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mc:AlternateContent xmlns:mc="http://schemas.openxmlformats.org/markup-compatibility/2006">
    <mc:Choice Requires="x15">
      <x15ac:absPath xmlns:x15ac="http://schemas.microsoft.com/office/spreadsheetml/2010/11/ac" url="\\172.16.254.114\kwgshare\財政課\04／財政課\02-3／庶務（庁内外通知等、文書保存関連）\10／庁外文書（通知・照会・依頼）\■国：財政状況資料集\09／R03\R2年度分(２回目)\提出（結合）\"/>
    </mc:Choice>
  </mc:AlternateContent>
  <xr:revisionPtr revIDLastSave="0" documentId="13_ncr:1_{E708935F-BC3C-493A-AA2A-C35113F82D09}" xr6:coauthVersionLast="36" xr6:coauthVersionMax="36" xr10:uidLastSave="{00000000-0000-0000-0000-000000000000}"/>
  <bookViews>
    <workbookView xWindow="0" yWindow="0" windowWidth="20490" windowHeight="7455" firstSheet="13" activeTab="1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E37" i="10"/>
  <c r="AM37" i="10"/>
  <c r="C37" i="10"/>
  <c r="BE36" i="10"/>
  <c r="AM36" i="10"/>
  <c r="BE35" i="10"/>
  <c r="C34" i="10"/>
  <c r="C35" i="10" s="1"/>
  <c r="C36"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W34" i="10" s="1"/>
  <c r="BW35" i="10" l="1"/>
  <c r="BW36" i="10" s="1"/>
  <c r="BW37" i="10" s="1"/>
  <c r="CO34" i="10"/>
  <c r="CO35" i="10" s="1"/>
  <c r="CO36" i="10" s="1"/>
  <c r="CO37" i="10" s="1"/>
  <c r="CO38" i="10" s="1"/>
</calcChain>
</file>

<file path=xl/sharedStrings.xml><?xml version="1.0" encoding="utf-8"?>
<sst xmlns="http://schemas.openxmlformats.org/spreadsheetml/2006/main" count="1057" uniqueCount="605">
  <si>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</si>
  <si>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</si>
  <si>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</si>
  <si>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</si>
  <si>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</si>
  <si>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</si>
  <si>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</si>
  <si>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</si>
  <si>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</si>
  <si>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</si>
  <si>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</si>
  <si>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</si>
  <si>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</si>
  <si>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</si>
  <si>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</si>
  <si>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</si>
  <si>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</si>
  <si>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</si>
  <si>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</si>
  <si>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</si>
  <si>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</si>
  <si>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</si>
  <si>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</si>
  <si>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</si>
  <si>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</si>
  <si>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</si>
  <si>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</si>
  <si>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</si>
  <si>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</si>
  <si>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</si>
  <si>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</si>
  <si>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</si>
  <si>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</si>
  <si>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</si>
  <si>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</si>
  <si>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</si>
  <si>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</si>
  <si>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</si>
  <si>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</si>
  <si>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</si>
  <si>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</si>
  <si>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</si>
  <si>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</si>
  <si>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</si>
  <si>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</si>
  <si>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</si>
  <si>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</si>
  <si>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</si>
  <si>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</si>
  <si>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</si>
  <si>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</si>
  <si>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</si>
  <si>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</si>
  <si>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</si>
  <si>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</si>
  <si>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</si>
  <si>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</si>
  <si>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</si>
  <si>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</si>
  <si>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</si>
  <si>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</si>
  <si>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</si>
  <si>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</si>
  <si>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</si>
  <si>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</si>
  <si>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</si>
  <si>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</si>
  <si>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</si>
  <si>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</si>
  <si>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</si>
  <si>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</si>
  <si>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</si>
  <si>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</si>
  <si>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</si>
  <si>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</si>
  <si>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</si>
  <si>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</si>
  <si>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</si>
  <si>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</si>
  <si>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</si>
  <si>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</si>
  <si>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</si>
  <si>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</si>
  <si>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</si>
  <si>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</si>
  <si>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</si>
  <si>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</si>
  <si>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</si>
  <si>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</si>
  <si>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</si>
  <si>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</si>
  <si>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</si>
  <si>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</si>
  <si>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</si>
  <si>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</si>
  <si>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</si>
  <si>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</si>
  <si>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川越市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</si>
  <si>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</si>
  <si>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</si>
  <si>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</si>
  <si>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</si>
  <si>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</si>
  <si>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</si>
  <si>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</si>
  <si>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</si>
  <si>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</si>
  <si>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</si>
  <si>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</si>
  <si>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</si>
  <si>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</si>
  <si>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</si>
  <si>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</si>
  <si>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</si>
  <si>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</si>
  <si>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</si>
  <si>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</si>
  <si>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</si>
  <si>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</si>
  <si>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</si>
  <si>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</si>
  <si>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</si>
  <si>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</si>
  <si>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</si>
  <si>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</si>
  <si>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</si>
  <si>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</si>
  <si>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</si>
  <si>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</si>
  <si>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</si>
  <si>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</si>
  <si>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</si>
  <si>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</si>
  <si>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</si>
  <si>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</si>
  <si>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</si>
  <si>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</si>
  <si>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</si>
  <si>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</si>
  <si>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</si>
  <si>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</si>
  <si>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</si>
  <si>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</si>
  <si>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</si>
  <si>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</si>
  <si>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</si>
  <si>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</si>
  <si>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</si>
  <si>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</si>
  <si>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</si>
  <si>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</si>
  <si>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</si>
  <si>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</si>
  <si>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</si>
  <si>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</si>
  <si>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</si>
  <si>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</si>
  <si>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</si>
  <si>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</si>
  <si>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</si>
  <si>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</si>
  <si>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</si>
  <si>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</si>
  <si>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</si>
  <si>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</si>
  <si>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</si>
  <si>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</si>
  <si>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</si>
  <si>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</si>
  <si>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</si>
  <si>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</si>
  <si>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</si>
  <si>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</si>
  <si>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</si>
  <si>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</si>
  <si>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</si>
  <si>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</si>
  <si>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</si>
  <si>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</si>
  <si>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</si>
  <si>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</si>
  <si>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</si>
  <si>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</si>
  <si>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</si>
  <si>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</si>
  <si>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</si>
  <si>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</si>
  <si>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</si>
  <si>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</si>
  <si>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</si>
  <si>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</si>
  <si>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</si>
  <si>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</si>
  <si>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</si>
  <si>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</si>
  <si>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</si>
  <si>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</si>
  <si>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</si>
  <si>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</si>
  <si>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</si>
  <si>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</si>
  <si>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</si>
  <si>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</si>
  <si>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</si>
  <si>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</si>
  <si>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</si>
  <si>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</si>
  <si>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</si>
  <si>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</si>
  <si>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</si>
  <si>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</si>
  <si>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埼玉県川越市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</si>
  <si>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</si>
  <si>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</si>
  <si>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</si>
  <si>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</si>
  <si>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</si>
  <si>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</si>
  <si>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</si>
  <si>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</si>
  <si>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</si>
  <si>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</si>
  <si>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</si>
  <si>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</si>
  <si>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</si>
  <si>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</si>
  <si>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</si>
  <si>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</si>
  <si>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</si>
  <si>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</si>
  <si>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</si>
  <si>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</si>
  <si>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</si>
  <si>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</si>
  <si>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</si>
  <si>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</si>
  <si>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</si>
  <si>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</si>
  <si>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</si>
  <si>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</si>
  <si>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</si>
  <si>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</si>
  <si>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</si>
  <si>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</si>
  <si>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</si>
  <si>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</si>
  <si>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</si>
  <si>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</si>
  <si>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</si>
  <si>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</si>
  <si>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</si>
  <si>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</si>
  <si>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</si>
  <si>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</si>
  <si>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</si>
  <si>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</si>
  <si>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</si>
  <si>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</si>
  <si>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</si>
  <si>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</si>
  <si>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</si>
  <si>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</si>
  <si>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</si>
  <si>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</si>
  <si>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</si>
  <si>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</si>
  <si>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</si>
  <si>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</si>
  <si>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</si>
  <si>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</si>
  <si>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</si>
  <si>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</si>
  <si>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</si>
  <si>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</si>
  <si>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</si>
  <si>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</si>
  <si>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</si>
  <si>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</si>
  <si>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</si>
  <si>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</si>
  <si>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</si>
  <si>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</si>
  <si>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</si>
  <si>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</si>
  <si>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</si>
  <si>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</si>
  <si>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</si>
  <si>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</si>
  <si>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</si>
  <si>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</si>
  <si>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</si>
  <si>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</si>
  <si>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</si>
  <si>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</si>
  <si>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</si>
  <si>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</si>
  <si>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</si>
  <si>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</si>
  <si>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</si>
  <si>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</si>
  <si>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</si>
  <si>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</si>
  <si>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</si>
  <si>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</si>
  <si>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</si>
  <si>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</si>
  <si>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</si>
  <si>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</si>
  <si>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</si>
  <si>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</si>
  <si>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</si>
  <si>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</si>
  <si>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</si>
  <si>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</si>
  <si>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</si>
  <si>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</si>
  <si>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</si>
  <si>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</si>
  <si>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</si>
  <si>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</si>
  <si>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</si>
  <si>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</si>
  <si>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</si>
  <si>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</si>
  <si>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</si>
  <si>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</si>
  <si>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</si>
  <si>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</si>
  <si>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</si>
  <si>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</si>
  <si>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</si>
  <si>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</si>
  <si>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</si>
  <si>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</si>
  <si>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</si>
  <si>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</si>
  <si>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</si>
  <si>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</si>
  <si>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</si>
  <si>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</si>
  <si>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</si>
  <si>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</si>
  <si>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</si>
  <si>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</si>
  <si>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</si>
  <si>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</si>
  <si>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</si>
  <si>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</si>
  <si>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</si>
  <si>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</si>
  <si>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</si>
  <si>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</si>
  <si>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</si>
  <si>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</si>
  <si>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</si>
  <si>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</si>
  <si>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</si>
  <si>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</si>
  <si>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</si>
  <si>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</si>
  <si>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</si>
  <si>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</si>
  <si>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</si>
  <si>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</si>
  <si>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</si>
  <si>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埼玉県川越市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</si>
  <si>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</si>
  <si>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</si>
  <si>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</si>
  <si>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</si>
  <si>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</si>
  <si>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</si>
  <si>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</si>
  <si>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</si>
  <si>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</si>
  <si>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</si>
  <si>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</si>
  <si>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</si>
  <si>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</si>
  <si>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</si>
  <si>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</si>
  <si>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</si>
  <si>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</si>
  <si>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</si>
  <si>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</si>
  <si>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</si>
  <si>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歯科診療事業特別会計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</si>
  <si>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</si>
  <si>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</si>
  <si>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</si>
  <si>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</si>
  <si>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</si>
  <si>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</si>
  <si>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</si>
  <si>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</si>
  <si>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</si>
  <si>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</si>
  <si>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</si>
  <si>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</si>
  <si>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</si>
  <si>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</si>
  <si>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</si>
  <si>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</si>
  <si>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</si>
  <si>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川越駅東口公共地下駐車場事業特別会計</t>
    <phoneticPr fontId="5"/>
  </si>
  <si>
    <t>水道事業会計</t>
    <phoneticPr fontId="5"/>
  </si>
  <si>
    <t>法適用企業</t>
    <phoneticPr fontId="5"/>
  </si>
  <si>
    <t>公共下水道事業会計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</si>
  <si>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</si>
  <si>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</si>
  <si>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</si>
  <si>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</si>
  <si>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</si>
  <si>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</si>
  <si>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</si>
  <si>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</si>
  <si>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</si>
  <si>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</si>
  <si>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</si>
  <si>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</si>
  <si>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</si>
  <si>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</si>
  <si>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</si>
  <si>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</si>
  <si>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</si>
  <si>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</si>
  <si>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</si>
  <si>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</si>
  <si>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</si>
  <si>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</si>
  <si>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</si>
  <si>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</si>
  <si>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</si>
  <si>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</si>
  <si>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</si>
  <si>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</si>
  <si>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</si>
  <si>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</si>
  <si>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</si>
  <si>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</si>
  <si>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</si>
  <si>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</si>
  <si>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</si>
  <si>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</si>
  <si>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</si>
  <si>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</si>
  <si>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</si>
  <si>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</si>
  <si>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</si>
  <si>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</si>
  <si>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</si>
  <si>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</si>
  <si>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</si>
  <si>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</si>
  <si>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</si>
  <si>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</si>
  <si>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</si>
  <si>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</si>
  <si>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</si>
  <si>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</si>
  <si>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</si>
  <si>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</si>
  <si>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</si>
  <si>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</si>
  <si>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</si>
  <si>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</si>
  <si>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</si>
  <si>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</si>
  <si>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</si>
  <si>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</si>
  <si>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</si>
  <si>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</si>
  <si>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</si>
  <si>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</si>
  <si>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</si>
  <si>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</si>
  <si>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</si>
  <si>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</si>
  <si>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</si>
  <si>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</si>
  <si>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</si>
  <si>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</si>
  <si>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</si>
  <si>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</si>
  <si>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</si>
  <si>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</si>
  <si>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</si>
  <si>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</si>
  <si>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</si>
  <si>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</si>
  <si>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</si>
  <si>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</si>
  <si>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</si>
  <si>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</si>
  <si>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</si>
  <si>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</si>
  <si>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</si>
  <si>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</si>
  <si>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</si>
  <si>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</si>
  <si>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</si>
  <si>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</si>
  <si>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</si>
  <si>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</si>
  <si>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</si>
  <si>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</si>
  <si>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</si>
  <si>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</si>
  <si>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</si>
  <si>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</si>
  <si>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</si>
  <si>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</si>
  <si>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</si>
  <si>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</si>
  <si>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</si>
  <si>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</si>
  <si>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</si>
  <si>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</si>
  <si>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</si>
  <si>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</si>
  <si>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</si>
  <si>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</si>
  <si>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</si>
  <si>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</si>
  <si>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</si>
  <si>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</si>
  <si>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</si>
  <si>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</si>
  <si>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</si>
  <si>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</si>
  <si>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</si>
  <si>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</si>
  <si>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</si>
  <si>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</si>
  <si>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</si>
  <si>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</si>
  <si>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</si>
  <si>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</si>
  <si>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</si>
  <si>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</si>
  <si>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</si>
  <si>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</si>
  <si>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</si>
  <si>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</si>
  <si>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</si>
  <si>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</si>
  <si>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</si>
  <si>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</si>
  <si>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</si>
  <si>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</si>
  <si>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</si>
  <si>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</si>
  <si>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</si>
  <si>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</si>
  <si>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</si>
  <si>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2.81</t>
  </si>
  <si>
    <t>▲ 3.41</t>
  </si>
  <si>
    <t>▲ 1.17</t>
  </si>
  <si>
    <t>水道事業会計</t>
  </si>
  <si>
    <t>公共下水道事業会計</t>
  </si>
  <si>
    <t>一般会計</t>
  </si>
  <si>
    <t>介護保険事業特別会計</t>
  </si>
  <si>
    <t>国民健康保険事業特別会計</t>
  </si>
  <si>
    <t>母子父子寡婦福祉資金貸付事業特別会計</t>
  </si>
  <si>
    <t>後期高齢者医療事業特別会計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</si>
  <si>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</si>
  <si>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</si>
  <si>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</si>
  <si>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</si>
  <si>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</si>
  <si>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</si>
  <si>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</si>
  <si>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</si>
  <si>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</si>
  <si>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川越市勤労福祉サービスセンター</t>
    <phoneticPr fontId="2"/>
  </si>
  <si>
    <t>川越市施設管理公社</t>
    <phoneticPr fontId="2"/>
  </si>
  <si>
    <t>川越市総合卸売市場</t>
    <phoneticPr fontId="2"/>
  </si>
  <si>
    <t>川越都市開発</t>
    <phoneticPr fontId="2"/>
  </si>
  <si>
    <t>川越土地開発公社</t>
    <phoneticPr fontId="2"/>
  </si>
  <si>
    <t>庁舎建設基金</t>
    <rPh sb="0" eb="2">
      <t>チョウシャ</t>
    </rPh>
    <rPh sb="2" eb="4">
      <t>ケンセツ</t>
    </rPh>
    <rPh sb="4" eb="6">
      <t>キキン</t>
    </rPh>
    <phoneticPr fontId="2"/>
  </si>
  <si>
    <t>職員退職手当基金</t>
    <rPh sb="0" eb="2">
      <t>ショクイン</t>
    </rPh>
    <rPh sb="2" eb="4">
      <t>タイショク</t>
    </rPh>
    <rPh sb="3" eb="4">
      <t>インタイ</t>
    </rPh>
    <rPh sb="4" eb="6">
      <t>テアテ</t>
    </rPh>
    <rPh sb="6" eb="8">
      <t>キキン</t>
    </rPh>
    <phoneticPr fontId="2"/>
  </si>
  <si>
    <t>公共施設マネジメント基金</t>
    <rPh sb="0" eb="2">
      <t>コウキョウ</t>
    </rPh>
    <rPh sb="2" eb="4">
      <t>シセツ</t>
    </rPh>
    <rPh sb="10" eb="12">
      <t>キキン</t>
    </rPh>
    <phoneticPr fontId="2"/>
  </si>
  <si>
    <t>初雁公園整備基金</t>
    <rPh sb="0" eb="2">
      <t>ハツカリ</t>
    </rPh>
    <rPh sb="2" eb="4">
      <t>コウエン</t>
    </rPh>
    <rPh sb="4" eb="6">
      <t>セイビ</t>
    </rPh>
    <rPh sb="6" eb="8">
      <t>キキン</t>
    </rPh>
    <phoneticPr fontId="2"/>
  </si>
  <si>
    <t>緑の基金</t>
    <rPh sb="0" eb="1">
      <t>ミドリ</t>
    </rPh>
    <rPh sb="2" eb="4">
      <t>キキン</t>
    </rPh>
    <phoneticPr fontId="2"/>
  </si>
  <si>
    <t>-</t>
    <phoneticPr fontId="2"/>
  </si>
  <si>
    <t>川越地区消防組合</t>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</si>
  <si>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</si>
  <si>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埼玉県後期高齢者医療広域連合</t>
    <rPh sb="0" eb="3">
      <t>サイタマケン</t>
    </rPh>
    <rPh sb="3" eb="5">
      <t>コウキ</t>
    </rPh>
    <rPh sb="5" eb="7">
      <t>コウレイ</t>
    </rPh>
    <rPh sb="7" eb="8">
      <t>シャ</t>
    </rPh>
    <rPh sb="8" eb="10">
      <t>イリョウ</t>
    </rPh>
    <rPh sb="10" eb="14">
      <t>コウイキレンゴウ</t>
    </rPh>
    <phoneticPr fontId="2"/>
  </si>
  <si>
    <t>彩の組さいたま人づくり広域連合</t>
    <rPh sb="0" eb="1">
      <t>サイ</t>
    </rPh>
    <rPh sb="2" eb="3">
      <t>クミ</t>
    </rPh>
    <rPh sb="7" eb="8">
      <t>ヒト</t>
    </rPh>
    <rPh sb="11" eb="13">
      <t>コウイキ</t>
    </rPh>
    <rPh sb="13" eb="15">
      <t>レンゴウ</t>
    </rPh>
    <phoneticPr fontId="2"/>
  </si>
  <si>
    <t>-</t>
    <phoneticPr fontId="2"/>
  </si>
  <si>
    <t>一般会計</t>
    <rPh sb="0" eb="2">
      <t>イッパン</t>
    </rPh>
    <rPh sb="2" eb="4">
      <t>カイケイ</t>
    </rPh>
    <phoneticPr fontId="2"/>
  </si>
  <si>
    <t>特別会計</t>
    <rPh sb="0" eb="2">
      <t>トクベツ</t>
    </rPh>
    <rPh sb="2" eb="4">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</si>
  <si>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</si>
  <si>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</si>
  <si>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</si>
  <si>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</si>
  <si>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地方債の発行を抑制しているものの、充当可能財源等の減少が影響し、類似団体と比較して高い水準にある。その一方で、有形固定資産減価償却率は、施設の適切な時期での更新が十分に進んでいないため、増加している。今後は、地方債の更なる発行抑制や基金残高の確保を図るとともに、公共施設等総合管理計画や個別施設計画などに基づき、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</si>
  <si>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</si>
  <si>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</si>
  <si>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</si>
  <si>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</si>
  <si>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</si>
  <si>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</si>
  <si>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若干高い水準にあり、将来負担比率は類似団体と比較して高い水準にある。実質公債費率が高い要因としては、大規模事業の地方債元金償還が始まったことによる。また、将来負担比率が高い要因としては、地方債の発行を抑制しているものの、財政調整基金などの減による充当可能財源等の減少が影響している。今後は、地方債の更なる発行抑制や基金残高の確保を図り、将来負担比率の減少に努めていく。</t>
    <rPh sb="14" eb="16">
      <t>ヒカク</t>
    </rPh>
    <rPh sb="18" eb="20">
      <t>ジャッカン</t>
    </rPh>
    <rPh sb="20" eb="21">
      <t>タカ</t>
    </rPh>
    <rPh sb="52" eb="54">
      <t>ジッシツ</t>
    </rPh>
    <rPh sb="54" eb="57">
      <t>コウサイヒ</t>
    </rPh>
    <rPh sb="57" eb="58">
      <t>リツ</t>
    </rPh>
    <rPh sb="59" eb="60">
      <t>タカ</t>
    </rPh>
    <rPh sb="61" eb="63">
      <t>ヨウイン</t>
    </rPh>
    <rPh sb="68" eb="71">
      <t>ダイキボ</t>
    </rPh>
    <rPh sb="71" eb="73">
      <t>ジギョウ</t>
    </rPh>
    <rPh sb="74" eb="77">
      <t>チホウサイ</t>
    </rPh>
    <rPh sb="77" eb="79">
      <t>ガンキン</t>
    </rPh>
    <rPh sb="79" eb="81">
      <t>ショウカン</t>
    </rPh>
    <rPh sb="82" eb="83">
      <t>ハジ</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</si>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</sst>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3CEBFE0-8F37-4500-A2B5-5BE46A86455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c:ext xmlns:c16="http://schemas.microsoft.com/office/drawing/2014/chart" uri="{C3380CC4-5D6E-409C-BE32-E72D297353CC}">
              <c16:uniqueId val="{00000000-F30A-4893-80FE-D351621F0F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36230</c:v>
                </c:pt>
                <c:pt idx="1">
                  <c:v>40132</c:v>
                </c:pt>
                <c:pt idx="2">
                  <c:v>30899</c:v>
                </c:pt>
                <c:pt idx="3">
                  <c:v>23624</c:v>
                </c:pt>
                <c:pt idx="4">
                  <c:v>22501</c:v>
                </c:pt>
              </c:numCache>
            </c:numRef>
          </c:val>
          <c:smooth val="0"/>
          <c:extLst>
            <c:ext xmlns:c16="http://schemas.microsoft.com/office/drawing/2014/chart" uri="{C3380CC4-5D6E-409C-BE32-E72D297353CC}">
              <c16:uniqueId val="{00000001-F30A-4893-80FE-D351621F0FA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5.67</c:v>
                </c:pt>
                <c:pt idx="1">
                  <c:v>7.77</c:v>
                </c:pt>
                <c:pt idx="2">
                  <c:v>4.53</c:v>
                </c:pt>
                <c:pt idx="3">
                  <c:v>5.16</c:v>
                </c:pt>
                <c:pt idx="4">
                  <c:v>6.17</c:v>
                </c:pt>
              </c:numCache>
            </c:numRef>
          </c:val>
          <c:extLst>
            <c:ext xmlns:c16="http://schemas.microsoft.com/office/drawing/2014/chart" uri="{C3380CC4-5D6E-409C-BE32-E72D297353CC}">
              <c16:uniqueId val="{00000000-51BC-473F-8BC6-80C2E1EBB59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8.0399999999999991</c:v>
                </c:pt>
                <c:pt idx="1">
                  <c:v>6.53</c:v>
                </c:pt>
                <c:pt idx="2">
                  <c:v>6.13</c:v>
                </c:pt>
                <c:pt idx="3">
                  <c:v>4.29</c:v>
                </c:pt>
                <c:pt idx="4">
                  <c:v>4.6399999999999997</c:v>
                </c:pt>
              </c:numCache>
            </c:numRef>
          </c:val>
          <c:extLst>
            <c:ext xmlns:c16="http://schemas.microsoft.com/office/drawing/2014/chart" uri="{C3380CC4-5D6E-409C-BE32-E72D297353CC}">
              <c16:uniqueId val="{00000001-51BC-473F-8BC6-80C2E1EBB59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-2.81</c:v>
                </c:pt>
                <c:pt idx="1">
                  <c:v>0.74</c:v>
                </c:pt>
                <c:pt idx="2">
                  <c:v>-3.41</c:v>
                </c:pt>
                <c:pt idx="3">
                  <c:v>-1.17</c:v>
                </c:pt>
                <c:pt idx="4">
                  <c:v>1.64</c:v>
                </c:pt>
              </c:numCache>
            </c:numRef>
          </c:val>
          <c:smooth val="0"/>
          <c:extLst>
            <c:ext xmlns:c16="http://schemas.microsoft.com/office/drawing/2014/chart" uri="{C3380CC4-5D6E-409C-BE32-E72D297353CC}">
              <c16:uniqueId val="{00000002-51BC-473F-8BC6-80C2E1EBB59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0.06</c:v>
                </c:pt>
                <c:pt idx="2">
                  <c:v>#N/A</c:v>
                </c:pt>
                <c:pt idx="3">
                  <c:v>0.1</c:v>
                </c:pt>
                <c:pt idx="4">
                  <c:v>#N/A</c:v>
                </c:pt>
                <c:pt idx="5">
                  <c:v>7.0000000000000007E-2</c:v>
                </c:pt>
                <c:pt idx="6">
                  <c:v>#N/A</c:v>
                </c:pt>
                <c:pt idx="7">
                  <c:v>0.05</c:v>
                </c:pt>
                <c:pt idx="8">
                  <c:v>#N/A</c:v>
                </c:pt>
                <c:pt idx="9">
                  <c:v>0.03</c:v>
                </c:pt>
              </c:numCache>
            </c:numRef>
          </c:val>
          <c:extLst>
            <c:ext xmlns:c16="http://schemas.microsoft.com/office/drawing/2014/chart" uri="{C3380CC4-5D6E-409C-BE32-E72D297353CC}">
              <c16:uniqueId val="{00000000-EE68-4E15-A22A-F69E643AD63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E68-4E15-A22A-F69E643AD63F}"/>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0.05</c:v>
                </c:pt>
                <c:pt idx="2">
                  <c:v>#N/A</c:v>
                </c:pt>
                <c:pt idx="3">
                  <c:v>0.04</c:v>
                </c:pt>
                <c:pt idx="4">
                  <c:v>#N/A</c:v>
                </c:pt>
                <c:pt idx="5">
                  <c:v>0.04</c:v>
                </c:pt>
                <c:pt idx="6">
                  <c:v>#N/A</c:v>
                </c:pt>
                <c:pt idx="7">
                  <c:v>0.02</c:v>
                </c:pt>
                <c:pt idx="8">
                  <c:v>#N/A</c:v>
                </c:pt>
                <c:pt idx="9">
                  <c:v>0.02</c:v>
                </c:pt>
              </c:numCache>
            </c:numRef>
          </c:val>
          <c:extLst>
            <c:ext xmlns:c16="http://schemas.microsoft.com/office/drawing/2014/chart" uri="{C3380CC4-5D6E-409C-BE32-E72D297353CC}">
              <c16:uniqueId val="{00000002-EE68-4E15-A22A-F69E643AD63F}"/>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0.05</c:v>
                </c:pt>
                <c:pt idx="4">
                  <c:v>#N/A</c:v>
                </c:pt>
                <c:pt idx="5">
                  <c:v>7.0000000000000007E-2</c:v>
                </c:pt>
                <c:pt idx="6">
                  <c:v>#N/A</c:v>
                </c:pt>
                <c:pt idx="7">
                  <c:v>7.0000000000000007E-2</c:v>
                </c:pt>
                <c:pt idx="8">
                  <c:v>#N/A</c:v>
                </c:pt>
                <c:pt idx="9">
                  <c:v>7.0000000000000007E-2</c:v>
                </c:pt>
              </c:numCache>
            </c:numRef>
          </c:val>
          <c:extLst>
            <c:ext xmlns:c16="http://schemas.microsoft.com/office/drawing/2014/chart" uri="{C3380CC4-5D6E-409C-BE32-E72D297353CC}">
              <c16:uniqueId val="{00000003-EE68-4E15-A22A-F69E643AD63F}"/>
            </c:ext>
          </c:extLst>
        </c:ser>
        <c:ser>
          <c:idx val="4"/>
          <c:order val="4"/>
          <c:tx>
            <c:strRef>
              <c:f>データシート!$A$31</c:f>
              <c:strCache>
                <c:ptCount val="1"/>
                <c:pt idx="0">
                  <c:v>母子父子寡婦福祉資金貸付事業特別会計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0.08</c:v>
                </c:pt>
                <c:pt idx="4">
                  <c:v>#N/A</c:v>
                </c:pt>
                <c:pt idx="5">
                  <c:v>0.06</c:v>
                </c:pt>
                <c:pt idx="6">
                  <c:v>#N/A</c:v>
                </c:pt>
                <c:pt idx="7">
                  <c:v>0.06</c:v>
                </c:pt>
                <c:pt idx="8">
                  <c:v>#N/A</c:v>
                </c:pt>
                <c:pt idx="9">
                  <c:v>0.09</c:v>
                </c:pt>
              </c:numCache>
            </c:numRef>
          </c:val>
          <c:extLst>
            <c:ext xmlns:c16="http://schemas.microsoft.com/office/drawing/2014/chart" uri="{C3380CC4-5D6E-409C-BE32-E72D297353CC}">
              <c16:uniqueId val="{00000004-EE68-4E15-A22A-F69E643AD63F}"/>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3.06</c:v>
                </c:pt>
                <c:pt idx="2">
                  <c:v>#N/A</c:v>
                </c:pt>
                <c:pt idx="3">
                  <c:v>1.78</c:v>
                </c:pt>
                <c:pt idx="4">
                  <c:v>#N/A</c:v>
                </c:pt>
                <c:pt idx="5">
                  <c:v>1.97</c:v>
                </c:pt>
                <c:pt idx="6">
                  <c:v>#N/A</c:v>
                </c:pt>
                <c:pt idx="7">
                  <c:v>1.37</c:v>
                </c:pt>
                <c:pt idx="8">
                  <c:v>#N/A</c:v>
                </c:pt>
                <c:pt idx="9">
                  <c:v>1.43</c:v>
                </c:pt>
              </c:numCache>
            </c:numRef>
          </c:val>
          <c:extLst>
            <c:ext xmlns:c16="http://schemas.microsoft.com/office/drawing/2014/chart" uri="{C3380CC4-5D6E-409C-BE32-E72D297353CC}">
              <c16:uniqueId val="{00000005-EE68-4E15-A22A-F69E643AD63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1.4</c:v>
                </c:pt>
                <c:pt idx="2">
                  <c:v>#N/A</c:v>
                </c:pt>
                <c:pt idx="3">
                  <c:v>1.1399999999999999</c:v>
                </c:pt>
                <c:pt idx="4">
                  <c:v>#N/A</c:v>
                </c:pt>
                <c:pt idx="5">
                  <c:v>0.88</c:v>
                </c:pt>
                <c:pt idx="6">
                  <c:v>#N/A</c:v>
                </c:pt>
                <c:pt idx="7">
                  <c:v>0.8</c:v>
                </c:pt>
                <c:pt idx="8">
                  <c:v>#N/A</c:v>
                </c:pt>
                <c:pt idx="9">
                  <c:v>1.59</c:v>
                </c:pt>
              </c:numCache>
            </c:numRef>
          </c:val>
          <c:extLst>
            <c:ext xmlns:c16="http://schemas.microsoft.com/office/drawing/2014/chart" uri="{C3380CC4-5D6E-409C-BE32-E72D297353CC}">
              <c16:uniqueId val="{00000006-EE68-4E15-A22A-F69E643AD63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5.59</c:v>
                </c:pt>
                <c:pt idx="2">
                  <c:v>#N/A</c:v>
                </c:pt>
                <c:pt idx="3">
                  <c:v>7.63</c:v>
                </c:pt>
                <c:pt idx="4">
                  <c:v>#N/A</c:v>
                </c:pt>
                <c:pt idx="5">
                  <c:v>4.43</c:v>
                </c:pt>
                <c:pt idx="6">
                  <c:v>#N/A</c:v>
                </c:pt>
                <c:pt idx="7">
                  <c:v>5.0599999999999996</c:v>
                </c:pt>
                <c:pt idx="8">
                  <c:v>#N/A</c:v>
                </c:pt>
                <c:pt idx="9">
                  <c:v>6.05</c:v>
                </c:pt>
              </c:numCache>
            </c:numRef>
          </c:val>
          <c:extLst>
            <c:ext xmlns:c16="http://schemas.microsoft.com/office/drawing/2014/chart" uri="{C3380CC4-5D6E-409C-BE32-E72D297353CC}">
              <c16:uniqueId val="{00000007-EE68-4E15-A22A-F69E643AD63F}"/>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5.92</c:v>
                </c:pt>
                <c:pt idx="2">
                  <c:v>#N/A</c:v>
                </c:pt>
                <c:pt idx="3">
                  <c:v>6.62</c:v>
                </c:pt>
                <c:pt idx="4">
                  <c:v>#N/A</c:v>
                </c:pt>
                <c:pt idx="5">
                  <c:v>7.27</c:v>
                </c:pt>
                <c:pt idx="6">
                  <c:v>#N/A</c:v>
                </c:pt>
                <c:pt idx="7">
                  <c:v>7.85</c:v>
                </c:pt>
                <c:pt idx="8">
                  <c:v>#N/A</c:v>
                </c:pt>
                <c:pt idx="9">
                  <c:v>8.07</c:v>
                </c:pt>
              </c:numCache>
            </c:numRef>
          </c:val>
          <c:extLst>
            <c:ext xmlns:c16="http://schemas.microsoft.com/office/drawing/2014/chart" uri="{C3380CC4-5D6E-409C-BE32-E72D297353CC}">
              <c16:uniqueId val="{00000008-EE68-4E15-A22A-F69E643AD63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6.66</c:v>
                </c:pt>
                <c:pt idx="2">
                  <c:v>#N/A</c:v>
                </c:pt>
                <c:pt idx="3">
                  <c:v>7.3</c:v>
                </c:pt>
                <c:pt idx="4">
                  <c:v>#N/A</c:v>
                </c:pt>
                <c:pt idx="5">
                  <c:v>8.18</c:v>
                </c:pt>
                <c:pt idx="6">
                  <c:v>#N/A</c:v>
                </c:pt>
                <c:pt idx="7">
                  <c:v>8.4</c:v>
                </c:pt>
                <c:pt idx="8">
                  <c:v>#N/A</c:v>
                </c:pt>
                <c:pt idx="9">
                  <c:v>8.58</c:v>
                </c:pt>
              </c:numCache>
            </c:numRef>
          </c:val>
          <c:extLst>
            <c:ext xmlns:c16="http://schemas.microsoft.com/office/drawing/2014/chart" uri="{C3380CC4-5D6E-409C-BE32-E72D297353CC}">
              <c16:uniqueId val="{00000009-EE68-4E15-A22A-F69E643AD63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8162</c:v>
                </c:pt>
                <c:pt idx="5">
                  <c:v>8510</c:v>
                </c:pt>
                <c:pt idx="8">
                  <c:v>8630</c:v>
                </c:pt>
                <c:pt idx="11">
                  <c:v>8499</c:v>
                </c:pt>
                <c:pt idx="14">
                  <c:v>8553</c:v>
                </c:pt>
              </c:numCache>
            </c:numRef>
          </c:val>
          <c:extLst>
            <c:ext xmlns:c16="http://schemas.microsoft.com/office/drawing/2014/chart" uri="{C3380CC4-5D6E-409C-BE32-E72D297353CC}">
              <c16:uniqueId val="{00000000-7124-4D1C-8022-2C2EA5CF7F2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124-4D1C-8022-2C2EA5CF7F2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367</c:v>
                </c:pt>
                <c:pt idx="3">
                  <c:v>285</c:v>
                </c:pt>
                <c:pt idx="6">
                  <c:v>269</c:v>
                </c:pt>
                <c:pt idx="9">
                  <c:v>268</c:v>
                </c:pt>
                <c:pt idx="12">
                  <c:v>275</c:v>
                </c:pt>
              </c:numCache>
            </c:numRef>
          </c:val>
          <c:extLst>
            <c:ext xmlns:c16="http://schemas.microsoft.com/office/drawing/2014/chart" uri="{C3380CC4-5D6E-409C-BE32-E72D297353CC}">
              <c16:uniqueId val="{00000002-7124-4D1C-8022-2C2EA5CF7F2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299</c:v>
                </c:pt>
                <c:pt idx="3">
                  <c:v>298</c:v>
                </c:pt>
                <c:pt idx="6">
                  <c:v>312</c:v>
                </c:pt>
                <c:pt idx="9">
                  <c:v>293</c:v>
                </c:pt>
                <c:pt idx="12">
                  <c:v>193</c:v>
                </c:pt>
              </c:numCache>
            </c:numRef>
          </c:val>
          <c:extLst>
            <c:ext xmlns:c16="http://schemas.microsoft.com/office/drawing/2014/chart" uri="{C3380CC4-5D6E-409C-BE32-E72D297353CC}">
              <c16:uniqueId val="{00000003-7124-4D1C-8022-2C2EA5CF7F2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1166</c:v>
                </c:pt>
                <c:pt idx="3">
                  <c:v>1169</c:v>
                </c:pt>
                <c:pt idx="6">
                  <c:v>1156</c:v>
                </c:pt>
                <c:pt idx="9">
                  <c:v>1112</c:v>
                </c:pt>
                <c:pt idx="12">
                  <c:v>1113</c:v>
                </c:pt>
              </c:numCache>
            </c:numRef>
          </c:val>
          <c:extLst>
            <c:ext xmlns:c16="http://schemas.microsoft.com/office/drawing/2014/chart" uri="{C3380CC4-5D6E-409C-BE32-E72D297353CC}">
              <c16:uniqueId val="{00000004-7124-4D1C-8022-2C2EA5CF7F2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24-4D1C-8022-2C2EA5CF7F2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124-4D1C-8022-2C2EA5CF7F2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9223</c:v>
                </c:pt>
                <c:pt idx="3">
                  <c:v>9960</c:v>
                </c:pt>
                <c:pt idx="6">
                  <c:v>10044</c:v>
                </c:pt>
                <c:pt idx="9">
                  <c:v>10437</c:v>
                </c:pt>
                <c:pt idx="12">
                  <c:v>10612</c:v>
                </c:pt>
              </c:numCache>
            </c:numRef>
          </c:val>
          <c:extLst>
            <c:ext xmlns:c16="http://schemas.microsoft.com/office/drawing/2014/chart" uri="{C3380CC4-5D6E-409C-BE32-E72D297353CC}">
              <c16:uniqueId val="{00000007-7124-4D1C-8022-2C2EA5CF7F2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2893</c:v>
                </c:pt>
                <c:pt idx="2">
                  <c:v>#N/A</c:v>
                </c:pt>
                <c:pt idx="3">
                  <c:v>#N/A</c:v>
                </c:pt>
                <c:pt idx="4">
                  <c:v>3202</c:v>
                </c:pt>
                <c:pt idx="5">
                  <c:v>#N/A</c:v>
                </c:pt>
                <c:pt idx="6">
                  <c:v>#N/A</c:v>
                </c:pt>
                <c:pt idx="7">
                  <c:v>3151</c:v>
                </c:pt>
                <c:pt idx="8">
                  <c:v>#N/A</c:v>
                </c:pt>
                <c:pt idx="9">
                  <c:v>#N/A</c:v>
                </c:pt>
                <c:pt idx="10">
                  <c:v>3611</c:v>
                </c:pt>
                <c:pt idx="11">
                  <c:v>#N/A</c:v>
                </c:pt>
                <c:pt idx="12">
                  <c:v>#N/A</c:v>
                </c:pt>
                <c:pt idx="13">
                  <c:v>3640</c:v>
                </c:pt>
                <c:pt idx="14">
                  <c:v>#N/A</c:v>
                </c:pt>
              </c:numCache>
            </c:numRef>
          </c:val>
          <c:smooth val="0"/>
          <c:extLst>
            <c:ext xmlns:c16="http://schemas.microsoft.com/office/drawing/2014/chart" uri="{C3380CC4-5D6E-409C-BE32-E72D297353CC}">
              <c16:uniqueId val="{00000008-7124-4D1C-8022-2C2EA5CF7F2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62804</c:v>
                </c:pt>
                <c:pt idx="5">
                  <c:v>61385</c:v>
                </c:pt>
                <c:pt idx="8">
                  <c:v>60075</c:v>
                </c:pt>
                <c:pt idx="11">
                  <c:v>58871</c:v>
                </c:pt>
                <c:pt idx="14">
                  <c:v>57586</c:v>
                </c:pt>
              </c:numCache>
            </c:numRef>
          </c:val>
          <c:extLst>
            <c:ext xmlns:c16="http://schemas.microsoft.com/office/drawing/2014/chart" uri="{C3380CC4-5D6E-409C-BE32-E72D297353CC}">
              <c16:uniqueId val="{00000000-7162-4DC3-AB51-1BF9CD56B8F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27534</c:v>
                </c:pt>
                <c:pt idx="5">
                  <c:v>29783</c:v>
                </c:pt>
                <c:pt idx="8">
                  <c:v>29846</c:v>
                </c:pt>
                <c:pt idx="11">
                  <c:v>27532</c:v>
                </c:pt>
                <c:pt idx="14">
                  <c:v>24705</c:v>
                </c:pt>
              </c:numCache>
            </c:numRef>
          </c:val>
          <c:extLst>
            <c:ext xmlns:c16="http://schemas.microsoft.com/office/drawing/2014/chart" uri="{C3380CC4-5D6E-409C-BE32-E72D297353CC}">
              <c16:uniqueId val="{00000001-7162-4DC3-AB51-1BF9CD56B8F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11674</c:v>
                </c:pt>
                <c:pt idx="5">
                  <c:v>11679</c:v>
                </c:pt>
                <c:pt idx="8">
                  <c:v>11913</c:v>
                </c:pt>
                <c:pt idx="11">
                  <c:v>10678</c:v>
                </c:pt>
                <c:pt idx="14">
                  <c:v>10610</c:v>
                </c:pt>
              </c:numCache>
            </c:numRef>
          </c:val>
          <c:extLst>
            <c:ext xmlns:c16="http://schemas.microsoft.com/office/drawing/2014/chart" uri="{C3380CC4-5D6E-409C-BE32-E72D297353CC}">
              <c16:uniqueId val="{00000002-7162-4DC3-AB51-1BF9CD56B8F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162-4DC3-AB51-1BF9CD56B8F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162-4DC3-AB51-1BF9CD56B8F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5</c:v>
                </c:pt>
                <c:pt idx="3">
                  <c:v>2</c:v>
                </c:pt>
                <c:pt idx="6">
                  <c:v>0</c:v>
                </c:pt>
                <c:pt idx="9">
                  <c:v>5</c:v>
                </c:pt>
                <c:pt idx="12">
                  <c:v>0</c:v>
                </c:pt>
              </c:numCache>
            </c:numRef>
          </c:val>
          <c:extLst>
            <c:ext xmlns:c16="http://schemas.microsoft.com/office/drawing/2014/chart" uri="{C3380CC4-5D6E-409C-BE32-E72D297353CC}">
              <c16:uniqueId val="{00000005-7162-4DC3-AB51-1BF9CD56B8F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14613</c:v>
                </c:pt>
                <c:pt idx="3">
                  <c:v>14556</c:v>
                </c:pt>
                <c:pt idx="6">
                  <c:v>14026</c:v>
                </c:pt>
                <c:pt idx="9">
                  <c:v>13979</c:v>
                </c:pt>
                <c:pt idx="12">
                  <c:v>14004</c:v>
                </c:pt>
              </c:numCache>
            </c:numRef>
          </c:val>
          <c:extLst>
            <c:ext xmlns:c16="http://schemas.microsoft.com/office/drawing/2014/chart" uri="{C3380CC4-5D6E-409C-BE32-E72D297353CC}">
              <c16:uniqueId val="{00000006-7162-4DC3-AB51-1BF9CD56B8F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1054</c:v>
                </c:pt>
                <c:pt idx="3">
                  <c:v>991</c:v>
                </c:pt>
                <c:pt idx="6">
                  <c:v>846</c:v>
                </c:pt>
                <c:pt idx="9">
                  <c:v>767</c:v>
                </c:pt>
                <c:pt idx="12">
                  <c:v>1113</c:v>
                </c:pt>
              </c:numCache>
            </c:numRef>
          </c:val>
          <c:extLst>
            <c:ext xmlns:c16="http://schemas.microsoft.com/office/drawing/2014/chart" uri="{C3380CC4-5D6E-409C-BE32-E72D297353CC}">
              <c16:uniqueId val="{00000007-7162-4DC3-AB51-1BF9CD56B8F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13631</c:v>
                </c:pt>
                <c:pt idx="3">
                  <c:v>13231</c:v>
                </c:pt>
                <c:pt idx="6">
                  <c:v>12593</c:v>
                </c:pt>
                <c:pt idx="9">
                  <c:v>12041</c:v>
                </c:pt>
                <c:pt idx="12">
                  <c:v>11665</c:v>
                </c:pt>
              </c:numCache>
            </c:numRef>
          </c:val>
          <c:extLst>
            <c:ext xmlns:c16="http://schemas.microsoft.com/office/drawing/2014/chart" uri="{C3380CC4-5D6E-409C-BE32-E72D297353CC}">
              <c16:uniqueId val="{00000008-7162-4DC3-AB51-1BF9CD56B8F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9349</c:v>
                </c:pt>
                <c:pt idx="3">
                  <c:v>10123</c:v>
                </c:pt>
                <c:pt idx="6">
                  <c:v>10631</c:v>
                </c:pt>
                <c:pt idx="9">
                  <c:v>9633</c:v>
                </c:pt>
                <c:pt idx="12">
                  <c:v>9446</c:v>
                </c:pt>
              </c:numCache>
            </c:numRef>
          </c:val>
          <c:extLst>
            <c:ext xmlns:c16="http://schemas.microsoft.com/office/drawing/2014/chart" uri="{C3380CC4-5D6E-409C-BE32-E72D297353CC}">
              <c16:uniqueId val="{00000009-7162-4DC3-AB51-1BF9CD56B8F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101060</c:v>
                </c:pt>
                <c:pt idx="3">
                  <c:v>103638</c:v>
                </c:pt>
                <c:pt idx="6">
                  <c:v>103776</c:v>
                </c:pt>
                <c:pt idx="9">
                  <c:v>100994</c:v>
                </c:pt>
                <c:pt idx="12">
                  <c:v>98793</c:v>
                </c:pt>
              </c:numCache>
            </c:numRef>
          </c:val>
          <c:extLst>
            <c:ext xmlns:c16="http://schemas.microsoft.com/office/drawing/2014/chart" uri="{C3380CC4-5D6E-409C-BE32-E72D297353CC}">
              <c16:uniqueId val="{0000000A-7162-4DC3-AB51-1BF9CD56B8F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37701</c:v>
                </c:pt>
                <c:pt idx="2">
                  <c:v>#N/A</c:v>
                </c:pt>
                <c:pt idx="3">
                  <c:v>#N/A</c:v>
                </c:pt>
                <c:pt idx="4">
                  <c:v>39693</c:v>
                </c:pt>
                <c:pt idx="5">
                  <c:v>#N/A</c:v>
                </c:pt>
                <c:pt idx="6">
                  <c:v>#N/A</c:v>
                </c:pt>
                <c:pt idx="7">
                  <c:v>40038</c:v>
                </c:pt>
                <c:pt idx="8">
                  <c:v>#N/A</c:v>
                </c:pt>
                <c:pt idx="9">
                  <c:v>#N/A</c:v>
                </c:pt>
                <c:pt idx="10">
                  <c:v>40339</c:v>
                </c:pt>
                <c:pt idx="11">
                  <c:v>#N/A</c:v>
                </c:pt>
                <c:pt idx="12">
                  <c:v>#N/A</c:v>
                </c:pt>
                <c:pt idx="13">
                  <c:v>42121</c:v>
                </c:pt>
                <c:pt idx="14">
                  <c:v>#N/A</c:v>
                </c:pt>
              </c:numCache>
            </c:numRef>
          </c:val>
          <c:smooth val="0"/>
          <c:extLst>
            <c:ext xmlns:c16="http://schemas.microsoft.com/office/drawing/2014/chart" uri="{C3380CC4-5D6E-409C-BE32-E72D297353CC}">
              <c16:uniqueId val="{0000000B-7162-4DC3-AB51-1BF9CD56B8F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3907</c:v>
                </c:pt>
                <c:pt idx="1">
                  <c:v>2749</c:v>
                </c:pt>
                <c:pt idx="2">
                  <c:v>3058</c:v>
                </c:pt>
              </c:numCache>
            </c:numRef>
          </c:val>
          <c:extLst>
            <c:ext xmlns:c16="http://schemas.microsoft.com/office/drawing/2014/chart" uri="{C3380CC4-5D6E-409C-BE32-E72D297353CC}">
              <c16:uniqueId val="{00000000-299D-4681-B56F-55CBBD1822F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500</c:v>
                </c:pt>
                <c:pt idx="1">
                  <c:v>500</c:v>
                </c:pt>
                <c:pt idx="2">
                  <c:v>400</c:v>
                </c:pt>
              </c:numCache>
            </c:numRef>
          </c:val>
          <c:extLst>
            <c:ext xmlns:c16="http://schemas.microsoft.com/office/drawing/2014/chart" uri="{C3380CC4-5D6E-409C-BE32-E72D297353CC}">
              <c16:uniqueId val="{00000001-299D-4681-B56F-55CBBD1822F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3291</c:v>
                </c:pt>
                <c:pt idx="1">
                  <c:v>3436</c:v>
                </c:pt>
                <c:pt idx="2">
                  <c:v>3488</c:v>
                </c:pt>
              </c:numCache>
            </c:numRef>
          </c:val>
          <c:extLst>
            <c:ext xmlns:c16="http://schemas.microsoft.com/office/drawing/2014/chart" uri="{C3380CC4-5D6E-409C-BE32-E72D297353CC}">
              <c16:uniqueId val="{00000002-299D-4681-B56F-55CBBD1822F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864958064956725E-2"/>
                  <c:y val="-6.942205010104549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{4C8A4A0C-09D7-448A-88A0-098365108CCC}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FC3-4E5D-8EF4-7C68CE369A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{8D6E4FF2-3F08-4BCD-BD89-A8FDE8318432}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FC3-4E5D-8EF4-7C68CE369A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{996615E1-F42A-46DA-A625-691889E46078}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FC3-4E5D-8EF4-7C68CE369A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{229B4B46-A0DE-4F0D-9FFC-52412CA6ED55}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FC3-4E5D-8EF4-7C68CE369A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{36E51508-FD60-4016-B75D-ACAC8F82668E}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FC3-4E5D-8EF4-7C68CE369A56}"/>
                </c:ext>
              </c:extLst>
            </c:dLbl>
            <c:dLbl>
              <c:idx val="8"/>
              <c:layout>
                <c:manualLayout>
                  <c:x val="-2.5640820289577419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{4B9BD719-0D5C-406E-8E46-64563B4FFB99}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FC3-4E5D-8EF4-7C68CE369A56}"/>
                </c:ext>
              </c:extLst>
            </c:dLbl>
            <c:dLbl>
              <c:idx val="16"/>
              <c:layout>
                <c:manualLayout>
                  <c:x val="-3.2145200469572303E-2"/>
                  <c:y val="-6.0056034110684955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{74CF2070-E7EB-4475-951D-582394F2CE94}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FC3-4E5D-8EF4-7C68CE369A5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{C5338165-FB4F-46DA-A7BC-8D7045E7B711}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FC3-4E5D-8EF4-7C68CE369A5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{01B10BEB-3804-4D04-96D9-9D654F634AE2}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FC3-4E5D-8EF4-7C68CE369A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70.099999999999994</c:v>
                </c:pt>
                <c:pt idx="8">
                  <c:v>69.599999999999994</c:v>
                </c:pt>
                <c:pt idx="16">
                  <c:v>70.599999999999994</c:v>
                </c:pt>
                <c:pt idx="24">
                  <c:v>71.8</c:v>
                </c:pt>
                <c:pt idx="32">
                  <c:v>72.8</c:v>
                </c:pt>
              </c:numCache>
            </c:numRef>
          </c:xVal>
          <c:yVal>
            <c:numRef>
              <c:f>公会計指標分析・財政指標組合せ分析表!$BP$51:$DC$51</c:f>
              <c:numCache>
                <c:formatCode>#,##0.0;"▲ "#,##0.0</c:formatCode>
                <c:ptCount val="40"/>
                <c:pt idx="0">
                  <c:v>66.599999999999994</c:v>
                </c:pt>
                <c:pt idx="8">
                  <c:v>69.5</c:v>
                </c:pt>
                <c:pt idx="16">
                  <c:v>68.900000000000006</c:v>
                </c:pt>
                <c:pt idx="24">
                  <c:v>68.900000000000006</c:v>
                </c:pt>
                <c:pt idx="32">
                  <c:v>69.7</c:v>
                </c:pt>
              </c:numCache>
            </c:numRef>
          </c:yVal>
          <c:smooth val="0"/>
          <c:extLst>
            <c:ext xmlns:c16="http://schemas.microsoft.com/office/drawing/2014/chart" uri="{C3380CC4-5D6E-409C-BE32-E72D297353CC}">
              <c16:uniqueId val="{00000009-AFC3-4E5D-8EF4-7C68CE369A5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8500074116938182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{6F5DB5C6-D0F9-4734-97A4-B269DC417E46}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FC3-4E5D-8EF4-7C68CE369A5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{1F9F1662-8960-4E51-9480-84872A6E24E0}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FC3-4E5D-8EF4-7C68CE369A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{11E60E2E-2853-4202-A96B-3856B5609DE6}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FC3-4E5D-8EF4-7C68CE369A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{3F2A6200-190B-4D1A-ADA9-29A3BEF8C4CC}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FC3-4E5D-8EF4-7C68CE369A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{BD1BFEEF-24AC-477D-8AD9-D56123C590C8}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FC3-4E5D-8EF4-7C68CE369A56}"/>
                </c:ext>
              </c:extLst>
            </c:dLbl>
            <c:dLbl>
              <c:idx val="8"/>
              <c:layout>
                <c:manualLayout>
                  <c:x val="-3.5790326822206425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{1761AC31-420D-4336-A81D-6B836776787F}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FC3-4E5D-8EF4-7C68CE369A56}"/>
                </c:ext>
              </c:extLst>
            </c:dLbl>
            <c:dLbl>
              <c:idx val="16"/>
              <c:layout>
                <c:manualLayout>
                  <c:x val="-2.9864903314526948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{970E06F3-4718-482F-8EF5-3638A9BA86C3}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FC3-4E5D-8EF4-7C68CE369A56}"/>
                </c:ext>
              </c:extLst>
            </c:dLbl>
            <c:dLbl>
              <c:idx val="24"/>
              <c:layout>
                <c:manualLayout>
                  <c:x val="-3.4296047805279443E-2"/>
                  <c:y val="-6.0705751293661889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{AE316F46-6EAD-4A73-830F-288D9E95EF2B}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FC3-4E5D-8EF4-7C68CE369A56}"/>
                </c:ext>
              </c:extLst>
            </c:dLbl>
            <c:dLbl>
              <c:idx val="32"/>
              <c:layout>
                <c:manualLayout>
                  <c:x val="-3.2015750650234161E-2"/>
                  <c:y val="-6.8772332918068502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{AFF949BE-97E3-44AD-A398-671A7CE70450}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FC3-4E5D-8EF4-7C68CE369A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59.3</c:v>
                </c:pt>
                <c:pt idx="8">
                  <c:v>60</c:v>
                </c:pt>
                <c:pt idx="16">
                  <c:v>61.1</c:v>
                </c:pt>
                <c:pt idx="24">
                  <c:v>61.9</c:v>
                </c:pt>
                <c:pt idx="32">
                  <c:v>62.6</c:v>
                </c:pt>
              </c:numCache>
            </c:numRef>
          </c:xVal>
          <c:yVal>
            <c:numRef>
              <c:f>公会計指標分析・財政指標組合せ分析表!$BP$55:$DC$55</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AFC3-4E5D-8EF4-7C68CE369A56}"/>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{B9F0A2D5-45D7-4CE5-94D8-E9BB6A4E5A6F}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B6A-4AD3-AC2C-EB75F4E0887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{75A60F26-1391-40B7-BBDC-C94A796B1A55}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6A-4AD3-AC2C-EB75F4E0887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{5FDB78A3-2D1C-40FE-A4BA-6450AA0695C9}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6A-4AD3-AC2C-EB75F4E0887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{51F497CF-3437-487D-B034-E9F197633CF8}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6A-4AD3-AC2C-EB75F4E0887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{F8AF5069-20E0-4889-B366-286D4E9B0FA2}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6A-4AD3-AC2C-EB75F4E0887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{2F692581-51DF-4041-84A1-8E36E0BEE7C2}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B6A-4AD3-AC2C-EB75F4E0887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{4C5B1B11-30AC-4ACD-860A-D35B406DE87F}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B6A-4AD3-AC2C-EB75F4E0887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{07535472-0EEE-4B0B-A647-8D309A580770}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B6A-4AD3-AC2C-EB75F4E0887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{677C380A-31DC-48C0-8034-B89E64C9BAEC}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B6A-4AD3-AC2C-EB75F4E088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5.4</c:v>
                </c:pt>
                <c:pt idx="8">
                  <c:v>5.5</c:v>
                </c:pt>
                <c:pt idx="16">
                  <c:v>5.3</c:v>
                </c:pt>
                <c:pt idx="24">
                  <c:v>5.7</c:v>
                </c:pt>
                <c:pt idx="32">
                  <c:v>5.8</c:v>
                </c:pt>
              </c:numCache>
            </c:numRef>
          </c:xVal>
          <c:yVal>
            <c:numRef>
              <c:f>公会計指標分析・財政指標組合せ分析表!$BP$73:$DC$73</c:f>
              <c:numCache>
                <c:formatCode>#,##0.0;"▲ "#,##0.0</c:formatCode>
                <c:ptCount val="40"/>
                <c:pt idx="0">
                  <c:v>66.599999999999994</c:v>
                </c:pt>
                <c:pt idx="8">
                  <c:v>69.5</c:v>
                </c:pt>
                <c:pt idx="16">
                  <c:v>68.900000000000006</c:v>
                </c:pt>
                <c:pt idx="24">
                  <c:v>68.900000000000006</c:v>
                </c:pt>
                <c:pt idx="32">
                  <c:v>69.7</c:v>
                </c:pt>
              </c:numCache>
            </c:numRef>
          </c:yVal>
          <c:smooth val="0"/>
          <c:extLst>
            <c:ext xmlns:c16="http://schemas.microsoft.com/office/drawing/2014/chart" uri="{C3380CC4-5D6E-409C-BE32-E72D297353CC}">
              <c16:uniqueId val="{00000009-4B6A-4AD3-AC2C-EB75F4E0887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{E4DC63BB-2BF4-4DF1-9069-6EC736B58868}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B6A-4AD3-AC2C-EB75F4E0887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{DF28BB42-C6A0-4012-8D86-BD2F3E832370}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6A-4AD3-AC2C-EB75F4E0887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{ED8DE618-C65A-4DD3-A3A1-24DA2D9BE94F}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6A-4AD3-AC2C-EB75F4E0887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{A2BDF07A-13DE-410A-BF2E-2247C6CAA926}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6A-4AD3-AC2C-EB75F4E0887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{70B2C4CD-956A-4508-9DBD-E7FE0CE8475C}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6A-4AD3-AC2C-EB75F4E0887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{210F9D44-E55D-43FF-8598-2D55EE302375}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B6A-4AD3-AC2C-EB75F4E0887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{701C0366-6D62-4F51-9724-BE2F3F8DAD6E}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B6A-4AD3-AC2C-EB75F4E0887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{0C8ABFCB-9FEF-4083-B49C-5F079C59F43C}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B6A-4AD3-AC2C-EB75F4E0887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{02298EAE-C918-4B06-B3A6-452C2AD46337}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B6A-4AD3-AC2C-EB75F4E088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6.1</c:v>
                </c:pt>
                <c:pt idx="16">
                  <c:v>5.9</c:v>
                </c:pt>
                <c:pt idx="24">
                  <c:v>5.7</c:v>
                </c:pt>
                <c:pt idx="32">
                  <c:v>5.4</c:v>
                </c:pt>
              </c:numCache>
            </c:numRef>
          </c:xVal>
          <c:yVal>
            <c:numRef>
              <c:f>公会計指標分析・財政指標組合せ分析表!$BP$77:$DC$77</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4B6A-4AD3-AC2C-EB75F4E0887E}"/>
            </c:ext>
          </c:extLst>
        </c:ser>
        <c:dLbls>
          <c:showLegendKey val="0"/>
          <c:showVal val="1"/>
          <c:showCatName val="0"/>
          <c:showSerName val="0"/>
          <c:showPercent val="0"/>
          <c:showBubbleSize val="0"/>
        </c:dLbls>
        <c:axId val="84219776"/>
        <c:axId val="84234240"/>
      </c:scatterChart>
      <c:valAx>
        <c:axId val="84219776"/>
        <c:scaling>
          <c:orientation val="maxMin"/>
          <c:max val="7"/>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令和２年度については、前年度と比較して実質公債費比率の分子の値が増加した。その要因としては、大規模事業の元金償還の開始に伴い、元利償還金が増加したためである。</a:t>
          </a:r>
        </a:p>
        <a:p>
          <a:r>
            <a:rPr kumimoji="1" lang="ja-JP" altLang="en-US" sz="1400">
              <a:latin typeface="ＭＳ ゴシック" pitchFamily="49" charset="-128"/>
              <a:ea typeface="ＭＳ ゴシック" pitchFamily="49" charset="-128"/>
            </a:rPr>
            <a:t>　今後、大規模事業の進展により、長期的に元利償還金の増加が見込まれるため、急激な負担増とならないように計画的な財政運営に努める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令和２年度については、前年度と比較して将来負担比率の分子の値が増加した。</a:t>
          </a:r>
        </a:p>
        <a:p>
          <a:r>
            <a:rPr kumimoji="1" lang="ja-JP" altLang="en-US" sz="1400">
              <a:latin typeface="ＭＳ ゴシック" pitchFamily="49" charset="-128"/>
              <a:ea typeface="ＭＳ ゴシック" pitchFamily="49" charset="-128"/>
            </a:rPr>
            <a:t>　将来負担比率の分子の状況としては、将来負担額が一般会計等に係る地方債の現在高等の減により減少した以上に、充当可能財源等が充当可能特定歳入等の減により減少し、結果として分子が増加傾向にあ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今後についても、大規模事業の進展により、将来負担額の増が見込まれているため、その中において適正な水準で比率が推移するよう、計画的な財政運営に努める。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埼玉県川越市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・財政調整基金から約７，３００万円、減債基金から１億円を取り崩したものの、財政政調整基金への約３億８，２００万円の積み立てなどにより、基金全体は約２億６，２００万円の増となった。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から令和７年度までの中期の財政見通しにおいては、財源対策として各年度に財政調整基金から１０億円の取り崩しを見込むものの、事務事業の見直しなど経常的経費の抑制などに取り組みながら、財政調整基金にできるだけ依存しない財政運営に努め、基金残高の確保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・各基金の設置目的を踏まえ、計画的に積み立てた上で有効活用をする。また、安全性に配慮しつつ、より効果的な運用に努める。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・大学奨学金基金：経済的理由により学校教育法による大学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大学院及び短期大学を除く。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における修学が困難な者に対し、奨学金を支給する。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・森林環境基金：森林環境譲与税を活用し、森林の整備及びその促進に関する施策を行う。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・市制施行百周年記念事業基金：財政負担を平準化するため、令和４年度の取り崩しに備えて積み立てたことによる増加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・森林環境基金：森林環境譲与税の未活用分を積み立てたことによる増加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・職員退職手当基金：令和９年度までに１８億５，７００万円を確保すること目標とし、令和１０年度以降に取り崩しを行う予定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・公共施設マネジメント基金：公共施設の保全及び更新を計画的に行うため、令和４年度以降のピークに向けて毎年度２億円程度積み立てる予定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・消費税率の改定に伴う地方消費税交付金の増加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・新型コロナウイルス感染症の影響に伴う事業の中止による不用額の増加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不測の事態への備えとして、一定程度の規模を確保しておく必要があることから、令和７年度末の基金残高を５０億円以上確保することを目標とする。（川越市行財政改革推進計画（令和３年１０月策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・償還のため１億円を取り崩したことによる減少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・小・中学校普通教室の空調設備整備や児童発達支援センターの整備に係る市債の本格的な償還が開始されることにより、公債費の増加が見込まれることから令和３年度～令和５年度に取り崩しを見込む。</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CC15F41-D91D-46A1-94C8-421D5A8198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FB6E511-3495-49CE-B32F-E73C02FCEC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FFCBA15-2F9E-4C28-9AE0-F7F958706C7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9092895-45ED-4721-B2F2-E05F5D178BE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B84F5A6-320E-469D-8234-42EBEB22398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D74C6778-C2A8-4F16-AC65-B87A6667134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埼玉県川越市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D1CD875-A15F-4F08-8120-54F0CE6B4F4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8AC2A850-F63D-421B-AB16-6DB66F982E3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542ACAF-34EA-4C07-A35C-EEDB81EC359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4FB0650-5B1D-4994-9F55-6D31BECC7B7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A2EC81B1-D279-425C-9B43-2CB4ECED576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F13A1AF-9A1C-4375-B780-DE5635C1472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353,260
344,392
109.13
154,729,968
150,374,240
4,068,158
65,885,027
98,325,948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14BB20F-8292-4CAF-A1C0-1C4462730A3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EBF7B83-A96F-4EF4-A0E3-85664FD5355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650B69D3-9CE3-45C0-ADDC-3CBB037F795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4C4A8EA-0D51-47C8-9B09-BCB441AC565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267B1C9-9833-470E-9937-08DF056500C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FAC83A20-2EC5-463F-BEC3-1ECA36E2051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0A013A1-6848-46B8-A301-C2888B66919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C2935A6-3C8F-48A7-8561-B980EA40AE8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F9775A4-53CA-4491-86DE-D2F764F295D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C4F6086-8942-4030-A705-F9C5B972FBA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E49AC6A-DD69-4249-81DD-13B3004C6FC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FC61BC6-BDC9-49F3-8030-1B778967E1C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15DB74A3-CEDB-4B84-81ED-B225264D1D6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FF35348-257A-491F-824F-8F3315CBBCE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C858A88-C268-49C6-9227-A41DDF0E954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D1B82B9-8722-414F-9ABF-A542BF5FB7D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A1BC42C-EDAE-41C1-90E1-1EF71472009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757F067A-6FF1-4AC1-99FF-669C2E6B24C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12C61FA-67B4-4DB5-9A52-4597F6758BB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35F6A7B6-DCC4-4F42-9861-8BEDB224FF2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D4378087-6733-4DDC-88AB-1C8CBC1B9DF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6BB9A1DF-FA0D-4044-BE39-5E1FEA5E186E}"/>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7259F708-FC1B-4ED1-B3BA-32BDEBAA827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EDAA413C-CBED-4D74-B8DB-D12B32A331A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9B1A8BD5-DACD-4157-AA64-42E9E5403BE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7EAF5556-F04B-4522-9F38-739F4C77567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969ABF75-4D2A-48B6-ADC7-2A452270C55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593589ED-0B7A-467D-AB49-D43209D8337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781B2727-19F2-4332-ADB6-5264FE13755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46E5486E-490D-4420-A8CB-4496FCB1DA2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97F01B28-17B1-4686-8EE2-881B7E3FFD3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B12457C3-A570-4D66-9D24-A69CD65B68B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3C5087A5-AA92-4082-A518-61438A3E47A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483E0D3-9DE6-4412-81AF-87BA2D66079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2115F87-1088-41E4-8553-11A999450B6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高い水準にあるが、公共施設等総合管理計画や個別施設計画などに基づき、適切な時期での施設の更新や集約化・複合化なども検討し、適切な施設の維持管理に努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EC51E1C3-F050-4CC3-ADEF-84037DC1A32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9F7D4DF-5151-4164-8DF9-926902B0284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DD20035D-6135-4999-BB66-26F33A8121D8}"/>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70DCFC25-E0B8-406D-B69B-888077EC148B}"/>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E3AEC4BE-AB79-46DE-9DE1-3AAD91612FAC}"/>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69574551-5D34-4692-9DF8-D5F031A08788}"/>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D2BC1ACD-8E22-4139-9855-88206B088F5B}"/>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66A3BAD8-A9ED-4958-98FC-7B8D5CD51E86}"/>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1957FB21-941B-4BB7-AD35-D134828C0FA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8F7B3A7-B9FC-452E-995D-A62794D57882}"/>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FAFF1811-03FE-480F-A1F9-AC1105439225}"/>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B4EF0AFA-61A8-44CB-9DD6-ED5045DA9D8C}"/>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6630997D-688D-46FF-8B5D-83C7BF251C4F}"/>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4406BF53-F853-492D-B42D-11F8693FBD1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CDBBF0D2-6BF4-4BE4-8FBA-CECBA53325D9}"/>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9D686267-E103-447C-BED3-5948E51FC0A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65" name="直線コネクタ 64">
          <a:extLst>
            <a:ext uri="{FF2B5EF4-FFF2-40B4-BE49-F238E27FC236}">
              <a16:creationId xmlns:a16="http://schemas.microsoft.com/office/drawing/2014/main" id="{6FEE5526-7D52-44CB-8B87-3F7D6988BA25}"/>
            </a:ext>
          </a:extLst>
        </xdr:cNvPr>
        <xdr:cNvCxnSpPr/>
      </xdr:nvCxnSpPr>
      <xdr:spPr>
        <a:xfrm flipV="1">
          <a:off x="4760595" y="5413587"/>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a:extLst>
            <a:ext uri="{FF2B5EF4-FFF2-40B4-BE49-F238E27FC236}">
              <a16:creationId xmlns:a16="http://schemas.microsoft.com/office/drawing/2014/main" id="{3229128E-344C-4CCC-BD03-08139B2D42A1}"/>
            </a:ext>
          </a:extLst>
        </xdr:cNvPr>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a:extLst>
            <a:ext uri="{FF2B5EF4-FFF2-40B4-BE49-F238E27FC236}">
              <a16:creationId xmlns:a16="http://schemas.microsoft.com/office/drawing/2014/main" id="{92202DC6-A867-45CA-91AD-E6B9AD07F226}"/>
            </a:ext>
          </a:extLst>
        </xdr:cNvPr>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68" name="有形固定資産減価償却率最大値テキスト">
          <a:extLst>
            <a:ext uri="{FF2B5EF4-FFF2-40B4-BE49-F238E27FC236}">
              <a16:creationId xmlns:a16="http://schemas.microsoft.com/office/drawing/2014/main" id="{B3E16889-8C8F-4E19-B26C-6561E9552A98}"/>
            </a:ext>
          </a:extLst>
        </xdr:cNvPr>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69" name="直線コネクタ 68">
          <a:extLst>
            <a:ext uri="{FF2B5EF4-FFF2-40B4-BE49-F238E27FC236}">
              <a16:creationId xmlns:a16="http://schemas.microsoft.com/office/drawing/2014/main" id="{0EEC2819-5A78-4CEC-B4D2-533A8E0386E1}"/>
            </a:ext>
          </a:extLst>
        </xdr:cNvPr>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11659</xdr:rowOff>
    </xdr:from>
    <xdr:ext cx="405111" cy="259045"/>
    <xdr:sp macro="" textlink="">
      <xdr:nvSpPr>
        <xdr:cNvPr id="70" name="有形固定資産減価償却率平均値テキスト">
          <a:extLst>
            <a:ext uri="{FF2B5EF4-FFF2-40B4-BE49-F238E27FC236}">
              <a16:creationId xmlns:a16="http://schemas.microsoft.com/office/drawing/2014/main" id="{7155FACA-18CF-41A5-8A82-D937E042423A}"/>
            </a:ext>
          </a:extLst>
        </xdr:cNvPr>
        <xdr:cNvSpPr txBox="1"/>
      </xdr:nvSpPr>
      <xdr:spPr>
        <a:xfrm>
          <a:off x="4813300" y="5926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1" name="フローチャート: 判断 70">
          <a:extLst>
            <a:ext uri="{FF2B5EF4-FFF2-40B4-BE49-F238E27FC236}">
              <a16:creationId xmlns:a16="http://schemas.microsoft.com/office/drawing/2014/main" id="{BAC3D2B4-DE69-4AA6-A514-923C08635722}"/>
            </a:ext>
          </a:extLst>
        </xdr:cNvPr>
        <xdr:cNvSpPr/>
      </xdr:nvSpPr>
      <xdr:spPr>
        <a:xfrm>
          <a:off x="47117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a:extLst>
            <a:ext uri="{FF2B5EF4-FFF2-40B4-BE49-F238E27FC236}">
              <a16:creationId xmlns:a16="http://schemas.microsoft.com/office/drawing/2014/main" id="{D45D8189-DEA0-4167-B375-A4072A45D1E2}"/>
            </a:ext>
          </a:extLst>
        </xdr:cNvPr>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73" name="フローチャート: 判断 72">
          <a:extLst>
            <a:ext uri="{FF2B5EF4-FFF2-40B4-BE49-F238E27FC236}">
              <a16:creationId xmlns:a16="http://schemas.microsoft.com/office/drawing/2014/main" id="{46A3B885-B49D-41B1-A5CE-B6C5EDFC50FE}"/>
            </a:ext>
          </a:extLst>
        </xdr:cNvPr>
        <xdr:cNvSpPr/>
      </xdr:nvSpPr>
      <xdr:spPr>
        <a:xfrm>
          <a:off x="3238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a:extLst>
            <a:ext uri="{FF2B5EF4-FFF2-40B4-BE49-F238E27FC236}">
              <a16:creationId xmlns:a16="http://schemas.microsoft.com/office/drawing/2014/main" id="{213182A9-5531-48FC-858B-AD529A285C48}"/>
            </a:ext>
          </a:extLst>
        </xdr:cNvPr>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a:extLst>
            <a:ext uri="{FF2B5EF4-FFF2-40B4-BE49-F238E27FC236}">
              <a16:creationId xmlns:a16="http://schemas.microsoft.com/office/drawing/2014/main" id="{75A05AAD-441D-46D7-A655-43714878450A}"/>
            </a:ext>
          </a:extLst>
        </xdr:cNvPr>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320D43CA-0182-4C15-9046-0B1F1B8F904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798B690D-19FF-47DD-93E7-BEBFFEFD748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14455AF-E015-4717-9928-EA1DD167266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3476D6A-4916-494E-8C73-D468559B1AD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1F92295-3A40-4F23-98DA-F916BB96AD3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12912</xdr:rowOff>
    </xdr:from>
    <xdr:to>
      <xdr:col>23</xdr:col>
      <xdr:colOff>136525</xdr:colOff>
      <xdr:row>33</xdr:row>
      <xdr:rowOff>114512</xdr:rowOff>
    </xdr:to>
    <xdr:sp macro="" textlink="">
      <xdr:nvSpPr>
        <xdr:cNvPr id="81" name="楕円 80">
          <a:extLst>
            <a:ext uri="{FF2B5EF4-FFF2-40B4-BE49-F238E27FC236}">
              <a16:creationId xmlns:a16="http://schemas.microsoft.com/office/drawing/2014/main" id="{7C68C8C1-4DA8-4CA9-9962-FDD152010161}"/>
            </a:ext>
          </a:extLst>
        </xdr:cNvPr>
        <xdr:cNvSpPr/>
      </xdr:nvSpPr>
      <xdr:spPr>
        <a:xfrm>
          <a:off x="4711700" y="644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162789</xdr:rowOff>
    </xdr:from>
    <xdr:ext cx="405111" cy="259045"/>
    <xdr:sp macro="" textlink="">
      <xdr:nvSpPr>
        <xdr:cNvPr id="82" name="有形固定資産減価償却率該当値テキスト">
          <a:extLst>
            <a:ext uri="{FF2B5EF4-FFF2-40B4-BE49-F238E27FC236}">
              <a16:creationId xmlns:a16="http://schemas.microsoft.com/office/drawing/2014/main" id="{CD6C8AF6-8E41-4F8B-939A-DA5F4ED88300}"/>
            </a:ext>
          </a:extLst>
        </xdr:cNvPr>
        <xdr:cNvSpPr txBox="1"/>
      </xdr:nvSpPr>
      <xdr:spPr>
        <a:xfrm>
          <a:off x="4813300" y="6420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148378</xdr:rowOff>
    </xdr:from>
    <xdr:to>
      <xdr:col>19</xdr:col>
      <xdr:colOff>187325</xdr:colOff>
      <xdr:row>33</xdr:row>
      <xdr:rowOff>78529</xdr:rowOff>
    </xdr:to>
    <xdr:sp macro="" textlink="">
      <xdr:nvSpPr>
        <xdr:cNvPr id="83" name="楕円 82">
          <a:extLst>
            <a:ext uri="{FF2B5EF4-FFF2-40B4-BE49-F238E27FC236}">
              <a16:creationId xmlns:a16="http://schemas.microsoft.com/office/drawing/2014/main" id="{D0DACE4D-95CA-40D7-ACE7-B8B4A1B2E18E}"/>
            </a:ext>
          </a:extLst>
        </xdr:cNvPr>
        <xdr:cNvSpPr/>
      </xdr:nvSpPr>
      <xdr:spPr>
        <a:xfrm>
          <a:off x="4000500" y="64063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27728</xdr:rowOff>
    </xdr:from>
    <xdr:to>
      <xdr:col>23</xdr:col>
      <xdr:colOff>85725</xdr:colOff>
      <xdr:row>33</xdr:row>
      <xdr:rowOff>63712</xdr:rowOff>
    </xdr:to>
    <xdr:cxnSp macro="">
      <xdr:nvCxnSpPr>
        <xdr:cNvPr id="84" name="直線コネクタ 83">
          <a:extLst>
            <a:ext uri="{FF2B5EF4-FFF2-40B4-BE49-F238E27FC236}">
              <a16:creationId xmlns:a16="http://schemas.microsoft.com/office/drawing/2014/main" id="{C8ED8B17-0C4D-4460-8132-0890A51A5360}"/>
            </a:ext>
          </a:extLst>
        </xdr:cNvPr>
        <xdr:cNvCxnSpPr/>
      </xdr:nvCxnSpPr>
      <xdr:spPr>
        <a:xfrm>
          <a:off x="4051300" y="6457103"/>
          <a:ext cx="7112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105198</xdr:rowOff>
    </xdr:from>
    <xdr:to>
      <xdr:col>15</xdr:col>
      <xdr:colOff>187325</xdr:colOff>
      <xdr:row>33</xdr:row>
      <xdr:rowOff>35348</xdr:rowOff>
    </xdr:to>
    <xdr:sp macro="" textlink="">
      <xdr:nvSpPr>
        <xdr:cNvPr id="85" name="楕円 84">
          <a:extLst>
            <a:ext uri="{FF2B5EF4-FFF2-40B4-BE49-F238E27FC236}">
              <a16:creationId xmlns:a16="http://schemas.microsoft.com/office/drawing/2014/main" id="{5ABD3848-8BA9-4F76-BE7A-CC24D3C8C2F3}"/>
            </a:ext>
          </a:extLst>
        </xdr:cNvPr>
        <xdr:cNvSpPr/>
      </xdr:nvSpPr>
      <xdr:spPr>
        <a:xfrm>
          <a:off x="32385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155998</xdr:rowOff>
    </xdr:from>
    <xdr:to>
      <xdr:col>19</xdr:col>
      <xdr:colOff>136525</xdr:colOff>
      <xdr:row>33</xdr:row>
      <xdr:rowOff>27728</xdr:rowOff>
    </xdr:to>
    <xdr:cxnSp macro="">
      <xdr:nvCxnSpPr>
        <xdr:cNvPr id="86" name="直線コネクタ 85">
          <a:extLst>
            <a:ext uri="{FF2B5EF4-FFF2-40B4-BE49-F238E27FC236}">
              <a16:creationId xmlns:a16="http://schemas.microsoft.com/office/drawing/2014/main" id="{2D7B48C6-5DA9-47B2-B057-AA5624E5A356}"/>
            </a:ext>
          </a:extLst>
        </xdr:cNvPr>
        <xdr:cNvCxnSpPr/>
      </xdr:nvCxnSpPr>
      <xdr:spPr>
        <a:xfrm>
          <a:off x="3289300" y="641392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69215</xdr:rowOff>
    </xdr:from>
    <xdr:to>
      <xdr:col>11</xdr:col>
      <xdr:colOff>187325</xdr:colOff>
      <xdr:row>32</xdr:row>
      <xdr:rowOff>170815</xdr:rowOff>
    </xdr:to>
    <xdr:sp macro="" textlink="">
      <xdr:nvSpPr>
        <xdr:cNvPr id="87" name="楕円 86">
          <a:extLst>
            <a:ext uri="{FF2B5EF4-FFF2-40B4-BE49-F238E27FC236}">
              <a16:creationId xmlns:a16="http://schemas.microsoft.com/office/drawing/2014/main" id="{0CF2A0D6-CFF6-4B67-A3FE-2A3E850838C7}"/>
            </a:ext>
          </a:extLst>
        </xdr:cNvPr>
        <xdr:cNvSpPr/>
      </xdr:nvSpPr>
      <xdr:spPr>
        <a:xfrm>
          <a:off x="2476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120015</xdr:rowOff>
    </xdr:from>
    <xdr:to>
      <xdr:col>15</xdr:col>
      <xdr:colOff>136525</xdr:colOff>
      <xdr:row>32</xdr:row>
      <xdr:rowOff>155998</xdr:rowOff>
    </xdr:to>
    <xdr:cxnSp macro="">
      <xdr:nvCxnSpPr>
        <xdr:cNvPr id="88" name="直線コネクタ 87">
          <a:extLst>
            <a:ext uri="{FF2B5EF4-FFF2-40B4-BE49-F238E27FC236}">
              <a16:creationId xmlns:a16="http://schemas.microsoft.com/office/drawing/2014/main" id="{187128CD-53C1-4752-AB8E-59E26CCDD7DF}"/>
            </a:ext>
          </a:extLst>
        </xdr:cNvPr>
        <xdr:cNvCxnSpPr/>
      </xdr:nvCxnSpPr>
      <xdr:spPr>
        <a:xfrm>
          <a:off x="2527300" y="6377940"/>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87207</xdr:rowOff>
    </xdr:from>
    <xdr:to>
      <xdr:col>7</xdr:col>
      <xdr:colOff>187325</xdr:colOff>
      <xdr:row>33</xdr:row>
      <xdr:rowOff>17357</xdr:rowOff>
    </xdr:to>
    <xdr:sp macro="" textlink="">
      <xdr:nvSpPr>
        <xdr:cNvPr id="89" name="楕円 88">
          <a:extLst>
            <a:ext uri="{FF2B5EF4-FFF2-40B4-BE49-F238E27FC236}">
              <a16:creationId xmlns:a16="http://schemas.microsoft.com/office/drawing/2014/main" id="{4111FBD2-3E63-46CE-86D6-BCD4C34A1A89}"/>
            </a:ext>
          </a:extLst>
        </xdr:cNvPr>
        <xdr:cNvSpPr/>
      </xdr:nvSpPr>
      <xdr:spPr>
        <a:xfrm>
          <a:off x="1714500" y="63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120015</xdr:rowOff>
    </xdr:from>
    <xdr:to>
      <xdr:col>11</xdr:col>
      <xdr:colOff>136525</xdr:colOff>
      <xdr:row>32</xdr:row>
      <xdr:rowOff>138007</xdr:rowOff>
    </xdr:to>
    <xdr:cxnSp macro="">
      <xdr:nvCxnSpPr>
        <xdr:cNvPr id="90" name="直線コネクタ 89">
          <a:extLst>
            <a:ext uri="{FF2B5EF4-FFF2-40B4-BE49-F238E27FC236}">
              <a16:creationId xmlns:a16="http://schemas.microsoft.com/office/drawing/2014/main" id="{1FB0F381-2170-48B6-9F54-0B4422C8656D}"/>
            </a:ext>
          </a:extLst>
        </xdr:cNvPr>
        <xdr:cNvCxnSpPr/>
      </xdr:nvCxnSpPr>
      <xdr:spPr>
        <a:xfrm flipV="1">
          <a:off x="1765300" y="6377940"/>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91" name="n_1aveValue有形固定資産減価償却率">
          <a:extLst>
            <a:ext uri="{FF2B5EF4-FFF2-40B4-BE49-F238E27FC236}">
              <a16:creationId xmlns:a16="http://schemas.microsoft.com/office/drawing/2014/main" id="{46CB2995-A8A8-4A29-8582-4E929EADD281}"/>
            </a:ext>
          </a:extLst>
        </xdr:cNvPr>
        <xdr:cNvSpPr txBox="1"/>
      </xdr:nvSpPr>
      <xdr:spPr>
        <a:xfrm>
          <a:off x="38360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52934</xdr:rowOff>
    </xdr:from>
    <xdr:ext cx="405111" cy="259045"/>
    <xdr:sp macro="" textlink="">
      <xdr:nvSpPr>
        <xdr:cNvPr id="92" name="n_2aveValue有形固定資産減価償却率">
          <a:extLst>
            <a:ext uri="{FF2B5EF4-FFF2-40B4-BE49-F238E27FC236}">
              <a16:creationId xmlns:a16="http://schemas.microsoft.com/office/drawing/2014/main" id="{87551430-E968-48C8-8EB3-B57D4C4FC3ED}"/>
            </a:ext>
          </a:extLst>
        </xdr:cNvPr>
        <xdr:cNvSpPr txBox="1"/>
      </xdr:nvSpPr>
      <xdr:spPr>
        <a:xfrm>
          <a:off x="30867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3" name="n_3aveValue有形固定資産減価償却率">
          <a:extLst>
            <a:ext uri="{FF2B5EF4-FFF2-40B4-BE49-F238E27FC236}">
              <a16:creationId xmlns:a16="http://schemas.microsoft.com/office/drawing/2014/main" id="{61FCB75B-0CE6-486E-A243-00FCDF8B5739}"/>
            </a:ext>
          </a:extLst>
        </xdr:cNvPr>
        <xdr:cNvSpPr txBox="1"/>
      </xdr:nvSpPr>
      <xdr:spPr>
        <a:xfrm>
          <a:off x="2324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94" name="n_4aveValue有形固定資産減価償却率">
          <a:extLst>
            <a:ext uri="{FF2B5EF4-FFF2-40B4-BE49-F238E27FC236}">
              <a16:creationId xmlns:a16="http://schemas.microsoft.com/office/drawing/2014/main" id="{59FA80DD-2750-4059-970D-C485C0D8EDB8}"/>
            </a:ext>
          </a:extLst>
        </xdr:cNvPr>
        <xdr:cNvSpPr txBox="1"/>
      </xdr:nvSpPr>
      <xdr:spPr>
        <a:xfrm>
          <a:off x="1562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69656</xdr:rowOff>
    </xdr:from>
    <xdr:ext cx="405111" cy="259045"/>
    <xdr:sp macro="" textlink="">
      <xdr:nvSpPr>
        <xdr:cNvPr id="95" name="n_1mainValue有形固定資産減価償却率">
          <a:extLst>
            <a:ext uri="{FF2B5EF4-FFF2-40B4-BE49-F238E27FC236}">
              <a16:creationId xmlns:a16="http://schemas.microsoft.com/office/drawing/2014/main" id="{4588A999-1CA9-45BE-96B8-0328F8B807A6}"/>
            </a:ext>
          </a:extLst>
        </xdr:cNvPr>
        <xdr:cNvSpPr txBox="1"/>
      </xdr:nvSpPr>
      <xdr:spPr>
        <a:xfrm>
          <a:off x="3836044" y="6499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26475</xdr:rowOff>
    </xdr:from>
    <xdr:ext cx="405111" cy="259045"/>
    <xdr:sp macro="" textlink="">
      <xdr:nvSpPr>
        <xdr:cNvPr id="96" name="n_2mainValue有形固定資産減価償却率">
          <a:extLst>
            <a:ext uri="{FF2B5EF4-FFF2-40B4-BE49-F238E27FC236}">
              <a16:creationId xmlns:a16="http://schemas.microsoft.com/office/drawing/2014/main" id="{0B7C1AAD-AAE3-4A14-A93A-B2BF530DA7B1}"/>
            </a:ext>
          </a:extLst>
        </xdr:cNvPr>
        <xdr:cNvSpPr txBox="1"/>
      </xdr:nvSpPr>
      <xdr:spPr>
        <a:xfrm>
          <a:off x="3086744" y="645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161942</xdr:rowOff>
    </xdr:from>
    <xdr:ext cx="405111" cy="259045"/>
    <xdr:sp macro="" textlink="">
      <xdr:nvSpPr>
        <xdr:cNvPr id="97" name="n_3mainValue有形固定資産減価償却率">
          <a:extLst>
            <a:ext uri="{FF2B5EF4-FFF2-40B4-BE49-F238E27FC236}">
              <a16:creationId xmlns:a16="http://schemas.microsoft.com/office/drawing/2014/main" id="{E7CA1335-3A70-4D95-B713-27F045C64BDC}"/>
            </a:ext>
          </a:extLst>
        </xdr:cNvPr>
        <xdr:cNvSpPr txBox="1"/>
      </xdr:nvSpPr>
      <xdr:spPr>
        <a:xfrm>
          <a:off x="23247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8484</xdr:rowOff>
    </xdr:from>
    <xdr:ext cx="405111" cy="259045"/>
    <xdr:sp macro="" textlink="">
      <xdr:nvSpPr>
        <xdr:cNvPr id="98" name="n_4mainValue有形固定資産減価償却率">
          <a:extLst>
            <a:ext uri="{FF2B5EF4-FFF2-40B4-BE49-F238E27FC236}">
              <a16:creationId xmlns:a16="http://schemas.microsoft.com/office/drawing/2014/main" id="{BE8A83A5-52CE-46DF-855C-B1140F7F59AF}"/>
            </a:ext>
          </a:extLst>
        </xdr:cNvPr>
        <xdr:cNvSpPr txBox="1"/>
      </xdr:nvSpPr>
      <xdr:spPr>
        <a:xfrm>
          <a:off x="1562744" y="643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B1EBE433-422F-4F4D-8618-3AAA9730FED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63CEEBA3-0D2C-40A6-B19B-A91889D0901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7643DF52-549B-416B-877A-F1C087D1156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440C69A2-73A6-44AE-9D59-380A797D13C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38154D95-41A8-4F7D-819D-74884E0C116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18135E7F-08E8-4DAB-8031-573CC33ABCD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5311FB8D-C92C-4134-8748-2673A9810A6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3D85064C-4B34-48D8-BE16-2464F650BA8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166CA570-719F-4297-AB34-736A6BC4138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DC5C383C-D37B-47EA-9B9B-E374DCE8135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EB55A0CA-5A31-4B8D-8B87-88CBF44732A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41C72CEA-71FA-414A-9309-D979F1CCB89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C28ACBD-1E15-4A80-904B-6C0B7990DF9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債務償還比率が類似団体より高い水準にある要因としては、施設の維持管理経費の増加による物件費等の上昇が考えられる。引き続き、維持管理経費の縮減に努め、債務償還比率の低減に取り組んでいく。</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BBCFA7EC-8B33-48F6-93D1-620D923FFA7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D9F2194A-74CA-45F2-8A45-BF6560A8D91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212CF131-1C18-46BD-9278-C46C010D2D2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7956DF51-C207-4B87-8616-9E1D99442AFB}"/>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C548E160-CADD-4E9B-90AE-BB728E0163A6}"/>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C1BCC1AA-1069-4D2A-B25C-D2A283CB586A}"/>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A0DDA484-0E3D-43F5-8FE4-6C9034511EA4}"/>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EA46F4AF-CF8F-411D-A0DA-B10B78107A6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BFB71A59-0685-4450-924B-7E5B9522F2D5}"/>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8FA8C322-564B-4B40-B08E-CFA0677535A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CDB8F11C-9A3C-44E0-9737-C51597CA2FD4}"/>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39C35898-CCEF-41A7-92F7-C299F69F3477}"/>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C440541F-94BC-4AB2-AF58-8E17AE78FD7C}"/>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83209A3F-93F8-43E5-80DF-DD5D5CE2045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B6E63D2C-0B75-482D-96A9-9224DE3A18E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27" name="直線コネクタ 126">
          <a:extLst>
            <a:ext uri="{FF2B5EF4-FFF2-40B4-BE49-F238E27FC236}">
              <a16:creationId xmlns:a16="http://schemas.microsoft.com/office/drawing/2014/main" id="{2C43CD12-8410-4C66-A123-DB2E406DF4BF}"/>
            </a:ext>
          </a:extLst>
        </xdr:cNvPr>
        <xdr:cNvCxnSpPr/>
      </xdr:nvCxnSpPr>
      <xdr:spPr>
        <a:xfrm flipV="1">
          <a:off x="14793595" y="5312833"/>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28" name="債務償還比率最小値テキスト">
          <a:extLst>
            <a:ext uri="{FF2B5EF4-FFF2-40B4-BE49-F238E27FC236}">
              <a16:creationId xmlns:a16="http://schemas.microsoft.com/office/drawing/2014/main" id="{2BB9FDC7-9172-4618-9D1B-FF7C67A1DDAC}"/>
            </a:ext>
          </a:extLst>
        </xdr:cNvPr>
        <xdr:cNvSpPr txBox="1"/>
      </xdr:nvSpPr>
      <xdr:spPr>
        <a:xfrm>
          <a:off x="14846300" y="68014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29" name="直線コネクタ 128">
          <a:extLst>
            <a:ext uri="{FF2B5EF4-FFF2-40B4-BE49-F238E27FC236}">
              <a16:creationId xmlns:a16="http://schemas.microsoft.com/office/drawing/2014/main" id="{404B89D2-37B2-43A5-A443-1AE12F2E7D2D}"/>
            </a:ext>
          </a:extLst>
        </xdr:cNvPr>
        <xdr:cNvCxnSpPr/>
      </xdr:nvCxnSpPr>
      <xdr:spPr>
        <a:xfrm>
          <a:off x="14706600" y="6797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808032F-5DE4-465A-8669-790638EC5B2F}"/>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6E259140-B078-43F1-8466-8864DE2B20A3}"/>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161758</xdr:rowOff>
    </xdr:from>
    <xdr:ext cx="469744" cy="259045"/>
    <xdr:sp macro="" textlink="">
      <xdr:nvSpPr>
        <xdr:cNvPr id="132" name="債務償還比率平均値テキスト">
          <a:extLst>
            <a:ext uri="{FF2B5EF4-FFF2-40B4-BE49-F238E27FC236}">
              <a16:creationId xmlns:a16="http://schemas.microsoft.com/office/drawing/2014/main" id="{49CF254F-D7AD-41E9-AFF3-5B440643D751}"/>
            </a:ext>
          </a:extLst>
        </xdr:cNvPr>
        <xdr:cNvSpPr txBox="1"/>
      </xdr:nvSpPr>
      <xdr:spPr>
        <a:xfrm>
          <a:off x="14846300" y="5905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33" name="フローチャート: 判断 132">
          <a:extLst>
            <a:ext uri="{FF2B5EF4-FFF2-40B4-BE49-F238E27FC236}">
              <a16:creationId xmlns:a16="http://schemas.microsoft.com/office/drawing/2014/main" id="{3C29B5E8-9471-49FC-B3FF-E6B2BB4FD4AC}"/>
            </a:ext>
          </a:extLst>
        </xdr:cNvPr>
        <xdr:cNvSpPr/>
      </xdr:nvSpPr>
      <xdr:spPr>
        <a:xfrm>
          <a:off x="14744700" y="605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34" name="フローチャート: 判断 133">
          <a:extLst>
            <a:ext uri="{FF2B5EF4-FFF2-40B4-BE49-F238E27FC236}">
              <a16:creationId xmlns:a16="http://schemas.microsoft.com/office/drawing/2014/main" id="{36591982-4BE9-4AC6-A9A5-DEF44AFA30DF}"/>
            </a:ext>
          </a:extLst>
        </xdr:cNvPr>
        <xdr:cNvSpPr/>
      </xdr:nvSpPr>
      <xdr:spPr>
        <a:xfrm>
          <a:off x="140335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5" name="フローチャート: 判断 134">
          <a:extLst>
            <a:ext uri="{FF2B5EF4-FFF2-40B4-BE49-F238E27FC236}">
              <a16:creationId xmlns:a16="http://schemas.microsoft.com/office/drawing/2014/main" id="{026A1691-1859-4DF8-9E63-3171DE73DD18}"/>
            </a:ext>
          </a:extLst>
        </xdr:cNvPr>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132285</xdr:rowOff>
    </xdr:from>
    <xdr:to>
      <xdr:col>64</xdr:col>
      <xdr:colOff>123825</xdr:colOff>
      <xdr:row>31</xdr:row>
      <xdr:rowOff>62435</xdr:rowOff>
    </xdr:to>
    <xdr:sp macro="" textlink="">
      <xdr:nvSpPr>
        <xdr:cNvPr id="136" name="フローチャート: 判断 135">
          <a:extLst>
            <a:ext uri="{FF2B5EF4-FFF2-40B4-BE49-F238E27FC236}">
              <a16:creationId xmlns:a16="http://schemas.microsoft.com/office/drawing/2014/main" id="{5AC55600-F4D2-4906-81C2-F2C6835A920E}"/>
            </a:ext>
          </a:extLst>
        </xdr:cNvPr>
        <xdr:cNvSpPr/>
      </xdr:nvSpPr>
      <xdr:spPr>
        <a:xfrm>
          <a:off x="12509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133844</xdr:rowOff>
    </xdr:from>
    <xdr:to>
      <xdr:col>60</xdr:col>
      <xdr:colOff>123825</xdr:colOff>
      <xdr:row>31</xdr:row>
      <xdr:rowOff>63994</xdr:rowOff>
    </xdr:to>
    <xdr:sp macro="" textlink="">
      <xdr:nvSpPr>
        <xdr:cNvPr id="137" name="フローチャート: 判断 136">
          <a:extLst>
            <a:ext uri="{FF2B5EF4-FFF2-40B4-BE49-F238E27FC236}">
              <a16:creationId xmlns:a16="http://schemas.microsoft.com/office/drawing/2014/main" id="{B1CD55B7-E9F3-4DCC-A74D-7EEFD3F92A01}"/>
            </a:ext>
          </a:extLst>
        </xdr:cNvPr>
        <xdr:cNvSpPr/>
      </xdr:nvSpPr>
      <xdr:spPr>
        <a:xfrm>
          <a:off x="11747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E35C2F20-0633-4D55-B330-D1FAFAC8EB8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CF23A36D-061E-4E05-97C8-3A202F2DC8E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1984731E-9F65-4BC8-9179-49A6F691706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7F21C862-7D82-4F1D-8443-384DCB2C4D2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DB492545-E833-4F20-9BFD-3D06E8098F4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45755</xdr:rowOff>
    </xdr:from>
    <xdr:to>
      <xdr:col>76</xdr:col>
      <xdr:colOff>73025</xdr:colOff>
      <xdr:row>31</xdr:row>
      <xdr:rowOff>147355</xdr:rowOff>
    </xdr:to>
    <xdr:sp macro="" textlink="">
      <xdr:nvSpPr>
        <xdr:cNvPr id="143" name="楕円 142">
          <a:extLst>
            <a:ext uri="{FF2B5EF4-FFF2-40B4-BE49-F238E27FC236}">
              <a16:creationId xmlns:a16="http://schemas.microsoft.com/office/drawing/2014/main" id="{8C5AD50E-509C-452B-BFCB-0805FCB91310}"/>
            </a:ext>
          </a:extLst>
        </xdr:cNvPr>
        <xdr:cNvSpPr/>
      </xdr:nvSpPr>
      <xdr:spPr>
        <a:xfrm>
          <a:off x="14744700" y="613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24182</xdr:rowOff>
    </xdr:from>
    <xdr:ext cx="469744" cy="259045"/>
    <xdr:sp macro="" textlink="">
      <xdr:nvSpPr>
        <xdr:cNvPr id="144" name="債務償還比率該当値テキスト">
          <a:extLst>
            <a:ext uri="{FF2B5EF4-FFF2-40B4-BE49-F238E27FC236}">
              <a16:creationId xmlns:a16="http://schemas.microsoft.com/office/drawing/2014/main" id="{6AB6A4DA-E1A7-4736-AC5B-DFB7418828E1}"/>
            </a:ext>
          </a:extLst>
        </xdr:cNvPr>
        <xdr:cNvSpPr txBox="1"/>
      </xdr:nvSpPr>
      <xdr:spPr>
        <a:xfrm>
          <a:off x="14846300" y="611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27115</xdr:rowOff>
    </xdr:from>
    <xdr:to>
      <xdr:col>72</xdr:col>
      <xdr:colOff>123825</xdr:colOff>
      <xdr:row>32</xdr:row>
      <xdr:rowOff>128715</xdr:rowOff>
    </xdr:to>
    <xdr:sp macro="" textlink="">
      <xdr:nvSpPr>
        <xdr:cNvPr id="145" name="楕円 144">
          <a:extLst>
            <a:ext uri="{FF2B5EF4-FFF2-40B4-BE49-F238E27FC236}">
              <a16:creationId xmlns:a16="http://schemas.microsoft.com/office/drawing/2014/main" id="{00B55D02-DB51-406C-8406-F20FBBDE47F4}"/>
            </a:ext>
          </a:extLst>
        </xdr:cNvPr>
        <xdr:cNvSpPr/>
      </xdr:nvSpPr>
      <xdr:spPr>
        <a:xfrm>
          <a:off x="14033500" y="628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96555</xdr:rowOff>
    </xdr:from>
    <xdr:to>
      <xdr:col>76</xdr:col>
      <xdr:colOff>22225</xdr:colOff>
      <xdr:row>32</xdr:row>
      <xdr:rowOff>77915</xdr:rowOff>
    </xdr:to>
    <xdr:cxnSp macro="">
      <xdr:nvCxnSpPr>
        <xdr:cNvPr id="146" name="直線コネクタ 145">
          <a:extLst>
            <a:ext uri="{FF2B5EF4-FFF2-40B4-BE49-F238E27FC236}">
              <a16:creationId xmlns:a16="http://schemas.microsoft.com/office/drawing/2014/main" id="{E01AFBD7-B0B1-413B-BD10-AC1F2FC3A0D5}"/>
            </a:ext>
          </a:extLst>
        </xdr:cNvPr>
        <xdr:cNvCxnSpPr/>
      </xdr:nvCxnSpPr>
      <xdr:spPr>
        <a:xfrm flipV="1">
          <a:off x="14084300" y="6183030"/>
          <a:ext cx="711200" cy="15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145669</xdr:rowOff>
    </xdr:from>
    <xdr:to>
      <xdr:col>68</xdr:col>
      <xdr:colOff>123825</xdr:colOff>
      <xdr:row>32</xdr:row>
      <xdr:rowOff>75819</xdr:rowOff>
    </xdr:to>
    <xdr:sp macro="" textlink="">
      <xdr:nvSpPr>
        <xdr:cNvPr id="147" name="楕円 146">
          <a:extLst>
            <a:ext uri="{FF2B5EF4-FFF2-40B4-BE49-F238E27FC236}">
              <a16:creationId xmlns:a16="http://schemas.microsoft.com/office/drawing/2014/main" id="{473BB9C2-D556-4E7D-AC4D-30FDAAF0AF7A}"/>
            </a:ext>
          </a:extLst>
        </xdr:cNvPr>
        <xdr:cNvSpPr/>
      </xdr:nvSpPr>
      <xdr:spPr>
        <a:xfrm>
          <a:off x="13271500" y="62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25019</xdr:rowOff>
    </xdr:from>
    <xdr:to>
      <xdr:col>72</xdr:col>
      <xdr:colOff>73025</xdr:colOff>
      <xdr:row>32</xdr:row>
      <xdr:rowOff>77915</xdr:rowOff>
    </xdr:to>
    <xdr:cxnSp macro="">
      <xdr:nvCxnSpPr>
        <xdr:cNvPr id="148" name="直線コネクタ 147">
          <a:extLst>
            <a:ext uri="{FF2B5EF4-FFF2-40B4-BE49-F238E27FC236}">
              <a16:creationId xmlns:a16="http://schemas.microsoft.com/office/drawing/2014/main" id="{CAFD664B-FEC4-49A0-AE79-B16BF7F81BC0}"/>
            </a:ext>
          </a:extLst>
        </xdr:cNvPr>
        <xdr:cNvCxnSpPr/>
      </xdr:nvCxnSpPr>
      <xdr:spPr>
        <a:xfrm>
          <a:off x="13322300" y="6282944"/>
          <a:ext cx="762000" cy="5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122400</xdr:rowOff>
    </xdr:from>
    <xdr:to>
      <xdr:col>64</xdr:col>
      <xdr:colOff>123825</xdr:colOff>
      <xdr:row>32</xdr:row>
      <xdr:rowOff>52550</xdr:rowOff>
    </xdr:to>
    <xdr:sp macro="" textlink="">
      <xdr:nvSpPr>
        <xdr:cNvPr id="149" name="楕円 148">
          <a:extLst>
            <a:ext uri="{FF2B5EF4-FFF2-40B4-BE49-F238E27FC236}">
              <a16:creationId xmlns:a16="http://schemas.microsoft.com/office/drawing/2014/main" id="{A838D045-DC34-4C66-975D-8671AFA4B328}"/>
            </a:ext>
          </a:extLst>
        </xdr:cNvPr>
        <xdr:cNvSpPr/>
      </xdr:nvSpPr>
      <xdr:spPr>
        <a:xfrm>
          <a:off x="12509500" y="620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1750</xdr:rowOff>
    </xdr:from>
    <xdr:to>
      <xdr:col>68</xdr:col>
      <xdr:colOff>73025</xdr:colOff>
      <xdr:row>32</xdr:row>
      <xdr:rowOff>25019</xdr:rowOff>
    </xdr:to>
    <xdr:cxnSp macro="">
      <xdr:nvCxnSpPr>
        <xdr:cNvPr id="150" name="直線コネクタ 149">
          <a:extLst>
            <a:ext uri="{FF2B5EF4-FFF2-40B4-BE49-F238E27FC236}">
              <a16:creationId xmlns:a16="http://schemas.microsoft.com/office/drawing/2014/main" id="{7E16C705-8385-4B25-93ED-1E53B94A3155}"/>
            </a:ext>
          </a:extLst>
        </xdr:cNvPr>
        <xdr:cNvCxnSpPr/>
      </xdr:nvCxnSpPr>
      <xdr:spPr>
        <a:xfrm>
          <a:off x="12560300" y="6259675"/>
          <a:ext cx="762000" cy="2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113044</xdr:rowOff>
    </xdr:from>
    <xdr:to>
      <xdr:col>60</xdr:col>
      <xdr:colOff>123825</xdr:colOff>
      <xdr:row>32</xdr:row>
      <xdr:rowOff>43194</xdr:rowOff>
    </xdr:to>
    <xdr:sp macro="" textlink="">
      <xdr:nvSpPr>
        <xdr:cNvPr id="151" name="楕円 150">
          <a:extLst>
            <a:ext uri="{FF2B5EF4-FFF2-40B4-BE49-F238E27FC236}">
              <a16:creationId xmlns:a16="http://schemas.microsoft.com/office/drawing/2014/main" id="{B67FA40A-3DB0-427B-8B79-51FC559BF285}"/>
            </a:ext>
          </a:extLst>
        </xdr:cNvPr>
        <xdr:cNvSpPr/>
      </xdr:nvSpPr>
      <xdr:spPr>
        <a:xfrm>
          <a:off x="11747500" y="61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163844</xdr:rowOff>
    </xdr:from>
    <xdr:to>
      <xdr:col>64</xdr:col>
      <xdr:colOff>73025</xdr:colOff>
      <xdr:row>32</xdr:row>
      <xdr:rowOff>1750</xdr:rowOff>
    </xdr:to>
    <xdr:cxnSp macro="">
      <xdr:nvCxnSpPr>
        <xdr:cNvPr id="152" name="直線コネクタ 151">
          <a:extLst>
            <a:ext uri="{FF2B5EF4-FFF2-40B4-BE49-F238E27FC236}">
              <a16:creationId xmlns:a16="http://schemas.microsoft.com/office/drawing/2014/main" id="{8CD695FB-690B-41B2-852D-892D4C79B585}"/>
            </a:ext>
          </a:extLst>
        </xdr:cNvPr>
        <xdr:cNvCxnSpPr/>
      </xdr:nvCxnSpPr>
      <xdr:spPr>
        <a:xfrm>
          <a:off x="11798300" y="6250319"/>
          <a:ext cx="7620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89517</xdr:rowOff>
    </xdr:from>
    <xdr:ext cx="469744" cy="259045"/>
    <xdr:sp macro="" textlink="">
      <xdr:nvSpPr>
        <xdr:cNvPr id="153" name="n_1aveValue債務償還比率">
          <a:extLst>
            <a:ext uri="{FF2B5EF4-FFF2-40B4-BE49-F238E27FC236}">
              <a16:creationId xmlns:a16="http://schemas.microsoft.com/office/drawing/2014/main" id="{14B8E746-C7C2-443B-9059-0292FC2C7388}"/>
            </a:ext>
          </a:extLst>
        </xdr:cNvPr>
        <xdr:cNvSpPr txBox="1"/>
      </xdr:nvSpPr>
      <xdr:spPr>
        <a:xfrm>
          <a:off x="13836727" y="583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4" name="n_2aveValue債務償還比率">
          <a:extLst>
            <a:ext uri="{FF2B5EF4-FFF2-40B4-BE49-F238E27FC236}">
              <a16:creationId xmlns:a16="http://schemas.microsoft.com/office/drawing/2014/main" id="{921A1C58-9448-47FA-879A-7E7B6DDB8583}"/>
            </a:ext>
          </a:extLst>
        </xdr:cNvPr>
        <xdr:cNvSpPr txBox="1"/>
      </xdr:nvSpPr>
      <xdr:spPr>
        <a:xfrm>
          <a:off x="130874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78962</xdr:rowOff>
    </xdr:from>
    <xdr:ext cx="469744" cy="259045"/>
    <xdr:sp macro="" textlink="">
      <xdr:nvSpPr>
        <xdr:cNvPr id="155" name="n_3aveValue債務償還比率">
          <a:extLst>
            <a:ext uri="{FF2B5EF4-FFF2-40B4-BE49-F238E27FC236}">
              <a16:creationId xmlns:a16="http://schemas.microsoft.com/office/drawing/2014/main" id="{467FD18F-D9F1-456C-BE42-24FFB4B2F06D}"/>
            </a:ext>
          </a:extLst>
        </xdr:cNvPr>
        <xdr:cNvSpPr txBox="1"/>
      </xdr:nvSpPr>
      <xdr:spPr>
        <a:xfrm>
          <a:off x="12325427" y="582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80521</xdr:rowOff>
    </xdr:from>
    <xdr:ext cx="469744" cy="259045"/>
    <xdr:sp macro="" textlink="">
      <xdr:nvSpPr>
        <xdr:cNvPr id="156" name="n_4aveValue債務償還比率">
          <a:extLst>
            <a:ext uri="{FF2B5EF4-FFF2-40B4-BE49-F238E27FC236}">
              <a16:creationId xmlns:a16="http://schemas.microsoft.com/office/drawing/2014/main" id="{C4A5A144-7887-46EC-821D-B2ED5E10816A}"/>
            </a:ext>
          </a:extLst>
        </xdr:cNvPr>
        <xdr:cNvSpPr txBox="1"/>
      </xdr:nvSpPr>
      <xdr:spPr>
        <a:xfrm>
          <a:off x="11563427" y="582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119842</xdr:rowOff>
    </xdr:from>
    <xdr:ext cx="469744" cy="259045"/>
    <xdr:sp macro="" textlink="">
      <xdr:nvSpPr>
        <xdr:cNvPr id="157" name="n_1mainValue債務償還比率">
          <a:extLst>
            <a:ext uri="{FF2B5EF4-FFF2-40B4-BE49-F238E27FC236}">
              <a16:creationId xmlns:a16="http://schemas.microsoft.com/office/drawing/2014/main" id="{28AF72B9-4C6E-4048-81DB-4A6C05E617F6}"/>
            </a:ext>
          </a:extLst>
        </xdr:cNvPr>
        <xdr:cNvSpPr txBox="1"/>
      </xdr:nvSpPr>
      <xdr:spPr>
        <a:xfrm>
          <a:off x="13836727" y="637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66946</xdr:rowOff>
    </xdr:from>
    <xdr:ext cx="469744" cy="259045"/>
    <xdr:sp macro="" textlink="">
      <xdr:nvSpPr>
        <xdr:cNvPr id="158" name="n_2mainValue債務償還比率">
          <a:extLst>
            <a:ext uri="{FF2B5EF4-FFF2-40B4-BE49-F238E27FC236}">
              <a16:creationId xmlns:a16="http://schemas.microsoft.com/office/drawing/2014/main" id="{73B2E8A9-2B19-461B-9474-C997C6A26528}"/>
            </a:ext>
          </a:extLst>
        </xdr:cNvPr>
        <xdr:cNvSpPr txBox="1"/>
      </xdr:nvSpPr>
      <xdr:spPr>
        <a:xfrm>
          <a:off x="13087427" y="632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43677</xdr:rowOff>
    </xdr:from>
    <xdr:ext cx="469744" cy="259045"/>
    <xdr:sp macro="" textlink="">
      <xdr:nvSpPr>
        <xdr:cNvPr id="159" name="n_3mainValue債務償還比率">
          <a:extLst>
            <a:ext uri="{FF2B5EF4-FFF2-40B4-BE49-F238E27FC236}">
              <a16:creationId xmlns:a16="http://schemas.microsoft.com/office/drawing/2014/main" id="{A0567E7B-2886-429F-B2C2-8747B0BB2F38}"/>
            </a:ext>
          </a:extLst>
        </xdr:cNvPr>
        <xdr:cNvSpPr txBox="1"/>
      </xdr:nvSpPr>
      <xdr:spPr>
        <a:xfrm>
          <a:off x="12325427" y="630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34321</xdr:rowOff>
    </xdr:from>
    <xdr:ext cx="469744" cy="259045"/>
    <xdr:sp macro="" textlink="">
      <xdr:nvSpPr>
        <xdr:cNvPr id="160" name="n_4mainValue債務償還比率">
          <a:extLst>
            <a:ext uri="{FF2B5EF4-FFF2-40B4-BE49-F238E27FC236}">
              <a16:creationId xmlns:a16="http://schemas.microsoft.com/office/drawing/2014/main" id="{B5B9B387-229A-4F3B-936C-C9C179238A3D}"/>
            </a:ext>
          </a:extLst>
        </xdr:cNvPr>
        <xdr:cNvSpPr txBox="1"/>
      </xdr:nvSpPr>
      <xdr:spPr>
        <a:xfrm>
          <a:off x="11563427" y="629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C876AC26-A748-4C23-95EB-4EF0A5CF417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103502A6-3B46-4EE0-9424-4335E52C2CB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46A32213-EAA7-419C-AB26-BD9EF6ADEFA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AA2F0E91-3D2B-47DF-A547-E7363565C9E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B448885D-5114-4091-B2A2-9B4F67598AE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9CDA1E36-0064-401A-BB09-901B0A26E1A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16EC84B-13C1-49A3-A037-B2D51137AB5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83A90E8-0EC0-463A-996C-667F28C97A0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BF49A36-ED27-4EBC-8875-4736DDB760A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B5B1AD6-BF0F-45FA-8DAF-33C1DFABEE8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CB67836-6D7D-436E-9A95-99278A6945C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8125BB1-9754-4609-A05B-87A2E1C247F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3219E10-26B7-4C87-A22A-E0577C064EA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AFD2E87-4DB2-4FC4-BE59-3E4FD80E7C9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077BC9C-3BB7-4836-B486-FB3EEFF5A6A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A6AB3CF-4F66-4E5C-B7E3-E62DD957482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353,260
344,392
109.13
154,729,968
150,374,240
4,068,158
65,885,027
98,325,948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247E227-5807-4E5E-AE77-7BAA594CA98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BDA7773-94F0-459F-A8DF-AFA4C477593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A891719-2A2A-4F2C-8990-029B50530CD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733D4E4-E675-43DD-A753-39E16F36426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208587C-0750-40E9-89BD-09004FDE1F5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F87C875-7201-4BEC-A148-9B90A4B7576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02F2270-A8DA-4FBC-8239-82CBEB04266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193D94C-FFDC-432B-A2C4-8A2194BA234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0360D7C-4501-43CC-A015-7388421CC55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41E9B52-ACDA-4499-AD5A-1728C637D88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9CA7244-898A-40F0-8F8E-6D43813574B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80A947E-A1BF-4A09-B737-9A18A48EF07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4AD5CD1-C606-41D6-B252-A2FD380805F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0DA06D0-4B2C-48D4-9D78-2609623D501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CCF4E0C-2B4A-45D1-84BD-C5C9880CF0D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FE3E9EC-DC58-4DDA-A633-8C6408DE5E8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C94D115-AE18-4A51-936F-2FD029D6F65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7D1DFC0-FF96-44C7-A0E9-91778F377A6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62C29DB-AC8F-405C-A948-A3F70CDFF1E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183B5E6-9F95-4917-A826-5F65419F363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C05D760-BA5C-4505-B7CA-E07D117E55C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A2BF2D3-B51C-4DB8-BD7D-720D834984E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E790074-ACEA-457C-BDE8-46ED66BD2E5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EA6C62B-C5EF-4EF4-9015-634AA7726B5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2690F8A-A2CB-412C-BEA3-90FFBE7AD85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469471F-5410-4C2E-BF00-D5CE7C60CFE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52BE243-D280-4988-A8FD-F771E7069EC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AC1424A-284C-4A33-8D3C-4BA73F0BD0F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68695B1-E5A2-4977-B1C1-E79C93CA4C0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04DFB04-AAF6-446F-92C1-9A8073E24B7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79F1350-B9D2-429B-A66D-4D76F49B550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FCFDF44-998A-4901-BADF-A5DC4BB1853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C0EE766-D2C1-4473-8B00-1440C8170B2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2605540D-7361-4CC1-A130-FA9C4908FB78}"/>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4F8B2EF0-391A-4F90-8EDC-6CC5DC40EA3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CB56A97-36C8-455B-BF23-FBEBE4E4801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8ED8CBE-BDE2-440F-BC29-59F878B972D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69AABC2-2029-4709-8FCE-7261412D8D9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A858AE7-58D4-4232-B7A5-176371EA217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78027D3-4BC1-4596-BE6E-79694854D99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4C3EDEF-2F3E-4C1B-82AD-B8652D11236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72391CD9-410D-4DDD-B8C7-6A48C464B7F1}"/>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0993173-136B-4516-B034-418667C9FE3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A04A916-8C99-4D00-BAE8-C2B25D1B4A86}"/>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2C60A108-4BFB-45B2-BDE8-AF1B08C30D7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a:extLst>
            <a:ext uri="{FF2B5EF4-FFF2-40B4-BE49-F238E27FC236}">
              <a16:creationId xmlns:a16="http://schemas.microsoft.com/office/drawing/2014/main" id="{5295AE95-57D7-422B-9B70-B2919B34ED57}"/>
            </a:ext>
          </a:extLst>
        </xdr:cNvPr>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a:extLst>
            <a:ext uri="{FF2B5EF4-FFF2-40B4-BE49-F238E27FC236}">
              <a16:creationId xmlns:a16="http://schemas.microsoft.com/office/drawing/2014/main" id="{330637FC-65F9-4FEE-B142-59667770C325}"/>
            </a:ext>
          </a:extLst>
        </xdr:cNvPr>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a:extLst>
            <a:ext uri="{FF2B5EF4-FFF2-40B4-BE49-F238E27FC236}">
              <a16:creationId xmlns:a16="http://schemas.microsoft.com/office/drawing/2014/main" id="{031BFBFE-708F-4452-9CD8-32B41CCDFECA}"/>
            </a:ext>
          </a:extLst>
        </xdr:cNvPr>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a:extLst>
            <a:ext uri="{FF2B5EF4-FFF2-40B4-BE49-F238E27FC236}">
              <a16:creationId xmlns:a16="http://schemas.microsoft.com/office/drawing/2014/main" id="{384D08D7-9386-4668-B3A8-B7A25D946FA8}"/>
            </a:ext>
          </a:extLst>
        </xdr:cNvPr>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a:extLst>
            <a:ext uri="{FF2B5EF4-FFF2-40B4-BE49-F238E27FC236}">
              <a16:creationId xmlns:a16="http://schemas.microsoft.com/office/drawing/2014/main" id="{7F9BDEF9-B37B-42C5-94EC-4A0C5986BBD5}"/>
            </a:ext>
          </a:extLst>
        </xdr:cNvPr>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23512</xdr:rowOff>
    </xdr:from>
    <xdr:ext cx="405111" cy="259045"/>
    <xdr:sp macro="" textlink="">
      <xdr:nvSpPr>
        <xdr:cNvPr id="62" name="【道路】&#10;有形固定資産減価償却率平均値テキスト">
          <a:extLst>
            <a:ext uri="{FF2B5EF4-FFF2-40B4-BE49-F238E27FC236}">
              <a16:creationId xmlns:a16="http://schemas.microsoft.com/office/drawing/2014/main" id="{9CDBB74D-5431-41FB-BC13-4E8586DA91B7}"/>
            </a:ext>
          </a:extLst>
        </xdr:cNvPr>
        <xdr:cNvSpPr txBox="1"/>
      </xdr:nvSpPr>
      <xdr:spPr>
        <a:xfrm>
          <a:off x="4673600" y="636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a:extLst>
            <a:ext uri="{FF2B5EF4-FFF2-40B4-BE49-F238E27FC236}">
              <a16:creationId xmlns:a16="http://schemas.microsoft.com/office/drawing/2014/main" id="{24064F8C-DFD2-43F3-A5F1-CF50C952E638}"/>
            </a:ext>
          </a:extLst>
        </xdr:cNvPr>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3F1A6BA8-613D-4C4F-B476-1C9F6A6686EB}"/>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a:extLst>
            <a:ext uri="{FF2B5EF4-FFF2-40B4-BE49-F238E27FC236}">
              <a16:creationId xmlns:a16="http://schemas.microsoft.com/office/drawing/2014/main" id="{CE272170-1016-4E6A-A704-E1865AB268E9}"/>
            </a:ext>
          </a:extLst>
        </xdr:cNvPr>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000F8A05-945F-48CE-A043-366265CD77BA}"/>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59690</xdr:rowOff>
    </xdr:from>
    <xdr:to>
      <xdr:col>6</xdr:col>
      <xdr:colOff>38100</xdr:colOff>
      <xdr:row>37</xdr:row>
      <xdr:rowOff>161290</xdr:rowOff>
    </xdr:to>
    <xdr:sp macro="" textlink="">
      <xdr:nvSpPr>
        <xdr:cNvPr id="67" name="フローチャート: 判断 66">
          <a:extLst>
            <a:ext uri="{FF2B5EF4-FFF2-40B4-BE49-F238E27FC236}">
              <a16:creationId xmlns:a16="http://schemas.microsoft.com/office/drawing/2014/main" id="{39D8A213-9E7C-4B78-B0EF-6E88C7C5B6C4}"/>
            </a:ext>
          </a:extLst>
        </xdr:cNvPr>
        <xdr:cNvSpPr/>
      </xdr:nvSpPr>
      <xdr:spPr>
        <a:xfrm>
          <a:off x="1079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32935F5-B979-44B1-A30F-E4C0E004156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1089159-AA1A-4472-AEAE-8B6431EA09B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2BEA4FE-B7A7-4E3C-B025-4CCA545DF77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9330E15-838D-4BD3-AE43-9858589B0CF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E78E3AA-A1AA-4908-A604-DB0854098D7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86360</xdr:rowOff>
    </xdr:from>
    <xdr:to>
      <xdr:col>24</xdr:col>
      <xdr:colOff>114300</xdr:colOff>
      <xdr:row>42</xdr:row>
      <xdr:rowOff>16510</xdr:rowOff>
    </xdr:to>
    <xdr:sp macro="" textlink="">
      <xdr:nvSpPr>
        <xdr:cNvPr id="73" name="楕円 72">
          <a:extLst>
            <a:ext uri="{FF2B5EF4-FFF2-40B4-BE49-F238E27FC236}">
              <a16:creationId xmlns:a16="http://schemas.microsoft.com/office/drawing/2014/main" id="{BBBF58FC-CF9A-41AC-93AE-314876FB7517}"/>
            </a:ext>
          </a:extLst>
        </xdr:cNvPr>
        <xdr:cNvSpPr/>
      </xdr:nvSpPr>
      <xdr:spPr>
        <a:xfrm>
          <a:off x="4584700" y="711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1287</xdr:rowOff>
    </xdr:from>
    <xdr:ext cx="405111" cy="259045"/>
    <xdr:sp macro="" textlink="">
      <xdr:nvSpPr>
        <xdr:cNvPr id="74" name="【道路】&#10;有形固定資産減価償却率該当値テキスト">
          <a:extLst>
            <a:ext uri="{FF2B5EF4-FFF2-40B4-BE49-F238E27FC236}">
              <a16:creationId xmlns:a16="http://schemas.microsoft.com/office/drawing/2014/main" id="{D46AE4E0-9383-4468-B90E-83F834DA64BD}"/>
            </a:ext>
          </a:extLst>
        </xdr:cNvPr>
        <xdr:cNvSpPr txBox="1"/>
      </xdr:nvSpPr>
      <xdr:spPr>
        <a:xfrm>
          <a:off x="4673600" y="7030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71120</xdr:rowOff>
    </xdr:from>
    <xdr:to>
      <xdr:col>20</xdr:col>
      <xdr:colOff>38100</xdr:colOff>
      <xdr:row>42</xdr:row>
      <xdr:rowOff>1270</xdr:rowOff>
    </xdr:to>
    <xdr:sp macro="" textlink="">
      <xdr:nvSpPr>
        <xdr:cNvPr id="75" name="楕円 74">
          <a:extLst>
            <a:ext uri="{FF2B5EF4-FFF2-40B4-BE49-F238E27FC236}">
              <a16:creationId xmlns:a16="http://schemas.microsoft.com/office/drawing/2014/main" id="{DE1AAA67-7CB1-49A5-9822-09240C668F96}"/>
            </a:ext>
          </a:extLst>
        </xdr:cNvPr>
        <xdr:cNvSpPr/>
      </xdr:nvSpPr>
      <xdr:spPr>
        <a:xfrm>
          <a:off x="3746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121920</xdr:rowOff>
    </xdr:from>
    <xdr:to>
      <xdr:col>24</xdr:col>
      <xdr:colOff>63500</xdr:colOff>
      <xdr:row>41</xdr:row>
      <xdr:rowOff>137160</xdr:rowOff>
    </xdr:to>
    <xdr:cxnSp macro="">
      <xdr:nvCxnSpPr>
        <xdr:cNvPr id="76" name="直線コネクタ 75">
          <a:extLst>
            <a:ext uri="{FF2B5EF4-FFF2-40B4-BE49-F238E27FC236}">
              <a16:creationId xmlns:a16="http://schemas.microsoft.com/office/drawing/2014/main" id="{01E9B4FF-40F5-4449-8FEE-5F733B24567F}"/>
            </a:ext>
          </a:extLst>
        </xdr:cNvPr>
        <xdr:cNvCxnSpPr/>
      </xdr:nvCxnSpPr>
      <xdr:spPr>
        <a:xfrm>
          <a:off x="3797300" y="715137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65405</xdr:rowOff>
    </xdr:from>
    <xdr:to>
      <xdr:col>15</xdr:col>
      <xdr:colOff>101600</xdr:colOff>
      <xdr:row>41</xdr:row>
      <xdr:rowOff>167005</xdr:rowOff>
    </xdr:to>
    <xdr:sp macro="" textlink="">
      <xdr:nvSpPr>
        <xdr:cNvPr id="77" name="楕円 76">
          <a:extLst>
            <a:ext uri="{FF2B5EF4-FFF2-40B4-BE49-F238E27FC236}">
              <a16:creationId xmlns:a16="http://schemas.microsoft.com/office/drawing/2014/main" id="{3525AF57-3C14-41C3-986F-8476264FAEBC}"/>
            </a:ext>
          </a:extLst>
        </xdr:cNvPr>
        <xdr:cNvSpPr/>
      </xdr:nvSpPr>
      <xdr:spPr>
        <a:xfrm>
          <a:off x="28575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116205</xdr:rowOff>
    </xdr:from>
    <xdr:to>
      <xdr:col>19</xdr:col>
      <xdr:colOff>177800</xdr:colOff>
      <xdr:row>41</xdr:row>
      <xdr:rowOff>121920</xdr:rowOff>
    </xdr:to>
    <xdr:cxnSp macro="">
      <xdr:nvCxnSpPr>
        <xdr:cNvPr id="78" name="直線コネクタ 77">
          <a:extLst>
            <a:ext uri="{FF2B5EF4-FFF2-40B4-BE49-F238E27FC236}">
              <a16:creationId xmlns:a16="http://schemas.microsoft.com/office/drawing/2014/main" id="{6C4BB268-3D43-411B-933D-507384AD4FB9}"/>
            </a:ext>
          </a:extLst>
        </xdr:cNvPr>
        <xdr:cNvCxnSpPr/>
      </xdr:nvCxnSpPr>
      <xdr:spPr>
        <a:xfrm>
          <a:off x="2908300" y="71456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69215</xdr:rowOff>
    </xdr:from>
    <xdr:to>
      <xdr:col>10</xdr:col>
      <xdr:colOff>165100</xdr:colOff>
      <xdr:row>41</xdr:row>
      <xdr:rowOff>170815</xdr:rowOff>
    </xdr:to>
    <xdr:sp macro="" textlink="">
      <xdr:nvSpPr>
        <xdr:cNvPr id="79" name="楕円 78">
          <a:extLst>
            <a:ext uri="{FF2B5EF4-FFF2-40B4-BE49-F238E27FC236}">
              <a16:creationId xmlns:a16="http://schemas.microsoft.com/office/drawing/2014/main" id="{632219C3-E476-4C92-8E78-6CFA8174E7BA}"/>
            </a:ext>
          </a:extLst>
        </xdr:cNvPr>
        <xdr:cNvSpPr/>
      </xdr:nvSpPr>
      <xdr:spPr>
        <a:xfrm>
          <a:off x="19685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116205</xdr:rowOff>
    </xdr:from>
    <xdr:to>
      <xdr:col>15</xdr:col>
      <xdr:colOff>50800</xdr:colOff>
      <xdr:row>41</xdr:row>
      <xdr:rowOff>120015</xdr:rowOff>
    </xdr:to>
    <xdr:cxnSp macro="">
      <xdr:nvCxnSpPr>
        <xdr:cNvPr id="80" name="直線コネクタ 79">
          <a:extLst>
            <a:ext uri="{FF2B5EF4-FFF2-40B4-BE49-F238E27FC236}">
              <a16:creationId xmlns:a16="http://schemas.microsoft.com/office/drawing/2014/main" id="{AF777FB7-8CB0-4218-B07B-8F06ECADB86E}"/>
            </a:ext>
          </a:extLst>
        </xdr:cNvPr>
        <xdr:cNvCxnSpPr/>
      </xdr:nvCxnSpPr>
      <xdr:spPr>
        <a:xfrm flipV="1">
          <a:off x="2019300" y="71456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65405</xdr:rowOff>
    </xdr:from>
    <xdr:to>
      <xdr:col>6</xdr:col>
      <xdr:colOff>38100</xdr:colOff>
      <xdr:row>41</xdr:row>
      <xdr:rowOff>167005</xdr:rowOff>
    </xdr:to>
    <xdr:sp macro="" textlink="">
      <xdr:nvSpPr>
        <xdr:cNvPr id="81" name="楕円 80">
          <a:extLst>
            <a:ext uri="{FF2B5EF4-FFF2-40B4-BE49-F238E27FC236}">
              <a16:creationId xmlns:a16="http://schemas.microsoft.com/office/drawing/2014/main" id="{3D19D6B5-F2F8-4CA9-A574-F711E476E95D}"/>
            </a:ext>
          </a:extLst>
        </xdr:cNvPr>
        <xdr:cNvSpPr/>
      </xdr:nvSpPr>
      <xdr:spPr>
        <a:xfrm>
          <a:off x="10795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116205</xdr:rowOff>
    </xdr:from>
    <xdr:to>
      <xdr:col>10</xdr:col>
      <xdr:colOff>114300</xdr:colOff>
      <xdr:row>41</xdr:row>
      <xdr:rowOff>120015</xdr:rowOff>
    </xdr:to>
    <xdr:cxnSp macro="">
      <xdr:nvCxnSpPr>
        <xdr:cNvPr id="82" name="直線コネクタ 81">
          <a:extLst>
            <a:ext uri="{FF2B5EF4-FFF2-40B4-BE49-F238E27FC236}">
              <a16:creationId xmlns:a16="http://schemas.microsoft.com/office/drawing/2014/main" id="{EA70650A-4839-4AB8-8E72-A33B7BCEF28A}"/>
            </a:ext>
          </a:extLst>
        </xdr:cNvPr>
        <xdr:cNvCxnSpPr/>
      </xdr:nvCxnSpPr>
      <xdr:spPr>
        <a:xfrm>
          <a:off x="1130300" y="71456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3" name="n_1aveValue【道路】&#10;有形固定資産減価償却率">
          <a:extLst>
            <a:ext uri="{FF2B5EF4-FFF2-40B4-BE49-F238E27FC236}">
              <a16:creationId xmlns:a16="http://schemas.microsoft.com/office/drawing/2014/main" id="{060537C2-E745-4EB7-B057-59B1EADA1786}"/>
            </a:ext>
          </a:extLst>
        </xdr:cNvPr>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4" name="n_2aveValue【道路】&#10;有形固定資産減価償却率">
          <a:extLst>
            <a:ext uri="{FF2B5EF4-FFF2-40B4-BE49-F238E27FC236}">
              <a16:creationId xmlns:a16="http://schemas.microsoft.com/office/drawing/2014/main" id="{1144D10C-4202-41C7-ABD0-76153BC6A5EA}"/>
            </a:ext>
          </a:extLst>
        </xdr:cNvPr>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a:extLst>
            <a:ext uri="{FF2B5EF4-FFF2-40B4-BE49-F238E27FC236}">
              <a16:creationId xmlns:a16="http://schemas.microsoft.com/office/drawing/2014/main" id="{9D58CC29-0E5F-49DF-A407-158E83E8A2D5}"/>
            </a:ext>
          </a:extLst>
        </xdr:cNvPr>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6367</xdr:rowOff>
    </xdr:from>
    <xdr:ext cx="405111" cy="259045"/>
    <xdr:sp macro="" textlink="">
      <xdr:nvSpPr>
        <xdr:cNvPr id="86" name="n_4aveValue【道路】&#10;有形固定資産減価償却率">
          <a:extLst>
            <a:ext uri="{FF2B5EF4-FFF2-40B4-BE49-F238E27FC236}">
              <a16:creationId xmlns:a16="http://schemas.microsoft.com/office/drawing/2014/main" id="{75DFE2ED-D36D-4D5D-8B82-80589F436434}"/>
            </a:ext>
          </a:extLst>
        </xdr:cNvPr>
        <xdr:cNvSpPr txBox="1"/>
      </xdr:nvSpPr>
      <xdr:spPr>
        <a:xfrm>
          <a:off x="927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163847</xdr:rowOff>
    </xdr:from>
    <xdr:ext cx="405111" cy="259045"/>
    <xdr:sp macro="" textlink="">
      <xdr:nvSpPr>
        <xdr:cNvPr id="87" name="n_1mainValue【道路】&#10;有形固定資産減価償却率">
          <a:extLst>
            <a:ext uri="{FF2B5EF4-FFF2-40B4-BE49-F238E27FC236}">
              <a16:creationId xmlns:a16="http://schemas.microsoft.com/office/drawing/2014/main" id="{84FE032A-A933-476A-B3B1-5FE762D5A1DF}"/>
            </a:ext>
          </a:extLst>
        </xdr:cNvPr>
        <xdr:cNvSpPr txBox="1"/>
      </xdr:nvSpPr>
      <xdr:spPr>
        <a:xfrm>
          <a:off x="3582044"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158132</xdr:rowOff>
    </xdr:from>
    <xdr:ext cx="405111" cy="259045"/>
    <xdr:sp macro="" textlink="">
      <xdr:nvSpPr>
        <xdr:cNvPr id="88" name="n_2mainValue【道路】&#10;有形固定資産減価償却率">
          <a:extLst>
            <a:ext uri="{FF2B5EF4-FFF2-40B4-BE49-F238E27FC236}">
              <a16:creationId xmlns:a16="http://schemas.microsoft.com/office/drawing/2014/main" id="{F416D311-8FF9-422E-83FA-AEEAF826FCB8}"/>
            </a:ext>
          </a:extLst>
        </xdr:cNvPr>
        <xdr:cNvSpPr txBox="1"/>
      </xdr:nvSpPr>
      <xdr:spPr>
        <a:xfrm>
          <a:off x="2705744"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161942</xdr:rowOff>
    </xdr:from>
    <xdr:ext cx="405111" cy="259045"/>
    <xdr:sp macro="" textlink="">
      <xdr:nvSpPr>
        <xdr:cNvPr id="89" name="n_3mainValue【道路】&#10;有形固定資産減価償却率">
          <a:extLst>
            <a:ext uri="{FF2B5EF4-FFF2-40B4-BE49-F238E27FC236}">
              <a16:creationId xmlns:a16="http://schemas.microsoft.com/office/drawing/2014/main" id="{20273C8C-D48C-4D2B-B81C-C31FCA9D4234}"/>
            </a:ext>
          </a:extLst>
        </xdr:cNvPr>
        <xdr:cNvSpPr txBox="1"/>
      </xdr:nvSpPr>
      <xdr:spPr>
        <a:xfrm>
          <a:off x="1816744"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158132</xdr:rowOff>
    </xdr:from>
    <xdr:ext cx="405111" cy="259045"/>
    <xdr:sp macro="" textlink="">
      <xdr:nvSpPr>
        <xdr:cNvPr id="90" name="n_4mainValue【道路】&#10;有形固定資産減価償却率">
          <a:extLst>
            <a:ext uri="{FF2B5EF4-FFF2-40B4-BE49-F238E27FC236}">
              <a16:creationId xmlns:a16="http://schemas.microsoft.com/office/drawing/2014/main" id="{01FD0EBB-6689-49B2-A87F-9DDDBDDB278E}"/>
            </a:ext>
          </a:extLst>
        </xdr:cNvPr>
        <xdr:cNvSpPr txBox="1"/>
      </xdr:nvSpPr>
      <xdr:spPr>
        <a:xfrm>
          <a:off x="927744"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2B6523E6-0678-4659-B346-6E5FCAD1796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2507AA57-A8B1-4590-A150-3542F6A41E4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6645D75A-205F-47B9-9325-6CF1FF2835B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3833B0FB-267A-4AB3-B125-C690669D453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5A25349D-EDD8-4CC5-B893-A909A2833AE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161FEE04-11D1-4120-A912-C1BF4423F15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6C602078-7998-4807-9A91-35855445329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B1F40ADF-8338-49C1-8776-8A9C8103D13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1BC4EE7C-25D9-46C8-BCC9-73E5F604475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761533E3-CAA9-4259-A7C8-A86DF0364FA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E7967E96-6CB0-46EB-A556-0A221FA35DCF}"/>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72D1487C-9795-44FE-91AE-7F7D74BBC3C8}"/>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2D777CF-5ABC-4DB7-B987-834E59910B2F}"/>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a:extLst>
            <a:ext uri="{FF2B5EF4-FFF2-40B4-BE49-F238E27FC236}">
              <a16:creationId xmlns:a16="http://schemas.microsoft.com/office/drawing/2014/main" id="{77591359-98FA-4AD2-A47E-D91FAC3CC8B6}"/>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5380AFF8-5F0D-480B-A8BD-07B2C7271432}"/>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a:extLst>
            <a:ext uri="{FF2B5EF4-FFF2-40B4-BE49-F238E27FC236}">
              <a16:creationId xmlns:a16="http://schemas.microsoft.com/office/drawing/2014/main" id="{790DB6B6-F250-46B0-9E6B-9A7E0424FEBD}"/>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742B98F5-44E4-4F2E-852E-DE3B7D9552A7}"/>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a:extLst>
            <a:ext uri="{FF2B5EF4-FFF2-40B4-BE49-F238E27FC236}">
              <a16:creationId xmlns:a16="http://schemas.microsoft.com/office/drawing/2014/main" id="{E40939A4-95BA-48BD-9638-0BD56160F3B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F944A53-2D79-4805-8160-46CC103C63CA}"/>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7CDB92FA-90CE-4854-8EC8-DEBA098A149F}"/>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1AA06862-DEFE-416F-B627-0A798CE9D975}"/>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C6D84CE4-7CA6-44E2-B0EE-0ADA590D05C5}"/>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5EAAC16-B87A-4DB2-990B-A02ADD65591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943CEBFB-5A52-4C44-A6F3-5B04A746C212}"/>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5F7C9664-4505-4020-912E-5593885F57F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a:extLst>
            <a:ext uri="{FF2B5EF4-FFF2-40B4-BE49-F238E27FC236}">
              <a16:creationId xmlns:a16="http://schemas.microsoft.com/office/drawing/2014/main" id="{DA06DB4F-81DC-4847-95FE-BD3E8EA9ED0D}"/>
            </a:ext>
          </a:extLst>
        </xdr:cNvPr>
        <xdr:cNvCxnSpPr/>
      </xdr:nvCxnSpPr>
      <xdr:spPr>
        <a:xfrm flipV="1">
          <a:off x="10476865" y="5709557"/>
          <a:ext cx="0" cy="15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a:extLst>
            <a:ext uri="{FF2B5EF4-FFF2-40B4-BE49-F238E27FC236}">
              <a16:creationId xmlns:a16="http://schemas.microsoft.com/office/drawing/2014/main" id="{54B85479-862A-449B-857E-F0C1199B9274}"/>
            </a:ext>
          </a:extLst>
        </xdr:cNvPr>
        <xdr:cNvSpPr txBox="1"/>
      </xdr:nvSpPr>
      <xdr:spPr>
        <a:xfrm>
          <a:off x="10515600" y="72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a:extLst>
            <a:ext uri="{FF2B5EF4-FFF2-40B4-BE49-F238E27FC236}">
              <a16:creationId xmlns:a16="http://schemas.microsoft.com/office/drawing/2014/main" id="{BA5A5A11-FA72-4674-AB13-A984A82103D5}"/>
            </a:ext>
          </a:extLst>
        </xdr:cNvPr>
        <xdr:cNvCxnSpPr/>
      </xdr:nvCxnSpPr>
      <xdr:spPr>
        <a:xfrm>
          <a:off x="10388600" y="722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a:extLst>
            <a:ext uri="{FF2B5EF4-FFF2-40B4-BE49-F238E27FC236}">
              <a16:creationId xmlns:a16="http://schemas.microsoft.com/office/drawing/2014/main" id="{C68767E4-B2EE-4966-AB70-6248C7A8A5B9}"/>
            </a:ext>
          </a:extLst>
        </xdr:cNvPr>
        <xdr:cNvSpPr txBox="1"/>
      </xdr:nvSpPr>
      <xdr:spPr>
        <a:xfrm>
          <a:off x="10515600" y="5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a:extLst>
            <a:ext uri="{FF2B5EF4-FFF2-40B4-BE49-F238E27FC236}">
              <a16:creationId xmlns:a16="http://schemas.microsoft.com/office/drawing/2014/main" id="{26101A01-7760-4E7C-AF60-976AE23A7616}"/>
            </a:ext>
          </a:extLst>
        </xdr:cNvPr>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125021</xdr:rowOff>
    </xdr:from>
    <xdr:ext cx="469744" cy="259045"/>
    <xdr:sp macro="" textlink="">
      <xdr:nvSpPr>
        <xdr:cNvPr id="121" name="【道路】&#10;一人当たり延長平均値テキスト">
          <a:extLst>
            <a:ext uri="{FF2B5EF4-FFF2-40B4-BE49-F238E27FC236}">
              <a16:creationId xmlns:a16="http://schemas.microsoft.com/office/drawing/2014/main" id="{A4EB7645-4009-49B6-A719-14ACE31586E6}"/>
            </a:ext>
          </a:extLst>
        </xdr:cNvPr>
        <xdr:cNvSpPr txBox="1"/>
      </xdr:nvSpPr>
      <xdr:spPr>
        <a:xfrm>
          <a:off x="10515600" y="6468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a:extLst>
            <a:ext uri="{FF2B5EF4-FFF2-40B4-BE49-F238E27FC236}">
              <a16:creationId xmlns:a16="http://schemas.microsoft.com/office/drawing/2014/main" id="{FC9CEC35-5537-47BE-8009-1CD0F49C9040}"/>
            </a:ext>
          </a:extLst>
        </xdr:cNvPr>
        <xdr:cNvSpPr/>
      </xdr:nvSpPr>
      <xdr:spPr>
        <a:xfrm>
          <a:off x="104267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a:extLst>
            <a:ext uri="{FF2B5EF4-FFF2-40B4-BE49-F238E27FC236}">
              <a16:creationId xmlns:a16="http://schemas.microsoft.com/office/drawing/2014/main" id="{937C5040-72B4-42AE-B508-3B319CEB5224}"/>
            </a:ext>
          </a:extLst>
        </xdr:cNvPr>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24" name="フローチャート: 判断 123">
          <a:extLst>
            <a:ext uri="{FF2B5EF4-FFF2-40B4-BE49-F238E27FC236}">
              <a16:creationId xmlns:a16="http://schemas.microsoft.com/office/drawing/2014/main" id="{53C81F9A-C14A-4540-B7EF-81B2A604D790}"/>
            </a:ext>
          </a:extLst>
        </xdr:cNvPr>
        <xdr:cNvSpPr/>
      </xdr:nvSpPr>
      <xdr:spPr>
        <a:xfrm>
          <a:off x="8699500" y="662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87557</xdr:rowOff>
    </xdr:from>
    <xdr:to>
      <xdr:col>41</xdr:col>
      <xdr:colOff>101600</xdr:colOff>
      <xdr:row>39</xdr:row>
      <xdr:rowOff>17707</xdr:rowOff>
    </xdr:to>
    <xdr:sp macro="" textlink="">
      <xdr:nvSpPr>
        <xdr:cNvPr id="125" name="フローチャート: 判断 124">
          <a:extLst>
            <a:ext uri="{FF2B5EF4-FFF2-40B4-BE49-F238E27FC236}">
              <a16:creationId xmlns:a16="http://schemas.microsoft.com/office/drawing/2014/main" id="{BA1C86B7-D05C-4E29-B25A-814C97449BAF}"/>
            </a:ext>
          </a:extLst>
        </xdr:cNvPr>
        <xdr:cNvSpPr/>
      </xdr:nvSpPr>
      <xdr:spPr>
        <a:xfrm>
          <a:off x="7810500" y="66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124787</xdr:rowOff>
    </xdr:from>
    <xdr:to>
      <xdr:col>36</xdr:col>
      <xdr:colOff>165100</xdr:colOff>
      <xdr:row>39</xdr:row>
      <xdr:rowOff>54937</xdr:rowOff>
    </xdr:to>
    <xdr:sp macro="" textlink="">
      <xdr:nvSpPr>
        <xdr:cNvPr id="126" name="フローチャート: 判断 125">
          <a:extLst>
            <a:ext uri="{FF2B5EF4-FFF2-40B4-BE49-F238E27FC236}">
              <a16:creationId xmlns:a16="http://schemas.microsoft.com/office/drawing/2014/main" id="{EBAC4379-951B-42D2-BF8D-F88CFD5A7DDF}"/>
            </a:ext>
          </a:extLst>
        </xdr:cNvPr>
        <xdr:cNvSpPr/>
      </xdr:nvSpPr>
      <xdr:spPr>
        <a:xfrm>
          <a:off x="6921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1E94031-9086-42A4-9CC8-453657A7A62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1105453-740A-44DA-995F-C286BB84B0C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C30B2CB-9729-47E3-825E-01A5993E069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A45A5811-2E52-4520-B24D-6B904745BE7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C9277B2B-0D92-4402-8FC0-87873CBAB77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62956</xdr:rowOff>
    </xdr:from>
    <xdr:to>
      <xdr:col>55</xdr:col>
      <xdr:colOff>50800</xdr:colOff>
      <xdr:row>39</xdr:row>
      <xdr:rowOff>164556</xdr:rowOff>
    </xdr:to>
    <xdr:sp macro="" textlink="">
      <xdr:nvSpPr>
        <xdr:cNvPr id="132" name="楕円 131">
          <a:extLst>
            <a:ext uri="{FF2B5EF4-FFF2-40B4-BE49-F238E27FC236}">
              <a16:creationId xmlns:a16="http://schemas.microsoft.com/office/drawing/2014/main" id="{27D10CE5-A6EB-44DD-B9A4-249B88F725FF}"/>
            </a:ext>
          </a:extLst>
        </xdr:cNvPr>
        <xdr:cNvSpPr/>
      </xdr:nvSpPr>
      <xdr:spPr>
        <a:xfrm>
          <a:off x="104267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41383</xdr:rowOff>
    </xdr:from>
    <xdr:ext cx="469744" cy="259045"/>
    <xdr:sp macro="" textlink="">
      <xdr:nvSpPr>
        <xdr:cNvPr id="133" name="【道路】&#10;一人当たり延長該当値テキスト">
          <a:extLst>
            <a:ext uri="{FF2B5EF4-FFF2-40B4-BE49-F238E27FC236}">
              <a16:creationId xmlns:a16="http://schemas.microsoft.com/office/drawing/2014/main" id="{FE41BAE5-3776-4B75-AD15-26A80FCD6F51}"/>
            </a:ext>
          </a:extLst>
        </xdr:cNvPr>
        <xdr:cNvSpPr txBox="1"/>
      </xdr:nvSpPr>
      <xdr:spPr>
        <a:xfrm>
          <a:off x="10515600" y="672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63282</xdr:rowOff>
    </xdr:from>
    <xdr:to>
      <xdr:col>50</xdr:col>
      <xdr:colOff>165100</xdr:colOff>
      <xdr:row>39</xdr:row>
      <xdr:rowOff>164882</xdr:rowOff>
    </xdr:to>
    <xdr:sp macro="" textlink="">
      <xdr:nvSpPr>
        <xdr:cNvPr id="134" name="楕円 133">
          <a:extLst>
            <a:ext uri="{FF2B5EF4-FFF2-40B4-BE49-F238E27FC236}">
              <a16:creationId xmlns:a16="http://schemas.microsoft.com/office/drawing/2014/main" id="{054066C5-24D0-4BC1-848C-C41DDB02F400}"/>
            </a:ext>
          </a:extLst>
        </xdr:cNvPr>
        <xdr:cNvSpPr/>
      </xdr:nvSpPr>
      <xdr:spPr>
        <a:xfrm>
          <a:off x="9588500" y="674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113756</xdr:rowOff>
    </xdr:from>
    <xdr:to>
      <xdr:col>55</xdr:col>
      <xdr:colOff>0</xdr:colOff>
      <xdr:row>39</xdr:row>
      <xdr:rowOff>114082</xdr:rowOff>
    </xdr:to>
    <xdr:cxnSp macro="">
      <xdr:nvCxnSpPr>
        <xdr:cNvPr id="135" name="直線コネクタ 134">
          <a:extLst>
            <a:ext uri="{FF2B5EF4-FFF2-40B4-BE49-F238E27FC236}">
              <a16:creationId xmlns:a16="http://schemas.microsoft.com/office/drawing/2014/main" id="{BB589869-BB7C-42A0-B01D-80E39C13CDEF}"/>
            </a:ext>
          </a:extLst>
        </xdr:cNvPr>
        <xdr:cNvCxnSpPr/>
      </xdr:nvCxnSpPr>
      <xdr:spPr>
        <a:xfrm flipV="1">
          <a:off x="9639300" y="6800306"/>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63391</xdr:rowOff>
    </xdr:from>
    <xdr:to>
      <xdr:col>46</xdr:col>
      <xdr:colOff>38100</xdr:colOff>
      <xdr:row>39</xdr:row>
      <xdr:rowOff>164991</xdr:rowOff>
    </xdr:to>
    <xdr:sp macro="" textlink="">
      <xdr:nvSpPr>
        <xdr:cNvPr id="136" name="楕円 135">
          <a:extLst>
            <a:ext uri="{FF2B5EF4-FFF2-40B4-BE49-F238E27FC236}">
              <a16:creationId xmlns:a16="http://schemas.microsoft.com/office/drawing/2014/main" id="{1BBEE057-902D-42C3-A809-77C24A1AD5BA}"/>
            </a:ext>
          </a:extLst>
        </xdr:cNvPr>
        <xdr:cNvSpPr/>
      </xdr:nvSpPr>
      <xdr:spPr>
        <a:xfrm>
          <a:off x="8699500" y="674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114082</xdr:rowOff>
    </xdr:from>
    <xdr:to>
      <xdr:col>50</xdr:col>
      <xdr:colOff>114300</xdr:colOff>
      <xdr:row>39</xdr:row>
      <xdr:rowOff>114191</xdr:rowOff>
    </xdr:to>
    <xdr:cxnSp macro="">
      <xdr:nvCxnSpPr>
        <xdr:cNvPr id="137" name="直線コネクタ 136">
          <a:extLst>
            <a:ext uri="{FF2B5EF4-FFF2-40B4-BE49-F238E27FC236}">
              <a16:creationId xmlns:a16="http://schemas.microsoft.com/office/drawing/2014/main" id="{9F96C258-CCFF-44B6-8B18-CCB32185C9D5}"/>
            </a:ext>
          </a:extLst>
        </xdr:cNvPr>
        <xdr:cNvCxnSpPr/>
      </xdr:nvCxnSpPr>
      <xdr:spPr>
        <a:xfrm flipV="1">
          <a:off x="8750300" y="6800632"/>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62956</xdr:rowOff>
    </xdr:from>
    <xdr:to>
      <xdr:col>41</xdr:col>
      <xdr:colOff>101600</xdr:colOff>
      <xdr:row>39</xdr:row>
      <xdr:rowOff>164556</xdr:rowOff>
    </xdr:to>
    <xdr:sp macro="" textlink="">
      <xdr:nvSpPr>
        <xdr:cNvPr id="138" name="楕円 137">
          <a:extLst>
            <a:ext uri="{FF2B5EF4-FFF2-40B4-BE49-F238E27FC236}">
              <a16:creationId xmlns:a16="http://schemas.microsoft.com/office/drawing/2014/main" id="{B45882D5-2145-4476-BB6D-8C1BC34EB4E0}"/>
            </a:ext>
          </a:extLst>
        </xdr:cNvPr>
        <xdr:cNvSpPr/>
      </xdr:nvSpPr>
      <xdr:spPr>
        <a:xfrm>
          <a:off x="7810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113756</xdr:rowOff>
    </xdr:from>
    <xdr:to>
      <xdr:col>45</xdr:col>
      <xdr:colOff>177800</xdr:colOff>
      <xdr:row>39</xdr:row>
      <xdr:rowOff>114191</xdr:rowOff>
    </xdr:to>
    <xdr:cxnSp macro="">
      <xdr:nvCxnSpPr>
        <xdr:cNvPr id="139" name="直線コネクタ 138">
          <a:extLst>
            <a:ext uri="{FF2B5EF4-FFF2-40B4-BE49-F238E27FC236}">
              <a16:creationId xmlns:a16="http://schemas.microsoft.com/office/drawing/2014/main" id="{D10DF243-7107-490E-84D1-7ED7C442424E}"/>
            </a:ext>
          </a:extLst>
        </xdr:cNvPr>
        <xdr:cNvCxnSpPr/>
      </xdr:nvCxnSpPr>
      <xdr:spPr>
        <a:xfrm>
          <a:off x="7861300" y="6800306"/>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62630</xdr:rowOff>
    </xdr:from>
    <xdr:to>
      <xdr:col>36</xdr:col>
      <xdr:colOff>165100</xdr:colOff>
      <xdr:row>39</xdr:row>
      <xdr:rowOff>164230</xdr:rowOff>
    </xdr:to>
    <xdr:sp macro="" textlink="">
      <xdr:nvSpPr>
        <xdr:cNvPr id="140" name="楕円 139">
          <a:extLst>
            <a:ext uri="{FF2B5EF4-FFF2-40B4-BE49-F238E27FC236}">
              <a16:creationId xmlns:a16="http://schemas.microsoft.com/office/drawing/2014/main" id="{87559882-8CF3-42B4-A2C3-002B064C5F60}"/>
            </a:ext>
          </a:extLst>
        </xdr:cNvPr>
        <xdr:cNvSpPr/>
      </xdr:nvSpPr>
      <xdr:spPr>
        <a:xfrm>
          <a:off x="6921500" y="674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113430</xdr:rowOff>
    </xdr:from>
    <xdr:to>
      <xdr:col>41</xdr:col>
      <xdr:colOff>50800</xdr:colOff>
      <xdr:row>39</xdr:row>
      <xdr:rowOff>113756</xdr:rowOff>
    </xdr:to>
    <xdr:cxnSp macro="">
      <xdr:nvCxnSpPr>
        <xdr:cNvPr id="141" name="直線コネクタ 140">
          <a:extLst>
            <a:ext uri="{FF2B5EF4-FFF2-40B4-BE49-F238E27FC236}">
              <a16:creationId xmlns:a16="http://schemas.microsoft.com/office/drawing/2014/main" id="{5D18DE29-92D6-4604-AAB2-D8E880C5217F}"/>
            </a:ext>
          </a:extLst>
        </xdr:cNvPr>
        <xdr:cNvCxnSpPr/>
      </xdr:nvCxnSpPr>
      <xdr:spPr>
        <a:xfrm>
          <a:off x="6972300" y="6799980"/>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48277</xdr:rowOff>
    </xdr:from>
    <xdr:ext cx="469744" cy="259045"/>
    <xdr:sp macro="" textlink="">
      <xdr:nvSpPr>
        <xdr:cNvPr id="142" name="n_1aveValue【道路】&#10;一人当たり延長">
          <a:extLst>
            <a:ext uri="{FF2B5EF4-FFF2-40B4-BE49-F238E27FC236}">
              <a16:creationId xmlns:a16="http://schemas.microsoft.com/office/drawing/2014/main" id="{775AC6CC-EF9C-4244-8066-E72907735E6A}"/>
            </a:ext>
          </a:extLst>
        </xdr:cNvPr>
        <xdr:cNvSpPr txBox="1"/>
      </xdr:nvSpPr>
      <xdr:spPr>
        <a:xfrm>
          <a:off x="9391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52196</xdr:rowOff>
    </xdr:from>
    <xdr:ext cx="469744" cy="259045"/>
    <xdr:sp macro="" textlink="">
      <xdr:nvSpPr>
        <xdr:cNvPr id="143" name="n_2aveValue【道路】&#10;一人当たり延長">
          <a:extLst>
            <a:ext uri="{FF2B5EF4-FFF2-40B4-BE49-F238E27FC236}">
              <a16:creationId xmlns:a16="http://schemas.microsoft.com/office/drawing/2014/main" id="{644E3CC8-6D11-4016-82D8-5FE2DEC8A61E}"/>
            </a:ext>
          </a:extLst>
        </xdr:cNvPr>
        <xdr:cNvSpPr txBox="1"/>
      </xdr:nvSpPr>
      <xdr:spPr>
        <a:xfrm>
          <a:off x="8515427" y="639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34234</xdr:rowOff>
    </xdr:from>
    <xdr:ext cx="469744" cy="259045"/>
    <xdr:sp macro="" textlink="">
      <xdr:nvSpPr>
        <xdr:cNvPr id="144" name="n_3aveValue【道路】&#10;一人当たり延長">
          <a:extLst>
            <a:ext uri="{FF2B5EF4-FFF2-40B4-BE49-F238E27FC236}">
              <a16:creationId xmlns:a16="http://schemas.microsoft.com/office/drawing/2014/main" id="{C9A53CA1-8735-41E3-863A-426233415382}"/>
            </a:ext>
          </a:extLst>
        </xdr:cNvPr>
        <xdr:cNvSpPr txBox="1"/>
      </xdr:nvSpPr>
      <xdr:spPr>
        <a:xfrm>
          <a:off x="7626427" y="637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71464</xdr:rowOff>
    </xdr:from>
    <xdr:ext cx="469744" cy="259045"/>
    <xdr:sp macro="" textlink="">
      <xdr:nvSpPr>
        <xdr:cNvPr id="145" name="n_4aveValue【道路】&#10;一人当たり延長">
          <a:extLst>
            <a:ext uri="{FF2B5EF4-FFF2-40B4-BE49-F238E27FC236}">
              <a16:creationId xmlns:a16="http://schemas.microsoft.com/office/drawing/2014/main" id="{A7A83F3F-D04D-4D47-A78B-DF9C0D847952}"/>
            </a:ext>
          </a:extLst>
        </xdr:cNvPr>
        <xdr:cNvSpPr txBox="1"/>
      </xdr:nvSpPr>
      <xdr:spPr>
        <a:xfrm>
          <a:off x="6737427" y="641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156009</xdr:rowOff>
    </xdr:from>
    <xdr:ext cx="469744" cy="259045"/>
    <xdr:sp macro="" textlink="">
      <xdr:nvSpPr>
        <xdr:cNvPr id="146" name="n_1mainValue【道路】&#10;一人当たり延長">
          <a:extLst>
            <a:ext uri="{FF2B5EF4-FFF2-40B4-BE49-F238E27FC236}">
              <a16:creationId xmlns:a16="http://schemas.microsoft.com/office/drawing/2014/main" id="{22C270F7-AD0B-4C08-B081-D377445555DC}"/>
            </a:ext>
          </a:extLst>
        </xdr:cNvPr>
        <xdr:cNvSpPr txBox="1"/>
      </xdr:nvSpPr>
      <xdr:spPr>
        <a:xfrm>
          <a:off x="9391727" y="684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156118</xdr:rowOff>
    </xdr:from>
    <xdr:ext cx="469744" cy="259045"/>
    <xdr:sp macro="" textlink="">
      <xdr:nvSpPr>
        <xdr:cNvPr id="147" name="n_2mainValue【道路】&#10;一人当たり延長">
          <a:extLst>
            <a:ext uri="{FF2B5EF4-FFF2-40B4-BE49-F238E27FC236}">
              <a16:creationId xmlns:a16="http://schemas.microsoft.com/office/drawing/2014/main" id="{8F24E184-FCED-4640-BBB8-6CEC580A4701}"/>
            </a:ext>
          </a:extLst>
        </xdr:cNvPr>
        <xdr:cNvSpPr txBox="1"/>
      </xdr:nvSpPr>
      <xdr:spPr>
        <a:xfrm>
          <a:off x="8515427" y="684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155683</xdr:rowOff>
    </xdr:from>
    <xdr:ext cx="469744" cy="259045"/>
    <xdr:sp macro="" textlink="">
      <xdr:nvSpPr>
        <xdr:cNvPr id="148" name="n_3mainValue【道路】&#10;一人当たり延長">
          <a:extLst>
            <a:ext uri="{FF2B5EF4-FFF2-40B4-BE49-F238E27FC236}">
              <a16:creationId xmlns:a16="http://schemas.microsoft.com/office/drawing/2014/main" id="{BD4D4E78-9490-47EB-AFCD-9A5188F3EB26}"/>
            </a:ext>
          </a:extLst>
        </xdr:cNvPr>
        <xdr:cNvSpPr txBox="1"/>
      </xdr:nvSpPr>
      <xdr:spPr>
        <a:xfrm>
          <a:off x="7626427" y="684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155357</xdr:rowOff>
    </xdr:from>
    <xdr:ext cx="469744" cy="259045"/>
    <xdr:sp macro="" textlink="">
      <xdr:nvSpPr>
        <xdr:cNvPr id="149" name="n_4mainValue【道路】&#10;一人当たり延長">
          <a:extLst>
            <a:ext uri="{FF2B5EF4-FFF2-40B4-BE49-F238E27FC236}">
              <a16:creationId xmlns:a16="http://schemas.microsoft.com/office/drawing/2014/main" id="{4A5B3C70-4AA0-48B3-890D-BA57B92C581D}"/>
            </a:ext>
          </a:extLst>
        </xdr:cNvPr>
        <xdr:cNvSpPr txBox="1"/>
      </xdr:nvSpPr>
      <xdr:spPr>
        <a:xfrm>
          <a:off x="6737427" y="684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C74893FA-16D1-4DC4-A3F5-E7289FDCD06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8C7C024F-55AC-462F-8FBC-E20C3699CFF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BFFD5D56-8D71-4097-BDA2-E98BBE3FBBC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122E13EB-32F7-4ACD-A380-E6E62186033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43D5A87B-3C2C-4FD0-B877-272809CD581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159855ED-FF34-474C-AD3A-E5D94123F34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7A087435-8AD2-4E82-872D-5804193C943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80B8C715-B471-44F1-8EA5-2818155E3C6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F933FE41-7EAA-4D11-AD43-EDE972DA8F3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87CDA6EC-C4F6-478D-A55F-DE93C493963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308B1A09-F6F5-40F1-B51B-E8B3895AFA5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DD4416BA-AFBB-4F26-8BAF-7C807A32E8F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FB87DA1B-59ED-4FC4-BAB2-B8B2D008F49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65671DB8-9390-44A0-A67A-6802463B751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924DB241-DC0E-4198-94AF-7FB8D592300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9360F5C7-ACD1-4443-89A1-1DF2ECF0BF6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37CD7B78-23AA-47E1-A891-7723E71086D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EFF36387-3E28-4C4F-83DB-6F910B9C574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2D6A5696-8327-4551-9765-4F6C214A97D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3BCE5479-520F-4140-A80C-6824BBBFDD9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92029638-1FF4-468A-B8CC-68EFBB47E9D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8E9C20EB-B763-431A-8C0E-FA0A2044398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2A5B9CF6-503C-4EED-9C49-6A1705152EC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504A9978-E059-4F1C-B10B-1293B5FE0CD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6489486C-F80E-405F-8342-A3D96742CDC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a:extLst>
            <a:ext uri="{FF2B5EF4-FFF2-40B4-BE49-F238E27FC236}">
              <a16:creationId xmlns:a16="http://schemas.microsoft.com/office/drawing/2014/main" id="{C642DC67-5295-46A0-9CAB-FA5EDEF739D1}"/>
            </a:ext>
          </a:extLst>
        </xdr:cNvPr>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02A65031-0AB4-4FB6-8969-D681ACF4C5EA}"/>
            </a:ext>
          </a:extLst>
        </xdr:cNvPr>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a:extLst>
            <a:ext uri="{FF2B5EF4-FFF2-40B4-BE49-F238E27FC236}">
              <a16:creationId xmlns:a16="http://schemas.microsoft.com/office/drawing/2014/main" id="{2F27C5B9-2DC7-442F-85B0-33128DACBC53}"/>
            </a:ext>
          </a:extLst>
        </xdr:cNvPr>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BF4BA0F5-E21A-4371-B5C9-C9D06846C8B4}"/>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a:extLst>
            <a:ext uri="{FF2B5EF4-FFF2-40B4-BE49-F238E27FC236}">
              <a16:creationId xmlns:a16="http://schemas.microsoft.com/office/drawing/2014/main" id="{55CBEA98-F145-494E-9F8F-BC0E5E5AA20D}"/>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94178</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E5896A69-64FC-492E-BD3A-617DD591E09F}"/>
            </a:ext>
          </a:extLst>
        </xdr:cNvPr>
        <xdr:cNvSpPr txBox="1"/>
      </xdr:nvSpPr>
      <xdr:spPr>
        <a:xfrm>
          <a:off x="4673600" y="1038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a:extLst>
            <a:ext uri="{FF2B5EF4-FFF2-40B4-BE49-F238E27FC236}">
              <a16:creationId xmlns:a16="http://schemas.microsoft.com/office/drawing/2014/main" id="{9E970774-14F1-4F64-904F-D9F2543F1C7F}"/>
            </a:ext>
          </a:extLst>
        </xdr:cNvPr>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a:extLst>
            <a:ext uri="{FF2B5EF4-FFF2-40B4-BE49-F238E27FC236}">
              <a16:creationId xmlns:a16="http://schemas.microsoft.com/office/drawing/2014/main" id="{770B9692-453C-4B1F-9DD9-B94F178E4969}"/>
            </a:ext>
          </a:extLst>
        </xdr:cNvPr>
        <xdr:cNvSpPr/>
      </xdr:nvSpPr>
      <xdr:spPr>
        <a:xfrm>
          <a:off x="3746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83" name="フローチャート: 判断 182">
          <a:extLst>
            <a:ext uri="{FF2B5EF4-FFF2-40B4-BE49-F238E27FC236}">
              <a16:creationId xmlns:a16="http://schemas.microsoft.com/office/drawing/2014/main" id="{49F26304-F0A8-4A5C-AE8E-871A99E81795}"/>
            </a:ext>
          </a:extLst>
        </xdr:cNvPr>
        <xdr:cNvSpPr/>
      </xdr:nvSpPr>
      <xdr:spPr>
        <a:xfrm>
          <a:off x="2857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84" name="フローチャート: 判断 183">
          <a:extLst>
            <a:ext uri="{FF2B5EF4-FFF2-40B4-BE49-F238E27FC236}">
              <a16:creationId xmlns:a16="http://schemas.microsoft.com/office/drawing/2014/main" id="{895180F0-CE09-4195-B38A-92DE77E6151E}"/>
            </a:ext>
          </a:extLst>
        </xdr:cNvPr>
        <xdr:cNvSpPr/>
      </xdr:nvSpPr>
      <xdr:spPr>
        <a:xfrm>
          <a:off x="1968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85" name="フローチャート: 判断 184">
          <a:extLst>
            <a:ext uri="{FF2B5EF4-FFF2-40B4-BE49-F238E27FC236}">
              <a16:creationId xmlns:a16="http://schemas.microsoft.com/office/drawing/2014/main" id="{F43B6485-9DD0-40E0-9B25-BCC475AE4D59}"/>
            </a:ext>
          </a:extLst>
        </xdr:cNvPr>
        <xdr:cNvSpPr/>
      </xdr:nvSpPr>
      <xdr:spPr>
        <a:xfrm>
          <a:off x="1079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9CEB9B9-D62A-4909-A5EC-C4344BD01CF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B583B7F-FD78-4F49-923F-F3848741CE2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60839B5-8199-49C7-82F7-2DACECE4698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BC032C28-D536-4CE5-BCE0-41C00B41601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9D920030-6989-4052-A4B7-E70CA1878BB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7983</xdr:rowOff>
    </xdr:from>
    <xdr:to>
      <xdr:col>24</xdr:col>
      <xdr:colOff>114300</xdr:colOff>
      <xdr:row>57</xdr:row>
      <xdr:rowOff>109583</xdr:rowOff>
    </xdr:to>
    <xdr:sp macro="" textlink="">
      <xdr:nvSpPr>
        <xdr:cNvPr id="191" name="楕円 190">
          <a:extLst>
            <a:ext uri="{FF2B5EF4-FFF2-40B4-BE49-F238E27FC236}">
              <a16:creationId xmlns:a16="http://schemas.microsoft.com/office/drawing/2014/main" id="{F9A63EBE-09D7-465D-ADC5-AF95F8D69EA4}"/>
            </a:ext>
          </a:extLst>
        </xdr:cNvPr>
        <xdr:cNvSpPr/>
      </xdr:nvSpPr>
      <xdr:spPr>
        <a:xfrm>
          <a:off x="4584700" y="97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30860</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3DC631F4-8397-4930-868C-A546CC26AAF3}"/>
            </a:ext>
          </a:extLst>
        </xdr:cNvPr>
        <xdr:cNvSpPr txBox="1"/>
      </xdr:nvSpPr>
      <xdr:spPr>
        <a:xfrm>
          <a:off x="4673600" y="963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35741</xdr:rowOff>
    </xdr:from>
    <xdr:to>
      <xdr:col>20</xdr:col>
      <xdr:colOff>38100</xdr:colOff>
      <xdr:row>57</xdr:row>
      <xdr:rowOff>137341</xdr:rowOff>
    </xdr:to>
    <xdr:sp macro="" textlink="">
      <xdr:nvSpPr>
        <xdr:cNvPr id="193" name="楕円 192">
          <a:extLst>
            <a:ext uri="{FF2B5EF4-FFF2-40B4-BE49-F238E27FC236}">
              <a16:creationId xmlns:a16="http://schemas.microsoft.com/office/drawing/2014/main" id="{C104CDC2-74AC-4102-B5EB-5A54C8F83000}"/>
            </a:ext>
          </a:extLst>
        </xdr:cNvPr>
        <xdr:cNvSpPr/>
      </xdr:nvSpPr>
      <xdr:spPr>
        <a:xfrm>
          <a:off x="3746500" y="98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58783</xdr:rowOff>
    </xdr:from>
    <xdr:to>
      <xdr:col>24</xdr:col>
      <xdr:colOff>63500</xdr:colOff>
      <xdr:row>57</xdr:row>
      <xdr:rowOff>86541</xdr:rowOff>
    </xdr:to>
    <xdr:cxnSp macro="">
      <xdr:nvCxnSpPr>
        <xdr:cNvPr id="194" name="直線コネクタ 193">
          <a:extLst>
            <a:ext uri="{FF2B5EF4-FFF2-40B4-BE49-F238E27FC236}">
              <a16:creationId xmlns:a16="http://schemas.microsoft.com/office/drawing/2014/main" id="{B3BEE03E-4F79-4853-B40A-DDDC408BC32F}"/>
            </a:ext>
          </a:extLst>
        </xdr:cNvPr>
        <xdr:cNvCxnSpPr/>
      </xdr:nvCxnSpPr>
      <xdr:spPr>
        <a:xfrm flipV="1">
          <a:off x="3797300" y="983143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163104</xdr:rowOff>
    </xdr:from>
    <xdr:to>
      <xdr:col>15</xdr:col>
      <xdr:colOff>101600</xdr:colOff>
      <xdr:row>57</xdr:row>
      <xdr:rowOff>93254</xdr:rowOff>
    </xdr:to>
    <xdr:sp macro="" textlink="">
      <xdr:nvSpPr>
        <xdr:cNvPr id="195" name="楕円 194">
          <a:extLst>
            <a:ext uri="{FF2B5EF4-FFF2-40B4-BE49-F238E27FC236}">
              <a16:creationId xmlns:a16="http://schemas.microsoft.com/office/drawing/2014/main" id="{BEF40EB1-4A46-4510-88DD-E3271073606F}"/>
            </a:ext>
          </a:extLst>
        </xdr:cNvPr>
        <xdr:cNvSpPr/>
      </xdr:nvSpPr>
      <xdr:spPr>
        <a:xfrm>
          <a:off x="2857500" y="976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42454</xdr:rowOff>
    </xdr:from>
    <xdr:to>
      <xdr:col>19</xdr:col>
      <xdr:colOff>177800</xdr:colOff>
      <xdr:row>57</xdr:row>
      <xdr:rowOff>86541</xdr:rowOff>
    </xdr:to>
    <xdr:cxnSp macro="">
      <xdr:nvCxnSpPr>
        <xdr:cNvPr id="196" name="直線コネクタ 195">
          <a:extLst>
            <a:ext uri="{FF2B5EF4-FFF2-40B4-BE49-F238E27FC236}">
              <a16:creationId xmlns:a16="http://schemas.microsoft.com/office/drawing/2014/main" id="{928CDDF6-CB6F-4DE1-B204-F88D12655AE4}"/>
            </a:ext>
          </a:extLst>
        </xdr:cNvPr>
        <xdr:cNvCxnSpPr/>
      </xdr:nvCxnSpPr>
      <xdr:spPr>
        <a:xfrm>
          <a:off x="2908300" y="981510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145143</xdr:rowOff>
    </xdr:from>
    <xdr:to>
      <xdr:col>10</xdr:col>
      <xdr:colOff>165100</xdr:colOff>
      <xdr:row>57</xdr:row>
      <xdr:rowOff>75293</xdr:rowOff>
    </xdr:to>
    <xdr:sp macro="" textlink="">
      <xdr:nvSpPr>
        <xdr:cNvPr id="197" name="楕円 196">
          <a:extLst>
            <a:ext uri="{FF2B5EF4-FFF2-40B4-BE49-F238E27FC236}">
              <a16:creationId xmlns:a16="http://schemas.microsoft.com/office/drawing/2014/main" id="{6C6E1DB8-9120-4B2A-83AB-953EB02422A6}"/>
            </a:ext>
          </a:extLst>
        </xdr:cNvPr>
        <xdr:cNvSpPr/>
      </xdr:nvSpPr>
      <xdr:spPr>
        <a:xfrm>
          <a:off x="1968500" y="97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24493</xdr:rowOff>
    </xdr:from>
    <xdr:to>
      <xdr:col>15</xdr:col>
      <xdr:colOff>50800</xdr:colOff>
      <xdr:row>57</xdr:row>
      <xdr:rowOff>42454</xdr:rowOff>
    </xdr:to>
    <xdr:cxnSp macro="">
      <xdr:nvCxnSpPr>
        <xdr:cNvPr id="198" name="直線コネクタ 197">
          <a:extLst>
            <a:ext uri="{FF2B5EF4-FFF2-40B4-BE49-F238E27FC236}">
              <a16:creationId xmlns:a16="http://schemas.microsoft.com/office/drawing/2014/main" id="{ED233AD3-42E1-4DB7-973F-6DE37CA0872B}"/>
            </a:ext>
          </a:extLst>
        </xdr:cNvPr>
        <xdr:cNvCxnSpPr/>
      </xdr:nvCxnSpPr>
      <xdr:spPr>
        <a:xfrm>
          <a:off x="2019300" y="979714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60234</xdr:rowOff>
    </xdr:from>
    <xdr:to>
      <xdr:col>6</xdr:col>
      <xdr:colOff>38100</xdr:colOff>
      <xdr:row>57</xdr:row>
      <xdr:rowOff>161834</xdr:rowOff>
    </xdr:to>
    <xdr:sp macro="" textlink="">
      <xdr:nvSpPr>
        <xdr:cNvPr id="199" name="楕円 198">
          <a:extLst>
            <a:ext uri="{FF2B5EF4-FFF2-40B4-BE49-F238E27FC236}">
              <a16:creationId xmlns:a16="http://schemas.microsoft.com/office/drawing/2014/main" id="{9EA6E752-F1AD-41C0-992C-FB5271573059}"/>
            </a:ext>
          </a:extLst>
        </xdr:cNvPr>
        <xdr:cNvSpPr/>
      </xdr:nvSpPr>
      <xdr:spPr>
        <a:xfrm>
          <a:off x="1079500" y="983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24493</xdr:rowOff>
    </xdr:from>
    <xdr:to>
      <xdr:col>10</xdr:col>
      <xdr:colOff>114300</xdr:colOff>
      <xdr:row>57</xdr:row>
      <xdr:rowOff>111034</xdr:rowOff>
    </xdr:to>
    <xdr:cxnSp macro="">
      <xdr:nvCxnSpPr>
        <xdr:cNvPr id="200" name="直線コネクタ 199">
          <a:extLst>
            <a:ext uri="{FF2B5EF4-FFF2-40B4-BE49-F238E27FC236}">
              <a16:creationId xmlns:a16="http://schemas.microsoft.com/office/drawing/2014/main" id="{4E84824E-7B26-4C0B-B083-4682193BD2A4}"/>
            </a:ext>
          </a:extLst>
        </xdr:cNvPr>
        <xdr:cNvCxnSpPr/>
      </xdr:nvCxnSpPr>
      <xdr:spPr>
        <a:xfrm flipV="1">
          <a:off x="1130300" y="9797143"/>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15801</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2D11188F-7D75-4BB1-8EB4-9A6C40E5F7CB}"/>
            </a:ext>
          </a:extLst>
        </xdr:cNvPr>
        <xdr:cNvSpPr txBox="1"/>
      </xdr:nvSpPr>
      <xdr:spPr>
        <a:xfrm>
          <a:off x="35820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6004</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FA5AAB66-4A4C-4651-AD08-DB8FDDD4CE3A}"/>
            </a:ext>
          </a:extLst>
        </xdr:cNvPr>
        <xdr:cNvSpPr txBox="1"/>
      </xdr:nvSpPr>
      <xdr:spPr>
        <a:xfrm>
          <a:off x="2705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143164</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1C306129-2890-4F75-808E-9894FCEA5B7C}"/>
            </a:ext>
          </a:extLst>
        </xdr:cNvPr>
        <xdr:cNvSpPr txBox="1"/>
      </xdr:nvSpPr>
      <xdr:spPr>
        <a:xfrm>
          <a:off x="1816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138265</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EBA98B99-FB91-4D49-8CDF-6C27EF3DBE8B}"/>
            </a:ext>
          </a:extLst>
        </xdr:cNvPr>
        <xdr:cNvSpPr txBox="1"/>
      </xdr:nvSpPr>
      <xdr:spPr>
        <a:xfrm>
          <a:off x="927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153868</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B8688E8F-A3D4-4172-ADFF-D9BF8158E5C9}"/>
            </a:ext>
          </a:extLst>
        </xdr:cNvPr>
        <xdr:cNvSpPr txBox="1"/>
      </xdr:nvSpPr>
      <xdr:spPr>
        <a:xfrm>
          <a:off x="3582044" y="9583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109781</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313CB8E5-B910-4835-9E78-F62EE8E603FF}"/>
            </a:ext>
          </a:extLst>
        </xdr:cNvPr>
        <xdr:cNvSpPr txBox="1"/>
      </xdr:nvSpPr>
      <xdr:spPr>
        <a:xfrm>
          <a:off x="2705744" y="953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91820</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BCDE7B97-4345-45BC-B106-1B0B067C0637}"/>
            </a:ext>
          </a:extLst>
        </xdr:cNvPr>
        <xdr:cNvSpPr txBox="1"/>
      </xdr:nvSpPr>
      <xdr:spPr>
        <a:xfrm>
          <a:off x="1816744" y="952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6911</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E811CA67-A41E-4F64-AF9D-D7B53A60B5D3}"/>
            </a:ext>
          </a:extLst>
        </xdr:cNvPr>
        <xdr:cNvSpPr txBox="1"/>
      </xdr:nvSpPr>
      <xdr:spPr>
        <a:xfrm>
          <a:off x="927744" y="960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AE3E3BCB-F51F-474D-BE7D-EEFA6DEC359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82AE839F-8ED8-4683-A282-3BFDFCB083D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79459427-CA28-4FB9-AFFA-3A5FF10282E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D908D2DE-BB63-445A-8964-3CCCB5D2628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F0F678E7-8447-4766-AE73-FF87B26E022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B979E310-5CE5-435B-BD11-693645BEB81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975BB8A4-506F-4749-9941-C1CEC3246AF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3C03A96-5022-4A29-BCBB-FA19368D137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F0D3F4AA-4287-4C8C-824C-BFCB530B9EE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A88DC9FD-C0E3-411C-AF35-990342B27C5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4560FC91-F7EA-45C1-B3F1-27BF8BC418B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a:extLst>
            <a:ext uri="{FF2B5EF4-FFF2-40B4-BE49-F238E27FC236}">
              <a16:creationId xmlns:a16="http://schemas.microsoft.com/office/drawing/2014/main" id="{99700CD2-D221-4CF9-879B-1A9DFC8E9ADB}"/>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09239599-C29F-44DB-951C-6080F84AF15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a:extLst>
            <a:ext uri="{FF2B5EF4-FFF2-40B4-BE49-F238E27FC236}">
              <a16:creationId xmlns:a16="http://schemas.microsoft.com/office/drawing/2014/main" id="{20E13834-57C1-4E8B-86B1-3B987D5A91FA}"/>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E172CC0A-067C-4B01-BDB8-1C6B7B56B40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a:extLst>
            <a:ext uri="{FF2B5EF4-FFF2-40B4-BE49-F238E27FC236}">
              <a16:creationId xmlns:a16="http://schemas.microsoft.com/office/drawing/2014/main" id="{2B976733-5DA1-40D9-A9B6-E17FF0F9F1CA}"/>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30B5A482-0CE9-425B-8035-D61FC442873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a:extLst>
            <a:ext uri="{FF2B5EF4-FFF2-40B4-BE49-F238E27FC236}">
              <a16:creationId xmlns:a16="http://schemas.microsoft.com/office/drawing/2014/main" id="{7BDAAF6D-FB57-41CE-8AAC-15BC6655C773}"/>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F33740A9-38F4-41E2-89F5-7C83C41477D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a:extLst>
            <a:ext uri="{FF2B5EF4-FFF2-40B4-BE49-F238E27FC236}">
              <a16:creationId xmlns:a16="http://schemas.microsoft.com/office/drawing/2014/main" id="{B75A3FCF-9E5D-45B0-AA50-4B52EAF53F4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323C62F3-5E0F-4DBD-83D6-CA3AFB078BB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a:extLst>
            <a:ext uri="{FF2B5EF4-FFF2-40B4-BE49-F238E27FC236}">
              <a16:creationId xmlns:a16="http://schemas.microsoft.com/office/drawing/2014/main" id="{FC94045B-FF3A-42DA-B0B6-6A507337E40C}"/>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EB95CD6B-F65E-48E4-9702-7F009149C2A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a:extLst>
            <a:ext uri="{FF2B5EF4-FFF2-40B4-BE49-F238E27FC236}">
              <a16:creationId xmlns:a16="http://schemas.microsoft.com/office/drawing/2014/main" id="{2A91270F-56F8-408F-9014-BFC4FFDC2AEA}"/>
            </a:ext>
          </a:extLst>
        </xdr:cNvPr>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FE245185-E82D-415F-AEDE-FD661A667ADF}"/>
            </a:ext>
          </a:extLst>
        </xdr:cNvPr>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a:extLst>
            <a:ext uri="{FF2B5EF4-FFF2-40B4-BE49-F238E27FC236}">
              <a16:creationId xmlns:a16="http://schemas.microsoft.com/office/drawing/2014/main" id="{2CF060DB-75BF-4222-BC96-35B408D8D855}"/>
            </a:ext>
          </a:extLst>
        </xdr:cNvPr>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23C27A88-290F-4B68-8DF9-9E8EF47E4537}"/>
            </a:ext>
          </a:extLst>
        </xdr:cNvPr>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a:extLst>
            <a:ext uri="{FF2B5EF4-FFF2-40B4-BE49-F238E27FC236}">
              <a16:creationId xmlns:a16="http://schemas.microsoft.com/office/drawing/2014/main" id="{46BC5167-A1AE-4C51-AA74-DE2333A10BD5}"/>
            </a:ext>
          </a:extLst>
        </xdr:cNvPr>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24285</xdr:rowOff>
    </xdr:from>
    <xdr:ext cx="534377" cy="259045"/>
    <xdr:sp macro="" textlink="">
      <xdr:nvSpPr>
        <xdr:cNvPr id="237" name="【橋りょう・トンネル】&#10;一人当たり有形固定資産（償却資産）額平均値テキスト">
          <a:extLst>
            <a:ext uri="{FF2B5EF4-FFF2-40B4-BE49-F238E27FC236}">
              <a16:creationId xmlns:a16="http://schemas.microsoft.com/office/drawing/2014/main" id="{5B8A399D-0F52-4325-87BF-480F0A48B7DF}"/>
            </a:ext>
          </a:extLst>
        </xdr:cNvPr>
        <xdr:cNvSpPr txBox="1"/>
      </xdr:nvSpPr>
      <xdr:spPr>
        <a:xfrm>
          <a:off x="10515600" y="1048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a:extLst>
            <a:ext uri="{FF2B5EF4-FFF2-40B4-BE49-F238E27FC236}">
              <a16:creationId xmlns:a16="http://schemas.microsoft.com/office/drawing/2014/main" id="{2F9E0B39-2F39-4B3A-BE77-C38847FDF2C5}"/>
            </a:ext>
          </a:extLst>
        </xdr:cNvPr>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a:extLst>
            <a:ext uri="{FF2B5EF4-FFF2-40B4-BE49-F238E27FC236}">
              <a16:creationId xmlns:a16="http://schemas.microsoft.com/office/drawing/2014/main" id="{96E6003D-8C92-473B-B933-A22C197AF866}"/>
            </a:ext>
          </a:extLst>
        </xdr:cNvPr>
        <xdr:cNvSpPr/>
      </xdr:nvSpPr>
      <xdr:spPr>
        <a:xfrm>
          <a:off x="9588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40" name="フローチャート: 判断 239">
          <a:extLst>
            <a:ext uri="{FF2B5EF4-FFF2-40B4-BE49-F238E27FC236}">
              <a16:creationId xmlns:a16="http://schemas.microsoft.com/office/drawing/2014/main" id="{E99B4BC8-D26A-41C1-BCF6-6266D1F0AC34}"/>
            </a:ext>
          </a:extLst>
        </xdr:cNvPr>
        <xdr:cNvSpPr/>
      </xdr:nvSpPr>
      <xdr:spPr>
        <a:xfrm>
          <a:off x="8699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23388</xdr:rowOff>
    </xdr:from>
    <xdr:to>
      <xdr:col>41</xdr:col>
      <xdr:colOff>101600</xdr:colOff>
      <xdr:row>62</xdr:row>
      <xdr:rowOff>124988</xdr:rowOff>
    </xdr:to>
    <xdr:sp macro="" textlink="">
      <xdr:nvSpPr>
        <xdr:cNvPr id="241" name="フローチャート: 判断 240">
          <a:extLst>
            <a:ext uri="{FF2B5EF4-FFF2-40B4-BE49-F238E27FC236}">
              <a16:creationId xmlns:a16="http://schemas.microsoft.com/office/drawing/2014/main" id="{B118FF6E-9389-49D0-908A-03B6AE68F0D4}"/>
            </a:ext>
          </a:extLst>
        </xdr:cNvPr>
        <xdr:cNvSpPr/>
      </xdr:nvSpPr>
      <xdr:spPr>
        <a:xfrm>
          <a:off x="7810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14111</xdr:rowOff>
    </xdr:from>
    <xdr:to>
      <xdr:col>36</xdr:col>
      <xdr:colOff>165100</xdr:colOff>
      <xdr:row>62</xdr:row>
      <xdr:rowOff>115711</xdr:rowOff>
    </xdr:to>
    <xdr:sp macro="" textlink="">
      <xdr:nvSpPr>
        <xdr:cNvPr id="242" name="フローチャート: 判断 241">
          <a:extLst>
            <a:ext uri="{FF2B5EF4-FFF2-40B4-BE49-F238E27FC236}">
              <a16:creationId xmlns:a16="http://schemas.microsoft.com/office/drawing/2014/main" id="{0B914004-59BD-4B08-8BD3-BA7926AB9AE8}"/>
            </a:ext>
          </a:extLst>
        </xdr:cNvPr>
        <xdr:cNvSpPr/>
      </xdr:nvSpPr>
      <xdr:spPr>
        <a:xfrm>
          <a:off x="6921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F33C53E-28BE-46AA-B837-BE88AC4E94C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9A7AA7E-633F-4DDC-88DD-3F6E96D3DC3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CC23DD32-2476-40E8-8E64-A91CFFE8E4D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FFD8BC5C-BB88-4443-8894-39DA7A33729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B5A8CEBF-3298-4924-AFA4-3456CAA2907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140721</xdr:rowOff>
    </xdr:from>
    <xdr:to>
      <xdr:col>55</xdr:col>
      <xdr:colOff>50800</xdr:colOff>
      <xdr:row>64</xdr:row>
      <xdr:rowOff>70871</xdr:rowOff>
    </xdr:to>
    <xdr:sp macro="" textlink="">
      <xdr:nvSpPr>
        <xdr:cNvPr id="248" name="楕円 247">
          <a:extLst>
            <a:ext uri="{FF2B5EF4-FFF2-40B4-BE49-F238E27FC236}">
              <a16:creationId xmlns:a16="http://schemas.microsoft.com/office/drawing/2014/main" id="{450620B1-F151-48C0-859D-372C9659EADB}"/>
            </a:ext>
          </a:extLst>
        </xdr:cNvPr>
        <xdr:cNvSpPr/>
      </xdr:nvSpPr>
      <xdr:spPr>
        <a:xfrm>
          <a:off x="10426700" y="1094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55648</xdr:rowOff>
    </xdr:from>
    <xdr:ext cx="534377" cy="259045"/>
    <xdr:sp macro="" textlink="">
      <xdr:nvSpPr>
        <xdr:cNvPr id="249" name="【橋りょう・トンネル】&#10;一人当たり有形固定資産（償却資産）額該当値テキスト">
          <a:extLst>
            <a:ext uri="{FF2B5EF4-FFF2-40B4-BE49-F238E27FC236}">
              <a16:creationId xmlns:a16="http://schemas.microsoft.com/office/drawing/2014/main" id="{D9FC3314-1419-4F76-BD95-BB38D1B3D801}"/>
            </a:ext>
          </a:extLst>
        </xdr:cNvPr>
        <xdr:cNvSpPr txBox="1"/>
      </xdr:nvSpPr>
      <xdr:spPr>
        <a:xfrm>
          <a:off x="10515600" y="1085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150932</xdr:rowOff>
    </xdr:from>
    <xdr:to>
      <xdr:col>50</xdr:col>
      <xdr:colOff>165100</xdr:colOff>
      <xdr:row>64</xdr:row>
      <xdr:rowOff>81082</xdr:rowOff>
    </xdr:to>
    <xdr:sp macro="" textlink="">
      <xdr:nvSpPr>
        <xdr:cNvPr id="250" name="楕円 249">
          <a:extLst>
            <a:ext uri="{FF2B5EF4-FFF2-40B4-BE49-F238E27FC236}">
              <a16:creationId xmlns:a16="http://schemas.microsoft.com/office/drawing/2014/main" id="{3076E523-4DD8-43BC-982C-7A33E2DF342A}"/>
            </a:ext>
          </a:extLst>
        </xdr:cNvPr>
        <xdr:cNvSpPr/>
      </xdr:nvSpPr>
      <xdr:spPr>
        <a:xfrm>
          <a:off x="9588500" y="1095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20071</xdr:rowOff>
    </xdr:from>
    <xdr:to>
      <xdr:col>55</xdr:col>
      <xdr:colOff>0</xdr:colOff>
      <xdr:row>64</xdr:row>
      <xdr:rowOff>30282</xdr:rowOff>
    </xdr:to>
    <xdr:cxnSp macro="">
      <xdr:nvCxnSpPr>
        <xdr:cNvPr id="251" name="直線コネクタ 250">
          <a:extLst>
            <a:ext uri="{FF2B5EF4-FFF2-40B4-BE49-F238E27FC236}">
              <a16:creationId xmlns:a16="http://schemas.microsoft.com/office/drawing/2014/main" id="{0237833F-CF81-494A-9C3D-7C557E4AF2E1}"/>
            </a:ext>
          </a:extLst>
        </xdr:cNvPr>
        <xdr:cNvCxnSpPr/>
      </xdr:nvCxnSpPr>
      <xdr:spPr>
        <a:xfrm flipV="1">
          <a:off x="9639300" y="10992871"/>
          <a:ext cx="8382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150906</xdr:rowOff>
    </xdr:from>
    <xdr:to>
      <xdr:col>46</xdr:col>
      <xdr:colOff>38100</xdr:colOff>
      <xdr:row>64</xdr:row>
      <xdr:rowOff>81056</xdr:rowOff>
    </xdr:to>
    <xdr:sp macro="" textlink="">
      <xdr:nvSpPr>
        <xdr:cNvPr id="252" name="楕円 251">
          <a:extLst>
            <a:ext uri="{FF2B5EF4-FFF2-40B4-BE49-F238E27FC236}">
              <a16:creationId xmlns:a16="http://schemas.microsoft.com/office/drawing/2014/main" id="{E7D50E79-821E-42F5-92F6-64146D22CA69}"/>
            </a:ext>
          </a:extLst>
        </xdr:cNvPr>
        <xdr:cNvSpPr/>
      </xdr:nvSpPr>
      <xdr:spPr>
        <a:xfrm>
          <a:off x="8699500" y="1095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30256</xdr:rowOff>
    </xdr:from>
    <xdr:to>
      <xdr:col>50</xdr:col>
      <xdr:colOff>114300</xdr:colOff>
      <xdr:row>64</xdr:row>
      <xdr:rowOff>30282</xdr:rowOff>
    </xdr:to>
    <xdr:cxnSp macro="">
      <xdr:nvCxnSpPr>
        <xdr:cNvPr id="253" name="直線コネクタ 252">
          <a:extLst>
            <a:ext uri="{FF2B5EF4-FFF2-40B4-BE49-F238E27FC236}">
              <a16:creationId xmlns:a16="http://schemas.microsoft.com/office/drawing/2014/main" id="{BD2382F9-F480-451D-BCF2-4E29B19651C4}"/>
            </a:ext>
          </a:extLst>
        </xdr:cNvPr>
        <xdr:cNvCxnSpPr/>
      </xdr:nvCxnSpPr>
      <xdr:spPr>
        <a:xfrm>
          <a:off x="8750300" y="11003056"/>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156060</xdr:rowOff>
    </xdr:from>
    <xdr:to>
      <xdr:col>41</xdr:col>
      <xdr:colOff>101600</xdr:colOff>
      <xdr:row>64</xdr:row>
      <xdr:rowOff>86210</xdr:rowOff>
    </xdr:to>
    <xdr:sp macro="" textlink="">
      <xdr:nvSpPr>
        <xdr:cNvPr id="254" name="楕円 253">
          <a:extLst>
            <a:ext uri="{FF2B5EF4-FFF2-40B4-BE49-F238E27FC236}">
              <a16:creationId xmlns:a16="http://schemas.microsoft.com/office/drawing/2014/main" id="{D1E47799-097B-4745-BF2E-03D0A9B9D550}"/>
            </a:ext>
          </a:extLst>
        </xdr:cNvPr>
        <xdr:cNvSpPr/>
      </xdr:nvSpPr>
      <xdr:spPr>
        <a:xfrm>
          <a:off x="7810500" y="109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30256</xdr:rowOff>
    </xdr:from>
    <xdr:to>
      <xdr:col>45</xdr:col>
      <xdr:colOff>177800</xdr:colOff>
      <xdr:row>64</xdr:row>
      <xdr:rowOff>35410</xdr:rowOff>
    </xdr:to>
    <xdr:cxnSp macro="">
      <xdr:nvCxnSpPr>
        <xdr:cNvPr id="255" name="直線コネクタ 254">
          <a:extLst>
            <a:ext uri="{FF2B5EF4-FFF2-40B4-BE49-F238E27FC236}">
              <a16:creationId xmlns:a16="http://schemas.microsoft.com/office/drawing/2014/main" id="{853EACD9-5720-4F92-ACD9-28FE5577DB40}"/>
            </a:ext>
          </a:extLst>
        </xdr:cNvPr>
        <xdr:cNvCxnSpPr/>
      </xdr:nvCxnSpPr>
      <xdr:spPr>
        <a:xfrm flipV="1">
          <a:off x="7861300" y="11003056"/>
          <a:ext cx="889000" cy="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167483</xdr:rowOff>
    </xdr:from>
    <xdr:to>
      <xdr:col>36</xdr:col>
      <xdr:colOff>165100</xdr:colOff>
      <xdr:row>64</xdr:row>
      <xdr:rowOff>97633</xdr:rowOff>
    </xdr:to>
    <xdr:sp macro="" textlink="">
      <xdr:nvSpPr>
        <xdr:cNvPr id="256" name="楕円 255">
          <a:extLst>
            <a:ext uri="{FF2B5EF4-FFF2-40B4-BE49-F238E27FC236}">
              <a16:creationId xmlns:a16="http://schemas.microsoft.com/office/drawing/2014/main" id="{A5D530BB-2F3F-47C6-A823-1326EA8EAEFE}"/>
            </a:ext>
          </a:extLst>
        </xdr:cNvPr>
        <xdr:cNvSpPr/>
      </xdr:nvSpPr>
      <xdr:spPr>
        <a:xfrm>
          <a:off x="6921500" y="1096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35410</xdr:rowOff>
    </xdr:from>
    <xdr:to>
      <xdr:col>41</xdr:col>
      <xdr:colOff>50800</xdr:colOff>
      <xdr:row>64</xdr:row>
      <xdr:rowOff>46833</xdr:rowOff>
    </xdr:to>
    <xdr:cxnSp macro="">
      <xdr:nvCxnSpPr>
        <xdr:cNvPr id="257" name="直線コネクタ 256">
          <a:extLst>
            <a:ext uri="{FF2B5EF4-FFF2-40B4-BE49-F238E27FC236}">
              <a16:creationId xmlns:a16="http://schemas.microsoft.com/office/drawing/2014/main" id="{4F8A8D60-97E0-4260-9101-341BDF645253}"/>
            </a:ext>
          </a:extLst>
        </xdr:cNvPr>
        <xdr:cNvCxnSpPr/>
      </xdr:nvCxnSpPr>
      <xdr:spPr>
        <a:xfrm flipV="1">
          <a:off x="6972300" y="11008210"/>
          <a:ext cx="889000" cy="1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115280</xdr:rowOff>
    </xdr:from>
    <xdr:ext cx="534377" cy="259045"/>
    <xdr:sp macro="" textlink="">
      <xdr:nvSpPr>
        <xdr:cNvPr id="258" name="n_1aveValue【橋りょう・トンネル】&#10;一人当たり有形固定資産（償却資産）額">
          <a:extLst>
            <a:ext uri="{FF2B5EF4-FFF2-40B4-BE49-F238E27FC236}">
              <a16:creationId xmlns:a16="http://schemas.microsoft.com/office/drawing/2014/main" id="{6D63689E-7008-48B7-A0C9-49FBD822D5C9}"/>
            </a:ext>
          </a:extLst>
        </xdr:cNvPr>
        <xdr:cNvSpPr txBox="1"/>
      </xdr:nvSpPr>
      <xdr:spPr>
        <a:xfrm>
          <a:off x="93594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123429</xdr:rowOff>
    </xdr:from>
    <xdr:ext cx="534377" cy="259045"/>
    <xdr:sp macro="" textlink="">
      <xdr:nvSpPr>
        <xdr:cNvPr id="259" name="n_2aveValue【橋りょう・トンネル】&#10;一人当たり有形固定資産（償却資産）額">
          <a:extLst>
            <a:ext uri="{FF2B5EF4-FFF2-40B4-BE49-F238E27FC236}">
              <a16:creationId xmlns:a16="http://schemas.microsoft.com/office/drawing/2014/main" id="{3E9F5D6A-0BB2-4DF2-B737-65444A9E5919}"/>
            </a:ext>
          </a:extLst>
        </xdr:cNvPr>
        <xdr:cNvSpPr txBox="1"/>
      </xdr:nvSpPr>
      <xdr:spPr>
        <a:xfrm>
          <a:off x="84831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141515</xdr:rowOff>
    </xdr:from>
    <xdr:ext cx="534377" cy="259045"/>
    <xdr:sp macro="" textlink="">
      <xdr:nvSpPr>
        <xdr:cNvPr id="260" name="n_3aveValue【橋りょう・トンネル】&#10;一人当たり有形固定資産（償却資産）額">
          <a:extLst>
            <a:ext uri="{FF2B5EF4-FFF2-40B4-BE49-F238E27FC236}">
              <a16:creationId xmlns:a16="http://schemas.microsoft.com/office/drawing/2014/main" id="{E681E1E1-3FA9-4962-B27D-8C22FAA5A055}"/>
            </a:ext>
          </a:extLst>
        </xdr:cNvPr>
        <xdr:cNvSpPr txBox="1"/>
      </xdr:nvSpPr>
      <xdr:spPr>
        <a:xfrm>
          <a:off x="7594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132238</xdr:rowOff>
    </xdr:from>
    <xdr:ext cx="534377" cy="259045"/>
    <xdr:sp macro="" textlink="">
      <xdr:nvSpPr>
        <xdr:cNvPr id="261" name="n_4aveValue【橋りょう・トンネル】&#10;一人当たり有形固定資産（償却資産）額">
          <a:extLst>
            <a:ext uri="{FF2B5EF4-FFF2-40B4-BE49-F238E27FC236}">
              <a16:creationId xmlns:a16="http://schemas.microsoft.com/office/drawing/2014/main" id="{06ED3689-7D6C-4E67-8F4A-55D6EAADD9CD}"/>
            </a:ext>
          </a:extLst>
        </xdr:cNvPr>
        <xdr:cNvSpPr txBox="1"/>
      </xdr:nvSpPr>
      <xdr:spPr>
        <a:xfrm>
          <a:off x="6705111" y="104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72209</xdr:rowOff>
    </xdr:from>
    <xdr:ext cx="534377" cy="259045"/>
    <xdr:sp macro="" textlink="">
      <xdr:nvSpPr>
        <xdr:cNvPr id="262" name="n_1mainValue【橋りょう・トンネル】&#10;一人当たり有形固定資産（償却資産）額">
          <a:extLst>
            <a:ext uri="{FF2B5EF4-FFF2-40B4-BE49-F238E27FC236}">
              <a16:creationId xmlns:a16="http://schemas.microsoft.com/office/drawing/2014/main" id="{532AAF8E-C458-4B11-B739-DC782A118AB4}"/>
            </a:ext>
          </a:extLst>
        </xdr:cNvPr>
        <xdr:cNvSpPr txBox="1"/>
      </xdr:nvSpPr>
      <xdr:spPr>
        <a:xfrm>
          <a:off x="9359411" y="1104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72183</xdr:rowOff>
    </xdr:from>
    <xdr:ext cx="534377" cy="259045"/>
    <xdr:sp macro="" textlink="">
      <xdr:nvSpPr>
        <xdr:cNvPr id="263" name="n_2mainValue【橋りょう・トンネル】&#10;一人当たり有形固定資産（償却資産）額">
          <a:extLst>
            <a:ext uri="{FF2B5EF4-FFF2-40B4-BE49-F238E27FC236}">
              <a16:creationId xmlns:a16="http://schemas.microsoft.com/office/drawing/2014/main" id="{A88B0C60-7BA0-4F08-80B6-3F5F08871563}"/>
            </a:ext>
          </a:extLst>
        </xdr:cNvPr>
        <xdr:cNvSpPr txBox="1"/>
      </xdr:nvSpPr>
      <xdr:spPr>
        <a:xfrm>
          <a:off x="8483111" y="1104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77337</xdr:rowOff>
    </xdr:from>
    <xdr:ext cx="534377" cy="259045"/>
    <xdr:sp macro="" textlink="">
      <xdr:nvSpPr>
        <xdr:cNvPr id="264" name="n_3mainValue【橋りょう・トンネル】&#10;一人当たり有形固定資産（償却資産）額">
          <a:extLst>
            <a:ext uri="{FF2B5EF4-FFF2-40B4-BE49-F238E27FC236}">
              <a16:creationId xmlns:a16="http://schemas.microsoft.com/office/drawing/2014/main" id="{944B1E88-657F-44BD-A107-E8C110EB762C}"/>
            </a:ext>
          </a:extLst>
        </xdr:cNvPr>
        <xdr:cNvSpPr txBox="1"/>
      </xdr:nvSpPr>
      <xdr:spPr>
        <a:xfrm>
          <a:off x="7594111" y="1105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88760</xdr:rowOff>
    </xdr:from>
    <xdr:ext cx="469744" cy="259045"/>
    <xdr:sp macro="" textlink="">
      <xdr:nvSpPr>
        <xdr:cNvPr id="265" name="n_4mainValue【橋りょう・トンネル】&#10;一人当たり有形固定資産（償却資産）額">
          <a:extLst>
            <a:ext uri="{FF2B5EF4-FFF2-40B4-BE49-F238E27FC236}">
              <a16:creationId xmlns:a16="http://schemas.microsoft.com/office/drawing/2014/main" id="{D91FFE9C-6F40-46F3-97EC-F9F81159BA1B}"/>
            </a:ext>
          </a:extLst>
        </xdr:cNvPr>
        <xdr:cNvSpPr txBox="1"/>
      </xdr:nvSpPr>
      <xdr:spPr>
        <a:xfrm>
          <a:off x="6737428" y="1106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3BC2CB07-A928-4EB3-8B52-B6ACE5FA582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1C9482DC-3284-4D99-8D9A-485AACCAC0F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1F5771F6-BD63-4B46-9A1C-80785909E22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3F08E8D2-2770-44F2-92D6-CB8A0C10DF9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18813E4-2630-4EC4-923D-ECD0716781A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704968B5-5D8C-489A-BFD1-C834F963BFF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79F15DC4-D287-46C9-872C-94ECF52D19F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4820337-39CF-411F-B341-36C97599B75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AA3F27EE-8862-4FEC-90C4-F2CFE5810CB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DDEB4AF2-842F-47BB-ACF1-79878A84147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a:extLst>
            <a:ext uri="{FF2B5EF4-FFF2-40B4-BE49-F238E27FC236}">
              <a16:creationId xmlns:a16="http://schemas.microsoft.com/office/drawing/2014/main" id="{BFE1CDFD-1985-4CE7-AA54-1E64BC42ACBF}"/>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C18C470B-91F1-4FB3-93B9-90FB1EB7C78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a:extLst>
            <a:ext uri="{FF2B5EF4-FFF2-40B4-BE49-F238E27FC236}">
              <a16:creationId xmlns:a16="http://schemas.microsoft.com/office/drawing/2014/main" id="{697C8892-C6F6-489E-8879-3B8D51525153}"/>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B69A1DD9-A700-403F-92F1-EA4E820288A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2AE4D699-2655-447A-8487-ED900E19D76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962072CF-BDBF-4466-B2DB-EA2336D4DFF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541C381B-7024-4EC5-ADB4-819479FE7BA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B03F6AE1-64BA-4BAF-A86F-1A9BFB9C5E3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82AFD2EE-7D8F-492B-8474-68684B5E117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81B2E8C5-1274-4BFD-A314-B2262ABFDF7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5B95C6DE-059A-4141-91E5-B8E94296E95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EC7D538D-0357-4ACC-8468-BC678900F0C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a:extLst>
            <a:ext uri="{FF2B5EF4-FFF2-40B4-BE49-F238E27FC236}">
              <a16:creationId xmlns:a16="http://schemas.microsoft.com/office/drawing/2014/main" id="{97E409B8-9D8D-4E73-87D0-9B0816984A1C}"/>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886DA434-E257-4DF3-B20F-481C89786E4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a:extLst>
            <a:ext uri="{FF2B5EF4-FFF2-40B4-BE49-F238E27FC236}">
              <a16:creationId xmlns:a16="http://schemas.microsoft.com/office/drawing/2014/main" id="{50677771-82DE-44E0-8C92-BF4A182046DC}"/>
            </a:ext>
          </a:extLst>
        </xdr:cNvPr>
        <xdr:cNvCxnSpPr/>
      </xdr:nvCxnSpPr>
      <xdr:spPr>
        <a:xfrm flipV="1">
          <a:off x="4634865" y="133426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72265BA7-FDA3-4B4D-B76E-FB248AC084A2}"/>
            </a:ext>
          </a:extLst>
        </xdr:cNvPr>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a:extLst>
            <a:ext uri="{FF2B5EF4-FFF2-40B4-BE49-F238E27FC236}">
              <a16:creationId xmlns:a16="http://schemas.microsoft.com/office/drawing/2014/main" id="{6416BACF-C2A4-467B-BCD2-59F0A86260FD}"/>
            </a:ext>
          </a:extLst>
        </xdr:cNvPr>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B601E5D-B284-44FF-9470-37B67AE957D6}"/>
            </a:ext>
          </a:extLst>
        </xdr:cNvPr>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a:extLst>
            <a:ext uri="{FF2B5EF4-FFF2-40B4-BE49-F238E27FC236}">
              <a16:creationId xmlns:a16="http://schemas.microsoft.com/office/drawing/2014/main" id="{CB8A08FA-FD23-46C9-B62D-5FFD223A162A}"/>
            </a:ext>
          </a:extLst>
        </xdr:cNvPr>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52088</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7F8C60F2-EC56-4168-8F89-809B6487FEDD}"/>
            </a:ext>
          </a:extLst>
        </xdr:cNvPr>
        <xdr:cNvSpPr txBox="1"/>
      </xdr:nvSpPr>
      <xdr:spPr>
        <a:xfrm>
          <a:off x="4673600" y="1411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a:extLst>
            <a:ext uri="{FF2B5EF4-FFF2-40B4-BE49-F238E27FC236}">
              <a16:creationId xmlns:a16="http://schemas.microsoft.com/office/drawing/2014/main" id="{555DD402-6A25-4DA3-93D3-3B384262360F}"/>
            </a:ext>
          </a:extLst>
        </xdr:cNvPr>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7" name="フローチャート: 判断 296">
          <a:extLst>
            <a:ext uri="{FF2B5EF4-FFF2-40B4-BE49-F238E27FC236}">
              <a16:creationId xmlns:a16="http://schemas.microsoft.com/office/drawing/2014/main" id="{4BEF7509-9F0B-4967-9EE9-BBF6B9C2F019}"/>
            </a:ext>
          </a:extLst>
        </xdr:cNvPr>
        <xdr:cNvSpPr/>
      </xdr:nvSpPr>
      <xdr:spPr>
        <a:xfrm>
          <a:off x="3746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8" name="フローチャート: 判断 297">
          <a:extLst>
            <a:ext uri="{FF2B5EF4-FFF2-40B4-BE49-F238E27FC236}">
              <a16:creationId xmlns:a16="http://schemas.microsoft.com/office/drawing/2014/main" id="{BD9C2733-F61E-461F-9D6F-0947890CD0EB}"/>
            </a:ext>
          </a:extLst>
        </xdr:cNvPr>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9" name="フローチャート: 判断 298">
          <a:extLst>
            <a:ext uri="{FF2B5EF4-FFF2-40B4-BE49-F238E27FC236}">
              <a16:creationId xmlns:a16="http://schemas.microsoft.com/office/drawing/2014/main" id="{E8673343-BA84-419F-AE1E-F30278D21533}"/>
            </a:ext>
          </a:extLst>
        </xdr:cNvPr>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300" name="フローチャート: 判断 299">
          <a:extLst>
            <a:ext uri="{FF2B5EF4-FFF2-40B4-BE49-F238E27FC236}">
              <a16:creationId xmlns:a16="http://schemas.microsoft.com/office/drawing/2014/main" id="{20CEFDAA-3317-4D4F-A722-A16F4C0A5C1C}"/>
            </a:ext>
          </a:extLst>
        </xdr:cNvPr>
        <xdr:cNvSpPr/>
      </xdr:nvSpPr>
      <xdr:spPr>
        <a:xfrm>
          <a:off x="1079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7A635F9-34D1-4F95-94B7-C4D747F6CCC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6BC598B-5C51-43FA-BE66-8C148AE8A7E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38C9133-2D01-4A18-BD9A-04C19902F4B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84B6AD3F-3F90-4949-A0FD-B1A6206EFB5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6E27877-3244-4E76-A0CF-463C1B8AE97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132080</xdr:rowOff>
    </xdr:from>
    <xdr:to>
      <xdr:col>24</xdr:col>
      <xdr:colOff>114300</xdr:colOff>
      <xdr:row>85</xdr:row>
      <xdr:rowOff>62230</xdr:rowOff>
    </xdr:to>
    <xdr:sp macro="" textlink="">
      <xdr:nvSpPr>
        <xdr:cNvPr id="306" name="楕円 305">
          <a:extLst>
            <a:ext uri="{FF2B5EF4-FFF2-40B4-BE49-F238E27FC236}">
              <a16:creationId xmlns:a16="http://schemas.microsoft.com/office/drawing/2014/main" id="{75F2667A-31D2-4903-A11B-16516DF59389}"/>
            </a:ext>
          </a:extLst>
        </xdr:cNvPr>
        <xdr:cNvSpPr/>
      </xdr:nvSpPr>
      <xdr:spPr>
        <a:xfrm>
          <a:off x="45847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110507</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2645425D-53A0-41BE-98DA-6C7884F184EF}"/>
            </a:ext>
          </a:extLst>
        </xdr:cNvPr>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59689</xdr:rowOff>
    </xdr:from>
    <xdr:to>
      <xdr:col>20</xdr:col>
      <xdr:colOff>38100</xdr:colOff>
      <xdr:row>84</xdr:row>
      <xdr:rowOff>161289</xdr:rowOff>
    </xdr:to>
    <xdr:sp macro="" textlink="">
      <xdr:nvSpPr>
        <xdr:cNvPr id="308" name="楕円 307">
          <a:extLst>
            <a:ext uri="{FF2B5EF4-FFF2-40B4-BE49-F238E27FC236}">
              <a16:creationId xmlns:a16="http://schemas.microsoft.com/office/drawing/2014/main" id="{5806AA3F-C2D7-452E-9522-26F9611D6436}"/>
            </a:ext>
          </a:extLst>
        </xdr:cNvPr>
        <xdr:cNvSpPr/>
      </xdr:nvSpPr>
      <xdr:spPr>
        <a:xfrm>
          <a:off x="3746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110489</xdr:rowOff>
    </xdr:from>
    <xdr:to>
      <xdr:col>24</xdr:col>
      <xdr:colOff>63500</xdr:colOff>
      <xdr:row>85</xdr:row>
      <xdr:rowOff>11430</xdr:rowOff>
    </xdr:to>
    <xdr:cxnSp macro="">
      <xdr:nvCxnSpPr>
        <xdr:cNvPr id="309" name="直線コネクタ 308">
          <a:extLst>
            <a:ext uri="{FF2B5EF4-FFF2-40B4-BE49-F238E27FC236}">
              <a16:creationId xmlns:a16="http://schemas.microsoft.com/office/drawing/2014/main" id="{173814A1-3CB0-4C18-9B66-7187903AB59D}"/>
            </a:ext>
          </a:extLst>
        </xdr:cNvPr>
        <xdr:cNvCxnSpPr/>
      </xdr:nvCxnSpPr>
      <xdr:spPr>
        <a:xfrm>
          <a:off x="3797300" y="14512289"/>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154939</xdr:rowOff>
    </xdr:from>
    <xdr:to>
      <xdr:col>15</xdr:col>
      <xdr:colOff>101600</xdr:colOff>
      <xdr:row>84</xdr:row>
      <xdr:rowOff>85089</xdr:rowOff>
    </xdr:to>
    <xdr:sp macro="" textlink="">
      <xdr:nvSpPr>
        <xdr:cNvPr id="310" name="楕円 309">
          <a:extLst>
            <a:ext uri="{FF2B5EF4-FFF2-40B4-BE49-F238E27FC236}">
              <a16:creationId xmlns:a16="http://schemas.microsoft.com/office/drawing/2014/main" id="{26685621-F073-44BC-9D5F-C92252CE4AE0}"/>
            </a:ext>
          </a:extLst>
        </xdr:cNvPr>
        <xdr:cNvSpPr/>
      </xdr:nvSpPr>
      <xdr:spPr>
        <a:xfrm>
          <a:off x="2857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34289</xdr:rowOff>
    </xdr:from>
    <xdr:to>
      <xdr:col>19</xdr:col>
      <xdr:colOff>177800</xdr:colOff>
      <xdr:row>84</xdr:row>
      <xdr:rowOff>110489</xdr:rowOff>
    </xdr:to>
    <xdr:cxnSp macro="">
      <xdr:nvCxnSpPr>
        <xdr:cNvPr id="311" name="直線コネクタ 310">
          <a:extLst>
            <a:ext uri="{FF2B5EF4-FFF2-40B4-BE49-F238E27FC236}">
              <a16:creationId xmlns:a16="http://schemas.microsoft.com/office/drawing/2014/main" id="{D04E5ADD-8481-4101-BDF5-AE0017DDC1CE}"/>
            </a:ext>
          </a:extLst>
        </xdr:cNvPr>
        <xdr:cNvCxnSpPr/>
      </xdr:nvCxnSpPr>
      <xdr:spPr>
        <a:xfrm>
          <a:off x="2908300" y="144360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78739</xdr:rowOff>
    </xdr:from>
    <xdr:to>
      <xdr:col>10</xdr:col>
      <xdr:colOff>165100</xdr:colOff>
      <xdr:row>84</xdr:row>
      <xdr:rowOff>8889</xdr:rowOff>
    </xdr:to>
    <xdr:sp macro="" textlink="">
      <xdr:nvSpPr>
        <xdr:cNvPr id="312" name="楕円 311">
          <a:extLst>
            <a:ext uri="{FF2B5EF4-FFF2-40B4-BE49-F238E27FC236}">
              <a16:creationId xmlns:a16="http://schemas.microsoft.com/office/drawing/2014/main" id="{0A40FFB6-5227-4195-9B04-A1F078429018}"/>
            </a:ext>
          </a:extLst>
        </xdr:cNvPr>
        <xdr:cNvSpPr/>
      </xdr:nvSpPr>
      <xdr:spPr>
        <a:xfrm>
          <a:off x="1968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129539</xdr:rowOff>
    </xdr:from>
    <xdr:to>
      <xdr:col>15</xdr:col>
      <xdr:colOff>50800</xdr:colOff>
      <xdr:row>84</xdr:row>
      <xdr:rowOff>34289</xdr:rowOff>
    </xdr:to>
    <xdr:cxnSp macro="">
      <xdr:nvCxnSpPr>
        <xdr:cNvPr id="313" name="直線コネクタ 312">
          <a:extLst>
            <a:ext uri="{FF2B5EF4-FFF2-40B4-BE49-F238E27FC236}">
              <a16:creationId xmlns:a16="http://schemas.microsoft.com/office/drawing/2014/main" id="{78222B1E-68E9-4276-BE9B-0E4FC2E42754}"/>
            </a:ext>
          </a:extLst>
        </xdr:cNvPr>
        <xdr:cNvCxnSpPr/>
      </xdr:nvCxnSpPr>
      <xdr:spPr>
        <a:xfrm>
          <a:off x="2019300" y="143598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10161</xdr:rowOff>
    </xdr:from>
    <xdr:to>
      <xdr:col>6</xdr:col>
      <xdr:colOff>38100</xdr:colOff>
      <xdr:row>83</xdr:row>
      <xdr:rowOff>111761</xdr:rowOff>
    </xdr:to>
    <xdr:sp macro="" textlink="">
      <xdr:nvSpPr>
        <xdr:cNvPr id="314" name="楕円 313">
          <a:extLst>
            <a:ext uri="{FF2B5EF4-FFF2-40B4-BE49-F238E27FC236}">
              <a16:creationId xmlns:a16="http://schemas.microsoft.com/office/drawing/2014/main" id="{705A668E-ABF2-4CDA-AB16-58B612990524}"/>
            </a:ext>
          </a:extLst>
        </xdr:cNvPr>
        <xdr:cNvSpPr/>
      </xdr:nvSpPr>
      <xdr:spPr>
        <a:xfrm>
          <a:off x="1079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60961</xdr:rowOff>
    </xdr:from>
    <xdr:to>
      <xdr:col>10</xdr:col>
      <xdr:colOff>114300</xdr:colOff>
      <xdr:row>83</xdr:row>
      <xdr:rowOff>129539</xdr:rowOff>
    </xdr:to>
    <xdr:cxnSp macro="">
      <xdr:nvCxnSpPr>
        <xdr:cNvPr id="315" name="直線コネクタ 314">
          <a:extLst>
            <a:ext uri="{FF2B5EF4-FFF2-40B4-BE49-F238E27FC236}">
              <a16:creationId xmlns:a16="http://schemas.microsoft.com/office/drawing/2014/main" id="{EA0CCBAE-8398-409D-A3F4-AEC438603D20}"/>
            </a:ext>
          </a:extLst>
        </xdr:cNvPr>
        <xdr:cNvCxnSpPr/>
      </xdr:nvCxnSpPr>
      <xdr:spPr>
        <a:xfrm>
          <a:off x="1130300" y="142913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105427</xdr:rowOff>
    </xdr:from>
    <xdr:ext cx="405111" cy="259045"/>
    <xdr:sp macro="" textlink="">
      <xdr:nvSpPr>
        <xdr:cNvPr id="316" name="n_1aveValue【公営住宅】&#10;有形固定資産減価償却率">
          <a:extLst>
            <a:ext uri="{FF2B5EF4-FFF2-40B4-BE49-F238E27FC236}">
              <a16:creationId xmlns:a16="http://schemas.microsoft.com/office/drawing/2014/main" id="{723C3DF6-8CEF-44A9-97AA-6A03B15D58A7}"/>
            </a:ext>
          </a:extLst>
        </xdr:cNvPr>
        <xdr:cNvSpPr txBox="1"/>
      </xdr:nvSpPr>
      <xdr:spPr>
        <a:xfrm>
          <a:off x="3582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78757</xdr:rowOff>
    </xdr:from>
    <xdr:ext cx="405111" cy="259045"/>
    <xdr:sp macro="" textlink="">
      <xdr:nvSpPr>
        <xdr:cNvPr id="317" name="n_2aveValue【公営住宅】&#10;有形固定資産減価償却率">
          <a:extLst>
            <a:ext uri="{FF2B5EF4-FFF2-40B4-BE49-F238E27FC236}">
              <a16:creationId xmlns:a16="http://schemas.microsoft.com/office/drawing/2014/main" id="{BEDA3E02-D6D8-40C0-BC67-5307FD633FB9}"/>
            </a:ext>
          </a:extLst>
        </xdr:cNvPr>
        <xdr:cNvSpPr txBox="1"/>
      </xdr:nvSpPr>
      <xdr:spPr>
        <a:xfrm>
          <a:off x="2705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318" name="n_3aveValue【公営住宅】&#10;有形固定資産減価償却率">
          <a:extLst>
            <a:ext uri="{FF2B5EF4-FFF2-40B4-BE49-F238E27FC236}">
              <a16:creationId xmlns:a16="http://schemas.microsoft.com/office/drawing/2014/main" id="{FA90465A-A5F5-4E37-8E31-C40CB5B4DD36}"/>
            </a:ext>
          </a:extLst>
        </xdr:cNvPr>
        <xdr:cNvSpPr txBox="1"/>
      </xdr:nvSpPr>
      <xdr:spPr>
        <a:xfrm>
          <a:off x="1816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158766</xdr:rowOff>
    </xdr:from>
    <xdr:ext cx="405111" cy="259045"/>
    <xdr:sp macro="" textlink="">
      <xdr:nvSpPr>
        <xdr:cNvPr id="319" name="n_4aveValue【公営住宅】&#10;有形固定資産減価償却率">
          <a:extLst>
            <a:ext uri="{FF2B5EF4-FFF2-40B4-BE49-F238E27FC236}">
              <a16:creationId xmlns:a16="http://schemas.microsoft.com/office/drawing/2014/main" id="{C3C02B29-5C52-4990-AADA-205C993E000C}"/>
            </a:ext>
          </a:extLst>
        </xdr:cNvPr>
        <xdr:cNvSpPr txBox="1"/>
      </xdr:nvSpPr>
      <xdr:spPr>
        <a:xfrm>
          <a:off x="927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152416</xdr:rowOff>
    </xdr:from>
    <xdr:ext cx="405111" cy="259045"/>
    <xdr:sp macro="" textlink="">
      <xdr:nvSpPr>
        <xdr:cNvPr id="320" name="n_1mainValue【公営住宅】&#10;有形固定資産減価償却率">
          <a:extLst>
            <a:ext uri="{FF2B5EF4-FFF2-40B4-BE49-F238E27FC236}">
              <a16:creationId xmlns:a16="http://schemas.microsoft.com/office/drawing/2014/main" id="{E0EBF4BC-12B7-4D3C-B8F5-1DE152DB1E79}"/>
            </a:ext>
          </a:extLst>
        </xdr:cNvPr>
        <xdr:cNvSpPr txBox="1"/>
      </xdr:nvSpPr>
      <xdr:spPr>
        <a:xfrm>
          <a:off x="3582044"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76216</xdr:rowOff>
    </xdr:from>
    <xdr:ext cx="405111" cy="259045"/>
    <xdr:sp macro="" textlink="">
      <xdr:nvSpPr>
        <xdr:cNvPr id="321" name="n_2mainValue【公営住宅】&#10;有形固定資産減価償却率">
          <a:extLst>
            <a:ext uri="{FF2B5EF4-FFF2-40B4-BE49-F238E27FC236}">
              <a16:creationId xmlns:a16="http://schemas.microsoft.com/office/drawing/2014/main" id="{748F3A6C-4A95-48F0-890E-A4E60CA8185E}"/>
            </a:ext>
          </a:extLst>
        </xdr:cNvPr>
        <xdr:cNvSpPr txBox="1"/>
      </xdr:nvSpPr>
      <xdr:spPr>
        <a:xfrm>
          <a:off x="27057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xdr:rowOff>
    </xdr:from>
    <xdr:ext cx="405111" cy="259045"/>
    <xdr:sp macro="" textlink="">
      <xdr:nvSpPr>
        <xdr:cNvPr id="322" name="n_3mainValue【公営住宅】&#10;有形固定資産減価償却率">
          <a:extLst>
            <a:ext uri="{FF2B5EF4-FFF2-40B4-BE49-F238E27FC236}">
              <a16:creationId xmlns:a16="http://schemas.microsoft.com/office/drawing/2014/main" id="{787D83D4-C255-40EC-82A7-61BA665E111A}"/>
            </a:ext>
          </a:extLst>
        </xdr:cNvPr>
        <xdr:cNvSpPr txBox="1"/>
      </xdr:nvSpPr>
      <xdr:spPr>
        <a:xfrm>
          <a:off x="1816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102888</xdr:rowOff>
    </xdr:from>
    <xdr:ext cx="405111" cy="259045"/>
    <xdr:sp macro="" textlink="">
      <xdr:nvSpPr>
        <xdr:cNvPr id="323" name="n_4mainValue【公営住宅】&#10;有形固定資産減価償却率">
          <a:extLst>
            <a:ext uri="{FF2B5EF4-FFF2-40B4-BE49-F238E27FC236}">
              <a16:creationId xmlns:a16="http://schemas.microsoft.com/office/drawing/2014/main" id="{AF311260-2032-44E8-B38B-079B0B627F6E}"/>
            </a:ext>
          </a:extLst>
        </xdr:cNvPr>
        <xdr:cNvSpPr txBox="1"/>
      </xdr:nvSpPr>
      <xdr:spPr>
        <a:xfrm>
          <a:off x="927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9C7C36CD-DC76-423F-9E6E-C87263B14F7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9FA087D4-F940-4AF8-9338-0D49898AD64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2ACDB1A8-F629-4941-B5C6-EAD17AFF8CC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7D4ED62B-0849-4DA9-9B82-0227DBE0215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78465163-60C9-4A8A-9C5F-FFD27667571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8F89D833-319A-4922-98B1-2BCE4A1029F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78170A14-D461-4666-AFC1-39FDC26A398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41024A7A-6229-489B-9407-1CC2DD78D32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5B452FCD-4500-4A72-88B8-C8A9B649FB0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EC95206C-602A-4B38-8A0B-F50F68FEB6A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969269F6-6BF7-4524-83D5-A31463400DE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FA87D7CB-07F1-4241-B529-7E4524734F4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BF1C09A5-E286-4214-8147-7478FE9B014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592AF1DF-C1FC-4FE7-9C8C-4C70B67EE3C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C9825D78-CB67-4FBD-96C6-C7113CE4CDA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CA9AA395-967C-46D9-9DCA-46129A06E80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3F80B84D-A3ED-419F-95F0-FD1A619F911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B25B0D86-60F8-4ECA-A624-4AC09E5D7E8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B10245F-B4C0-46AA-AE7A-728E950F157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10F915A-31F3-4EED-8826-07EDED4A4DE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4A104F98-8086-417E-82F8-D530A7AB950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9A0E3A94-0D12-440B-897F-6E16317C55A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C4C7D7CA-75AA-4DD2-A2E7-750D529B5EC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a:extLst>
            <a:ext uri="{FF2B5EF4-FFF2-40B4-BE49-F238E27FC236}">
              <a16:creationId xmlns:a16="http://schemas.microsoft.com/office/drawing/2014/main" id="{D8F6254C-7B47-4243-B402-F04EE915CDE6}"/>
            </a:ext>
          </a:extLst>
        </xdr:cNvPr>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a:extLst>
            <a:ext uri="{FF2B5EF4-FFF2-40B4-BE49-F238E27FC236}">
              <a16:creationId xmlns:a16="http://schemas.microsoft.com/office/drawing/2014/main" id="{BF4BD9F9-D21A-4A6B-A938-2A5FE39D8814}"/>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a:extLst>
            <a:ext uri="{FF2B5EF4-FFF2-40B4-BE49-F238E27FC236}">
              <a16:creationId xmlns:a16="http://schemas.microsoft.com/office/drawing/2014/main" id="{FEA3F7CF-D015-47E1-A98D-89B132242616}"/>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10;一人当たり面積最大値テキスト">
          <a:extLst>
            <a:ext uri="{FF2B5EF4-FFF2-40B4-BE49-F238E27FC236}">
              <a16:creationId xmlns:a16="http://schemas.microsoft.com/office/drawing/2014/main" id="{3C2FCDFD-2347-468E-ABD8-1189A2A3776E}"/>
            </a:ext>
          </a:extLst>
        </xdr:cNvPr>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a:extLst>
            <a:ext uri="{FF2B5EF4-FFF2-40B4-BE49-F238E27FC236}">
              <a16:creationId xmlns:a16="http://schemas.microsoft.com/office/drawing/2014/main" id="{E51CFF56-8461-4BA0-8FAD-8AD7CF771730}"/>
            </a:ext>
          </a:extLst>
        </xdr:cNvPr>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74947</xdr:rowOff>
    </xdr:from>
    <xdr:ext cx="469744" cy="259045"/>
    <xdr:sp macro="" textlink="">
      <xdr:nvSpPr>
        <xdr:cNvPr id="352" name="【公営住宅】&#10;一人当たり面積平均値テキスト">
          <a:extLst>
            <a:ext uri="{FF2B5EF4-FFF2-40B4-BE49-F238E27FC236}">
              <a16:creationId xmlns:a16="http://schemas.microsoft.com/office/drawing/2014/main" id="{EBCB7BA8-5461-4D39-8CAD-516E2B9758DD}"/>
            </a:ext>
          </a:extLst>
        </xdr:cNvPr>
        <xdr:cNvSpPr txBox="1"/>
      </xdr:nvSpPr>
      <xdr:spPr>
        <a:xfrm>
          <a:off x="10515600" y="1413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a:extLst>
            <a:ext uri="{FF2B5EF4-FFF2-40B4-BE49-F238E27FC236}">
              <a16:creationId xmlns:a16="http://schemas.microsoft.com/office/drawing/2014/main" id="{0F0BBADF-B07F-4133-85E7-BE995F3B4FE5}"/>
            </a:ext>
          </a:extLst>
        </xdr:cNvPr>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4" name="フローチャート: 判断 353">
          <a:extLst>
            <a:ext uri="{FF2B5EF4-FFF2-40B4-BE49-F238E27FC236}">
              <a16:creationId xmlns:a16="http://schemas.microsoft.com/office/drawing/2014/main" id="{F6E25224-F366-4CCB-A816-A2FCC0CBC5E0}"/>
            </a:ext>
          </a:extLst>
        </xdr:cNvPr>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55" name="フローチャート: 判断 354">
          <a:extLst>
            <a:ext uri="{FF2B5EF4-FFF2-40B4-BE49-F238E27FC236}">
              <a16:creationId xmlns:a16="http://schemas.microsoft.com/office/drawing/2014/main" id="{CB581C29-F008-4331-8B3C-B1B45854CA6C}"/>
            </a:ext>
          </a:extLst>
        </xdr:cNvPr>
        <xdr:cNvSpPr/>
      </xdr:nvSpPr>
      <xdr:spPr>
        <a:xfrm>
          <a:off x="8699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7113</xdr:rowOff>
    </xdr:from>
    <xdr:to>
      <xdr:col>41</xdr:col>
      <xdr:colOff>101600</xdr:colOff>
      <xdr:row>83</xdr:row>
      <xdr:rowOff>108713</xdr:rowOff>
    </xdr:to>
    <xdr:sp macro="" textlink="">
      <xdr:nvSpPr>
        <xdr:cNvPr id="356" name="フローチャート: 判断 355">
          <a:extLst>
            <a:ext uri="{FF2B5EF4-FFF2-40B4-BE49-F238E27FC236}">
              <a16:creationId xmlns:a16="http://schemas.microsoft.com/office/drawing/2014/main" id="{5C7E7C61-2FF9-4C37-AFA9-F805DF113A54}"/>
            </a:ext>
          </a:extLst>
        </xdr:cNvPr>
        <xdr:cNvSpPr/>
      </xdr:nvSpPr>
      <xdr:spPr>
        <a:xfrm>
          <a:off x="7810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7" name="フローチャート: 判断 356">
          <a:extLst>
            <a:ext uri="{FF2B5EF4-FFF2-40B4-BE49-F238E27FC236}">
              <a16:creationId xmlns:a16="http://schemas.microsoft.com/office/drawing/2014/main" id="{3E2E3593-6A97-46AD-AB2A-FB38D1BD9009}"/>
            </a:ext>
          </a:extLst>
        </xdr:cNvPr>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C6101E3-15DD-4606-AF9A-E29121D42CF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C124B613-EB9F-4975-BDC6-871128B96E3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FC13E2E-C1D6-40DC-9F79-C740F61F55D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2D926C28-5D1A-4173-917B-3760FE42A9C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17EAC039-5D48-4731-BE62-66D24DD24FD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109982</xdr:rowOff>
    </xdr:from>
    <xdr:to>
      <xdr:col>55</xdr:col>
      <xdr:colOff>50800</xdr:colOff>
      <xdr:row>86</xdr:row>
      <xdr:rowOff>40132</xdr:rowOff>
    </xdr:to>
    <xdr:sp macro="" textlink="">
      <xdr:nvSpPr>
        <xdr:cNvPr id="363" name="楕円 362">
          <a:extLst>
            <a:ext uri="{FF2B5EF4-FFF2-40B4-BE49-F238E27FC236}">
              <a16:creationId xmlns:a16="http://schemas.microsoft.com/office/drawing/2014/main" id="{9BCF1867-FEAD-4CDD-A496-290BDEA2D8B2}"/>
            </a:ext>
          </a:extLst>
        </xdr:cNvPr>
        <xdr:cNvSpPr/>
      </xdr:nvSpPr>
      <xdr:spPr>
        <a:xfrm>
          <a:off x="10426700" y="146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24909</xdr:rowOff>
    </xdr:from>
    <xdr:ext cx="469744" cy="259045"/>
    <xdr:sp macro="" textlink="">
      <xdr:nvSpPr>
        <xdr:cNvPr id="364" name="【公営住宅】&#10;一人当たり面積該当値テキスト">
          <a:extLst>
            <a:ext uri="{FF2B5EF4-FFF2-40B4-BE49-F238E27FC236}">
              <a16:creationId xmlns:a16="http://schemas.microsoft.com/office/drawing/2014/main" id="{BFED3B37-3339-4AF8-AF21-2D679493F0C6}"/>
            </a:ext>
          </a:extLst>
        </xdr:cNvPr>
        <xdr:cNvSpPr txBox="1"/>
      </xdr:nvSpPr>
      <xdr:spPr>
        <a:xfrm>
          <a:off x="10515600" y="1459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109982</xdr:rowOff>
    </xdr:from>
    <xdr:to>
      <xdr:col>50</xdr:col>
      <xdr:colOff>165100</xdr:colOff>
      <xdr:row>86</xdr:row>
      <xdr:rowOff>40132</xdr:rowOff>
    </xdr:to>
    <xdr:sp macro="" textlink="">
      <xdr:nvSpPr>
        <xdr:cNvPr id="365" name="楕円 364">
          <a:extLst>
            <a:ext uri="{FF2B5EF4-FFF2-40B4-BE49-F238E27FC236}">
              <a16:creationId xmlns:a16="http://schemas.microsoft.com/office/drawing/2014/main" id="{E745600C-32E9-4E68-9342-9181EFAAB385}"/>
            </a:ext>
          </a:extLst>
        </xdr:cNvPr>
        <xdr:cNvSpPr/>
      </xdr:nvSpPr>
      <xdr:spPr>
        <a:xfrm>
          <a:off x="9588500" y="146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160782</xdr:rowOff>
    </xdr:from>
    <xdr:to>
      <xdr:col>55</xdr:col>
      <xdr:colOff>0</xdr:colOff>
      <xdr:row>85</xdr:row>
      <xdr:rowOff>160782</xdr:rowOff>
    </xdr:to>
    <xdr:cxnSp macro="">
      <xdr:nvCxnSpPr>
        <xdr:cNvPr id="366" name="直線コネクタ 365">
          <a:extLst>
            <a:ext uri="{FF2B5EF4-FFF2-40B4-BE49-F238E27FC236}">
              <a16:creationId xmlns:a16="http://schemas.microsoft.com/office/drawing/2014/main" id="{87D5753A-49BA-45C1-B744-F9F729C8B4AF}"/>
            </a:ext>
          </a:extLst>
        </xdr:cNvPr>
        <xdr:cNvCxnSpPr/>
      </xdr:nvCxnSpPr>
      <xdr:spPr>
        <a:xfrm>
          <a:off x="9639300" y="147340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109982</xdr:rowOff>
    </xdr:from>
    <xdr:to>
      <xdr:col>46</xdr:col>
      <xdr:colOff>38100</xdr:colOff>
      <xdr:row>86</xdr:row>
      <xdr:rowOff>40132</xdr:rowOff>
    </xdr:to>
    <xdr:sp macro="" textlink="">
      <xdr:nvSpPr>
        <xdr:cNvPr id="367" name="楕円 366">
          <a:extLst>
            <a:ext uri="{FF2B5EF4-FFF2-40B4-BE49-F238E27FC236}">
              <a16:creationId xmlns:a16="http://schemas.microsoft.com/office/drawing/2014/main" id="{B5508E1A-0E22-45CA-B8A3-E6C192A5D240}"/>
            </a:ext>
          </a:extLst>
        </xdr:cNvPr>
        <xdr:cNvSpPr/>
      </xdr:nvSpPr>
      <xdr:spPr>
        <a:xfrm>
          <a:off x="8699500" y="146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160782</xdr:rowOff>
    </xdr:from>
    <xdr:to>
      <xdr:col>50</xdr:col>
      <xdr:colOff>114300</xdr:colOff>
      <xdr:row>85</xdr:row>
      <xdr:rowOff>160782</xdr:rowOff>
    </xdr:to>
    <xdr:cxnSp macro="">
      <xdr:nvCxnSpPr>
        <xdr:cNvPr id="368" name="直線コネクタ 367">
          <a:extLst>
            <a:ext uri="{FF2B5EF4-FFF2-40B4-BE49-F238E27FC236}">
              <a16:creationId xmlns:a16="http://schemas.microsoft.com/office/drawing/2014/main" id="{FBFE55E5-9851-4411-8144-12AAACF638AF}"/>
            </a:ext>
          </a:extLst>
        </xdr:cNvPr>
        <xdr:cNvCxnSpPr/>
      </xdr:nvCxnSpPr>
      <xdr:spPr>
        <a:xfrm>
          <a:off x="8750300" y="14734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109220</xdr:rowOff>
    </xdr:from>
    <xdr:to>
      <xdr:col>41</xdr:col>
      <xdr:colOff>101600</xdr:colOff>
      <xdr:row>86</xdr:row>
      <xdr:rowOff>39370</xdr:rowOff>
    </xdr:to>
    <xdr:sp macro="" textlink="">
      <xdr:nvSpPr>
        <xdr:cNvPr id="369" name="楕円 368">
          <a:extLst>
            <a:ext uri="{FF2B5EF4-FFF2-40B4-BE49-F238E27FC236}">
              <a16:creationId xmlns:a16="http://schemas.microsoft.com/office/drawing/2014/main" id="{62FBD879-2FE6-4AEE-AD38-240814E77F76}"/>
            </a:ext>
          </a:extLst>
        </xdr:cNvPr>
        <xdr:cNvSpPr/>
      </xdr:nvSpPr>
      <xdr:spPr>
        <a:xfrm>
          <a:off x="7810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160020</xdr:rowOff>
    </xdr:from>
    <xdr:to>
      <xdr:col>45</xdr:col>
      <xdr:colOff>177800</xdr:colOff>
      <xdr:row>85</xdr:row>
      <xdr:rowOff>160782</xdr:rowOff>
    </xdr:to>
    <xdr:cxnSp macro="">
      <xdr:nvCxnSpPr>
        <xdr:cNvPr id="370" name="直線コネクタ 369">
          <a:extLst>
            <a:ext uri="{FF2B5EF4-FFF2-40B4-BE49-F238E27FC236}">
              <a16:creationId xmlns:a16="http://schemas.microsoft.com/office/drawing/2014/main" id="{C8580A9C-6ED8-47EB-9F94-82597BCE9D86}"/>
            </a:ext>
          </a:extLst>
        </xdr:cNvPr>
        <xdr:cNvCxnSpPr/>
      </xdr:nvCxnSpPr>
      <xdr:spPr>
        <a:xfrm>
          <a:off x="7861300" y="1473327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109220</xdr:rowOff>
    </xdr:from>
    <xdr:to>
      <xdr:col>36</xdr:col>
      <xdr:colOff>165100</xdr:colOff>
      <xdr:row>86</xdr:row>
      <xdr:rowOff>39370</xdr:rowOff>
    </xdr:to>
    <xdr:sp macro="" textlink="">
      <xdr:nvSpPr>
        <xdr:cNvPr id="371" name="楕円 370">
          <a:extLst>
            <a:ext uri="{FF2B5EF4-FFF2-40B4-BE49-F238E27FC236}">
              <a16:creationId xmlns:a16="http://schemas.microsoft.com/office/drawing/2014/main" id="{0673C6DB-D0A7-4DD6-BF80-36778C8AA240}"/>
            </a:ext>
          </a:extLst>
        </xdr:cNvPr>
        <xdr:cNvSpPr/>
      </xdr:nvSpPr>
      <xdr:spPr>
        <a:xfrm>
          <a:off x="6921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160020</xdr:rowOff>
    </xdr:from>
    <xdr:to>
      <xdr:col>41</xdr:col>
      <xdr:colOff>50800</xdr:colOff>
      <xdr:row>85</xdr:row>
      <xdr:rowOff>160020</xdr:rowOff>
    </xdr:to>
    <xdr:cxnSp macro="">
      <xdr:nvCxnSpPr>
        <xdr:cNvPr id="372" name="直線コネクタ 371">
          <a:extLst>
            <a:ext uri="{FF2B5EF4-FFF2-40B4-BE49-F238E27FC236}">
              <a16:creationId xmlns:a16="http://schemas.microsoft.com/office/drawing/2014/main" id="{1CB7EF8D-47D1-483B-9C4E-B601D13E2123}"/>
            </a:ext>
          </a:extLst>
        </xdr:cNvPr>
        <xdr:cNvCxnSpPr/>
      </xdr:nvCxnSpPr>
      <xdr:spPr>
        <a:xfrm>
          <a:off x="6972300" y="1473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167149</xdr:rowOff>
    </xdr:from>
    <xdr:ext cx="469744" cy="259045"/>
    <xdr:sp macro="" textlink="">
      <xdr:nvSpPr>
        <xdr:cNvPr id="373" name="n_1aveValue【公営住宅】&#10;一人当たり面積">
          <a:extLst>
            <a:ext uri="{FF2B5EF4-FFF2-40B4-BE49-F238E27FC236}">
              <a16:creationId xmlns:a16="http://schemas.microsoft.com/office/drawing/2014/main" id="{1BABCA01-C980-4DC3-A9F2-AB71148FCC86}"/>
            </a:ext>
          </a:extLst>
        </xdr:cNvPr>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161053</xdr:rowOff>
    </xdr:from>
    <xdr:ext cx="469744" cy="259045"/>
    <xdr:sp macro="" textlink="">
      <xdr:nvSpPr>
        <xdr:cNvPr id="374" name="n_2aveValue【公営住宅】&#10;一人当たり面積">
          <a:extLst>
            <a:ext uri="{FF2B5EF4-FFF2-40B4-BE49-F238E27FC236}">
              <a16:creationId xmlns:a16="http://schemas.microsoft.com/office/drawing/2014/main" id="{34A6A7B4-674B-4D08-9862-321C0F795147}"/>
            </a:ext>
          </a:extLst>
        </xdr:cNvPr>
        <xdr:cNvSpPr txBox="1"/>
      </xdr:nvSpPr>
      <xdr:spPr>
        <a:xfrm>
          <a:off x="8515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125240</xdr:rowOff>
    </xdr:from>
    <xdr:ext cx="469744" cy="259045"/>
    <xdr:sp macro="" textlink="">
      <xdr:nvSpPr>
        <xdr:cNvPr id="375" name="n_3aveValue【公営住宅】&#10;一人当たり面積">
          <a:extLst>
            <a:ext uri="{FF2B5EF4-FFF2-40B4-BE49-F238E27FC236}">
              <a16:creationId xmlns:a16="http://schemas.microsoft.com/office/drawing/2014/main" id="{D6B1F3F6-237B-4146-A98C-F9629B0099FA}"/>
            </a:ext>
          </a:extLst>
        </xdr:cNvPr>
        <xdr:cNvSpPr txBox="1"/>
      </xdr:nvSpPr>
      <xdr:spPr>
        <a:xfrm>
          <a:off x="7626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2557</xdr:rowOff>
    </xdr:from>
    <xdr:ext cx="469744" cy="259045"/>
    <xdr:sp macro="" textlink="">
      <xdr:nvSpPr>
        <xdr:cNvPr id="376" name="n_4aveValue【公営住宅】&#10;一人当たり面積">
          <a:extLst>
            <a:ext uri="{FF2B5EF4-FFF2-40B4-BE49-F238E27FC236}">
              <a16:creationId xmlns:a16="http://schemas.microsoft.com/office/drawing/2014/main" id="{C451435E-87F6-4A68-8686-8EA209F567F4}"/>
            </a:ext>
          </a:extLst>
        </xdr:cNvPr>
        <xdr:cNvSpPr txBox="1"/>
      </xdr:nvSpPr>
      <xdr:spPr>
        <a:xfrm>
          <a:off x="6737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31259</xdr:rowOff>
    </xdr:from>
    <xdr:ext cx="469744" cy="259045"/>
    <xdr:sp macro="" textlink="">
      <xdr:nvSpPr>
        <xdr:cNvPr id="377" name="n_1mainValue【公営住宅】&#10;一人当たり面積">
          <a:extLst>
            <a:ext uri="{FF2B5EF4-FFF2-40B4-BE49-F238E27FC236}">
              <a16:creationId xmlns:a16="http://schemas.microsoft.com/office/drawing/2014/main" id="{431B654D-9C8D-40F9-9A6C-E2A400C264EB}"/>
            </a:ext>
          </a:extLst>
        </xdr:cNvPr>
        <xdr:cNvSpPr txBox="1"/>
      </xdr:nvSpPr>
      <xdr:spPr>
        <a:xfrm>
          <a:off x="9391727" y="147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31259</xdr:rowOff>
    </xdr:from>
    <xdr:ext cx="469744" cy="259045"/>
    <xdr:sp macro="" textlink="">
      <xdr:nvSpPr>
        <xdr:cNvPr id="378" name="n_2mainValue【公営住宅】&#10;一人当たり面積">
          <a:extLst>
            <a:ext uri="{FF2B5EF4-FFF2-40B4-BE49-F238E27FC236}">
              <a16:creationId xmlns:a16="http://schemas.microsoft.com/office/drawing/2014/main" id="{1077A444-E24E-4BE7-9E4B-4CB7D5060865}"/>
            </a:ext>
          </a:extLst>
        </xdr:cNvPr>
        <xdr:cNvSpPr txBox="1"/>
      </xdr:nvSpPr>
      <xdr:spPr>
        <a:xfrm>
          <a:off x="8515427" y="147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30497</xdr:rowOff>
    </xdr:from>
    <xdr:ext cx="469744" cy="259045"/>
    <xdr:sp macro="" textlink="">
      <xdr:nvSpPr>
        <xdr:cNvPr id="379" name="n_3mainValue【公営住宅】&#10;一人当たり面積">
          <a:extLst>
            <a:ext uri="{FF2B5EF4-FFF2-40B4-BE49-F238E27FC236}">
              <a16:creationId xmlns:a16="http://schemas.microsoft.com/office/drawing/2014/main" id="{51F7C271-993B-4196-925B-70B1900A3875}"/>
            </a:ext>
          </a:extLst>
        </xdr:cNvPr>
        <xdr:cNvSpPr txBox="1"/>
      </xdr:nvSpPr>
      <xdr:spPr>
        <a:xfrm>
          <a:off x="7626427"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30497</xdr:rowOff>
    </xdr:from>
    <xdr:ext cx="469744" cy="259045"/>
    <xdr:sp macro="" textlink="">
      <xdr:nvSpPr>
        <xdr:cNvPr id="380" name="n_4mainValue【公営住宅】&#10;一人当たり面積">
          <a:extLst>
            <a:ext uri="{FF2B5EF4-FFF2-40B4-BE49-F238E27FC236}">
              <a16:creationId xmlns:a16="http://schemas.microsoft.com/office/drawing/2014/main" id="{D72204C0-8F7C-4FDB-9DBB-CB8C375DCF15}"/>
            </a:ext>
          </a:extLst>
        </xdr:cNvPr>
        <xdr:cNvSpPr txBox="1"/>
      </xdr:nvSpPr>
      <xdr:spPr>
        <a:xfrm>
          <a:off x="6737427"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86E046FE-DA29-438D-9ED6-B5AED137449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37B91E64-9611-45EE-B753-30BBC488C8F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A6876AEC-57E9-4D8F-8B2D-D518216F1C9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24FF999F-774A-4DCB-BC3B-E551147C9E9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11781223-883D-483F-B8DA-7C8BC8E4CD1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23EDF751-0952-4280-8EFA-3C495BD1E0F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AB7B4A70-C09F-4F62-99B1-BD59D8BBB10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ED9D9AFF-3750-49CE-815C-65AB1202AC0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2005359A-33B9-4247-B00A-09E1210272D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AAC27DF0-6594-4205-8F6E-A94D73167C8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1F2A58E0-36D9-424C-B6E4-325E29691EA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74FE33E5-36C0-4DC2-8E38-7377CA2490E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EB2D312E-95AC-4B24-8C63-D97C6A08875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B0F70E54-C8F9-48E6-A02D-C9443063035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D24CE23-0606-474C-BAF3-DA0BA5F8D48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EA9AF16A-426E-4098-A0D9-D4FC531DEF9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DC550A24-5EA0-4F5F-BC18-976DD4443F1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3BD32240-6AAF-4173-A5F0-357151472BA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DA8DE0FE-F8EE-4957-AC5F-B8686ABBDBF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CCDA3417-F81D-4203-88F2-3816F089082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FD8642E8-37F3-4B4B-9675-41C92EF9111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4E14FD5F-AB0D-4E09-8460-FE2E082937E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1E99D5FF-319A-4CBA-8B15-665880C8955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FFA7A7E3-3157-4BA1-BCED-278FCDE4797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B254AE73-27C4-4766-B561-7456D150CF4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E511F530-99C6-4D5A-A831-A86821DE9CE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7034A424-819A-42F4-B28E-4A64959B431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4323AA68-C021-4299-8010-D2C9A732301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4C6FBC1A-5961-4486-B060-D5F72E80533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C8C5C8DD-697F-4E52-9385-D255DD53203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244C382B-A18A-4128-9857-20D42C7E712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ACF105E1-9E19-417C-B55E-195F48A163F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CB941B8D-2DA3-4601-B108-6EC6F800CD9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FF2AB4C9-F9D6-4845-BB84-89D5DD63251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EE830ED6-137E-4641-BA02-16768331C41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F21F8EAA-6A81-4721-BB9D-FAF42E75295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C1972A40-EF07-4153-9DA7-2D594D847F6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97907749-E7B6-4A85-8290-26C647002F4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46D82F94-ADD2-4C4C-ADA0-FBACD5527425}"/>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D1BFF3EB-1910-4700-8D27-273E4C854FF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421" name="直線コネクタ 420">
          <a:extLst>
            <a:ext uri="{FF2B5EF4-FFF2-40B4-BE49-F238E27FC236}">
              <a16:creationId xmlns:a16="http://schemas.microsoft.com/office/drawing/2014/main" id="{A60CCF50-9914-48E2-9F58-74A521FA79EC}"/>
            </a:ext>
          </a:extLst>
        </xdr:cNvPr>
        <xdr:cNvCxnSpPr/>
      </xdr:nvCxnSpPr>
      <xdr:spPr>
        <a:xfrm flipV="1">
          <a:off x="16318864" y="5930265"/>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775D30DC-BCE3-4680-B28A-A7190CEFFAF5}"/>
            </a:ext>
          </a:extLst>
        </xdr:cNvPr>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423" name="直線コネクタ 422">
          <a:extLst>
            <a:ext uri="{FF2B5EF4-FFF2-40B4-BE49-F238E27FC236}">
              <a16:creationId xmlns:a16="http://schemas.microsoft.com/office/drawing/2014/main" id="{E54BFF0E-8C3E-47BA-846E-8843FF5B3C35}"/>
            </a:ext>
          </a:extLst>
        </xdr:cNvPr>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908446D3-5A05-489A-8260-72537438B7C1}"/>
            </a:ext>
          </a:extLst>
        </xdr:cNvPr>
        <xdr:cNvSpPr txBox="1"/>
      </xdr:nvSpPr>
      <xdr:spPr>
        <a:xfrm>
          <a:off x="16357600" y="57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425" name="直線コネクタ 424">
          <a:extLst>
            <a:ext uri="{FF2B5EF4-FFF2-40B4-BE49-F238E27FC236}">
              <a16:creationId xmlns:a16="http://schemas.microsoft.com/office/drawing/2014/main" id="{473AD095-74F1-48EA-AC53-B16D6EBEB00D}"/>
            </a:ext>
          </a:extLst>
        </xdr:cNvPr>
        <xdr:cNvCxnSpPr/>
      </xdr:nvCxnSpPr>
      <xdr:spPr>
        <a:xfrm>
          <a:off x="16230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63517</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62A4E4F2-8EC9-43E1-8520-F26A73B98869}"/>
            </a:ext>
          </a:extLst>
        </xdr:cNvPr>
        <xdr:cNvSpPr txBox="1"/>
      </xdr:nvSpPr>
      <xdr:spPr>
        <a:xfrm>
          <a:off x="16357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427" name="フローチャート: 判断 426">
          <a:extLst>
            <a:ext uri="{FF2B5EF4-FFF2-40B4-BE49-F238E27FC236}">
              <a16:creationId xmlns:a16="http://schemas.microsoft.com/office/drawing/2014/main" id="{4E323723-0637-430D-8B4A-62E40E18A13A}"/>
            </a:ext>
          </a:extLst>
        </xdr:cNvPr>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428" name="フローチャート: 判断 427">
          <a:extLst>
            <a:ext uri="{FF2B5EF4-FFF2-40B4-BE49-F238E27FC236}">
              <a16:creationId xmlns:a16="http://schemas.microsoft.com/office/drawing/2014/main" id="{3CDE929E-726D-451F-8D66-7CA3786599D2}"/>
            </a:ext>
          </a:extLst>
        </xdr:cNvPr>
        <xdr:cNvSpPr/>
      </xdr:nvSpPr>
      <xdr:spPr>
        <a:xfrm>
          <a:off x="15430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429" name="フローチャート: 判断 428">
          <a:extLst>
            <a:ext uri="{FF2B5EF4-FFF2-40B4-BE49-F238E27FC236}">
              <a16:creationId xmlns:a16="http://schemas.microsoft.com/office/drawing/2014/main" id="{5622F35E-782D-48F7-B7B0-0208E7F0C806}"/>
            </a:ext>
          </a:extLst>
        </xdr:cNvPr>
        <xdr:cNvSpPr/>
      </xdr:nvSpPr>
      <xdr:spPr>
        <a:xfrm>
          <a:off x="14541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430" name="フローチャート: 判断 429">
          <a:extLst>
            <a:ext uri="{FF2B5EF4-FFF2-40B4-BE49-F238E27FC236}">
              <a16:creationId xmlns:a16="http://schemas.microsoft.com/office/drawing/2014/main" id="{2025470C-B384-450B-8717-FD4D2994E884}"/>
            </a:ext>
          </a:extLst>
        </xdr:cNvPr>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71120</xdr:rowOff>
    </xdr:from>
    <xdr:to>
      <xdr:col>67</xdr:col>
      <xdr:colOff>101600</xdr:colOff>
      <xdr:row>38</xdr:row>
      <xdr:rowOff>1270</xdr:rowOff>
    </xdr:to>
    <xdr:sp macro="" textlink="">
      <xdr:nvSpPr>
        <xdr:cNvPr id="431" name="フローチャート: 判断 430">
          <a:extLst>
            <a:ext uri="{FF2B5EF4-FFF2-40B4-BE49-F238E27FC236}">
              <a16:creationId xmlns:a16="http://schemas.microsoft.com/office/drawing/2014/main" id="{60235899-1B69-402F-B403-84BD85846EFF}"/>
            </a:ext>
          </a:extLst>
        </xdr:cNvPr>
        <xdr:cNvSpPr/>
      </xdr:nvSpPr>
      <xdr:spPr>
        <a:xfrm>
          <a:off x="12763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64356377-897C-4E46-914D-728078756E8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7211D14A-7434-4C7F-B7A2-0C9C29D2915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2B42D349-4D4E-41AA-A374-6E301986653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21DFF23C-66E6-422C-8553-A5635F9AE09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86256A81-B17A-4D04-A0D4-D489030BA3E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82550</xdr:rowOff>
    </xdr:from>
    <xdr:to>
      <xdr:col>85</xdr:col>
      <xdr:colOff>177800</xdr:colOff>
      <xdr:row>39</xdr:row>
      <xdr:rowOff>12700</xdr:rowOff>
    </xdr:to>
    <xdr:sp macro="" textlink="">
      <xdr:nvSpPr>
        <xdr:cNvPr id="437" name="楕円 436">
          <a:extLst>
            <a:ext uri="{FF2B5EF4-FFF2-40B4-BE49-F238E27FC236}">
              <a16:creationId xmlns:a16="http://schemas.microsoft.com/office/drawing/2014/main" id="{8C653038-2FE5-48D8-8AA7-55E018BD987C}"/>
            </a:ext>
          </a:extLst>
        </xdr:cNvPr>
        <xdr:cNvSpPr/>
      </xdr:nvSpPr>
      <xdr:spPr>
        <a:xfrm>
          <a:off x="16268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60977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1C161865-9210-438A-A523-92FA4A08CFB0}"/>
            </a:ext>
          </a:extLst>
        </xdr:cNvPr>
        <xdr:cNvSpPr txBox="1"/>
      </xdr:nvSpPr>
      <xdr:spPr>
        <a:xfrm>
          <a:off x="163576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40640</xdr:rowOff>
    </xdr:from>
    <xdr:to>
      <xdr:col>81</xdr:col>
      <xdr:colOff>101600</xdr:colOff>
      <xdr:row>38</xdr:row>
      <xdr:rowOff>142240</xdr:rowOff>
    </xdr:to>
    <xdr:sp macro="" textlink="">
      <xdr:nvSpPr>
        <xdr:cNvPr id="439" name="楕円 438">
          <a:extLst>
            <a:ext uri="{FF2B5EF4-FFF2-40B4-BE49-F238E27FC236}">
              <a16:creationId xmlns:a16="http://schemas.microsoft.com/office/drawing/2014/main" id="{98BD5CC9-0B71-4773-97C8-509CEA960AAD}"/>
            </a:ext>
          </a:extLst>
        </xdr:cNvPr>
        <xdr:cNvSpPr/>
      </xdr:nvSpPr>
      <xdr:spPr>
        <a:xfrm>
          <a:off x="15430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91440</xdr:rowOff>
    </xdr:from>
    <xdr:to>
      <xdr:col>85</xdr:col>
      <xdr:colOff>127000</xdr:colOff>
      <xdr:row>38</xdr:row>
      <xdr:rowOff>133350</xdr:rowOff>
    </xdr:to>
    <xdr:cxnSp macro="">
      <xdr:nvCxnSpPr>
        <xdr:cNvPr id="440" name="直線コネクタ 439">
          <a:extLst>
            <a:ext uri="{FF2B5EF4-FFF2-40B4-BE49-F238E27FC236}">
              <a16:creationId xmlns:a16="http://schemas.microsoft.com/office/drawing/2014/main" id="{AB6516FB-2AED-4208-B96F-026087B63BBA}"/>
            </a:ext>
          </a:extLst>
        </xdr:cNvPr>
        <xdr:cNvCxnSpPr/>
      </xdr:nvCxnSpPr>
      <xdr:spPr>
        <a:xfrm>
          <a:off x="15481300" y="66065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25400</xdr:rowOff>
    </xdr:from>
    <xdr:to>
      <xdr:col>76</xdr:col>
      <xdr:colOff>165100</xdr:colOff>
      <xdr:row>38</xdr:row>
      <xdr:rowOff>127000</xdr:rowOff>
    </xdr:to>
    <xdr:sp macro="" textlink="">
      <xdr:nvSpPr>
        <xdr:cNvPr id="441" name="楕円 440">
          <a:extLst>
            <a:ext uri="{FF2B5EF4-FFF2-40B4-BE49-F238E27FC236}">
              <a16:creationId xmlns:a16="http://schemas.microsoft.com/office/drawing/2014/main" id="{6C9770FF-2633-4DE5-B7CD-06631CF3BC16}"/>
            </a:ext>
          </a:extLst>
        </xdr:cNvPr>
        <xdr:cNvSpPr/>
      </xdr:nvSpPr>
      <xdr:spPr>
        <a:xfrm>
          <a:off x="14541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76200</xdr:rowOff>
    </xdr:from>
    <xdr:to>
      <xdr:col>81</xdr:col>
      <xdr:colOff>50800</xdr:colOff>
      <xdr:row>38</xdr:row>
      <xdr:rowOff>91440</xdr:rowOff>
    </xdr:to>
    <xdr:cxnSp macro="">
      <xdr:nvCxnSpPr>
        <xdr:cNvPr id="442" name="直線コネクタ 441">
          <a:extLst>
            <a:ext uri="{FF2B5EF4-FFF2-40B4-BE49-F238E27FC236}">
              <a16:creationId xmlns:a16="http://schemas.microsoft.com/office/drawing/2014/main" id="{198D84B9-729B-4F00-8534-112865A1EED6}"/>
            </a:ext>
          </a:extLst>
        </xdr:cNvPr>
        <xdr:cNvCxnSpPr/>
      </xdr:nvCxnSpPr>
      <xdr:spPr>
        <a:xfrm>
          <a:off x="14592300" y="6591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158750</xdr:rowOff>
    </xdr:from>
    <xdr:to>
      <xdr:col>72</xdr:col>
      <xdr:colOff>38100</xdr:colOff>
      <xdr:row>38</xdr:row>
      <xdr:rowOff>88900</xdr:rowOff>
    </xdr:to>
    <xdr:sp macro="" textlink="">
      <xdr:nvSpPr>
        <xdr:cNvPr id="443" name="楕円 442">
          <a:extLst>
            <a:ext uri="{FF2B5EF4-FFF2-40B4-BE49-F238E27FC236}">
              <a16:creationId xmlns:a16="http://schemas.microsoft.com/office/drawing/2014/main" id="{A4715E58-6142-46D4-AC35-7D6F77C794B4}"/>
            </a:ext>
          </a:extLst>
        </xdr:cNvPr>
        <xdr:cNvSpPr/>
      </xdr:nvSpPr>
      <xdr:spPr>
        <a:xfrm>
          <a:off x="13652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38100</xdr:rowOff>
    </xdr:from>
    <xdr:to>
      <xdr:col>76</xdr:col>
      <xdr:colOff>114300</xdr:colOff>
      <xdr:row>38</xdr:row>
      <xdr:rowOff>76200</xdr:rowOff>
    </xdr:to>
    <xdr:cxnSp macro="">
      <xdr:nvCxnSpPr>
        <xdr:cNvPr id="444" name="直線コネクタ 443">
          <a:extLst>
            <a:ext uri="{FF2B5EF4-FFF2-40B4-BE49-F238E27FC236}">
              <a16:creationId xmlns:a16="http://schemas.microsoft.com/office/drawing/2014/main" id="{2C0433DA-F964-4A86-A631-2A443515397B}"/>
            </a:ext>
          </a:extLst>
        </xdr:cNvPr>
        <xdr:cNvCxnSpPr/>
      </xdr:nvCxnSpPr>
      <xdr:spPr>
        <a:xfrm>
          <a:off x="13703300" y="655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118745</xdr:rowOff>
    </xdr:from>
    <xdr:to>
      <xdr:col>67</xdr:col>
      <xdr:colOff>101600</xdr:colOff>
      <xdr:row>38</xdr:row>
      <xdr:rowOff>48895</xdr:rowOff>
    </xdr:to>
    <xdr:sp macro="" textlink="">
      <xdr:nvSpPr>
        <xdr:cNvPr id="445" name="楕円 444">
          <a:extLst>
            <a:ext uri="{FF2B5EF4-FFF2-40B4-BE49-F238E27FC236}">
              <a16:creationId xmlns:a16="http://schemas.microsoft.com/office/drawing/2014/main" id="{9A4E2622-3D8B-4473-88CA-2FD04B8906F8}"/>
            </a:ext>
          </a:extLst>
        </xdr:cNvPr>
        <xdr:cNvSpPr/>
      </xdr:nvSpPr>
      <xdr:spPr>
        <a:xfrm>
          <a:off x="12763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169545</xdr:rowOff>
    </xdr:from>
    <xdr:to>
      <xdr:col>71</xdr:col>
      <xdr:colOff>177800</xdr:colOff>
      <xdr:row>38</xdr:row>
      <xdr:rowOff>38100</xdr:rowOff>
    </xdr:to>
    <xdr:cxnSp macro="">
      <xdr:nvCxnSpPr>
        <xdr:cNvPr id="446" name="直線コネクタ 445">
          <a:extLst>
            <a:ext uri="{FF2B5EF4-FFF2-40B4-BE49-F238E27FC236}">
              <a16:creationId xmlns:a16="http://schemas.microsoft.com/office/drawing/2014/main" id="{973EADC1-FB1D-44D0-B2B9-3540DCD93AFE}"/>
            </a:ext>
          </a:extLst>
        </xdr:cNvPr>
        <xdr:cNvCxnSpPr/>
      </xdr:nvCxnSpPr>
      <xdr:spPr>
        <a:xfrm>
          <a:off x="12814300" y="65131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141622</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8B606D1A-6E49-43A6-8963-0EAE993FC48E}"/>
            </a:ext>
          </a:extLst>
        </xdr:cNvPr>
        <xdr:cNvSpPr txBox="1"/>
      </xdr:nvSpPr>
      <xdr:spPr>
        <a:xfrm>
          <a:off x="152660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153052</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B63BA2BB-B5F7-4580-8391-2BDBF3E71857}"/>
            </a:ext>
          </a:extLst>
        </xdr:cNvPr>
        <xdr:cNvSpPr txBox="1"/>
      </xdr:nvSpPr>
      <xdr:spPr>
        <a:xfrm>
          <a:off x="14389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D3FD8E7A-85D1-4040-A66C-BCD9D0F323F2}"/>
            </a:ext>
          </a:extLst>
        </xdr:cNvPr>
        <xdr:cNvSpPr txBox="1"/>
      </xdr:nvSpPr>
      <xdr:spPr>
        <a:xfrm>
          <a:off x="13500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17797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3E7FF2EA-610B-4C8E-A024-13D0A5552637}"/>
            </a:ext>
          </a:extLst>
        </xdr:cNvPr>
        <xdr:cNvSpPr txBox="1"/>
      </xdr:nvSpPr>
      <xdr:spPr>
        <a:xfrm>
          <a:off x="12611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133367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BA2C5FC9-0DAB-4497-B5FC-F2A74E378C64}"/>
            </a:ext>
          </a:extLst>
        </xdr:cNvPr>
        <xdr:cNvSpPr txBox="1"/>
      </xdr:nvSpPr>
      <xdr:spPr>
        <a:xfrm>
          <a:off x="152660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118127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F551550C-8516-4304-91CF-784ED4365420}"/>
            </a:ext>
          </a:extLst>
        </xdr:cNvPr>
        <xdr:cNvSpPr txBox="1"/>
      </xdr:nvSpPr>
      <xdr:spPr>
        <a:xfrm>
          <a:off x="14389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80027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9054F8CA-F85C-4832-8DB2-B7EFFE7152B2}"/>
            </a:ext>
          </a:extLst>
        </xdr:cNvPr>
        <xdr:cNvSpPr txBox="1"/>
      </xdr:nvSpPr>
      <xdr:spPr>
        <a:xfrm>
          <a:off x="13500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40022</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63125C99-1FCD-41C3-A174-8E8F274C75D8}"/>
            </a:ext>
          </a:extLst>
        </xdr:cNvPr>
        <xdr:cNvSpPr txBox="1"/>
      </xdr:nvSpPr>
      <xdr:spPr>
        <a:xfrm>
          <a:off x="12611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87FB772B-35F1-4D06-B4A6-92B7986F907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75E2C71B-7E77-47D3-9A21-EDE6EE5DEB6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24D40502-19CA-4BB8-A079-E99BC087F51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39F2B818-D855-47DB-8AFE-47B08708125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C906F37A-73AB-49E2-8FCD-F6485E63ACD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5B62801E-7980-4B4D-B4D1-6EA340F4A19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5D40D3B3-2E42-4AAF-B88C-8B05B5B3208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B1A21E44-C999-403A-8509-B25182B39CA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6A35C1A5-0FB5-492C-A78D-C4D5BC5CE3C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E972CCC2-DF97-4B4C-99BF-20AFB8FF978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1CF2C865-1C41-49BA-9AE1-23048B922EB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0BEF98A4-18D9-4FEF-8AD3-4F33A0904F8E}"/>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0E02B0A6-5E2A-4E43-ADA9-50E198677BC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49AEC58A-E5DC-4AF5-9F77-17BF996CEA45}"/>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91098B19-571F-4F6B-BA6A-28BFDBF0A5C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1B58F681-F467-400E-96B5-DD2E0016F2A9}"/>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7F64F0E1-B32A-492B-A359-A42D15C765CB}"/>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7D118B0C-F463-4660-A65C-FB1C4556C51E}"/>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BEE6CA46-04E8-41A3-B471-B5860FA07FC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D93921D0-142E-4703-A1C6-4A0938334F46}"/>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BBEA0D5D-816B-4103-BE1E-05760D0FDFE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166AA74A-4469-4A6D-9663-26BF9354C7B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31F59E32-EF7D-4581-AAD1-29B3E99AD29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478" name="直線コネクタ 477">
          <a:extLst>
            <a:ext uri="{FF2B5EF4-FFF2-40B4-BE49-F238E27FC236}">
              <a16:creationId xmlns:a16="http://schemas.microsoft.com/office/drawing/2014/main" id="{4DAFB2C0-C996-4C0C-A897-1FA61F93EF99}"/>
            </a:ext>
          </a:extLst>
        </xdr:cNvPr>
        <xdr:cNvCxnSpPr/>
      </xdr:nvCxnSpPr>
      <xdr:spPr>
        <a:xfrm flipV="1">
          <a:off x="22160864" y="57378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0D53678C-CE6D-4366-AF7B-30513F2DFD4D}"/>
            </a:ext>
          </a:extLst>
        </xdr:cNvPr>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80" name="直線コネクタ 479">
          <a:extLst>
            <a:ext uri="{FF2B5EF4-FFF2-40B4-BE49-F238E27FC236}">
              <a16:creationId xmlns:a16="http://schemas.microsoft.com/office/drawing/2014/main" id="{9980292D-7289-48C8-97C3-A8CDE64BDA9F}"/>
            </a:ext>
          </a:extLst>
        </xdr:cNvPr>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D2095775-5FB2-416C-B14A-99DDD5534E46}"/>
            </a:ext>
          </a:extLst>
        </xdr:cNvPr>
        <xdr:cNvSpPr txBox="1"/>
      </xdr:nvSpPr>
      <xdr:spPr>
        <a:xfrm>
          <a:off x="221996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482" name="直線コネクタ 481">
          <a:extLst>
            <a:ext uri="{FF2B5EF4-FFF2-40B4-BE49-F238E27FC236}">
              <a16:creationId xmlns:a16="http://schemas.microsoft.com/office/drawing/2014/main" id="{73312FFF-25A1-4600-B2B2-F4C141D21554}"/>
            </a:ext>
          </a:extLst>
        </xdr:cNvPr>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13987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38FE8E6D-D363-468D-8E7E-B18F1EF40AC7}"/>
            </a:ext>
          </a:extLst>
        </xdr:cNvPr>
        <xdr:cNvSpPr txBox="1"/>
      </xdr:nvSpPr>
      <xdr:spPr>
        <a:xfrm>
          <a:off x="22199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84" name="フローチャート: 判断 483">
          <a:extLst>
            <a:ext uri="{FF2B5EF4-FFF2-40B4-BE49-F238E27FC236}">
              <a16:creationId xmlns:a16="http://schemas.microsoft.com/office/drawing/2014/main" id="{787D2927-EABB-4C9B-872C-704FF1174D02}"/>
            </a:ext>
          </a:extLst>
        </xdr:cNvPr>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85" name="フローチャート: 判断 484">
          <a:extLst>
            <a:ext uri="{FF2B5EF4-FFF2-40B4-BE49-F238E27FC236}">
              <a16:creationId xmlns:a16="http://schemas.microsoft.com/office/drawing/2014/main" id="{39535276-79EC-44C4-B997-9737CBBA6486}"/>
            </a:ext>
          </a:extLst>
        </xdr:cNvPr>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6" name="フローチャート: 判断 485">
          <a:extLst>
            <a:ext uri="{FF2B5EF4-FFF2-40B4-BE49-F238E27FC236}">
              <a16:creationId xmlns:a16="http://schemas.microsoft.com/office/drawing/2014/main" id="{9371D87E-58C9-4BEB-973E-1889C5999721}"/>
            </a:ext>
          </a:extLst>
        </xdr:cNvPr>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487" name="フローチャート: 判断 486">
          <a:extLst>
            <a:ext uri="{FF2B5EF4-FFF2-40B4-BE49-F238E27FC236}">
              <a16:creationId xmlns:a16="http://schemas.microsoft.com/office/drawing/2014/main" id="{83EAAAEB-D6FF-4B08-9E90-67E9940E257D}"/>
            </a:ext>
          </a:extLst>
        </xdr:cNvPr>
        <xdr:cNvSpPr/>
      </xdr:nvSpPr>
      <xdr:spPr>
        <a:xfrm>
          <a:off x="19494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88" name="フローチャート: 判断 487">
          <a:extLst>
            <a:ext uri="{FF2B5EF4-FFF2-40B4-BE49-F238E27FC236}">
              <a16:creationId xmlns:a16="http://schemas.microsoft.com/office/drawing/2014/main" id="{D0D5BEE7-3AD9-4160-83D1-2AECF289C35F}"/>
            </a:ext>
          </a:extLst>
        </xdr:cNvPr>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E8B9D8EB-2E52-43F0-9CF9-2F527D28531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710E301F-9DE2-4D9C-8F26-05BCD7DE3CA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67BEB91B-9593-432D-9B21-60D25569A95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21FBAE38-9162-4258-BD36-5D195AF6C08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A506C67D-BBC0-403D-86FF-592CB8BE934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40640</xdr:rowOff>
    </xdr:from>
    <xdr:to>
      <xdr:col>116</xdr:col>
      <xdr:colOff>114300</xdr:colOff>
      <xdr:row>40</xdr:row>
      <xdr:rowOff>142240</xdr:rowOff>
    </xdr:to>
    <xdr:sp macro="" textlink="">
      <xdr:nvSpPr>
        <xdr:cNvPr id="494" name="楕円 493">
          <a:extLst>
            <a:ext uri="{FF2B5EF4-FFF2-40B4-BE49-F238E27FC236}">
              <a16:creationId xmlns:a16="http://schemas.microsoft.com/office/drawing/2014/main" id="{80F8A21A-0ED7-47FC-847A-F6E52C40BCA0}"/>
            </a:ext>
          </a:extLst>
        </xdr:cNvPr>
        <xdr:cNvSpPr/>
      </xdr:nvSpPr>
      <xdr:spPr>
        <a:xfrm>
          <a:off x="221107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19067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CFD39085-CAD8-4002-9F9A-133CE9858AE4}"/>
            </a:ext>
          </a:extLst>
        </xdr:cNvPr>
        <xdr:cNvSpPr txBox="1"/>
      </xdr:nvSpPr>
      <xdr:spPr>
        <a:xfrm>
          <a:off x="22199600"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40640</xdr:rowOff>
    </xdr:from>
    <xdr:to>
      <xdr:col>112</xdr:col>
      <xdr:colOff>38100</xdr:colOff>
      <xdr:row>40</xdr:row>
      <xdr:rowOff>142240</xdr:rowOff>
    </xdr:to>
    <xdr:sp macro="" textlink="">
      <xdr:nvSpPr>
        <xdr:cNvPr id="496" name="楕円 495">
          <a:extLst>
            <a:ext uri="{FF2B5EF4-FFF2-40B4-BE49-F238E27FC236}">
              <a16:creationId xmlns:a16="http://schemas.microsoft.com/office/drawing/2014/main" id="{4348D88F-7CE9-4BBA-B468-9BC79134C0AC}"/>
            </a:ext>
          </a:extLst>
        </xdr:cNvPr>
        <xdr:cNvSpPr/>
      </xdr:nvSpPr>
      <xdr:spPr>
        <a:xfrm>
          <a:off x="21272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91440</xdr:rowOff>
    </xdr:from>
    <xdr:to>
      <xdr:col>116</xdr:col>
      <xdr:colOff>63500</xdr:colOff>
      <xdr:row>40</xdr:row>
      <xdr:rowOff>91440</xdr:rowOff>
    </xdr:to>
    <xdr:cxnSp macro="">
      <xdr:nvCxnSpPr>
        <xdr:cNvPr id="497" name="直線コネクタ 496">
          <a:extLst>
            <a:ext uri="{FF2B5EF4-FFF2-40B4-BE49-F238E27FC236}">
              <a16:creationId xmlns:a16="http://schemas.microsoft.com/office/drawing/2014/main" id="{DDC0E6AE-7BF3-453F-8321-FA1B1E23EDFC}"/>
            </a:ext>
          </a:extLst>
        </xdr:cNvPr>
        <xdr:cNvCxnSpPr/>
      </xdr:nvCxnSpPr>
      <xdr:spPr>
        <a:xfrm>
          <a:off x="21323300" y="6949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17780</xdr:rowOff>
    </xdr:from>
    <xdr:to>
      <xdr:col>107</xdr:col>
      <xdr:colOff>101600</xdr:colOff>
      <xdr:row>40</xdr:row>
      <xdr:rowOff>119380</xdr:rowOff>
    </xdr:to>
    <xdr:sp macro="" textlink="">
      <xdr:nvSpPr>
        <xdr:cNvPr id="498" name="楕円 497">
          <a:extLst>
            <a:ext uri="{FF2B5EF4-FFF2-40B4-BE49-F238E27FC236}">
              <a16:creationId xmlns:a16="http://schemas.microsoft.com/office/drawing/2014/main" id="{57AF5F02-BEB0-417E-B1DD-9335CCDBA8C3}"/>
            </a:ext>
          </a:extLst>
        </xdr:cNvPr>
        <xdr:cNvSpPr/>
      </xdr:nvSpPr>
      <xdr:spPr>
        <a:xfrm>
          <a:off x="20383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68580</xdr:rowOff>
    </xdr:from>
    <xdr:to>
      <xdr:col>111</xdr:col>
      <xdr:colOff>177800</xdr:colOff>
      <xdr:row>40</xdr:row>
      <xdr:rowOff>91440</xdr:rowOff>
    </xdr:to>
    <xdr:cxnSp macro="">
      <xdr:nvCxnSpPr>
        <xdr:cNvPr id="499" name="直線コネクタ 498">
          <a:extLst>
            <a:ext uri="{FF2B5EF4-FFF2-40B4-BE49-F238E27FC236}">
              <a16:creationId xmlns:a16="http://schemas.microsoft.com/office/drawing/2014/main" id="{B65862A4-1307-4E40-9005-E4B27F915A28}"/>
            </a:ext>
          </a:extLst>
        </xdr:cNvPr>
        <xdr:cNvCxnSpPr/>
      </xdr:nvCxnSpPr>
      <xdr:spPr>
        <a:xfrm>
          <a:off x="20434300" y="6926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10160</xdr:rowOff>
    </xdr:from>
    <xdr:to>
      <xdr:col>102</xdr:col>
      <xdr:colOff>165100</xdr:colOff>
      <xdr:row>40</xdr:row>
      <xdr:rowOff>111760</xdr:rowOff>
    </xdr:to>
    <xdr:sp macro="" textlink="">
      <xdr:nvSpPr>
        <xdr:cNvPr id="500" name="楕円 499">
          <a:extLst>
            <a:ext uri="{FF2B5EF4-FFF2-40B4-BE49-F238E27FC236}">
              <a16:creationId xmlns:a16="http://schemas.microsoft.com/office/drawing/2014/main" id="{FC6D795A-8192-481C-AF2B-436285F48C34}"/>
            </a:ext>
          </a:extLst>
        </xdr:cNvPr>
        <xdr:cNvSpPr/>
      </xdr:nvSpPr>
      <xdr:spPr>
        <a:xfrm>
          <a:off x="19494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60960</xdr:rowOff>
    </xdr:from>
    <xdr:to>
      <xdr:col>107</xdr:col>
      <xdr:colOff>50800</xdr:colOff>
      <xdr:row>40</xdr:row>
      <xdr:rowOff>68580</xdr:rowOff>
    </xdr:to>
    <xdr:cxnSp macro="">
      <xdr:nvCxnSpPr>
        <xdr:cNvPr id="501" name="直線コネクタ 500">
          <a:extLst>
            <a:ext uri="{FF2B5EF4-FFF2-40B4-BE49-F238E27FC236}">
              <a16:creationId xmlns:a16="http://schemas.microsoft.com/office/drawing/2014/main" id="{C8CD366B-A395-4B51-A141-D5E62722EB52}"/>
            </a:ext>
          </a:extLst>
        </xdr:cNvPr>
        <xdr:cNvCxnSpPr/>
      </xdr:nvCxnSpPr>
      <xdr:spPr>
        <a:xfrm>
          <a:off x="19545300" y="6918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10160</xdr:rowOff>
    </xdr:from>
    <xdr:to>
      <xdr:col>98</xdr:col>
      <xdr:colOff>38100</xdr:colOff>
      <xdr:row>40</xdr:row>
      <xdr:rowOff>111760</xdr:rowOff>
    </xdr:to>
    <xdr:sp macro="" textlink="">
      <xdr:nvSpPr>
        <xdr:cNvPr id="502" name="楕円 501">
          <a:extLst>
            <a:ext uri="{FF2B5EF4-FFF2-40B4-BE49-F238E27FC236}">
              <a16:creationId xmlns:a16="http://schemas.microsoft.com/office/drawing/2014/main" id="{2E0AC2F7-0E80-4493-A650-33527C837350}"/>
            </a:ext>
          </a:extLst>
        </xdr:cNvPr>
        <xdr:cNvSpPr/>
      </xdr:nvSpPr>
      <xdr:spPr>
        <a:xfrm>
          <a:off x="18605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60960</xdr:rowOff>
    </xdr:from>
    <xdr:to>
      <xdr:col>102</xdr:col>
      <xdr:colOff>114300</xdr:colOff>
      <xdr:row>40</xdr:row>
      <xdr:rowOff>60960</xdr:rowOff>
    </xdr:to>
    <xdr:cxnSp macro="">
      <xdr:nvCxnSpPr>
        <xdr:cNvPr id="503" name="直線コネクタ 502">
          <a:extLst>
            <a:ext uri="{FF2B5EF4-FFF2-40B4-BE49-F238E27FC236}">
              <a16:creationId xmlns:a16="http://schemas.microsoft.com/office/drawing/2014/main" id="{969D2B73-6937-420B-AB15-32522905253C}"/>
            </a:ext>
          </a:extLst>
        </xdr:cNvPr>
        <xdr:cNvCxnSpPr/>
      </xdr:nvCxnSpPr>
      <xdr:spPr>
        <a:xfrm>
          <a:off x="18656300" y="6918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30C84F9C-5C82-4788-B7B5-ED426B5FB31B}"/>
            </a:ext>
          </a:extLst>
        </xdr:cNvPr>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49E93D44-AF9C-41F1-8AE2-062CC9990A18}"/>
            </a:ext>
          </a:extLst>
        </xdr:cNvPr>
        <xdr:cNvSpPr txBox="1"/>
      </xdr:nvSpPr>
      <xdr:spPr>
        <a:xfrm>
          <a:off x="20199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40657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1D796A7F-A1F3-406C-A5E3-5D2B9ED350E9}"/>
            </a:ext>
          </a:extLst>
        </xdr:cNvPr>
        <xdr:cNvSpPr txBox="1"/>
      </xdr:nvSpPr>
      <xdr:spPr>
        <a:xfrm>
          <a:off x="19310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8E847F66-00F7-4546-9E9B-624EA5019B39}"/>
            </a:ext>
          </a:extLst>
        </xdr:cNvPr>
        <xdr:cNvSpPr txBox="1"/>
      </xdr:nvSpPr>
      <xdr:spPr>
        <a:xfrm>
          <a:off x="18421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133367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A55BF952-E500-4A13-A842-7F1B315CFA6C}"/>
            </a:ext>
          </a:extLst>
        </xdr:cNvPr>
        <xdr:cNvSpPr txBox="1"/>
      </xdr:nvSpPr>
      <xdr:spPr>
        <a:xfrm>
          <a:off x="210757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110507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D46F6B65-BD4F-44BC-B05E-1C635750734E}"/>
            </a:ext>
          </a:extLst>
        </xdr:cNvPr>
        <xdr:cNvSpPr txBox="1"/>
      </xdr:nvSpPr>
      <xdr:spPr>
        <a:xfrm>
          <a:off x="201994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102887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E4EF4286-9AEA-4F43-B1DC-06EB6AB16489}"/>
            </a:ext>
          </a:extLst>
        </xdr:cNvPr>
        <xdr:cNvSpPr txBox="1"/>
      </xdr:nvSpPr>
      <xdr:spPr>
        <a:xfrm>
          <a:off x="19310427"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102887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970C1A12-A2B2-4608-A645-71C3AF612588}"/>
            </a:ext>
          </a:extLst>
        </xdr:cNvPr>
        <xdr:cNvSpPr txBox="1"/>
      </xdr:nvSpPr>
      <xdr:spPr>
        <a:xfrm>
          <a:off x="18421427"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C66B3DF2-8B6A-4E8C-BEBD-7BB73DF6E32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7F048F53-03CE-4C3E-9C59-D202B20FA40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D4B842BE-8684-430B-9E49-B2125EF1C00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BBF1CF30-5685-4938-84A1-E591D5C1799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997C8636-885B-41AA-AEDD-6CFDE3E20CF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7588D325-BA50-42CA-AFC3-1C6AB3FB483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999FF3EE-DFD9-4B50-9463-556AFB522E3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97AED165-4679-44CD-B6C7-22C5C80B472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357568B2-5656-4011-9A0D-14467F83BFF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E0CDC98F-2479-404D-B353-F2E99BF914D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80D6C674-4986-419A-ACEB-A2EC83BCA8C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a:extLst>
            <a:ext uri="{FF2B5EF4-FFF2-40B4-BE49-F238E27FC236}">
              <a16:creationId xmlns:a16="http://schemas.microsoft.com/office/drawing/2014/main" id="{DE716533-84CB-4502-B797-BD4677D6B1D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4" name="テキスト ボックス 523">
          <a:extLst>
            <a:ext uri="{FF2B5EF4-FFF2-40B4-BE49-F238E27FC236}">
              <a16:creationId xmlns:a16="http://schemas.microsoft.com/office/drawing/2014/main" id="{3AF1ECA1-CBE2-4BF3-9E98-B7E18B9FBEA4}"/>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a:extLst>
            <a:ext uri="{FF2B5EF4-FFF2-40B4-BE49-F238E27FC236}">
              <a16:creationId xmlns:a16="http://schemas.microsoft.com/office/drawing/2014/main" id="{37694CA5-AD0B-48E8-9AD7-976970B3D2F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a:extLst>
            <a:ext uri="{FF2B5EF4-FFF2-40B4-BE49-F238E27FC236}">
              <a16:creationId xmlns:a16="http://schemas.microsoft.com/office/drawing/2014/main" id="{0E191303-1810-4814-9F8F-48A1863FEB9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a:extLst>
            <a:ext uri="{FF2B5EF4-FFF2-40B4-BE49-F238E27FC236}">
              <a16:creationId xmlns:a16="http://schemas.microsoft.com/office/drawing/2014/main" id="{F2A4F210-B098-4E6F-AC6C-02ED6605B5A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a:extLst>
            <a:ext uri="{FF2B5EF4-FFF2-40B4-BE49-F238E27FC236}">
              <a16:creationId xmlns:a16="http://schemas.microsoft.com/office/drawing/2014/main" id="{9D60AD90-6F2E-44A3-ACD1-22D36CFCB3A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a:extLst>
            <a:ext uri="{FF2B5EF4-FFF2-40B4-BE49-F238E27FC236}">
              <a16:creationId xmlns:a16="http://schemas.microsoft.com/office/drawing/2014/main" id="{38CB9A89-8D8D-4307-A898-D243C4FDBDB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a:extLst>
            <a:ext uri="{FF2B5EF4-FFF2-40B4-BE49-F238E27FC236}">
              <a16:creationId xmlns:a16="http://schemas.microsoft.com/office/drawing/2014/main" id="{87175E1A-54FA-4BCF-8FF5-E25D672C17F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a:extLst>
            <a:ext uri="{FF2B5EF4-FFF2-40B4-BE49-F238E27FC236}">
              <a16:creationId xmlns:a16="http://schemas.microsoft.com/office/drawing/2014/main" id="{21E370FA-E329-4269-965E-88B5301878C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a:extLst>
            <a:ext uri="{FF2B5EF4-FFF2-40B4-BE49-F238E27FC236}">
              <a16:creationId xmlns:a16="http://schemas.microsoft.com/office/drawing/2014/main" id="{144B9AAA-C760-43D0-80C3-5C43860CBFB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a:extLst>
            <a:ext uri="{FF2B5EF4-FFF2-40B4-BE49-F238E27FC236}">
              <a16:creationId xmlns:a16="http://schemas.microsoft.com/office/drawing/2014/main" id="{6B4D8825-61E3-4ABD-90F2-8CF694EFCF3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4" name="テキスト ボックス 533">
          <a:extLst>
            <a:ext uri="{FF2B5EF4-FFF2-40B4-BE49-F238E27FC236}">
              <a16:creationId xmlns:a16="http://schemas.microsoft.com/office/drawing/2014/main" id="{9A999913-97AC-42F5-8AD5-D96D1D982F49}"/>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4BE12754-B5A6-4F2C-9557-2D55B02EA92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6" name="テキスト ボックス 535">
          <a:extLst>
            <a:ext uri="{FF2B5EF4-FFF2-40B4-BE49-F238E27FC236}">
              <a16:creationId xmlns:a16="http://schemas.microsoft.com/office/drawing/2014/main" id="{1BE7D9CE-09C8-45A9-A9AA-D75F01F56D8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a:extLst>
            <a:ext uri="{FF2B5EF4-FFF2-40B4-BE49-F238E27FC236}">
              <a16:creationId xmlns:a16="http://schemas.microsoft.com/office/drawing/2014/main" id="{E4F5E594-EE7B-48EE-8F3A-A9019C300E2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538" name="直線コネクタ 537">
          <a:extLst>
            <a:ext uri="{FF2B5EF4-FFF2-40B4-BE49-F238E27FC236}">
              <a16:creationId xmlns:a16="http://schemas.microsoft.com/office/drawing/2014/main" id="{0E83C4E0-6F96-4B9F-A8DC-708F2A7E959D}"/>
            </a:ext>
          </a:extLst>
        </xdr:cNvPr>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539" name="【学校施設】&#10;有形固定資産減価償却率最小値テキスト">
          <a:extLst>
            <a:ext uri="{FF2B5EF4-FFF2-40B4-BE49-F238E27FC236}">
              <a16:creationId xmlns:a16="http://schemas.microsoft.com/office/drawing/2014/main" id="{C6C36EFE-1548-46EB-94CF-7ED7EEC8A578}"/>
            </a:ext>
          </a:extLst>
        </xdr:cNvPr>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540" name="直線コネクタ 539">
          <a:extLst>
            <a:ext uri="{FF2B5EF4-FFF2-40B4-BE49-F238E27FC236}">
              <a16:creationId xmlns:a16="http://schemas.microsoft.com/office/drawing/2014/main" id="{2229AB9F-8739-4A77-8A43-1F33A655CFFF}"/>
            </a:ext>
          </a:extLst>
        </xdr:cNvPr>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541" name="【学校施設】&#10;有形固定資産減価償却率最大値テキスト">
          <a:extLst>
            <a:ext uri="{FF2B5EF4-FFF2-40B4-BE49-F238E27FC236}">
              <a16:creationId xmlns:a16="http://schemas.microsoft.com/office/drawing/2014/main" id="{E3C28250-7BD4-4DD9-AE28-10AA1A970A7F}"/>
            </a:ext>
          </a:extLst>
        </xdr:cNvPr>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542" name="直線コネクタ 541">
          <a:extLst>
            <a:ext uri="{FF2B5EF4-FFF2-40B4-BE49-F238E27FC236}">
              <a16:creationId xmlns:a16="http://schemas.microsoft.com/office/drawing/2014/main" id="{C02AACEC-5592-48AC-9980-03D5EF248C4B}"/>
            </a:ext>
          </a:extLst>
        </xdr:cNvPr>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4734</xdr:rowOff>
    </xdr:from>
    <xdr:ext cx="405111" cy="259045"/>
    <xdr:sp macro="" textlink="">
      <xdr:nvSpPr>
        <xdr:cNvPr id="543" name="【学校施設】&#10;有形固定資産減価償却率平均値テキスト">
          <a:extLst>
            <a:ext uri="{FF2B5EF4-FFF2-40B4-BE49-F238E27FC236}">
              <a16:creationId xmlns:a16="http://schemas.microsoft.com/office/drawing/2014/main" id="{CC6C19C6-C1F4-4276-9E0A-AD952133CDFC}"/>
            </a:ext>
          </a:extLst>
        </xdr:cNvPr>
        <xdr:cNvSpPr txBox="1"/>
      </xdr:nvSpPr>
      <xdr:spPr>
        <a:xfrm>
          <a:off x="16357600" y="1012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544" name="フローチャート: 判断 543">
          <a:extLst>
            <a:ext uri="{FF2B5EF4-FFF2-40B4-BE49-F238E27FC236}">
              <a16:creationId xmlns:a16="http://schemas.microsoft.com/office/drawing/2014/main" id="{A53D200D-DBC3-4728-9D81-298C104FE875}"/>
            </a:ext>
          </a:extLst>
        </xdr:cNvPr>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545" name="フローチャート: 判断 544">
          <a:extLst>
            <a:ext uri="{FF2B5EF4-FFF2-40B4-BE49-F238E27FC236}">
              <a16:creationId xmlns:a16="http://schemas.microsoft.com/office/drawing/2014/main" id="{1B8CDE0B-D724-4064-A883-847767AC511B}"/>
            </a:ext>
          </a:extLst>
        </xdr:cNvPr>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546" name="フローチャート: 判断 545">
          <a:extLst>
            <a:ext uri="{FF2B5EF4-FFF2-40B4-BE49-F238E27FC236}">
              <a16:creationId xmlns:a16="http://schemas.microsoft.com/office/drawing/2014/main" id="{AB5FD9C2-6A79-48D1-820B-9E974A65B625}"/>
            </a:ext>
          </a:extLst>
        </xdr:cNvPr>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87993</xdr:rowOff>
    </xdr:from>
    <xdr:to>
      <xdr:col>72</xdr:col>
      <xdr:colOff>38100</xdr:colOff>
      <xdr:row>60</xdr:row>
      <xdr:rowOff>18143</xdr:rowOff>
    </xdr:to>
    <xdr:sp macro="" textlink="">
      <xdr:nvSpPr>
        <xdr:cNvPr id="547" name="フローチャート: 判断 546">
          <a:extLst>
            <a:ext uri="{FF2B5EF4-FFF2-40B4-BE49-F238E27FC236}">
              <a16:creationId xmlns:a16="http://schemas.microsoft.com/office/drawing/2014/main" id="{42BE99CC-A24F-40E1-A7BE-2566234E8337}"/>
            </a:ext>
          </a:extLst>
        </xdr:cNvPr>
        <xdr:cNvSpPr/>
      </xdr:nvSpPr>
      <xdr:spPr>
        <a:xfrm>
          <a:off x="1365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548" name="フローチャート: 判断 547">
          <a:extLst>
            <a:ext uri="{FF2B5EF4-FFF2-40B4-BE49-F238E27FC236}">
              <a16:creationId xmlns:a16="http://schemas.microsoft.com/office/drawing/2014/main" id="{76A16F5F-C0A7-49D4-806E-45FCED87127D}"/>
            </a:ext>
          </a:extLst>
        </xdr:cNvPr>
        <xdr:cNvSpPr/>
      </xdr:nvSpPr>
      <xdr:spPr>
        <a:xfrm>
          <a:off x="12763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6A8D005C-6167-4157-8682-1CFAED12256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C41D937B-4C64-4B50-8ADB-89B95ABCFBF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D567EBBD-1EF6-416B-8B15-74C07A493BB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8B762E1F-91B0-491B-8AA3-1547ACBB37A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8B56D39B-084D-4F0D-B9CF-5493E01FC02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52070</xdr:rowOff>
    </xdr:from>
    <xdr:to>
      <xdr:col>85</xdr:col>
      <xdr:colOff>177800</xdr:colOff>
      <xdr:row>61</xdr:row>
      <xdr:rowOff>153670</xdr:rowOff>
    </xdr:to>
    <xdr:sp macro="" textlink="">
      <xdr:nvSpPr>
        <xdr:cNvPr id="554" name="楕円 553">
          <a:extLst>
            <a:ext uri="{FF2B5EF4-FFF2-40B4-BE49-F238E27FC236}">
              <a16:creationId xmlns:a16="http://schemas.microsoft.com/office/drawing/2014/main" id="{4668D8BB-4079-4625-8454-88F8EA6F4A67}"/>
            </a:ext>
          </a:extLst>
        </xdr:cNvPr>
        <xdr:cNvSpPr/>
      </xdr:nvSpPr>
      <xdr:spPr>
        <a:xfrm>
          <a:off x="16268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30497</xdr:rowOff>
    </xdr:from>
    <xdr:ext cx="405111" cy="259045"/>
    <xdr:sp macro="" textlink="">
      <xdr:nvSpPr>
        <xdr:cNvPr id="555" name="【学校施設】&#10;有形固定資産減価償却率該当値テキスト">
          <a:extLst>
            <a:ext uri="{FF2B5EF4-FFF2-40B4-BE49-F238E27FC236}">
              <a16:creationId xmlns:a16="http://schemas.microsoft.com/office/drawing/2014/main" id="{AAB6E3F3-1819-416F-97D9-8CEA7523003E}"/>
            </a:ext>
          </a:extLst>
        </xdr:cNvPr>
        <xdr:cNvSpPr txBox="1"/>
      </xdr:nvSpPr>
      <xdr:spPr>
        <a:xfrm>
          <a:off x="1635760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3084</xdr:rowOff>
    </xdr:from>
    <xdr:to>
      <xdr:col>81</xdr:col>
      <xdr:colOff>101600</xdr:colOff>
      <xdr:row>61</xdr:row>
      <xdr:rowOff>104684</xdr:rowOff>
    </xdr:to>
    <xdr:sp macro="" textlink="">
      <xdr:nvSpPr>
        <xdr:cNvPr id="556" name="楕円 555">
          <a:extLst>
            <a:ext uri="{FF2B5EF4-FFF2-40B4-BE49-F238E27FC236}">
              <a16:creationId xmlns:a16="http://schemas.microsoft.com/office/drawing/2014/main" id="{BDF457FD-02E4-445A-8CA3-1BFE78834316}"/>
            </a:ext>
          </a:extLst>
        </xdr:cNvPr>
        <xdr:cNvSpPr/>
      </xdr:nvSpPr>
      <xdr:spPr>
        <a:xfrm>
          <a:off x="15430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53884</xdr:rowOff>
    </xdr:from>
    <xdr:to>
      <xdr:col>85</xdr:col>
      <xdr:colOff>127000</xdr:colOff>
      <xdr:row>61</xdr:row>
      <xdr:rowOff>102870</xdr:rowOff>
    </xdr:to>
    <xdr:cxnSp macro="">
      <xdr:nvCxnSpPr>
        <xdr:cNvPr id="557" name="直線コネクタ 556">
          <a:extLst>
            <a:ext uri="{FF2B5EF4-FFF2-40B4-BE49-F238E27FC236}">
              <a16:creationId xmlns:a16="http://schemas.microsoft.com/office/drawing/2014/main" id="{7D87764A-3297-4CE9-BB8A-B38CE5835299}"/>
            </a:ext>
          </a:extLst>
        </xdr:cNvPr>
        <xdr:cNvCxnSpPr/>
      </xdr:nvCxnSpPr>
      <xdr:spPr>
        <a:xfrm>
          <a:off x="15481300" y="1051233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125549</xdr:rowOff>
    </xdr:from>
    <xdr:to>
      <xdr:col>76</xdr:col>
      <xdr:colOff>165100</xdr:colOff>
      <xdr:row>61</xdr:row>
      <xdr:rowOff>55699</xdr:rowOff>
    </xdr:to>
    <xdr:sp macro="" textlink="">
      <xdr:nvSpPr>
        <xdr:cNvPr id="558" name="楕円 557">
          <a:extLst>
            <a:ext uri="{FF2B5EF4-FFF2-40B4-BE49-F238E27FC236}">
              <a16:creationId xmlns:a16="http://schemas.microsoft.com/office/drawing/2014/main" id="{21BD323C-264C-4922-B48E-62DF65921D2A}"/>
            </a:ext>
          </a:extLst>
        </xdr:cNvPr>
        <xdr:cNvSpPr/>
      </xdr:nvSpPr>
      <xdr:spPr>
        <a:xfrm>
          <a:off x="14541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4899</xdr:rowOff>
    </xdr:from>
    <xdr:to>
      <xdr:col>81</xdr:col>
      <xdr:colOff>50800</xdr:colOff>
      <xdr:row>61</xdr:row>
      <xdr:rowOff>53884</xdr:rowOff>
    </xdr:to>
    <xdr:cxnSp macro="">
      <xdr:nvCxnSpPr>
        <xdr:cNvPr id="559" name="直線コネクタ 558">
          <a:extLst>
            <a:ext uri="{FF2B5EF4-FFF2-40B4-BE49-F238E27FC236}">
              <a16:creationId xmlns:a16="http://schemas.microsoft.com/office/drawing/2014/main" id="{8413C9AB-435C-4E3E-948B-578A8854E3B6}"/>
            </a:ext>
          </a:extLst>
        </xdr:cNvPr>
        <xdr:cNvCxnSpPr/>
      </xdr:nvCxnSpPr>
      <xdr:spPr>
        <a:xfrm>
          <a:off x="14592300" y="1046334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125549</xdr:rowOff>
    </xdr:from>
    <xdr:to>
      <xdr:col>72</xdr:col>
      <xdr:colOff>38100</xdr:colOff>
      <xdr:row>61</xdr:row>
      <xdr:rowOff>55699</xdr:rowOff>
    </xdr:to>
    <xdr:sp macro="" textlink="">
      <xdr:nvSpPr>
        <xdr:cNvPr id="560" name="楕円 559">
          <a:extLst>
            <a:ext uri="{FF2B5EF4-FFF2-40B4-BE49-F238E27FC236}">
              <a16:creationId xmlns:a16="http://schemas.microsoft.com/office/drawing/2014/main" id="{C7C0590C-9B7C-4A1B-8556-C16F0E6E8872}"/>
            </a:ext>
          </a:extLst>
        </xdr:cNvPr>
        <xdr:cNvSpPr/>
      </xdr:nvSpPr>
      <xdr:spPr>
        <a:xfrm>
          <a:off x="13652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4899</xdr:rowOff>
    </xdr:from>
    <xdr:to>
      <xdr:col>76</xdr:col>
      <xdr:colOff>114300</xdr:colOff>
      <xdr:row>61</xdr:row>
      <xdr:rowOff>4899</xdr:rowOff>
    </xdr:to>
    <xdr:cxnSp macro="">
      <xdr:nvCxnSpPr>
        <xdr:cNvPr id="561" name="直線コネクタ 560">
          <a:extLst>
            <a:ext uri="{FF2B5EF4-FFF2-40B4-BE49-F238E27FC236}">
              <a16:creationId xmlns:a16="http://schemas.microsoft.com/office/drawing/2014/main" id="{FE46B3C1-6C01-43A9-89FD-B19606CC4498}"/>
            </a:ext>
          </a:extLst>
        </xdr:cNvPr>
        <xdr:cNvCxnSpPr/>
      </xdr:nvCxnSpPr>
      <xdr:spPr>
        <a:xfrm>
          <a:off x="13703300" y="104633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86360</xdr:rowOff>
    </xdr:from>
    <xdr:to>
      <xdr:col>67</xdr:col>
      <xdr:colOff>101600</xdr:colOff>
      <xdr:row>61</xdr:row>
      <xdr:rowOff>16510</xdr:rowOff>
    </xdr:to>
    <xdr:sp macro="" textlink="">
      <xdr:nvSpPr>
        <xdr:cNvPr id="562" name="楕円 561">
          <a:extLst>
            <a:ext uri="{FF2B5EF4-FFF2-40B4-BE49-F238E27FC236}">
              <a16:creationId xmlns:a16="http://schemas.microsoft.com/office/drawing/2014/main" id="{A42185D6-5B5B-416F-9816-7A8DD0AF0A76}"/>
            </a:ext>
          </a:extLst>
        </xdr:cNvPr>
        <xdr:cNvSpPr/>
      </xdr:nvSpPr>
      <xdr:spPr>
        <a:xfrm>
          <a:off x="12763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137160</xdr:rowOff>
    </xdr:from>
    <xdr:to>
      <xdr:col>71</xdr:col>
      <xdr:colOff>177800</xdr:colOff>
      <xdr:row>61</xdr:row>
      <xdr:rowOff>4899</xdr:rowOff>
    </xdr:to>
    <xdr:cxnSp macro="">
      <xdr:nvCxnSpPr>
        <xdr:cNvPr id="563" name="直線コネクタ 562">
          <a:extLst>
            <a:ext uri="{FF2B5EF4-FFF2-40B4-BE49-F238E27FC236}">
              <a16:creationId xmlns:a16="http://schemas.microsoft.com/office/drawing/2014/main" id="{01574B18-03DD-43B3-A599-3508CCDFD879}"/>
            </a:ext>
          </a:extLst>
        </xdr:cNvPr>
        <xdr:cNvCxnSpPr/>
      </xdr:nvCxnSpPr>
      <xdr:spPr>
        <a:xfrm>
          <a:off x="12814300" y="1042416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77124</xdr:rowOff>
    </xdr:from>
    <xdr:ext cx="405111" cy="259045"/>
    <xdr:sp macro="" textlink="">
      <xdr:nvSpPr>
        <xdr:cNvPr id="564" name="n_1aveValue【学校施設】&#10;有形固定資産減価償却率">
          <a:extLst>
            <a:ext uri="{FF2B5EF4-FFF2-40B4-BE49-F238E27FC236}">
              <a16:creationId xmlns:a16="http://schemas.microsoft.com/office/drawing/2014/main" id="{7669B156-A49E-4E39-9CE3-9BA8F7A416DF}"/>
            </a:ext>
          </a:extLst>
        </xdr:cNvPr>
        <xdr:cNvSpPr txBox="1"/>
      </xdr:nvSpPr>
      <xdr:spPr>
        <a:xfrm>
          <a:off x="15266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50999</xdr:rowOff>
    </xdr:from>
    <xdr:ext cx="405111" cy="259045"/>
    <xdr:sp macro="" textlink="">
      <xdr:nvSpPr>
        <xdr:cNvPr id="565" name="n_2aveValue【学校施設】&#10;有形固定資産減価償却率">
          <a:extLst>
            <a:ext uri="{FF2B5EF4-FFF2-40B4-BE49-F238E27FC236}">
              <a16:creationId xmlns:a16="http://schemas.microsoft.com/office/drawing/2014/main" id="{153649D8-79C9-4FEA-A693-D084A6984ABD}"/>
            </a:ext>
          </a:extLst>
        </xdr:cNvPr>
        <xdr:cNvSpPr txBox="1"/>
      </xdr:nvSpPr>
      <xdr:spPr>
        <a:xfrm>
          <a:off x="14389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34670</xdr:rowOff>
    </xdr:from>
    <xdr:ext cx="405111" cy="259045"/>
    <xdr:sp macro="" textlink="">
      <xdr:nvSpPr>
        <xdr:cNvPr id="566" name="n_3aveValue【学校施設】&#10;有形固定資産減価償却率">
          <a:extLst>
            <a:ext uri="{FF2B5EF4-FFF2-40B4-BE49-F238E27FC236}">
              <a16:creationId xmlns:a16="http://schemas.microsoft.com/office/drawing/2014/main" id="{0A1EFDE0-6AD9-4A99-B4A2-38BFD73BA978}"/>
            </a:ext>
          </a:extLst>
        </xdr:cNvPr>
        <xdr:cNvSpPr txBox="1"/>
      </xdr:nvSpPr>
      <xdr:spPr>
        <a:xfrm>
          <a:off x="13500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37936</xdr:rowOff>
    </xdr:from>
    <xdr:ext cx="405111" cy="259045"/>
    <xdr:sp macro="" textlink="">
      <xdr:nvSpPr>
        <xdr:cNvPr id="567" name="n_4aveValue【学校施設】&#10;有形固定資産減価償却率">
          <a:extLst>
            <a:ext uri="{FF2B5EF4-FFF2-40B4-BE49-F238E27FC236}">
              <a16:creationId xmlns:a16="http://schemas.microsoft.com/office/drawing/2014/main" id="{DF9C300A-0E0F-412E-BB41-821C4B71A8EA}"/>
            </a:ext>
          </a:extLst>
        </xdr:cNvPr>
        <xdr:cNvSpPr txBox="1"/>
      </xdr:nvSpPr>
      <xdr:spPr>
        <a:xfrm>
          <a:off x="12611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95811</xdr:rowOff>
    </xdr:from>
    <xdr:ext cx="405111" cy="259045"/>
    <xdr:sp macro="" textlink="">
      <xdr:nvSpPr>
        <xdr:cNvPr id="568" name="n_1mainValue【学校施設】&#10;有形固定資産減価償却率">
          <a:extLst>
            <a:ext uri="{FF2B5EF4-FFF2-40B4-BE49-F238E27FC236}">
              <a16:creationId xmlns:a16="http://schemas.microsoft.com/office/drawing/2014/main" id="{2ADC87EF-1893-49C4-A5F2-855CD3F6C8E5}"/>
            </a:ext>
          </a:extLst>
        </xdr:cNvPr>
        <xdr:cNvSpPr txBox="1"/>
      </xdr:nvSpPr>
      <xdr:spPr>
        <a:xfrm>
          <a:off x="152660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46826</xdr:rowOff>
    </xdr:from>
    <xdr:ext cx="405111" cy="259045"/>
    <xdr:sp macro="" textlink="">
      <xdr:nvSpPr>
        <xdr:cNvPr id="569" name="n_2mainValue【学校施設】&#10;有形固定資産減価償却率">
          <a:extLst>
            <a:ext uri="{FF2B5EF4-FFF2-40B4-BE49-F238E27FC236}">
              <a16:creationId xmlns:a16="http://schemas.microsoft.com/office/drawing/2014/main" id="{9AAF4655-2133-46FE-AFA7-3C0B3B11D0D4}"/>
            </a:ext>
          </a:extLst>
        </xdr:cNvPr>
        <xdr:cNvSpPr txBox="1"/>
      </xdr:nvSpPr>
      <xdr:spPr>
        <a:xfrm>
          <a:off x="14389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46826</xdr:rowOff>
    </xdr:from>
    <xdr:ext cx="405111" cy="259045"/>
    <xdr:sp macro="" textlink="">
      <xdr:nvSpPr>
        <xdr:cNvPr id="570" name="n_3mainValue【学校施設】&#10;有形固定資産減価償却率">
          <a:extLst>
            <a:ext uri="{FF2B5EF4-FFF2-40B4-BE49-F238E27FC236}">
              <a16:creationId xmlns:a16="http://schemas.microsoft.com/office/drawing/2014/main" id="{B4076950-F8BD-43A5-A94D-53C52D8B650B}"/>
            </a:ext>
          </a:extLst>
        </xdr:cNvPr>
        <xdr:cNvSpPr txBox="1"/>
      </xdr:nvSpPr>
      <xdr:spPr>
        <a:xfrm>
          <a:off x="13500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7637</xdr:rowOff>
    </xdr:from>
    <xdr:ext cx="405111" cy="259045"/>
    <xdr:sp macro="" textlink="">
      <xdr:nvSpPr>
        <xdr:cNvPr id="571" name="n_4mainValue【学校施設】&#10;有形固定資産減価償却率">
          <a:extLst>
            <a:ext uri="{FF2B5EF4-FFF2-40B4-BE49-F238E27FC236}">
              <a16:creationId xmlns:a16="http://schemas.microsoft.com/office/drawing/2014/main" id="{3925FB7A-D3A8-4B97-A351-CA51E19C42DC}"/>
            </a:ext>
          </a:extLst>
        </xdr:cNvPr>
        <xdr:cNvSpPr txBox="1"/>
      </xdr:nvSpPr>
      <xdr:spPr>
        <a:xfrm>
          <a:off x="12611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A8926D96-13F2-409F-A3C2-EA195A505D7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41E04B65-A3B3-4A85-86A3-B2298BD9258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1FDA9A60-0FB0-4CF0-85FE-FDE4A0F9F97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FF669DB2-34D7-414E-9FFC-7F87A79B3ED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C3E6340A-5340-4AEE-901A-CF8E28DF104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F84135FE-5A5C-4050-910C-199034F3615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BC871F22-FAF1-44CE-86EF-D77A02A56A6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1BBDFAC9-B636-45BA-AAF8-1D3C57F89CF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B9129CA1-F340-4230-A8B6-37F08D4095C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DA01FFBA-C34B-4620-93CF-52027134750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54C3F4B9-727F-45F0-9622-72066ADB3C37}"/>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a:extLst>
            <a:ext uri="{FF2B5EF4-FFF2-40B4-BE49-F238E27FC236}">
              <a16:creationId xmlns:a16="http://schemas.microsoft.com/office/drawing/2014/main" id="{FEDC3249-35FD-43EF-BFB6-E3B35BB92B13}"/>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a:extLst>
            <a:ext uri="{FF2B5EF4-FFF2-40B4-BE49-F238E27FC236}">
              <a16:creationId xmlns:a16="http://schemas.microsoft.com/office/drawing/2014/main" id="{1D00FE89-F535-4091-8FD8-9C39728A3555}"/>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a:extLst>
            <a:ext uri="{FF2B5EF4-FFF2-40B4-BE49-F238E27FC236}">
              <a16:creationId xmlns:a16="http://schemas.microsoft.com/office/drawing/2014/main" id="{78035E23-6127-48B3-AB5A-C79D6F9073B8}"/>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a:extLst>
            <a:ext uri="{FF2B5EF4-FFF2-40B4-BE49-F238E27FC236}">
              <a16:creationId xmlns:a16="http://schemas.microsoft.com/office/drawing/2014/main" id="{0D6353CC-2428-4200-A8D7-F24D9E8A3E2D}"/>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a:extLst>
            <a:ext uri="{FF2B5EF4-FFF2-40B4-BE49-F238E27FC236}">
              <a16:creationId xmlns:a16="http://schemas.microsoft.com/office/drawing/2014/main" id="{0933548A-33F9-43BB-92E0-5601AB8498F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a:extLst>
            <a:ext uri="{FF2B5EF4-FFF2-40B4-BE49-F238E27FC236}">
              <a16:creationId xmlns:a16="http://schemas.microsoft.com/office/drawing/2014/main" id="{1753595A-26E4-427A-8AF6-E4A744E16219}"/>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a:extLst>
            <a:ext uri="{FF2B5EF4-FFF2-40B4-BE49-F238E27FC236}">
              <a16:creationId xmlns:a16="http://schemas.microsoft.com/office/drawing/2014/main" id="{18E1DD37-151F-484D-B013-3F6667ADF2C3}"/>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a:extLst>
            <a:ext uri="{FF2B5EF4-FFF2-40B4-BE49-F238E27FC236}">
              <a16:creationId xmlns:a16="http://schemas.microsoft.com/office/drawing/2014/main" id="{0B6FF2A6-57C7-4627-AC53-D80748978764}"/>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a:extLst>
            <a:ext uri="{FF2B5EF4-FFF2-40B4-BE49-F238E27FC236}">
              <a16:creationId xmlns:a16="http://schemas.microsoft.com/office/drawing/2014/main" id="{DB4ACBB0-7F46-4581-B2B6-443E5262ED93}"/>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a:extLst>
            <a:ext uri="{FF2B5EF4-FFF2-40B4-BE49-F238E27FC236}">
              <a16:creationId xmlns:a16="http://schemas.microsoft.com/office/drawing/2014/main" id="{43B094EA-8BA9-4B99-BE3E-429D55CFFC5D}"/>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a:extLst>
            <a:ext uri="{FF2B5EF4-FFF2-40B4-BE49-F238E27FC236}">
              <a16:creationId xmlns:a16="http://schemas.microsoft.com/office/drawing/2014/main" id="{BA345A7D-5BB0-4AB0-99BA-00E93215192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4" name="テキスト ボックス 593">
          <a:extLst>
            <a:ext uri="{FF2B5EF4-FFF2-40B4-BE49-F238E27FC236}">
              <a16:creationId xmlns:a16="http://schemas.microsoft.com/office/drawing/2014/main" id="{FAD234B4-14E3-40D8-8F73-26008D869D3B}"/>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a:extLst>
            <a:ext uri="{FF2B5EF4-FFF2-40B4-BE49-F238E27FC236}">
              <a16:creationId xmlns:a16="http://schemas.microsoft.com/office/drawing/2014/main" id="{7088B89F-F4D1-4E01-ABAC-17050FA1C17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a:extLst>
            <a:ext uri="{FF2B5EF4-FFF2-40B4-BE49-F238E27FC236}">
              <a16:creationId xmlns:a16="http://schemas.microsoft.com/office/drawing/2014/main" id="{CC4C4094-8DD7-4991-944E-2989FE61F77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a:extLst>
            <a:ext uri="{FF2B5EF4-FFF2-40B4-BE49-F238E27FC236}">
              <a16:creationId xmlns:a16="http://schemas.microsoft.com/office/drawing/2014/main" id="{AB574743-EAF3-4FAE-9338-1A82BA77AD6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598" name="直線コネクタ 597">
          <a:extLst>
            <a:ext uri="{FF2B5EF4-FFF2-40B4-BE49-F238E27FC236}">
              <a16:creationId xmlns:a16="http://schemas.microsoft.com/office/drawing/2014/main" id="{B5A45428-24AD-4461-A821-00A0A9337D0E}"/>
            </a:ext>
          </a:extLst>
        </xdr:cNvPr>
        <xdr:cNvCxnSpPr/>
      </xdr:nvCxnSpPr>
      <xdr:spPr>
        <a:xfrm flipV="1">
          <a:off x="22160864" y="9503228"/>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599" name="【学校施設】&#10;一人当たり面積最小値テキスト">
          <a:extLst>
            <a:ext uri="{FF2B5EF4-FFF2-40B4-BE49-F238E27FC236}">
              <a16:creationId xmlns:a16="http://schemas.microsoft.com/office/drawing/2014/main" id="{69F95AA2-44B2-4A75-967D-AF810ACFB35C}"/>
            </a:ext>
          </a:extLst>
        </xdr:cNvPr>
        <xdr:cNvSpPr txBox="1"/>
      </xdr:nvSpPr>
      <xdr:spPr>
        <a:xfrm>
          <a:off x="22199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600" name="直線コネクタ 599">
          <a:extLst>
            <a:ext uri="{FF2B5EF4-FFF2-40B4-BE49-F238E27FC236}">
              <a16:creationId xmlns:a16="http://schemas.microsoft.com/office/drawing/2014/main" id="{73FA4024-1F80-45A1-BAC9-BEAE893F41C6}"/>
            </a:ext>
          </a:extLst>
        </xdr:cNvPr>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601" name="【学校施設】&#10;一人当たり面積最大値テキスト">
          <a:extLst>
            <a:ext uri="{FF2B5EF4-FFF2-40B4-BE49-F238E27FC236}">
              <a16:creationId xmlns:a16="http://schemas.microsoft.com/office/drawing/2014/main" id="{91870795-DCA7-436E-BB12-0496A0BAD3A8}"/>
            </a:ext>
          </a:extLst>
        </xdr:cNvPr>
        <xdr:cNvSpPr txBox="1"/>
      </xdr:nvSpPr>
      <xdr:spPr>
        <a:xfrm>
          <a:off x="22199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602" name="直線コネクタ 601">
          <a:extLst>
            <a:ext uri="{FF2B5EF4-FFF2-40B4-BE49-F238E27FC236}">
              <a16:creationId xmlns:a16="http://schemas.microsoft.com/office/drawing/2014/main" id="{3A9D3C2E-C536-4AEE-8DA6-18BFCA6F6FD4}"/>
            </a:ext>
          </a:extLst>
        </xdr:cNvPr>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114136</xdr:rowOff>
    </xdr:from>
    <xdr:ext cx="469744" cy="259045"/>
    <xdr:sp macro="" textlink="">
      <xdr:nvSpPr>
        <xdr:cNvPr id="603" name="【学校施設】&#10;一人当たり面積平均値テキスト">
          <a:extLst>
            <a:ext uri="{FF2B5EF4-FFF2-40B4-BE49-F238E27FC236}">
              <a16:creationId xmlns:a16="http://schemas.microsoft.com/office/drawing/2014/main" id="{EF4B6FDC-4292-4970-8990-BE9195A45B41}"/>
            </a:ext>
          </a:extLst>
        </xdr:cNvPr>
        <xdr:cNvSpPr txBox="1"/>
      </xdr:nvSpPr>
      <xdr:spPr>
        <a:xfrm>
          <a:off x="22199600" y="10058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604" name="フローチャート: 判断 603">
          <a:extLst>
            <a:ext uri="{FF2B5EF4-FFF2-40B4-BE49-F238E27FC236}">
              <a16:creationId xmlns:a16="http://schemas.microsoft.com/office/drawing/2014/main" id="{EBC49606-A0BE-41E3-BBDB-F38D23CC16FF}"/>
            </a:ext>
          </a:extLst>
        </xdr:cNvPr>
        <xdr:cNvSpPr/>
      </xdr:nvSpPr>
      <xdr:spPr>
        <a:xfrm>
          <a:off x="221107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605" name="フローチャート: 判断 604">
          <a:extLst>
            <a:ext uri="{FF2B5EF4-FFF2-40B4-BE49-F238E27FC236}">
              <a16:creationId xmlns:a16="http://schemas.microsoft.com/office/drawing/2014/main" id="{69668EF7-B74F-4BB1-B843-0F8775760F27}"/>
            </a:ext>
          </a:extLst>
        </xdr:cNvPr>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606" name="フローチャート: 判断 605">
          <a:extLst>
            <a:ext uri="{FF2B5EF4-FFF2-40B4-BE49-F238E27FC236}">
              <a16:creationId xmlns:a16="http://schemas.microsoft.com/office/drawing/2014/main" id="{6AE036EB-B9D5-4D54-A831-A28F6E71E2DE}"/>
            </a:ext>
          </a:extLst>
        </xdr:cNvPr>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164737</xdr:rowOff>
    </xdr:from>
    <xdr:to>
      <xdr:col>102</xdr:col>
      <xdr:colOff>165100</xdr:colOff>
      <xdr:row>59</xdr:row>
      <xdr:rowOff>94887</xdr:rowOff>
    </xdr:to>
    <xdr:sp macro="" textlink="">
      <xdr:nvSpPr>
        <xdr:cNvPr id="607" name="フローチャート: 判断 606">
          <a:extLst>
            <a:ext uri="{FF2B5EF4-FFF2-40B4-BE49-F238E27FC236}">
              <a16:creationId xmlns:a16="http://schemas.microsoft.com/office/drawing/2014/main" id="{93F1BFD7-D9AE-4B6B-BB9B-BD2FA0EFFBD9}"/>
            </a:ext>
          </a:extLst>
        </xdr:cNvPr>
        <xdr:cNvSpPr/>
      </xdr:nvSpPr>
      <xdr:spPr>
        <a:xfrm>
          <a:off x="19494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55335</xdr:rowOff>
    </xdr:from>
    <xdr:to>
      <xdr:col>98</xdr:col>
      <xdr:colOff>38100</xdr:colOff>
      <xdr:row>59</xdr:row>
      <xdr:rowOff>156935</xdr:rowOff>
    </xdr:to>
    <xdr:sp macro="" textlink="">
      <xdr:nvSpPr>
        <xdr:cNvPr id="608" name="フローチャート: 判断 607">
          <a:extLst>
            <a:ext uri="{FF2B5EF4-FFF2-40B4-BE49-F238E27FC236}">
              <a16:creationId xmlns:a16="http://schemas.microsoft.com/office/drawing/2014/main" id="{08EB46A8-59D2-440E-AADF-D1070833C360}"/>
            </a:ext>
          </a:extLst>
        </xdr:cNvPr>
        <xdr:cNvSpPr/>
      </xdr:nvSpPr>
      <xdr:spPr>
        <a:xfrm>
          <a:off x="18605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13BD03B0-634A-4B20-BD2C-7AFACD723B0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D2A38B3D-15E7-4829-A312-174A626699D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A08F193A-BE77-481E-9E95-6C12FBFDD45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2C6B5C45-5A68-412D-BE6D-2742A1B5C85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BF867D34-E551-48A7-9089-B59A73E9B6C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4717</xdr:rowOff>
    </xdr:from>
    <xdr:to>
      <xdr:col>116</xdr:col>
      <xdr:colOff>114300</xdr:colOff>
      <xdr:row>61</xdr:row>
      <xdr:rowOff>106317</xdr:rowOff>
    </xdr:to>
    <xdr:sp macro="" textlink="">
      <xdr:nvSpPr>
        <xdr:cNvPr id="614" name="楕円 613">
          <a:extLst>
            <a:ext uri="{FF2B5EF4-FFF2-40B4-BE49-F238E27FC236}">
              <a16:creationId xmlns:a16="http://schemas.microsoft.com/office/drawing/2014/main" id="{84BB4B43-1C62-42E1-8ACE-A66D41EC1DAC}"/>
            </a:ext>
          </a:extLst>
        </xdr:cNvPr>
        <xdr:cNvSpPr/>
      </xdr:nvSpPr>
      <xdr:spPr>
        <a:xfrm>
          <a:off x="221107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154594</xdr:rowOff>
    </xdr:from>
    <xdr:ext cx="469744" cy="259045"/>
    <xdr:sp macro="" textlink="">
      <xdr:nvSpPr>
        <xdr:cNvPr id="615" name="【学校施設】&#10;一人当たり面積該当値テキスト">
          <a:extLst>
            <a:ext uri="{FF2B5EF4-FFF2-40B4-BE49-F238E27FC236}">
              <a16:creationId xmlns:a16="http://schemas.microsoft.com/office/drawing/2014/main" id="{B1BF5E01-6571-4A73-B67C-AB06ED998228}"/>
            </a:ext>
          </a:extLst>
        </xdr:cNvPr>
        <xdr:cNvSpPr txBox="1"/>
      </xdr:nvSpPr>
      <xdr:spPr>
        <a:xfrm>
          <a:off x="22199600" y="1044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4717</xdr:rowOff>
    </xdr:from>
    <xdr:to>
      <xdr:col>112</xdr:col>
      <xdr:colOff>38100</xdr:colOff>
      <xdr:row>61</xdr:row>
      <xdr:rowOff>106317</xdr:rowOff>
    </xdr:to>
    <xdr:sp macro="" textlink="">
      <xdr:nvSpPr>
        <xdr:cNvPr id="616" name="楕円 615">
          <a:extLst>
            <a:ext uri="{FF2B5EF4-FFF2-40B4-BE49-F238E27FC236}">
              <a16:creationId xmlns:a16="http://schemas.microsoft.com/office/drawing/2014/main" id="{B88EC570-755B-448E-A96F-F9FA2438B812}"/>
            </a:ext>
          </a:extLst>
        </xdr:cNvPr>
        <xdr:cNvSpPr/>
      </xdr:nvSpPr>
      <xdr:spPr>
        <a:xfrm>
          <a:off x="21272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55517</xdr:rowOff>
    </xdr:from>
    <xdr:to>
      <xdr:col>116</xdr:col>
      <xdr:colOff>63500</xdr:colOff>
      <xdr:row>61</xdr:row>
      <xdr:rowOff>55517</xdr:rowOff>
    </xdr:to>
    <xdr:cxnSp macro="">
      <xdr:nvCxnSpPr>
        <xdr:cNvPr id="617" name="直線コネクタ 616">
          <a:extLst>
            <a:ext uri="{FF2B5EF4-FFF2-40B4-BE49-F238E27FC236}">
              <a16:creationId xmlns:a16="http://schemas.microsoft.com/office/drawing/2014/main" id="{F88F7C27-7DD0-439F-80DA-D0B4C71C721E}"/>
            </a:ext>
          </a:extLst>
        </xdr:cNvPr>
        <xdr:cNvCxnSpPr/>
      </xdr:nvCxnSpPr>
      <xdr:spPr>
        <a:xfrm>
          <a:off x="21323300" y="105139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3084</xdr:rowOff>
    </xdr:from>
    <xdr:to>
      <xdr:col>107</xdr:col>
      <xdr:colOff>101600</xdr:colOff>
      <xdr:row>61</xdr:row>
      <xdr:rowOff>104684</xdr:rowOff>
    </xdr:to>
    <xdr:sp macro="" textlink="">
      <xdr:nvSpPr>
        <xdr:cNvPr id="618" name="楕円 617">
          <a:extLst>
            <a:ext uri="{FF2B5EF4-FFF2-40B4-BE49-F238E27FC236}">
              <a16:creationId xmlns:a16="http://schemas.microsoft.com/office/drawing/2014/main" id="{6C215D29-4B16-4D74-AB1C-31F6D3ED260F}"/>
            </a:ext>
          </a:extLst>
        </xdr:cNvPr>
        <xdr:cNvSpPr/>
      </xdr:nvSpPr>
      <xdr:spPr>
        <a:xfrm>
          <a:off x="20383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53884</xdr:rowOff>
    </xdr:from>
    <xdr:to>
      <xdr:col>111</xdr:col>
      <xdr:colOff>177800</xdr:colOff>
      <xdr:row>61</xdr:row>
      <xdr:rowOff>55517</xdr:rowOff>
    </xdr:to>
    <xdr:cxnSp macro="">
      <xdr:nvCxnSpPr>
        <xdr:cNvPr id="619" name="直線コネクタ 618">
          <a:extLst>
            <a:ext uri="{FF2B5EF4-FFF2-40B4-BE49-F238E27FC236}">
              <a16:creationId xmlns:a16="http://schemas.microsoft.com/office/drawing/2014/main" id="{2A83206B-BA92-4122-A504-762442965ED6}"/>
            </a:ext>
          </a:extLst>
        </xdr:cNvPr>
        <xdr:cNvCxnSpPr/>
      </xdr:nvCxnSpPr>
      <xdr:spPr>
        <a:xfrm>
          <a:off x="20434300" y="1051233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171269</xdr:rowOff>
    </xdr:from>
    <xdr:to>
      <xdr:col>102</xdr:col>
      <xdr:colOff>165100</xdr:colOff>
      <xdr:row>61</xdr:row>
      <xdr:rowOff>101419</xdr:rowOff>
    </xdr:to>
    <xdr:sp macro="" textlink="">
      <xdr:nvSpPr>
        <xdr:cNvPr id="620" name="楕円 619">
          <a:extLst>
            <a:ext uri="{FF2B5EF4-FFF2-40B4-BE49-F238E27FC236}">
              <a16:creationId xmlns:a16="http://schemas.microsoft.com/office/drawing/2014/main" id="{A572196C-226E-49F1-B814-157A7021D7D9}"/>
            </a:ext>
          </a:extLst>
        </xdr:cNvPr>
        <xdr:cNvSpPr/>
      </xdr:nvSpPr>
      <xdr:spPr>
        <a:xfrm>
          <a:off x="19494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50619</xdr:rowOff>
    </xdr:from>
    <xdr:to>
      <xdr:col>107</xdr:col>
      <xdr:colOff>50800</xdr:colOff>
      <xdr:row>61</xdr:row>
      <xdr:rowOff>53884</xdr:rowOff>
    </xdr:to>
    <xdr:cxnSp macro="">
      <xdr:nvCxnSpPr>
        <xdr:cNvPr id="621" name="直線コネクタ 620">
          <a:extLst>
            <a:ext uri="{FF2B5EF4-FFF2-40B4-BE49-F238E27FC236}">
              <a16:creationId xmlns:a16="http://schemas.microsoft.com/office/drawing/2014/main" id="{58BA889C-C13C-4CEA-A954-819BCB91659D}"/>
            </a:ext>
          </a:extLst>
        </xdr:cNvPr>
        <xdr:cNvCxnSpPr/>
      </xdr:nvCxnSpPr>
      <xdr:spPr>
        <a:xfrm>
          <a:off x="19545300" y="105090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166370</xdr:rowOff>
    </xdr:from>
    <xdr:to>
      <xdr:col>98</xdr:col>
      <xdr:colOff>38100</xdr:colOff>
      <xdr:row>61</xdr:row>
      <xdr:rowOff>96520</xdr:rowOff>
    </xdr:to>
    <xdr:sp macro="" textlink="">
      <xdr:nvSpPr>
        <xdr:cNvPr id="622" name="楕円 621">
          <a:extLst>
            <a:ext uri="{FF2B5EF4-FFF2-40B4-BE49-F238E27FC236}">
              <a16:creationId xmlns:a16="http://schemas.microsoft.com/office/drawing/2014/main" id="{DB66482D-ABB8-40C2-B8F1-BE5F07932EA3}"/>
            </a:ext>
          </a:extLst>
        </xdr:cNvPr>
        <xdr:cNvSpPr/>
      </xdr:nvSpPr>
      <xdr:spPr>
        <a:xfrm>
          <a:off x="18605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45720</xdr:rowOff>
    </xdr:from>
    <xdr:to>
      <xdr:col>102</xdr:col>
      <xdr:colOff>114300</xdr:colOff>
      <xdr:row>61</xdr:row>
      <xdr:rowOff>50619</xdr:rowOff>
    </xdr:to>
    <xdr:cxnSp macro="">
      <xdr:nvCxnSpPr>
        <xdr:cNvPr id="623" name="直線コネクタ 622">
          <a:extLst>
            <a:ext uri="{FF2B5EF4-FFF2-40B4-BE49-F238E27FC236}">
              <a16:creationId xmlns:a16="http://schemas.microsoft.com/office/drawing/2014/main" id="{4ECBB3FE-3653-44CA-8405-129BDC9F5CEE}"/>
            </a:ext>
          </a:extLst>
        </xdr:cNvPr>
        <xdr:cNvCxnSpPr/>
      </xdr:nvCxnSpPr>
      <xdr:spPr>
        <a:xfrm>
          <a:off x="18656300" y="1050417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34670</xdr:rowOff>
    </xdr:from>
    <xdr:ext cx="469744" cy="259045"/>
    <xdr:sp macro="" textlink="">
      <xdr:nvSpPr>
        <xdr:cNvPr id="624" name="n_1aveValue【学校施設】&#10;一人当たり面積">
          <a:extLst>
            <a:ext uri="{FF2B5EF4-FFF2-40B4-BE49-F238E27FC236}">
              <a16:creationId xmlns:a16="http://schemas.microsoft.com/office/drawing/2014/main" id="{AEE734E3-E406-43D9-A4E4-605B458B8702}"/>
            </a:ext>
          </a:extLst>
        </xdr:cNvPr>
        <xdr:cNvSpPr txBox="1"/>
      </xdr:nvSpPr>
      <xdr:spPr>
        <a:xfrm>
          <a:off x="210757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49365</xdr:rowOff>
    </xdr:from>
    <xdr:ext cx="469744" cy="259045"/>
    <xdr:sp macro="" textlink="">
      <xdr:nvSpPr>
        <xdr:cNvPr id="625" name="n_2aveValue【学校施設】&#10;一人当たり面積">
          <a:extLst>
            <a:ext uri="{FF2B5EF4-FFF2-40B4-BE49-F238E27FC236}">
              <a16:creationId xmlns:a16="http://schemas.microsoft.com/office/drawing/2014/main" id="{DC3A837A-B454-41BD-B6E2-048F5241C609}"/>
            </a:ext>
          </a:extLst>
        </xdr:cNvPr>
        <xdr:cNvSpPr txBox="1"/>
      </xdr:nvSpPr>
      <xdr:spPr>
        <a:xfrm>
          <a:off x="201994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111414</xdr:rowOff>
    </xdr:from>
    <xdr:ext cx="469744" cy="259045"/>
    <xdr:sp macro="" textlink="">
      <xdr:nvSpPr>
        <xdr:cNvPr id="626" name="n_3aveValue【学校施設】&#10;一人当たり面積">
          <a:extLst>
            <a:ext uri="{FF2B5EF4-FFF2-40B4-BE49-F238E27FC236}">
              <a16:creationId xmlns:a16="http://schemas.microsoft.com/office/drawing/2014/main" id="{CC129EBF-7666-4D20-885C-9146EEF11620}"/>
            </a:ext>
          </a:extLst>
        </xdr:cNvPr>
        <xdr:cNvSpPr txBox="1"/>
      </xdr:nvSpPr>
      <xdr:spPr>
        <a:xfrm>
          <a:off x="19310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2012</xdr:rowOff>
    </xdr:from>
    <xdr:ext cx="469744" cy="259045"/>
    <xdr:sp macro="" textlink="">
      <xdr:nvSpPr>
        <xdr:cNvPr id="627" name="n_4aveValue【学校施設】&#10;一人当たり面積">
          <a:extLst>
            <a:ext uri="{FF2B5EF4-FFF2-40B4-BE49-F238E27FC236}">
              <a16:creationId xmlns:a16="http://schemas.microsoft.com/office/drawing/2014/main" id="{E7CA9228-13A4-4931-9C10-D939810D95A8}"/>
            </a:ext>
          </a:extLst>
        </xdr:cNvPr>
        <xdr:cNvSpPr txBox="1"/>
      </xdr:nvSpPr>
      <xdr:spPr>
        <a:xfrm>
          <a:off x="18421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97444</xdr:rowOff>
    </xdr:from>
    <xdr:ext cx="469744" cy="259045"/>
    <xdr:sp macro="" textlink="">
      <xdr:nvSpPr>
        <xdr:cNvPr id="628" name="n_1mainValue【学校施設】&#10;一人当たり面積">
          <a:extLst>
            <a:ext uri="{FF2B5EF4-FFF2-40B4-BE49-F238E27FC236}">
              <a16:creationId xmlns:a16="http://schemas.microsoft.com/office/drawing/2014/main" id="{2E6A8090-EE37-4F88-96A2-133C653793BF}"/>
            </a:ext>
          </a:extLst>
        </xdr:cNvPr>
        <xdr:cNvSpPr txBox="1"/>
      </xdr:nvSpPr>
      <xdr:spPr>
        <a:xfrm>
          <a:off x="21075727" y="1055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95811</xdr:rowOff>
    </xdr:from>
    <xdr:ext cx="469744" cy="259045"/>
    <xdr:sp macro="" textlink="">
      <xdr:nvSpPr>
        <xdr:cNvPr id="629" name="n_2mainValue【学校施設】&#10;一人当たり面積">
          <a:extLst>
            <a:ext uri="{FF2B5EF4-FFF2-40B4-BE49-F238E27FC236}">
              <a16:creationId xmlns:a16="http://schemas.microsoft.com/office/drawing/2014/main" id="{C9A8437B-0856-4757-B0F1-8C34B6B9ACA1}"/>
            </a:ext>
          </a:extLst>
        </xdr:cNvPr>
        <xdr:cNvSpPr txBox="1"/>
      </xdr:nvSpPr>
      <xdr:spPr>
        <a:xfrm>
          <a:off x="201994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92546</xdr:rowOff>
    </xdr:from>
    <xdr:ext cx="469744" cy="259045"/>
    <xdr:sp macro="" textlink="">
      <xdr:nvSpPr>
        <xdr:cNvPr id="630" name="n_3mainValue【学校施設】&#10;一人当たり面積">
          <a:extLst>
            <a:ext uri="{FF2B5EF4-FFF2-40B4-BE49-F238E27FC236}">
              <a16:creationId xmlns:a16="http://schemas.microsoft.com/office/drawing/2014/main" id="{48AC8250-924B-4A95-AA8A-80553BEC6718}"/>
            </a:ext>
          </a:extLst>
        </xdr:cNvPr>
        <xdr:cNvSpPr txBox="1"/>
      </xdr:nvSpPr>
      <xdr:spPr>
        <a:xfrm>
          <a:off x="19310427" y="1055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87647</xdr:rowOff>
    </xdr:from>
    <xdr:ext cx="469744" cy="259045"/>
    <xdr:sp macro="" textlink="">
      <xdr:nvSpPr>
        <xdr:cNvPr id="631" name="n_4mainValue【学校施設】&#10;一人当たり面積">
          <a:extLst>
            <a:ext uri="{FF2B5EF4-FFF2-40B4-BE49-F238E27FC236}">
              <a16:creationId xmlns:a16="http://schemas.microsoft.com/office/drawing/2014/main" id="{4EE2E3F3-AEDD-4F61-852E-22F99566BA5A}"/>
            </a:ext>
          </a:extLst>
        </xdr:cNvPr>
        <xdr:cNvSpPr txBox="1"/>
      </xdr:nvSpPr>
      <xdr:spPr>
        <a:xfrm>
          <a:off x="184214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a:extLst>
            <a:ext uri="{FF2B5EF4-FFF2-40B4-BE49-F238E27FC236}">
              <a16:creationId xmlns:a16="http://schemas.microsoft.com/office/drawing/2014/main" id="{3D952752-02E7-4CD1-AF6E-7030CA22328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a:extLst>
            <a:ext uri="{FF2B5EF4-FFF2-40B4-BE49-F238E27FC236}">
              <a16:creationId xmlns:a16="http://schemas.microsoft.com/office/drawing/2014/main" id="{332DBA61-9232-47EE-8C32-2FD8B6ED277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a:extLst>
            <a:ext uri="{FF2B5EF4-FFF2-40B4-BE49-F238E27FC236}">
              <a16:creationId xmlns:a16="http://schemas.microsoft.com/office/drawing/2014/main" id="{ACE388A7-0A91-49D8-B95B-926BDEE97E5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a:extLst>
            <a:ext uri="{FF2B5EF4-FFF2-40B4-BE49-F238E27FC236}">
              <a16:creationId xmlns:a16="http://schemas.microsoft.com/office/drawing/2014/main" id="{E6AA9C49-8465-482B-8CD9-2740A6AE654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a:extLst>
            <a:ext uri="{FF2B5EF4-FFF2-40B4-BE49-F238E27FC236}">
              <a16:creationId xmlns:a16="http://schemas.microsoft.com/office/drawing/2014/main" id="{F6432FCD-AB5B-4C29-94EE-010A2690DF7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a:extLst>
            <a:ext uri="{FF2B5EF4-FFF2-40B4-BE49-F238E27FC236}">
              <a16:creationId xmlns:a16="http://schemas.microsoft.com/office/drawing/2014/main" id="{B6E98EA6-CCD0-4103-8523-4117493845B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a:extLst>
            <a:ext uri="{FF2B5EF4-FFF2-40B4-BE49-F238E27FC236}">
              <a16:creationId xmlns:a16="http://schemas.microsoft.com/office/drawing/2014/main" id="{62AE878F-1D83-42A5-895D-236EE7B16F2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a:extLst>
            <a:ext uri="{FF2B5EF4-FFF2-40B4-BE49-F238E27FC236}">
              <a16:creationId xmlns:a16="http://schemas.microsoft.com/office/drawing/2014/main" id="{49F2861F-F9BA-4C15-B094-AC0C55A294C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0" name="テキスト ボックス 639">
          <a:extLst>
            <a:ext uri="{FF2B5EF4-FFF2-40B4-BE49-F238E27FC236}">
              <a16:creationId xmlns:a16="http://schemas.microsoft.com/office/drawing/2014/main" id="{4F80AF81-10A1-4E36-AC03-805ABE91763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a:extLst>
            <a:ext uri="{FF2B5EF4-FFF2-40B4-BE49-F238E27FC236}">
              <a16:creationId xmlns:a16="http://schemas.microsoft.com/office/drawing/2014/main" id="{7BC29BAD-2020-4191-A952-C41EA17340F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2" name="テキスト ボックス 641">
          <a:extLst>
            <a:ext uri="{FF2B5EF4-FFF2-40B4-BE49-F238E27FC236}">
              <a16:creationId xmlns:a16="http://schemas.microsoft.com/office/drawing/2014/main" id="{EACE2218-B47E-432A-B46F-B2B4BB8E163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3" name="直線コネクタ 642">
          <a:extLst>
            <a:ext uri="{FF2B5EF4-FFF2-40B4-BE49-F238E27FC236}">
              <a16:creationId xmlns:a16="http://schemas.microsoft.com/office/drawing/2014/main" id="{0A905FC1-8FC1-40D1-BD17-F5A5E4471B4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4" name="テキスト ボックス 643">
          <a:extLst>
            <a:ext uri="{FF2B5EF4-FFF2-40B4-BE49-F238E27FC236}">
              <a16:creationId xmlns:a16="http://schemas.microsoft.com/office/drawing/2014/main" id="{5F5466E1-6B51-462B-81EA-C0E15F754496}"/>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5" name="直線コネクタ 644">
          <a:extLst>
            <a:ext uri="{FF2B5EF4-FFF2-40B4-BE49-F238E27FC236}">
              <a16:creationId xmlns:a16="http://schemas.microsoft.com/office/drawing/2014/main" id="{4B63D9B0-895F-4FFE-A645-9740C2100CA2}"/>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6" name="テキスト ボックス 645">
          <a:extLst>
            <a:ext uri="{FF2B5EF4-FFF2-40B4-BE49-F238E27FC236}">
              <a16:creationId xmlns:a16="http://schemas.microsoft.com/office/drawing/2014/main" id="{B32CC19C-F9E9-487F-9D92-67C7AE4BADC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7" name="直線コネクタ 646">
          <a:extLst>
            <a:ext uri="{FF2B5EF4-FFF2-40B4-BE49-F238E27FC236}">
              <a16:creationId xmlns:a16="http://schemas.microsoft.com/office/drawing/2014/main" id="{A3D7DD70-3396-4A95-86A1-C44DE1DF21A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8" name="テキスト ボックス 647">
          <a:extLst>
            <a:ext uri="{FF2B5EF4-FFF2-40B4-BE49-F238E27FC236}">
              <a16:creationId xmlns:a16="http://schemas.microsoft.com/office/drawing/2014/main" id="{6A74D9FE-6006-4C7D-A3AC-CF07A1B786BE}"/>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9" name="直線コネクタ 648">
          <a:extLst>
            <a:ext uri="{FF2B5EF4-FFF2-40B4-BE49-F238E27FC236}">
              <a16:creationId xmlns:a16="http://schemas.microsoft.com/office/drawing/2014/main" id="{62CA2D94-FA00-403C-AD71-2E41F2E8793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0" name="テキスト ボックス 649">
          <a:extLst>
            <a:ext uri="{FF2B5EF4-FFF2-40B4-BE49-F238E27FC236}">
              <a16:creationId xmlns:a16="http://schemas.microsoft.com/office/drawing/2014/main" id="{FD100E39-2959-47EC-917A-1DCF8220F7E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1" name="直線コネクタ 650">
          <a:extLst>
            <a:ext uri="{FF2B5EF4-FFF2-40B4-BE49-F238E27FC236}">
              <a16:creationId xmlns:a16="http://schemas.microsoft.com/office/drawing/2014/main" id="{BE8E5B6A-35E6-4D46-9EAD-99BC77AD8814}"/>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2" name="テキスト ボックス 651">
          <a:extLst>
            <a:ext uri="{FF2B5EF4-FFF2-40B4-BE49-F238E27FC236}">
              <a16:creationId xmlns:a16="http://schemas.microsoft.com/office/drawing/2014/main" id="{652ADEAF-9A66-4E80-A60B-3FE07864BBCD}"/>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a:extLst>
            <a:ext uri="{FF2B5EF4-FFF2-40B4-BE49-F238E27FC236}">
              <a16:creationId xmlns:a16="http://schemas.microsoft.com/office/drawing/2014/main" id="{75676852-B6AA-4BB3-8D7E-15A6C7C8E29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4" name="テキスト ボックス 653">
          <a:extLst>
            <a:ext uri="{FF2B5EF4-FFF2-40B4-BE49-F238E27FC236}">
              <a16:creationId xmlns:a16="http://schemas.microsoft.com/office/drawing/2014/main" id="{B1984B60-CB68-4C4A-8D2A-61D120AAEC7D}"/>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5" name="【児童館】&#10;有形固定資産減価償却率グラフ枠">
          <a:extLst>
            <a:ext uri="{FF2B5EF4-FFF2-40B4-BE49-F238E27FC236}">
              <a16:creationId xmlns:a16="http://schemas.microsoft.com/office/drawing/2014/main" id="{E716A928-1542-4315-B96F-B5FC4F3D053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656" name="直線コネクタ 655">
          <a:extLst>
            <a:ext uri="{FF2B5EF4-FFF2-40B4-BE49-F238E27FC236}">
              <a16:creationId xmlns:a16="http://schemas.microsoft.com/office/drawing/2014/main" id="{F542BF7C-AC1B-4FE4-AA2B-E46869AA57D1}"/>
            </a:ext>
          </a:extLst>
        </xdr:cNvPr>
        <xdr:cNvCxnSpPr/>
      </xdr:nvCxnSpPr>
      <xdr:spPr>
        <a:xfrm flipV="1">
          <a:off x="16318864"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7" name="【児童館】&#10;有形固定資産減価償却率最小値テキスト">
          <a:extLst>
            <a:ext uri="{FF2B5EF4-FFF2-40B4-BE49-F238E27FC236}">
              <a16:creationId xmlns:a16="http://schemas.microsoft.com/office/drawing/2014/main" id="{A90AA733-3787-427C-A56F-6EA662361805}"/>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8" name="直線コネクタ 657">
          <a:extLst>
            <a:ext uri="{FF2B5EF4-FFF2-40B4-BE49-F238E27FC236}">
              <a16:creationId xmlns:a16="http://schemas.microsoft.com/office/drawing/2014/main" id="{2B59ACD3-016D-46E8-84F0-4E508B9B945C}"/>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659" name="【児童館】&#10;有形固定資産減価償却率最大値テキスト">
          <a:extLst>
            <a:ext uri="{FF2B5EF4-FFF2-40B4-BE49-F238E27FC236}">
              <a16:creationId xmlns:a16="http://schemas.microsoft.com/office/drawing/2014/main" id="{3AD92CD9-E530-4067-917E-E53D6D44E53F}"/>
            </a:ext>
          </a:extLst>
        </xdr:cNvPr>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60" name="直線コネクタ 659">
          <a:extLst>
            <a:ext uri="{FF2B5EF4-FFF2-40B4-BE49-F238E27FC236}">
              <a16:creationId xmlns:a16="http://schemas.microsoft.com/office/drawing/2014/main" id="{ED3AC4F4-7BFD-4D9C-8FD0-6C5091E1CEBC}"/>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36847</xdr:rowOff>
    </xdr:from>
    <xdr:ext cx="405111" cy="259045"/>
    <xdr:sp macro="" textlink="">
      <xdr:nvSpPr>
        <xdr:cNvPr id="661" name="【児童館】&#10;有形固定資産減価償却率平均値テキスト">
          <a:extLst>
            <a:ext uri="{FF2B5EF4-FFF2-40B4-BE49-F238E27FC236}">
              <a16:creationId xmlns:a16="http://schemas.microsoft.com/office/drawing/2014/main" id="{D51DFB1C-2BE7-4566-AA10-05A09DF65ECA}"/>
            </a:ext>
          </a:extLst>
        </xdr:cNvPr>
        <xdr:cNvSpPr txBox="1"/>
      </xdr:nvSpPr>
      <xdr:spPr>
        <a:xfrm>
          <a:off x="16357600" y="1392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662" name="フローチャート: 判断 661">
          <a:extLst>
            <a:ext uri="{FF2B5EF4-FFF2-40B4-BE49-F238E27FC236}">
              <a16:creationId xmlns:a16="http://schemas.microsoft.com/office/drawing/2014/main" id="{42DAACFC-B1A7-4942-85AF-19CF846FA2CE}"/>
            </a:ext>
          </a:extLst>
        </xdr:cNvPr>
        <xdr:cNvSpPr/>
      </xdr:nvSpPr>
      <xdr:spPr>
        <a:xfrm>
          <a:off x="16268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663" name="フローチャート: 判断 662">
          <a:extLst>
            <a:ext uri="{FF2B5EF4-FFF2-40B4-BE49-F238E27FC236}">
              <a16:creationId xmlns:a16="http://schemas.microsoft.com/office/drawing/2014/main" id="{3CA07FC7-176B-4DBE-9CB8-BEFAA87A55BF}"/>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664" name="フローチャート: 判断 663">
          <a:extLst>
            <a:ext uri="{FF2B5EF4-FFF2-40B4-BE49-F238E27FC236}">
              <a16:creationId xmlns:a16="http://schemas.microsoft.com/office/drawing/2014/main" id="{136AFF7E-C174-4926-AEFB-6B908976D35F}"/>
            </a:ext>
          </a:extLst>
        </xdr:cNvPr>
        <xdr:cNvSpPr/>
      </xdr:nvSpPr>
      <xdr:spPr>
        <a:xfrm>
          <a:off x="14541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665" name="フローチャート: 判断 664">
          <a:extLst>
            <a:ext uri="{FF2B5EF4-FFF2-40B4-BE49-F238E27FC236}">
              <a16:creationId xmlns:a16="http://schemas.microsoft.com/office/drawing/2014/main" id="{13440CA1-9DD5-42D7-8C45-4DEC2065EBB5}"/>
            </a:ext>
          </a:extLst>
        </xdr:cNvPr>
        <xdr:cNvSpPr/>
      </xdr:nvSpPr>
      <xdr:spPr>
        <a:xfrm>
          <a:off x="13652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132080</xdr:rowOff>
    </xdr:from>
    <xdr:to>
      <xdr:col>67</xdr:col>
      <xdr:colOff>101600</xdr:colOff>
      <xdr:row>82</xdr:row>
      <xdr:rowOff>62230</xdr:rowOff>
    </xdr:to>
    <xdr:sp macro="" textlink="">
      <xdr:nvSpPr>
        <xdr:cNvPr id="666" name="フローチャート: 判断 665">
          <a:extLst>
            <a:ext uri="{FF2B5EF4-FFF2-40B4-BE49-F238E27FC236}">
              <a16:creationId xmlns:a16="http://schemas.microsoft.com/office/drawing/2014/main" id="{1DC1E01E-AE59-4080-BC41-980FB37AFBC9}"/>
            </a:ext>
          </a:extLst>
        </xdr:cNvPr>
        <xdr:cNvSpPr/>
      </xdr:nvSpPr>
      <xdr:spPr>
        <a:xfrm>
          <a:off x="12763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911D1037-FC3D-4EE8-941B-16BCC42DFA0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57F3A788-91B1-4C58-A0FD-408EFC7392D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935ABC14-0C85-4F66-8109-799118AC62D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22C66D6B-41B4-4B01-92ED-EC5212C99F5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CAD006AA-0F5B-4B5A-9EF5-D0B17A82D2E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126364</xdr:rowOff>
    </xdr:from>
    <xdr:to>
      <xdr:col>85</xdr:col>
      <xdr:colOff>177800</xdr:colOff>
      <xdr:row>84</xdr:row>
      <xdr:rowOff>56514</xdr:rowOff>
    </xdr:to>
    <xdr:sp macro="" textlink="">
      <xdr:nvSpPr>
        <xdr:cNvPr id="672" name="楕円 671">
          <a:extLst>
            <a:ext uri="{FF2B5EF4-FFF2-40B4-BE49-F238E27FC236}">
              <a16:creationId xmlns:a16="http://schemas.microsoft.com/office/drawing/2014/main" id="{10698CE5-B259-4535-A3BB-E61D4E3614D9}"/>
            </a:ext>
          </a:extLst>
        </xdr:cNvPr>
        <xdr:cNvSpPr/>
      </xdr:nvSpPr>
      <xdr:spPr>
        <a:xfrm>
          <a:off x="162687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104791</xdr:rowOff>
    </xdr:from>
    <xdr:ext cx="405111" cy="259045"/>
    <xdr:sp macro="" textlink="">
      <xdr:nvSpPr>
        <xdr:cNvPr id="673" name="【児童館】&#10;有形固定資産減価償却率該当値テキスト">
          <a:extLst>
            <a:ext uri="{FF2B5EF4-FFF2-40B4-BE49-F238E27FC236}">
              <a16:creationId xmlns:a16="http://schemas.microsoft.com/office/drawing/2014/main" id="{9ECC8745-825D-473B-9F8F-019863C88A51}"/>
            </a:ext>
          </a:extLst>
        </xdr:cNvPr>
        <xdr:cNvSpPr txBox="1"/>
      </xdr:nvSpPr>
      <xdr:spPr>
        <a:xfrm>
          <a:off x="16357600"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88264</xdr:rowOff>
    </xdr:from>
    <xdr:to>
      <xdr:col>81</xdr:col>
      <xdr:colOff>101600</xdr:colOff>
      <xdr:row>84</xdr:row>
      <xdr:rowOff>18414</xdr:rowOff>
    </xdr:to>
    <xdr:sp macro="" textlink="">
      <xdr:nvSpPr>
        <xdr:cNvPr id="674" name="楕円 673">
          <a:extLst>
            <a:ext uri="{FF2B5EF4-FFF2-40B4-BE49-F238E27FC236}">
              <a16:creationId xmlns:a16="http://schemas.microsoft.com/office/drawing/2014/main" id="{AA928789-10A4-4ADC-9507-876E373ADEFA}"/>
            </a:ext>
          </a:extLst>
        </xdr:cNvPr>
        <xdr:cNvSpPr/>
      </xdr:nvSpPr>
      <xdr:spPr>
        <a:xfrm>
          <a:off x="154305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139064</xdr:rowOff>
    </xdr:from>
    <xdr:to>
      <xdr:col>85</xdr:col>
      <xdr:colOff>127000</xdr:colOff>
      <xdr:row>84</xdr:row>
      <xdr:rowOff>5714</xdr:rowOff>
    </xdr:to>
    <xdr:cxnSp macro="">
      <xdr:nvCxnSpPr>
        <xdr:cNvPr id="675" name="直線コネクタ 674">
          <a:extLst>
            <a:ext uri="{FF2B5EF4-FFF2-40B4-BE49-F238E27FC236}">
              <a16:creationId xmlns:a16="http://schemas.microsoft.com/office/drawing/2014/main" id="{D558F5A4-88C9-4A5C-AEA9-D3C3A132EA68}"/>
            </a:ext>
          </a:extLst>
        </xdr:cNvPr>
        <xdr:cNvCxnSpPr/>
      </xdr:nvCxnSpPr>
      <xdr:spPr>
        <a:xfrm>
          <a:off x="15481300" y="1436941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50164</xdr:rowOff>
    </xdr:from>
    <xdr:to>
      <xdr:col>76</xdr:col>
      <xdr:colOff>165100</xdr:colOff>
      <xdr:row>83</xdr:row>
      <xdr:rowOff>151764</xdr:rowOff>
    </xdr:to>
    <xdr:sp macro="" textlink="">
      <xdr:nvSpPr>
        <xdr:cNvPr id="676" name="楕円 675">
          <a:extLst>
            <a:ext uri="{FF2B5EF4-FFF2-40B4-BE49-F238E27FC236}">
              <a16:creationId xmlns:a16="http://schemas.microsoft.com/office/drawing/2014/main" id="{C3270DDE-450C-44CB-BD05-BD492BF89E75}"/>
            </a:ext>
          </a:extLst>
        </xdr:cNvPr>
        <xdr:cNvSpPr/>
      </xdr:nvSpPr>
      <xdr:spPr>
        <a:xfrm>
          <a:off x="145415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100964</xdr:rowOff>
    </xdr:from>
    <xdr:to>
      <xdr:col>81</xdr:col>
      <xdr:colOff>50800</xdr:colOff>
      <xdr:row>83</xdr:row>
      <xdr:rowOff>139064</xdr:rowOff>
    </xdr:to>
    <xdr:cxnSp macro="">
      <xdr:nvCxnSpPr>
        <xdr:cNvPr id="677" name="直線コネクタ 676">
          <a:extLst>
            <a:ext uri="{FF2B5EF4-FFF2-40B4-BE49-F238E27FC236}">
              <a16:creationId xmlns:a16="http://schemas.microsoft.com/office/drawing/2014/main" id="{35866616-98AA-4E47-B812-9C011F80BEB1}"/>
            </a:ext>
          </a:extLst>
        </xdr:cNvPr>
        <xdr:cNvCxnSpPr/>
      </xdr:nvCxnSpPr>
      <xdr:spPr>
        <a:xfrm>
          <a:off x="14592300" y="143313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12064</xdr:rowOff>
    </xdr:from>
    <xdr:to>
      <xdr:col>72</xdr:col>
      <xdr:colOff>38100</xdr:colOff>
      <xdr:row>83</xdr:row>
      <xdr:rowOff>113664</xdr:rowOff>
    </xdr:to>
    <xdr:sp macro="" textlink="">
      <xdr:nvSpPr>
        <xdr:cNvPr id="678" name="楕円 677">
          <a:extLst>
            <a:ext uri="{FF2B5EF4-FFF2-40B4-BE49-F238E27FC236}">
              <a16:creationId xmlns:a16="http://schemas.microsoft.com/office/drawing/2014/main" id="{5D88BCD0-3D61-4831-B96E-419545482B6A}"/>
            </a:ext>
          </a:extLst>
        </xdr:cNvPr>
        <xdr:cNvSpPr/>
      </xdr:nvSpPr>
      <xdr:spPr>
        <a:xfrm>
          <a:off x="136525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62864</xdr:rowOff>
    </xdr:from>
    <xdr:to>
      <xdr:col>76</xdr:col>
      <xdr:colOff>114300</xdr:colOff>
      <xdr:row>83</xdr:row>
      <xdr:rowOff>100964</xdr:rowOff>
    </xdr:to>
    <xdr:cxnSp macro="">
      <xdr:nvCxnSpPr>
        <xdr:cNvPr id="679" name="直線コネクタ 678">
          <a:extLst>
            <a:ext uri="{FF2B5EF4-FFF2-40B4-BE49-F238E27FC236}">
              <a16:creationId xmlns:a16="http://schemas.microsoft.com/office/drawing/2014/main" id="{346B1F5C-2564-49A3-AC2C-CCA365E2E7E5}"/>
            </a:ext>
          </a:extLst>
        </xdr:cNvPr>
        <xdr:cNvCxnSpPr/>
      </xdr:nvCxnSpPr>
      <xdr:spPr>
        <a:xfrm>
          <a:off x="13703300" y="142932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145414</xdr:rowOff>
    </xdr:from>
    <xdr:to>
      <xdr:col>67</xdr:col>
      <xdr:colOff>101600</xdr:colOff>
      <xdr:row>83</xdr:row>
      <xdr:rowOff>75564</xdr:rowOff>
    </xdr:to>
    <xdr:sp macro="" textlink="">
      <xdr:nvSpPr>
        <xdr:cNvPr id="680" name="楕円 679">
          <a:extLst>
            <a:ext uri="{FF2B5EF4-FFF2-40B4-BE49-F238E27FC236}">
              <a16:creationId xmlns:a16="http://schemas.microsoft.com/office/drawing/2014/main" id="{DF282614-F669-420D-B549-D5122696191E}"/>
            </a:ext>
          </a:extLst>
        </xdr:cNvPr>
        <xdr:cNvSpPr/>
      </xdr:nvSpPr>
      <xdr:spPr>
        <a:xfrm>
          <a:off x="127635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24764</xdr:rowOff>
    </xdr:from>
    <xdr:to>
      <xdr:col>71</xdr:col>
      <xdr:colOff>177800</xdr:colOff>
      <xdr:row>83</xdr:row>
      <xdr:rowOff>62864</xdr:rowOff>
    </xdr:to>
    <xdr:cxnSp macro="">
      <xdr:nvCxnSpPr>
        <xdr:cNvPr id="681" name="直線コネクタ 680">
          <a:extLst>
            <a:ext uri="{FF2B5EF4-FFF2-40B4-BE49-F238E27FC236}">
              <a16:creationId xmlns:a16="http://schemas.microsoft.com/office/drawing/2014/main" id="{EEF72538-180B-45C7-B4BA-9698A3B690C3}"/>
            </a:ext>
          </a:extLst>
        </xdr:cNvPr>
        <xdr:cNvCxnSpPr/>
      </xdr:nvCxnSpPr>
      <xdr:spPr>
        <a:xfrm>
          <a:off x="12814300" y="142551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682" name="n_1aveValue【児童館】&#10;有形固定資産減価償却率">
          <a:extLst>
            <a:ext uri="{FF2B5EF4-FFF2-40B4-BE49-F238E27FC236}">
              <a16:creationId xmlns:a16="http://schemas.microsoft.com/office/drawing/2014/main" id="{AF5BE6E4-1BD0-4DC7-ACDC-C00EFE5CFDBB}"/>
            </a:ext>
          </a:extLst>
        </xdr:cNvPr>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97807</xdr:rowOff>
    </xdr:from>
    <xdr:ext cx="405111" cy="259045"/>
    <xdr:sp macro="" textlink="">
      <xdr:nvSpPr>
        <xdr:cNvPr id="683" name="n_2aveValue【児童館】&#10;有形固定資産減価償却率">
          <a:extLst>
            <a:ext uri="{FF2B5EF4-FFF2-40B4-BE49-F238E27FC236}">
              <a16:creationId xmlns:a16="http://schemas.microsoft.com/office/drawing/2014/main" id="{F8980E46-A4AA-4BB4-9457-3AE1230C9EB5}"/>
            </a:ext>
          </a:extLst>
        </xdr:cNvPr>
        <xdr:cNvSpPr txBox="1"/>
      </xdr:nvSpPr>
      <xdr:spPr>
        <a:xfrm>
          <a:off x="14389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71138</xdr:rowOff>
    </xdr:from>
    <xdr:ext cx="405111" cy="259045"/>
    <xdr:sp macro="" textlink="">
      <xdr:nvSpPr>
        <xdr:cNvPr id="684" name="n_3aveValue【児童館】&#10;有形固定資産減価償却率">
          <a:extLst>
            <a:ext uri="{FF2B5EF4-FFF2-40B4-BE49-F238E27FC236}">
              <a16:creationId xmlns:a16="http://schemas.microsoft.com/office/drawing/2014/main" id="{1C960A18-1999-4798-974C-AF801FD29026}"/>
            </a:ext>
          </a:extLst>
        </xdr:cNvPr>
        <xdr:cNvSpPr txBox="1"/>
      </xdr:nvSpPr>
      <xdr:spPr>
        <a:xfrm>
          <a:off x="13500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78757</xdr:rowOff>
    </xdr:from>
    <xdr:ext cx="405111" cy="259045"/>
    <xdr:sp macro="" textlink="">
      <xdr:nvSpPr>
        <xdr:cNvPr id="685" name="n_4aveValue【児童館】&#10;有形固定資産減価償却率">
          <a:extLst>
            <a:ext uri="{FF2B5EF4-FFF2-40B4-BE49-F238E27FC236}">
              <a16:creationId xmlns:a16="http://schemas.microsoft.com/office/drawing/2014/main" id="{C4287BFC-B191-4DBF-8F4A-57A2E791A875}"/>
            </a:ext>
          </a:extLst>
        </xdr:cNvPr>
        <xdr:cNvSpPr txBox="1"/>
      </xdr:nvSpPr>
      <xdr:spPr>
        <a:xfrm>
          <a:off x="12611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9541</xdr:rowOff>
    </xdr:from>
    <xdr:ext cx="405111" cy="259045"/>
    <xdr:sp macro="" textlink="">
      <xdr:nvSpPr>
        <xdr:cNvPr id="686" name="n_1mainValue【児童館】&#10;有形固定資産減価償却率">
          <a:extLst>
            <a:ext uri="{FF2B5EF4-FFF2-40B4-BE49-F238E27FC236}">
              <a16:creationId xmlns:a16="http://schemas.microsoft.com/office/drawing/2014/main" id="{5F428A7D-038A-44C2-83F4-FE7E1BFB5EA6}"/>
            </a:ext>
          </a:extLst>
        </xdr:cNvPr>
        <xdr:cNvSpPr txBox="1"/>
      </xdr:nvSpPr>
      <xdr:spPr>
        <a:xfrm>
          <a:off x="152660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142891</xdr:rowOff>
    </xdr:from>
    <xdr:ext cx="405111" cy="259045"/>
    <xdr:sp macro="" textlink="">
      <xdr:nvSpPr>
        <xdr:cNvPr id="687" name="n_2mainValue【児童館】&#10;有形固定資産減価償却率">
          <a:extLst>
            <a:ext uri="{FF2B5EF4-FFF2-40B4-BE49-F238E27FC236}">
              <a16:creationId xmlns:a16="http://schemas.microsoft.com/office/drawing/2014/main" id="{B46A56E1-3E7E-4C0B-A94D-64D27A8C4657}"/>
            </a:ext>
          </a:extLst>
        </xdr:cNvPr>
        <xdr:cNvSpPr txBox="1"/>
      </xdr:nvSpPr>
      <xdr:spPr>
        <a:xfrm>
          <a:off x="14389744"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104791</xdr:rowOff>
    </xdr:from>
    <xdr:ext cx="405111" cy="259045"/>
    <xdr:sp macro="" textlink="">
      <xdr:nvSpPr>
        <xdr:cNvPr id="688" name="n_3mainValue【児童館】&#10;有形固定資産減価償却率">
          <a:extLst>
            <a:ext uri="{FF2B5EF4-FFF2-40B4-BE49-F238E27FC236}">
              <a16:creationId xmlns:a16="http://schemas.microsoft.com/office/drawing/2014/main" id="{F5599F41-CEC4-48AA-BAEA-640A6DF794B4}"/>
            </a:ext>
          </a:extLst>
        </xdr:cNvPr>
        <xdr:cNvSpPr txBox="1"/>
      </xdr:nvSpPr>
      <xdr:spPr>
        <a:xfrm>
          <a:off x="13500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66691</xdr:rowOff>
    </xdr:from>
    <xdr:ext cx="405111" cy="259045"/>
    <xdr:sp macro="" textlink="">
      <xdr:nvSpPr>
        <xdr:cNvPr id="689" name="n_4mainValue【児童館】&#10;有形固定資産減価償却率">
          <a:extLst>
            <a:ext uri="{FF2B5EF4-FFF2-40B4-BE49-F238E27FC236}">
              <a16:creationId xmlns:a16="http://schemas.microsoft.com/office/drawing/2014/main" id="{F62DE0DF-9B4D-4404-9481-9A0AA651F7C9}"/>
            </a:ext>
          </a:extLst>
        </xdr:cNvPr>
        <xdr:cNvSpPr txBox="1"/>
      </xdr:nvSpPr>
      <xdr:spPr>
        <a:xfrm>
          <a:off x="12611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a:extLst>
            <a:ext uri="{FF2B5EF4-FFF2-40B4-BE49-F238E27FC236}">
              <a16:creationId xmlns:a16="http://schemas.microsoft.com/office/drawing/2014/main" id="{0DBE643D-C296-4448-B3FE-CCAF429145E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1" name="正方形/長方形 690">
          <a:extLst>
            <a:ext uri="{FF2B5EF4-FFF2-40B4-BE49-F238E27FC236}">
              <a16:creationId xmlns:a16="http://schemas.microsoft.com/office/drawing/2014/main" id="{1CE37426-8E53-43A4-A85F-4211FFCDAF6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2" name="正方形/長方形 691">
          <a:extLst>
            <a:ext uri="{FF2B5EF4-FFF2-40B4-BE49-F238E27FC236}">
              <a16:creationId xmlns:a16="http://schemas.microsoft.com/office/drawing/2014/main" id="{47728F5B-0030-4A52-9DF0-640AE47BC28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3" name="正方形/長方形 692">
          <a:extLst>
            <a:ext uri="{FF2B5EF4-FFF2-40B4-BE49-F238E27FC236}">
              <a16:creationId xmlns:a16="http://schemas.microsoft.com/office/drawing/2014/main" id="{3CCD0B47-A1B8-4AE8-B39E-858455BF1E0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4" name="正方形/長方形 693">
          <a:extLst>
            <a:ext uri="{FF2B5EF4-FFF2-40B4-BE49-F238E27FC236}">
              <a16:creationId xmlns:a16="http://schemas.microsoft.com/office/drawing/2014/main" id="{C7AD51A8-8CB8-405B-BA86-3EB77820F18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5" name="正方形/長方形 694">
          <a:extLst>
            <a:ext uri="{FF2B5EF4-FFF2-40B4-BE49-F238E27FC236}">
              <a16:creationId xmlns:a16="http://schemas.microsoft.com/office/drawing/2014/main" id="{5CF9483F-B6DB-40BA-8323-0D8E1630E4B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6" name="正方形/長方形 695">
          <a:extLst>
            <a:ext uri="{FF2B5EF4-FFF2-40B4-BE49-F238E27FC236}">
              <a16:creationId xmlns:a16="http://schemas.microsoft.com/office/drawing/2014/main" id="{21829C09-C18D-4FD5-A8C4-D08E889D5D3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a:extLst>
            <a:ext uri="{FF2B5EF4-FFF2-40B4-BE49-F238E27FC236}">
              <a16:creationId xmlns:a16="http://schemas.microsoft.com/office/drawing/2014/main" id="{8791AADA-AD2F-43F8-ACA9-7481A2569D1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8" name="テキスト ボックス 697">
          <a:extLst>
            <a:ext uri="{FF2B5EF4-FFF2-40B4-BE49-F238E27FC236}">
              <a16:creationId xmlns:a16="http://schemas.microsoft.com/office/drawing/2014/main" id="{98EABE2A-E4A2-476D-A8EF-0C27CAF0FE7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9" name="直線コネクタ 698">
          <a:extLst>
            <a:ext uri="{FF2B5EF4-FFF2-40B4-BE49-F238E27FC236}">
              <a16:creationId xmlns:a16="http://schemas.microsoft.com/office/drawing/2014/main" id="{3DD95A5A-8713-4A09-8F07-C49DBEA1912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0" name="直線コネクタ 699">
          <a:extLst>
            <a:ext uri="{FF2B5EF4-FFF2-40B4-BE49-F238E27FC236}">
              <a16:creationId xmlns:a16="http://schemas.microsoft.com/office/drawing/2014/main" id="{BB859BAA-64EB-427A-842B-1DA9FBECBE2E}"/>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1" name="テキスト ボックス 700">
          <a:extLst>
            <a:ext uri="{FF2B5EF4-FFF2-40B4-BE49-F238E27FC236}">
              <a16:creationId xmlns:a16="http://schemas.microsoft.com/office/drawing/2014/main" id="{E09A7692-38AC-45CD-8F5C-DD7D2FEBB93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2" name="直線コネクタ 701">
          <a:extLst>
            <a:ext uri="{FF2B5EF4-FFF2-40B4-BE49-F238E27FC236}">
              <a16:creationId xmlns:a16="http://schemas.microsoft.com/office/drawing/2014/main" id="{837A7009-D245-4245-B1B8-B9A36C2BFFC6}"/>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3" name="テキスト ボックス 702">
          <a:extLst>
            <a:ext uri="{FF2B5EF4-FFF2-40B4-BE49-F238E27FC236}">
              <a16:creationId xmlns:a16="http://schemas.microsoft.com/office/drawing/2014/main" id="{EDDCDACC-6EEF-4D0D-B33A-B58D09F9385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4" name="直線コネクタ 703">
          <a:extLst>
            <a:ext uri="{FF2B5EF4-FFF2-40B4-BE49-F238E27FC236}">
              <a16:creationId xmlns:a16="http://schemas.microsoft.com/office/drawing/2014/main" id="{E97620B9-D08C-4F88-B403-0975F2EF7EE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5" name="テキスト ボックス 704">
          <a:extLst>
            <a:ext uri="{FF2B5EF4-FFF2-40B4-BE49-F238E27FC236}">
              <a16:creationId xmlns:a16="http://schemas.microsoft.com/office/drawing/2014/main" id="{E4CF176D-D160-4191-BAB0-7DB2DF9361A9}"/>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6" name="直線コネクタ 705">
          <a:extLst>
            <a:ext uri="{FF2B5EF4-FFF2-40B4-BE49-F238E27FC236}">
              <a16:creationId xmlns:a16="http://schemas.microsoft.com/office/drawing/2014/main" id="{66B408E5-5887-40D8-A63D-5E945D8C1B68}"/>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7" name="テキスト ボックス 706">
          <a:extLst>
            <a:ext uri="{FF2B5EF4-FFF2-40B4-BE49-F238E27FC236}">
              <a16:creationId xmlns:a16="http://schemas.microsoft.com/office/drawing/2014/main" id="{7F5A102F-B17B-4377-B54A-3E590F64D8F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8" name="直線コネクタ 707">
          <a:extLst>
            <a:ext uri="{FF2B5EF4-FFF2-40B4-BE49-F238E27FC236}">
              <a16:creationId xmlns:a16="http://schemas.microsoft.com/office/drawing/2014/main" id="{6259F078-EC18-4EC8-8C3C-6E171B289D1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9" name="テキスト ボックス 708">
          <a:extLst>
            <a:ext uri="{FF2B5EF4-FFF2-40B4-BE49-F238E27FC236}">
              <a16:creationId xmlns:a16="http://schemas.microsoft.com/office/drawing/2014/main" id="{1106AA8E-329D-4A9A-BDBC-C06CE82708A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0" name="【児童館】&#10;一人当たり面積グラフ枠">
          <a:extLst>
            <a:ext uri="{FF2B5EF4-FFF2-40B4-BE49-F238E27FC236}">
              <a16:creationId xmlns:a16="http://schemas.microsoft.com/office/drawing/2014/main" id="{0E9DDD59-14B2-4F57-9F59-191A5733D16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711" name="直線コネクタ 710">
          <a:extLst>
            <a:ext uri="{FF2B5EF4-FFF2-40B4-BE49-F238E27FC236}">
              <a16:creationId xmlns:a16="http://schemas.microsoft.com/office/drawing/2014/main" id="{DB2C7F7A-60F5-41CA-9457-35C88E25E7C1}"/>
            </a:ext>
          </a:extLst>
        </xdr:cNvPr>
        <xdr:cNvCxnSpPr/>
      </xdr:nvCxnSpPr>
      <xdr:spPr>
        <a:xfrm flipV="1">
          <a:off x="22160864" y="135712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12" name="【児童館】&#10;一人当たり面積最小値テキスト">
          <a:extLst>
            <a:ext uri="{FF2B5EF4-FFF2-40B4-BE49-F238E27FC236}">
              <a16:creationId xmlns:a16="http://schemas.microsoft.com/office/drawing/2014/main" id="{FF1EFE49-74DB-4E6E-BEF2-241979C995EB}"/>
            </a:ext>
          </a:extLst>
        </xdr:cNvPr>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13" name="直線コネクタ 712">
          <a:extLst>
            <a:ext uri="{FF2B5EF4-FFF2-40B4-BE49-F238E27FC236}">
              <a16:creationId xmlns:a16="http://schemas.microsoft.com/office/drawing/2014/main" id="{20A0A9B1-55E9-4D1F-BFB3-84C6491F9301}"/>
            </a:ext>
          </a:extLst>
        </xdr:cNvPr>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714" name="【児童館】&#10;一人当たり面積最大値テキスト">
          <a:extLst>
            <a:ext uri="{FF2B5EF4-FFF2-40B4-BE49-F238E27FC236}">
              <a16:creationId xmlns:a16="http://schemas.microsoft.com/office/drawing/2014/main" id="{CFF311A1-3C52-48C5-BEB6-ABB1E4DF2C12}"/>
            </a:ext>
          </a:extLst>
        </xdr:cNvPr>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715" name="直線コネクタ 714">
          <a:extLst>
            <a:ext uri="{FF2B5EF4-FFF2-40B4-BE49-F238E27FC236}">
              <a16:creationId xmlns:a16="http://schemas.microsoft.com/office/drawing/2014/main" id="{277FF407-5323-4430-A8FD-5BBB6537345F}"/>
            </a:ext>
          </a:extLst>
        </xdr:cNvPr>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716" name="【児童館】&#10;一人当たり面積平均値テキスト">
          <a:extLst>
            <a:ext uri="{FF2B5EF4-FFF2-40B4-BE49-F238E27FC236}">
              <a16:creationId xmlns:a16="http://schemas.microsoft.com/office/drawing/2014/main" id="{A891E9C0-A31F-40CD-B525-1C109BB854DC}"/>
            </a:ext>
          </a:extLst>
        </xdr:cNvPr>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17" name="フローチャート: 判断 716">
          <a:extLst>
            <a:ext uri="{FF2B5EF4-FFF2-40B4-BE49-F238E27FC236}">
              <a16:creationId xmlns:a16="http://schemas.microsoft.com/office/drawing/2014/main" id="{2A397002-7D5D-4222-829B-E665F5616C4E}"/>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18" name="フローチャート: 判断 717">
          <a:extLst>
            <a:ext uri="{FF2B5EF4-FFF2-40B4-BE49-F238E27FC236}">
              <a16:creationId xmlns:a16="http://schemas.microsoft.com/office/drawing/2014/main" id="{387D2327-8751-4A59-B5D0-31264AA8E12A}"/>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19" name="フローチャート: 判断 718">
          <a:extLst>
            <a:ext uri="{FF2B5EF4-FFF2-40B4-BE49-F238E27FC236}">
              <a16:creationId xmlns:a16="http://schemas.microsoft.com/office/drawing/2014/main" id="{C854A572-EDF1-4511-98EA-E054F94FD5DA}"/>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720" name="フローチャート: 判断 719">
          <a:extLst>
            <a:ext uri="{FF2B5EF4-FFF2-40B4-BE49-F238E27FC236}">
              <a16:creationId xmlns:a16="http://schemas.microsoft.com/office/drawing/2014/main" id="{36BA5A0E-EE5B-409A-A989-91626494ED8B}"/>
            </a:ext>
          </a:extLst>
        </xdr:cNvPr>
        <xdr:cNvSpPr/>
      </xdr:nvSpPr>
      <xdr:spPr>
        <a:xfrm>
          <a:off x="19494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21" name="フローチャート: 判断 720">
          <a:extLst>
            <a:ext uri="{FF2B5EF4-FFF2-40B4-BE49-F238E27FC236}">
              <a16:creationId xmlns:a16="http://schemas.microsoft.com/office/drawing/2014/main" id="{F1F2A99B-CEB3-4B28-A8DD-DFA7B56DECC6}"/>
            </a:ext>
          </a:extLst>
        </xdr:cNvPr>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D86C0A40-6E05-4EF6-BA9B-A5F45291579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6B7CF7B2-3988-4549-84EE-951CCF362B3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7DC56EDD-CC4B-44D6-84C4-489EBAE0439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B12732B2-A5FC-46FD-9FBE-8CD77F0C0A5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F68AAAF4-5015-4643-B49D-74B4E3F9700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90170</xdr:rowOff>
    </xdr:from>
    <xdr:to>
      <xdr:col>116</xdr:col>
      <xdr:colOff>114300</xdr:colOff>
      <xdr:row>86</xdr:row>
      <xdr:rowOff>20320</xdr:rowOff>
    </xdr:to>
    <xdr:sp macro="" textlink="">
      <xdr:nvSpPr>
        <xdr:cNvPr id="727" name="楕円 726">
          <a:extLst>
            <a:ext uri="{FF2B5EF4-FFF2-40B4-BE49-F238E27FC236}">
              <a16:creationId xmlns:a16="http://schemas.microsoft.com/office/drawing/2014/main" id="{676C29B2-A0C4-47B8-8F44-592E6BB77C30}"/>
            </a:ext>
          </a:extLst>
        </xdr:cNvPr>
        <xdr:cNvSpPr/>
      </xdr:nvSpPr>
      <xdr:spPr>
        <a:xfrm>
          <a:off x="22110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5097</xdr:rowOff>
    </xdr:from>
    <xdr:ext cx="469744" cy="259045"/>
    <xdr:sp macro="" textlink="">
      <xdr:nvSpPr>
        <xdr:cNvPr id="728" name="【児童館】&#10;一人当たり面積該当値テキスト">
          <a:extLst>
            <a:ext uri="{FF2B5EF4-FFF2-40B4-BE49-F238E27FC236}">
              <a16:creationId xmlns:a16="http://schemas.microsoft.com/office/drawing/2014/main" id="{735651D6-F7A1-43A1-84E4-7979F9BA8CCE}"/>
            </a:ext>
          </a:extLst>
        </xdr:cNvPr>
        <xdr:cNvSpPr txBox="1"/>
      </xdr:nvSpPr>
      <xdr:spPr>
        <a:xfrm>
          <a:off x="22199600" y="145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729" name="楕円 728">
          <a:extLst>
            <a:ext uri="{FF2B5EF4-FFF2-40B4-BE49-F238E27FC236}">
              <a16:creationId xmlns:a16="http://schemas.microsoft.com/office/drawing/2014/main" id="{308D60EE-1572-418F-B21E-7F32A32EA688}"/>
            </a:ext>
          </a:extLst>
        </xdr:cNvPr>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140970</xdr:rowOff>
    </xdr:from>
    <xdr:to>
      <xdr:col>116</xdr:col>
      <xdr:colOff>63500</xdr:colOff>
      <xdr:row>85</xdr:row>
      <xdr:rowOff>140970</xdr:rowOff>
    </xdr:to>
    <xdr:cxnSp macro="">
      <xdr:nvCxnSpPr>
        <xdr:cNvPr id="730" name="直線コネクタ 729">
          <a:extLst>
            <a:ext uri="{FF2B5EF4-FFF2-40B4-BE49-F238E27FC236}">
              <a16:creationId xmlns:a16="http://schemas.microsoft.com/office/drawing/2014/main" id="{2D7F81F1-71B8-494A-997A-F0328168EF5D}"/>
            </a:ext>
          </a:extLst>
        </xdr:cNvPr>
        <xdr:cNvCxnSpPr/>
      </xdr:nvCxnSpPr>
      <xdr:spPr>
        <a:xfrm>
          <a:off x="21323300" y="1471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90170</xdr:rowOff>
    </xdr:from>
    <xdr:to>
      <xdr:col>107</xdr:col>
      <xdr:colOff>101600</xdr:colOff>
      <xdr:row>86</xdr:row>
      <xdr:rowOff>20320</xdr:rowOff>
    </xdr:to>
    <xdr:sp macro="" textlink="">
      <xdr:nvSpPr>
        <xdr:cNvPr id="731" name="楕円 730">
          <a:extLst>
            <a:ext uri="{FF2B5EF4-FFF2-40B4-BE49-F238E27FC236}">
              <a16:creationId xmlns:a16="http://schemas.microsoft.com/office/drawing/2014/main" id="{5BD47EEC-73AB-4F28-82D7-D1200F0B72E3}"/>
            </a:ext>
          </a:extLst>
        </xdr:cNvPr>
        <xdr:cNvSpPr/>
      </xdr:nvSpPr>
      <xdr:spPr>
        <a:xfrm>
          <a:off x="20383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140970</xdr:rowOff>
    </xdr:from>
    <xdr:to>
      <xdr:col>111</xdr:col>
      <xdr:colOff>177800</xdr:colOff>
      <xdr:row>85</xdr:row>
      <xdr:rowOff>140970</xdr:rowOff>
    </xdr:to>
    <xdr:cxnSp macro="">
      <xdr:nvCxnSpPr>
        <xdr:cNvPr id="732" name="直線コネクタ 731">
          <a:extLst>
            <a:ext uri="{FF2B5EF4-FFF2-40B4-BE49-F238E27FC236}">
              <a16:creationId xmlns:a16="http://schemas.microsoft.com/office/drawing/2014/main" id="{31211D38-D742-4B19-97F4-80F3E68D985B}"/>
            </a:ext>
          </a:extLst>
        </xdr:cNvPr>
        <xdr:cNvCxnSpPr/>
      </xdr:nvCxnSpPr>
      <xdr:spPr>
        <a:xfrm>
          <a:off x="20434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90170</xdr:rowOff>
    </xdr:from>
    <xdr:to>
      <xdr:col>102</xdr:col>
      <xdr:colOff>165100</xdr:colOff>
      <xdr:row>86</xdr:row>
      <xdr:rowOff>20320</xdr:rowOff>
    </xdr:to>
    <xdr:sp macro="" textlink="">
      <xdr:nvSpPr>
        <xdr:cNvPr id="733" name="楕円 732">
          <a:extLst>
            <a:ext uri="{FF2B5EF4-FFF2-40B4-BE49-F238E27FC236}">
              <a16:creationId xmlns:a16="http://schemas.microsoft.com/office/drawing/2014/main" id="{23043A43-C15A-42BA-B917-21574BBB72CB}"/>
            </a:ext>
          </a:extLst>
        </xdr:cNvPr>
        <xdr:cNvSpPr/>
      </xdr:nvSpPr>
      <xdr:spPr>
        <a:xfrm>
          <a:off x="19494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140970</xdr:rowOff>
    </xdr:from>
    <xdr:to>
      <xdr:col>107</xdr:col>
      <xdr:colOff>50800</xdr:colOff>
      <xdr:row>85</xdr:row>
      <xdr:rowOff>140970</xdr:rowOff>
    </xdr:to>
    <xdr:cxnSp macro="">
      <xdr:nvCxnSpPr>
        <xdr:cNvPr id="734" name="直線コネクタ 733">
          <a:extLst>
            <a:ext uri="{FF2B5EF4-FFF2-40B4-BE49-F238E27FC236}">
              <a16:creationId xmlns:a16="http://schemas.microsoft.com/office/drawing/2014/main" id="{13C8BE8B-BD75-4852-93D0-513DACC8CC33}"/>
            </a:ext>
          </a:extLst>
        </xdr:cNvPr>
        <xdr:cNvCxnSpPr/>
      </xdr:nvCxnSpPr>
      <xdr:spPr>
        <a:xfrm>
          <a:off x="19545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90170</xdr:rowOff>
    </xdr:from>
    <xdr:to>
      <xdr:col>98</xdr:col>
      <xdr:colOff>38100</xdr:colOff>
      <xdr:row>86</xdr:row>
      <xdr:rowOff>20320</xdr:rowOff>
    </xdr:to>
    <xdr:sp macro="" textlink="">
      <xdr:nvSpPr>
        <xdr:cNvPr id="735" name="楕円 734">
          <a:extLst>
            <a:ext uri="{FF2B5EF4-FFF2-40B4-BE49-F238E27FC236}">
              <a16:creationId xmlns:a16="http://schemas.microsoft.com/office/drawing/2014/main" id="{A3451139-8048-47F1-921D-7A6E8BFDDA89}"/>
            </a:ext>
          </a:extLst>
        </xdr:cNvPr>
        <xdr:cNvSpPr/>
      </xdr:nvSpPr>
      <xdr:spPr>
        <a:xfrm>
          <a:off x="18605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140970</xdr:rowOff>
    </xdr:from>
    <xdr:to>
      <xdr:col>102</xdr:col>
      <xdr:colOff>114300</xdr:colOff>
      <xdr:row>85</xdr:row>
      <xdr:rowOff>140970</xdr:rowOff>
    </xdr:to>
    <xdr:cxnSp macro="">
      <xdr:nvCxnSpPr>
        <xdr:cNvPr id="736" name="直線コネクタ 735">
          <a:extLst>
            <a:ext uri="{FF2B5EF4-FFF2-40B4-BE49-F238E27FC236}">
              <a16:creationId xmlns:a16="http://schemas.microsoft.com/office/drawing/2014/main" id="{9972CEBE-ECF8-4973-B7FF-AE40F31C608E}"/>
            </a:ext>
          </a:extLst>
        </xdr:cNvPr>
        <xdr:cNvCxnSpPr/>
      </xdr:nvCxnSpPr>
      <xdr:spPr>
        <a:xfrm>
          <a:off x="18656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37" name="n_1aveValue【児童館】&#10;一人当たり面積">
          <a:extLst>
            <a:ext uri="{FF2B5EF4-FFF2-40B4-BE49-F238E27FC236}">
              <a16:creationId xmlns:a16="http://schemas.microsoft.com/office/drawing/2014/main" id="{DB5B8646-1730-43EA-9C77-A26057E79066}"/>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738" name="n_2aveValue【児童館】&#10;一人当たり面積">
          <a:extLst>
            <a:ext uri="{FF2B5EF4-FFF2-40B4-BE49-F238E27FC236}">
              <a16:creationId xmlns:a16="http://schemas.microsoft.com/office/drawing/2014/main" id="{CFCEFEBB-AAE6-4A98-87D8-F0C890012141}"/>
            </a:ext>
          </a:extLst>
        </xdr:cNvPr>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128288</xdr:rowOff>
    </xdr:from>
    <xdr:ext cx="469744" cy="259045"/>
    <xdr:sp macro="" textlink="">
      <xdr:nvSpPr>
        <xdr:cNvPr id="739" name="n_3aveValue【児童館】&#10;一人当たり面積">
          <a:extLst>
            <a:ext uri="{FF2B5EF4-FFF2-40B4-BE49-F238E27FC236}">
              <a16:creationId xmlns:a16="http://schemas.microsoft.com/office/drawing/2014/main" id="{EFCF6990-6868-455A-BC01-BCA82CF56A28}"/>
            </a:ext>
          </a:extLst>
        </xdr:cNvPr>
        <xdr:cNvSpPr txBox="1"/>
      </xdr:nvSpPr>
      <xdr:spPr>
        <a:xfrm>
          <a:off x="19310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740" name="n_4aveValue【児童館】&#10;一人当たり面積">
          <a:extLst>
            <a:ext uri="{FF2B5EF4-FFF2-40B4-BE49-F238E27FC236}">
              <a16:creationId xmlns:a16="http://schemas.microsoft.com/office/drawing/2014/main" id="{6FC158C2-54BD-440E-9248-638637E4F321}"/>
            </a:ext>
          </a:extLst>
        </xdr:cNvPr>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741" name="n_1mainValue【児童館】&#10;一人当たり面積">
          <a:extLst>
            <a:ext uri="{FF2B5EF4-FFF2-40B4-BE49-F238E27FC236}">
              <a16:creationId xmlns:a16="http://schemas.microsoft.com/office/drawing/2014/main" id="{D2354FAA-6B38-4F5D-AF9E-BC90DF1B4766}"/>
            </a:ext>
          </a:extLst>
        </xdr:cNvPr>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742" name="n_2mainValue【児童館】&#10;一人当たり面積">
          <a:extLst>
            <a:ext uri="{FF2B5EF4-FFF2-40B4-BE49-F238E27FC236}">
              <a16:creationId xmlns:a16="http://schemas.microsoft.com/office/drawing/2014/main" id="{DD639B1F-35AD-4863-8B44-5E6CF10B9DFC}"/>
            </a:ext>
          </a:extLst>
        </xdr:cNvPr>
        <xdr:cNvSpPr txBox="1"/>
      </xdr:nvSpPr>
      <xdr:spPr>
        <a:xfrm>
          <a:off x="20199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11447</xdr:rowOff>
    </xdr:from>
    <xdr:ext cx="469744" cy="259045"/>
    <xdr:sp macro="" textlink="">
      <xdr:nvSpPr>
        <xdr:cNvPr id="743" name="n_3mainValue【児童館】&#10;一人当たり面積">
          <a:extLst>
            <a:ext uri="{FF2B5EF4-FFF2-40B4-BE49-F238E27FC236}">
              <a16:creationId xmlns:a16="http://schemas.microsoft.com/office/drawing/2014/main" id="{58F21492-5E63-4CD4-A043-589CBB5A4AD7}"/>
            </a:ext>
          </a:extLst>
        </xdr:cNvPr>
        <xdr:cNvSpPr txBox="1"/>
      </xdr:nvSpPr>
      <xdr:spPr>
        <a:xfrm>
          <a:off x="19310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11447</xdr:rowOff>
    </xdr:from>
    <xdr:ext cx="469744" cy="259045"/>
    <xdr:sp macro="" textlink="">
      <xdr:nvSpPr>
        <xdr:cNvPr id="744" name="n_4mainValue【児童館】&#10;一人当たり面積">
          <a:extLst>
            <a:ext uri="{FF2B5EF4-FFF2-40B4-BE49-F238E27FC236}">
              <a16:creationId xmlns:a16="http://schemas.microsoft.com/office/drawing/2014/main" id="{EA18AC27-CB4A-4CF4-83A8-40FD7227DE27}"/>
            </a:ext>
          </a:extLst>
        </xdr:cNvPr>
        <xdr:cNvSpPr txBox="1"/>
      </xdr:nvSpPr>
      <xdr:spPr>
        <a:xfrm>
          <a:off x="18421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5" name="正方形/長方形 744">
          <a:extLst>
            <a:ext uri="{FF2B5EF4-FFF2-40B4-BE49-F238E27FC236}">
              <a16:creationId xmlns:a16="http://schemas.microsoft.com/office/drawing/2014/main" id="{DED63E35-FD7A-4590-89FE-1EA365CDA62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6" name="正方形/長方形 745">
          <a:extLst>
            <a:ext uri="{FF2B5EF4-FFF2-40B4-BE49-F238E27FC236}">
              <a16:creationId xmlns:a16="http://schemas.microsoft.com/office/drawing/2014/main" id="{71570D9E-0392-4EFC-91D9-6843C0BDC46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7" name="正方形/長方形 746">
          <a:extLst>
            <a:ext uri="{FF2B5EF4-FFF2-40B4-BE49-F238E27FC236}">
              <a16:creationId xmlns:a16="http://schemas.microsoft.com/office/drawing/2014/main" id="{F7588672-34E0-4A53-BA37-391D41F2571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8" name="正方形/長方形 747">
          <a:extLst>
            <a:ext uri="{FF2B5EF4-FFF2-40B4-BE49-F238E27FC236}">
              <a16:creationId xmlns:a16="http://schemas.microsoft.com/office/drawing/2014/main" id="{2D3BD7D9-3F21-409E-BBEF-2485C2C1AC2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9" name="正方形/長方形 748">
          <a:extLst>
            <a:ext uri="{FF2B5EF4-FFF2-40B4-BE49-F238E27FC236}">
              <a16:creationId xmlns:a16="http://schemas.microsoft.com/office/drawing/2014/main" id="{FFC2229E-DCE0-405F-B6E8-8CA6E81773B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0" name="正方形/長方形 749">
          <a:extLst>
            <a:ext uri="{FF2B5EF4-FFF2-40B4-BE49-F238E27FC236}">
              <a16:creationId xmlns:a16="http://schemas.microsoft.com/office/drawing/2014/main" id="{588B583E-F982-48DD-8B2B-31610B38C4F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1" name="正方形/長方形 750">
          <a:extLst>
            <a:ext uri="{FF2B5EF4-FFF2-40B4-BE49-F238E27FC236}">
              <a16:creationId xmlns:a16="http://schemas.microsoft.com/office/drawing/2014/main" id="{2DE3F164-FAFE-4B1D-87AE-149D21B16C7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正方形/長方形 751">
          <a:extLst>
            <a:ext uri="{FF2B5EF4-FFF2-40B4-BE49-F238E27FC236}">
              <a16:creationId xmlns:a16="http://schemas.microsoft.com/office/drawing/2014/main" id="{C1384C06-3BA1-41F6-ADF5-A0FB7FE1113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3" name="テキスト ボックス 752">
          <a:extLst>
            <a:ext uri="{FF2B5EF4-FFF2-40B4-BE49-F238E27FC236}">
              <a16:creationId xmlns:a16="http://schemas.microsoft.com/office/drawing/2014/main" id="{A93EB021-7DDC-4FA8-A003-1605EC3FAB8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4" name="直線コネクタ 753">
          <a:extLst>
            <a:ext uri="{FF2B5EF4-FFF2-40B4-BE49-F238E27FC236}">
              <a16:creationId xmlns:a16="http://schemas.microsoft.com/office/drawing/2014/main" id="{4580C90A-4649-479A-AD13-A75860EA247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5" name="テキスト ボックス 754">
          <a:extLst>
            <a:ext uri="{FF2B5EF4-FFF2-40B4-BE49-F238E27FC236}">
              <a16:creationId xmlns:a16="http://schemas.microsoft.com/office/drawing/2014/main" id="{61AB633E-58B9-43EB-8A4C-13FD59305E6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6" name="直線コネクタ 755">
          <a:extLst>
            <a:ext uri="{FF2B5EF4-FFF2-40B4-BE49-F238E27FC236}">
              <a16:creationId xmlns:a16="http://schemas.microsoft.com/office/drawing/2014/main" id="{7B005883-FFCC-470F-8946-08370117D57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7" name="テキスト ボックス 756">
          <a:extLst>
            <a:ext uri="{FF2B5EF4-FFF2-40B4-BE49-F238E27FC236}">
              <a16:creationId xmlns:a16="http://schemas.microsoft.com/office/drawing/2014/main" id="{2BC8614E-45D9-449E-AD0F-C8F3593A5BF4}"/>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8" name="直線コネクタ 757">
          <a:extLst>
            <a:ext uri="{FF2B5EF4-FFF2-40B4-BE49-F238E27FC236}">
              <a16:creationId xmlns:a16="http://schemas.microsoft.com/office/drawing/2014/main" id="{3D2EB762-4275-4CA5-A5A8-8C880B11C2A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9" name="テキスト ボックス 758">
          <a:extLst>
            <a:ext uri="{FF2B5EF4-FFF2-40B4-BE49-F238E27FC236}">
              <a16:creationId xmlns:a16="http://schemas.microsoft.com/office/drawing/2014/main" id="{E1281346-51D8-4166-A96E-7B3CEB2F208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0" name="直線コネクタ 759">
          <a:extLst>
            <a:ext uri="{FF2B5EF4-FFF2-40B4-BE49-F238E27FC236}">
              <a16:creationId xmlns:a16="http://schemas.microsoft.com/office/drawing/2014/main" id="{074646AD-CF60-49DE-87ED-91D83EF1EE0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1" name="テキスト ボックス 760">
          <a:extLst>
            <a:ext uri="{FF2B5EF4-FFF2-40B4-BE49-F238E27FC236}">
              <a16:creationId xmlns:a16="http://schemas.microsoft.com/office/drawing/2014/main" id="{22CF3EF1-5377-433E-9CAF-DFF2A4CBA9B5}"/>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2" name="直線コネクタ 761">
          <a:extLst>
            <a:ext uri="{FF2B5EF4-FFF2-40B4-BE49-F238E27FC236}">
              <a16:creationId xmlns:a16="http://schemas.microsoft.com/office/drawing/2014/main" id="{4D7835B2-50F5-4A9D-845C-B9842F29EE3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3" name="テキスト ボックス 762">
          <a:extLst>
            <a:ext uri="{FF2B5EF4-FFF2-40B4-BE49-F238E27FC236}">
              <a16:creationId xmlns:a16="http://schemas.microsoft.com/office/drawing/2014/main" id="{E7F1137B-CC9F-4428-A753-D1CDFBD400F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4" name="直線コネクタ 763">
          <a:extLst>
            <a:ext uri="{FF2B5EF4-FFF2-40B4-BE49-F238E27FC236}">
              <a16:creationId xmlns:a16="http://schemas.microsoft.com/office/drawing/2014/main" id="{B1255035-8FB5-4E77-9DF4-A49CF28429E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5" name="テキスト ボックス 764">
          <a:extLst>
            <a:ext uri="{FF2B5EF4-FFF2-40B4-BE49-F238E27FC236}">
              <a16:creationId xmlns:a16="http://schemas.microsoft.com/office/drawing/2014/main" id="{1F089C2A-33DC-405C-9219-683BC344F9D2}"/>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a:extLst>
            <a:ext uri="{FF2B5EF4-FFF2-40B4-BE49-F238E27FC236}">
              <a16:creationId xmlns:a16="http://schemas.microsoft.com/office/drawing/2014/main" id="{B0DA9D57-4975-4F97-A63C-E70DF7CF88C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7" name="テキスト ボックス 766">
          <a:extLst>
            <a:ext uri="{FF2B5EF4-FFF2-40B4-BE49-F238E27FC236}">
              <a16:creationId xmlns:a16="http://schemas.microsoft.com/office/drawing/2014/main" id="{EF672DFD-2D7B-423C-B092-A2A955F2FFF3}"/>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8" name="【公民館】&#10;有形固定資産減価償却率グラフ枠">
          <a:extLst>
            <a:ext uri="{FF2B5EF4-FFF2-40B4-BE49-F238E27FC236}">
              <a16:creationId xmlns:a16="http://schemas.microsoft.com/office/drawing/2014/main" id="{FAF25A80-041B-42AB-B843-52D5C21852C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769" name="直線コネクタ 768">
          <a:extLst>
            <a:ext uri="{FF2B5EF4-FFF2-40B4-BE49-F238E27FC236}">
              <a16:creationId xmlns:a16="http://schemas.microsoft.com/office/drawing/2014/main" id="{2B69D2A1-788C-43DF-89A0-B9221FA51E0F}"/>
            </a:ext>
          </a:extLst>
        </xdr:cNvPr>
        <xdr:cNvCxnSpPr/>
      </xdr:nvCxnSpPr>
      <xdr:spPr>
        <a:xfrm flipV="1">
          <a:off x="16318864" y="173164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770" name="【公民館】&#10;有形固定資産減価償却率最小値テキスト">
          <a:extLst>
            <a:ext uri="{FF2B5EF4-FFF2-40B4-BE49-F238E27FC236}">
              <a16:creationId xmlns:a16="http://schemas.microsoft.com/office/drawing/2014/main" id="{E23D3FA9-8992-47D7-BC8A-3D9223AAD682}"/>
            </a:ext>
          </a:extLst>
        </xdr:cNvPr>
        <xdr:cNvSpPr txBox="1"/>
      </xdr:nvSpPr>
      <xdr:spPr>
        <a:xfrm>
          <a:off x="16357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771" name="直線コネクタ 770">
          <a:extLst>
            <a:ext uri="{FF2B5EF4-FFF2-40B4-BE49-F238E27FC236}">
              <a16:creationId xmlns:a16="http://schemas.microsoft.com/office/drawing/2014/main" id="{82E98E9E-9CB8-4BEC-AEFE-DE9A5834C76A}"/>
            </a:ext>
          </a:extLst>
        </xdr:cNvPr>
        <xdr:cNvCxnSpPr/>
      </xdr:nvCxnSpPr>
      <xdr:spPr>
        <a:xfrm>
          <a:off x="16230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772" name="【公民館】&#10;有形固定資産減価償却率最大値テキスト">
          <a:extLst>
            <a:ext uri="{FF2B5EF4-FFF2-40B4-BE49-F238E27FC236}">
              <a16:creationId xmlns:a16="http://schemas.microsoft.com/office/drawing/2014/main" id="{A8CE77AD-2937-4A36-A290-167E669E9701}"/>
            </a:ext>
          </a:extLst>
        </xdr:cNvPr>
        <xdr:cNvSpPr txBox="1"/>
      </xdr:nvSpPr>
      <xdr:spPr>
        <a:xfrm>
          <a:off x="16357600" y="1709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773" name="直線コネクタ 772">
          <a:extLst>
            <a:ext uri="{FF2B5EF4-FFF2-40B4-BE49-F238E27FC236}">
              <a16:creationId xmlns:a16="http://schemas.microsoft.com/office/drawing/2014/main" id="{89E0EA9B-6FB8-484D-A4FA-8FA5FBA9CCFC}"/>
            </a:ext>
          </a:extLst>
        </xdr:cNvPr>
        <xdr:cNvCxnSpPr/>
      </xdr:nvCxnSpPr>
      <xdr:spPr>
        <a:xfrm>
          <a:off x="16230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147338</xdr:rowOff>
    </xdr:from>
    <xdr:ext cx="405111" cy="259045"/>
    <xdr:sp macro="" textlink="">
      <xdr:nvSpPr>
        <xdr:cNvPr id="774" name="【公民館】&#10;有形固定資産減価償却率平均値テキスト">
          <a:extLst>
            <a:ext uri="{FF2B5EF4-FFF2-40B4-BE49-F238E27FC236}">
              <a16:creationId xmlns:a16="http://schemas.microsoft.com/office/drawing/2014/main" id="{F6E13CBC-A141-41B6-82FF-5F8698A212E7}"/>
            </a:ext>
          </a:extLst>
        </xdr:cNvPr>
        <xdr:cNvSpPr txBox="1"/>
      </xdr:nvSpPr>
      <xdr:spPr>
        <a:xfrm>
          <a:off x="16357600" y="1763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775" name="フローチャート: 判断 774">
          <a:extLst>
            <a:ext uri="{FF2B5EF4-FFF2-40B4-BE49-F238E27FC236}">
              <a16:creationId xmlns:a16="http://schemas.microsoft.com/office/drawing/2014/main" id="{66E6BE05-1FBF-41D9-9357-826F0BE89B69}"/>
            </a:ext>
          </a:extLst>
        </xdr:cNvPr>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776" name="フローチャート: 判断 775">
          <a:extLst>
            <a:ext uri="{FF2B5EF4-FFF2-40B4-BE49-F238E27FC236}">
              <a16:creationId xmlns:a16="http://schemas.microsoft.com/office/drawing/2014/main" id="{0ABE56D1-A26C-4F25-AF95-EBB67D73D720}"/>
            </a:ext>
          </a:extLst>
        </xdr:cNvPr>
        <xdr:cNvSpPr/>
      </xdr:nvSpPr>
      <xdr:spPr>
        <a:xfrm>
          <a:off x="15430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777" name="フローチャート: 判断 776">
          <a:extLst>
            <a:ext uri="{FF2B5EF4-FFF2-40B4-BE49-F238E27FC236}">
              <a16:creationId xmlns:a16="http://schemas.microsoft.com/office/drawing/2014/main" id="{79F206F6-199D-44D2-8661-4DB82B2D9A37}"/>
            </a:ext>
          </a:extLst>
        </xdr:cNvPr>
        <xdr:cNvSpPr/>
      </xdr:nvSpPr>
      <xdr:spPr>
        <a:xfrm>
          <a:off x="14541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78739</xdr:rowOff>
    </xdr:from>
    <xdr:to>
      <xdr:col>72</xdr:col>
      <xdr:colOff>38100</xdr:colOff>
      <xdr:row>104</xdr:row>
      <xdr:rowOff>8889</xdr:rowOff>
    </xdr:to>
    <xdr:sp macro="" textlink="">
      <xdr:nvSpPr>
        <xdr:cNvPr id="778" name="フローチャート: 判断 777">
          <a:extLst>
            <a:ext uri="{FF2B5EF4-FFF2-40B4-BE49-F238E27FC236}">
              <a16:creationId xmlns:a16="http://schemas.microsoft.com/office/drawing/2014/main" id="{D90222C9-D3DD-4060-8B6D-833641834E05}"/>
            </a:ext>
          </a:extLst>
        </xdr:cNvPr>
        <xdr:cNvSpPr/>
      </xdr:nvSpPr>
      <xdr:spPr>
        <a:xfrm>
          <a:off x="13652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69214</xdr:rowOff>
    </xdr:from>
    <xdr:to>
      <xdr:col>67</xdr:col>
      <xdr:colOff>101600</xdr:colOff>
      <xdr:row>103</xdr:row>
      <xdr:rowOff>170814</xdr:rowOff>
    </xdr:to>
    <xdr:sp macro="" textlink="">
      <xdr:nvSpPr>
        <xdr:cNvPr id="779" name="フローチャート: 判断 778">
          <a:extLst>
            <a:ext uri="{FF2B5EF4-FFF2-40B4-BE49-F238E27FC236}">
              <a16:creationId xmlns:a16="http://schemas.microsoft.com/office/drawing/2014/main" id="{982E4560-AE9C-4C84-BFA8-A3447D600B7C}"/>
            </a:ext>
          </a:extLst>
        </xdr:cNvPr>
        <xdr:cNvSpPr/>
      </xdr:nvSpPr>
      <xdr:spPr>
        <a:xfrm>
          <a:off x="12763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1BD8227C-1809-40E6-9452-B63DAE52CDE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5FBF29C5-68BD-4DA5-9373-C55F7400401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9B100356-3530-420B-85FA-28F9A0126E3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FC5A32FB-F18C-4CAA-9233-996C743A1D7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5A1C2FB9-99E5-4B0E-9A40-168E46A324E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12064</xdr:rowOff>
    </xdr:from>
    <xdr:to>
      <xdr:col>85</xdr:col>
      <xdr:colOff>177800</xdr:colOff>
      <xdr:row>105</xdr:row>
      <xdr:rowOff>113664</xdr:rowOff>
    </xdr:to>
    <xdr:sp macro="" textlink="">
      <xdr:nvSpPr>
        <xdr:cNvPr id="785" name="楕円 784">
          <a:extLst>
            <a:ext uri="{FF2B5EF4-FFF2-40B4-BE49-F238E27FC236}">
              <a16:creationId xmlns:a16="http://schemas.microsoft.com/office/drawing/2014/main" id="{1ACB5606-FD65-48B4-ABF7-DDA33612B5A6}"/>
            </a:ext>
          </a:extLst>
        </xdr:cNvPr>
        <xdr:cNvSpPr/>
      </xdr:nvSpPr>
      <xdr:spPr>
        <a:xfrm>
          <a:off x="16268700" y="180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161941</xdr:rowOff>
    </xdr:from>
    <xdr:ext cx="405111" cy="259045"/>
    <xdr:sp macro="" textlink="">
      <xdr:nvSpPr>
        <xdr:cNvPr id="786" name="【公民館】&#10;有形固定資産減価償却率該当値テキスト">
          <a:extLst>
            <a:ext uri="{FF2B5EF4-FFF2-40B4-BE49-F238E27FC236}">
              <a16:creationId xmlns:a16="http://schemas.microsoft.com/office/drawing/2014/main" id="{0B926559-E6DB-42CD-A324-0540B5FCC92A}"/>
            </a:ext>
          </a:extLst>
        </xdr:cNvPr>
        <xdr:cNvSpPr txBox="1"/>
      </xdr:nvSpPr>
      <xdr:spPr>
        <a:xfrm>
          <a:off x="16357600" y="1799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151130</xdr:rowOff>
    </xdr:from>
    <xdr:to>
      <xdr:col>81</xdr:col>
      <xdr:colOff>101600</xdr:colOff>
      <xdr:row>105</xdr:row>
      <xdr:rowOff>81280</xdr:rowOff>
    </xdr:to>
    <xdr:sp macro="" textlink="">
      <xdr:nvSpPr>
        <xdr:cNvPr id="787" name="楕円 786">
          <a:extLst>
            <a:ext uri="{FF2B5EF4-FFF2-40B4-BE49-F238E27FC236}">
              <a16:creationId xmlns:a16="http://schemas.microsoft.com/office/drawing/2014/main" id="{B6EF066B-35F8-415E-B8EF-6BFB8C251E54}"/>
            </a:ext>
          </a:extLst>
        </xdr:cNvPr>
        <xdr:cNvSpPr/>
      </xdr:nvSpPr>
      <xdr:spPr>
        <a:xfrm>
          <a:off x="15430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30480</xdr:rowOff>
    </xdr:from>
    <xdr:to>
      <xdr:col>85</xdr:col>
      <xdr:colOff>127000</xdr:colOff>
      <xdr:row>105</xdr:row>
      <xdr:rowOff>62864</xdr:rowOff>
    </xdr:to>
    <xdr:cxnSp macro="">
      <xdr:nvCxnSpPr>
        <xdr:cNvPr id="788" name="直線コネクタ 787">
          <a:extLst>
            <a:ext uri="{FF2B5EF4-FFF2-40B4-BE49-F238E27FC236}">
              <a16:creationId xmlns:a16="http://schemas.microsoft.com/office/drawing/2014/main" id="{E98FBAD3-AC01-4B44-BFFA-9258A7871FA1}"/>
            </a:ext>
          </a:extLst>
        </xdr:cNvPr>
        <xdr:cNvCxnSpPr/>
      </xdr:nvCxnSpPr>
      <xdr:spPr>
        <a:xfrm>
          <a:off x="15481300" y="1803273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789" name="楕円 788">
          <a:extLst>
            <a:ext uri="{FF2B5EF4-FFF2-40B4-BE49-F238E27FC236}">
              <a16:creationId xmlns:a16="http://schemas.microsoft.com/office/drawing/2014/main" id="{85E29335-C871-46EB-9A7D-6995B21037CB}"/>
            </a:ext>
          </a:extLst>
        </xdr:cNvPr>
        <xdr:cNvSpPr/>
      </xdr:nvSpPr>
      <xdr:spPr>
        <a:xfrm>
          <a:off x="14541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1905</xdr:rowOff>
    </xdr:from>
    <xdr:to>
      <xdr:col>81</xdr:col>
      <xdr:colOff>50800</xdr:colOff>
      <xdr:row>105</xdr:row>
      <xdr:rowOff>30480</xdr:rowOff>
    </xdr:to>
    <xdr:cxnSp macro="">
      <xdr:nvCxnSpPr>
        <xdr:cNvPr id="790" name="直線コネクタ 789">
          <a:extLst>
            <a:ext uri="{FF2B5EF4-FFF2-40B4-BE49-F238E27FC236}">
              <a16:creationId xmlns:a16="http://schemas.microsoft.com/office/drawing/2014/main" id="{AE46C093-D285-48EB-8B1F-72F1B19DE919}"/>
            </a:ext>
          </a:extLst>
        </xdr:cNvPr>
        <xdr:cNvCxnSpPr/>
      </xdr:nvCxnSpPr>
      <xdr:spPr>
        <a:xfrm>
          <a:off x="14592300" y="180041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88264</xdr:rowOff>
    </xdr:from>
    <xdr:to>
      <xdr:col>72</xdr:col>
      <xdr:colOff>38100</xdr:colOff>
      <xdr:row>105</xdr:row>
      <xdr:rowOff>18414</xdr:rowOff>
    </xdr:to>
    <xdr:sp macro="" textlink="">
      <xdr:nvSpPr>
        <xdr:cNvPr id="791" name="楕円 790">
          <a:extLst>
            <a:ext uri="{FF2B5EF4-FFF2-40B4-BE49-F238E27FC236}">
              <a16:creationId xmlns:a16="http://schemas.microsoft.com/office/drawing/2014/main" id="{B1CCA4A1-7E92-4765-9999-07A2CF8C4113}"/>
            </a:ext>
          </a:extLst>
        </xdr:cNvPr>
        <xdr:cNvSpPr/>
      </xdr:nvSpPr>
      <xdr:spPr>
        <a:xfrm>
          <a:off x="13652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139064</xdr:rowOff>
    </xdr:from>
    <xdr:to>
      <xdr:col>76</xdr:col>
      <xdr:colOff>114300</xdr:colOff>
      <xdr:row>105</xdr:row>
      <xdr:rowOff>1905</xdr:rowOff>
    </xdr:to>
    <xdr:cxnSp macro="">
      <xdr:nvCxnSpPr>
        <xdr:cNvPr id="792" name="直線コネクタ 791">
          <a:extLst>
            <a:ext uri="{FF2B5EF4-FFF2-40B4-BE49-F238E27FC236}">
              <a16:creationId xmlns:a16="http://schemas.microsoft.com/office/drawing/2014/main" id="{28DC796E-79A6-49FB-8E5E-16ACFDCA2FA1}"/>
            </a:ext>
          </a:extLst>
        </xdr:cNvPr>
        <xdr:cNvCxnSpPr/>
      </xdr:nvCxnSpPr>
      <xdr:spPr>
        <a:xfrm>
          <a:off x="13703300" y="179698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46355</xdr:rowOff>
    </xdr:from>
    <xdr:to>
      <xdr:col>67</xdr:col>
      <xdr:colOff>101600</xdr:colOff>
      <xdr:row>104</xdr:row>
      <xdr:rowOff>147955</xdr:rowOff>
    </xdr:to>
    <xdr:sp macro="" textlink="">
      <xdr:nvSpPr>
        <xdr:cNvPr id="793" name="楕円 792">
          <a:extLst>
            <a:ext uri="{FF2B5EF4-FFF2-40B4-BE49-F238E27FC236}">
              <a16:creationId xmlns:a16="http://schemas.microsoft.com/office/drawing/2014/main" id="{87B4E129-0D35-4F9E-8E95-36F3A24081D1}"/>
            </a:ext>
          </a:extLst>
        </xdr:cNvPr>
        <xdr:cNvSpPr/>
      </xdr:nvSpPr>
      <xdr:spPr>
        <a:xfrm>
          <a:off x="127635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97155</xdr:rowOff>
    </xdr:from>
    <xdr:to>
      <xdr:col>71</xdr:col>
      <xdr:colOff>177800</xdr:colOff>
      <xdr:row>104</xdr:row>
      <xdr:rowOff>139064</xdr:rowOff>
    </xdr:to>
    <xdr:cxnSp macro="">
      <xdr:nvCxnSpPr>
        <xdr:cNvPr id="794" name="直線コネクタ 793">
          <a:extLst>
            <a:ext uri="{FF2B5EF4-FFF2-40B4-BE49-F238E27FC236}">
              <a16:creationId xmlns:a16="http://schemas.microsoft.com/office/drawing/2014/main" id="{CB6645CD-C895-413D-995B-3AD6DDF3DE05}"/>
            </a:ext>
          </a:extLst>
        </xdr:cNvPr>
        <xdr:cNvCxnSpPr/>
      </xdr:nvCxnSpPr>
      <xdr:spPr>
        <a:xfrm>
          <a:off x="12814300" y="179279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61613</xdr:rowOff>
    </xdr:from>
    <xdr:ext cx="405111" cy="259045"/>
    <xdr:sp macro="" textlink="">
      <xdr:nvSpPr>
        <xdr:cNvPr id="795" name="n_1aveValue【公民館】&#10;有形固定資産減価償却率">
          <a:extLst>
            <a:ext uri="{FF2B5EF4-FFF2-40B4-BE49-F238E27FC236}">
              <a16:creationId xmlns:a16="http://schemas.microsoft.com/office/drawing/2014/main" id="{A4F91393-2D29-48DE-84ED-86AA3E7E6EDA}"/>
            </a:ext>
          </a:extLst>
        </xdr:cNvPr>
        <xdr:cNvSpPr txBox="1"/>
      </xdr:nvSpPr>
      <xdr:spPr>
        <a:xfrm>
          <a:off x="152660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50182</xdr:rowOff>
    </xdr:from>
    <xdr:ext cx="405111" cy="259045"/>
    <xdr:sp macro="" textlink="">
      <xdr:nvSpPr>
        <xdr:cNvPr id="796" name="n_2aveValue【公民館】&#10;有形固定資産減価償却率">
          <a:extLst>
            <a:ext uri="{FF2B5EF4-FFF2-40B4-BE49-F238E27FC236}">
              <a16:creationId xmlns:a16="http://schemas.microsoft.com/office/drawing/2014/main" id="{7DF70871-08B2-49C3-B75E-E48C3FD8676A}"/>
            </a:ext>
          </a:extLst>
        </xdr:cNvPr>
        <xdr:cNvSpPr txBox="1"/>
      </xdr:nvSpPr>
      <xdr:spPr>
        <a:xfrm>
          <a:off x="143897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25416</xdr:rowOff>
    </xdr:from>
    <xdr:ext cx="405111" cy="259045"/>
    <xdr:sp macro="" textlink="">
      <xdr:nvSpPr>
        <xdr:cNvPr id="797" name="n_3aveValue【公民館】&#10;有形固定資産減価償却率">
          <a:extLst>
            <a:ext uri="{FF2B5EF4-FFF2-40B4-BE49-F238E27FC236}">
              <a16:creationId xmlns:a16="http://schemas.microsoft.com/office/drawing/2014/main" id="{EA71E479-EEE0-4FCE-830E-879B4871B401}"/>
            </a:ext>
          </a:extLst>
        </xdr:cNvPr>
        <xdr:cNvSpPr txBox="1"/>
      </xdr:nvSpPr>
      <xdr:spPr>
        <a:xfrm>
          <a:off x="13500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15891</xdr:rowOff>
    </xdr:from>
    <xdr:ext cx="405111" cy="259045"/>
    <xdr:sp macro="" textlink="">
      <xdr:nvSpPr>
        <xdr:cNvPr id="798" name="n_4aveValue【公民館】&#10;有形固定資産減価償却率">
          <a:extLst>
            <a:ext uri="{FF2B5EF4-FFF2-40B4-BE49-F238E27FC236}">
              <a16:creationId xmlns:a16="http://schemas.microsoft.com/office/drawing/2014/main" id="{D992DD6E-3A33-4816-934A-AE8960172A02}"/>
            </a:ext>
          </a:extLst>
        </xdr:cNvPr>
        <xdr:cNvSpPr txBox="1"/>
      </xdr:nvSpPr>
      <xdr:spPr>
        <a:xfrm>
          <a:off x="126117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72407</xdr:rowOff>
    </xdr:from>
    <xdr:ext cx="405111" cy="259045"/>
    <xdr:sp macro="" textlink="">
      <xdr:nvSpPr>
        <xdr:cNvPr id="799" name="n_1mainValue【公民館】&#10;有形固定資産減価償却率">
          <a:extLst>
            <a:ext uri="{FF2B5EF4-FFF2-40B4-BE49-F238E27FC236}">
              <a16:creationId xmlns:a16="http://schemas.microsoft.com/office/drawing/2014/main" id="{D4BA9104-EAE8-4617-9647-77CCEC90E7B3}"/>
            </a:ext>
          </a:extLst>
        </xdr:cNvPr>
        <xdr:cNvSpPr txBox="1"/>
      </xdr:nvSpPr>
      <xdr:spPr>
        <a:xfrm>
          <a:off x="15266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43832</xdr:rowOff>
    </xdr:from>
    <xdr:ext cx="405111" cy="259045"/>
    <xdr:sp macro="" textlink="">
      <xdr:nvSpPr>
        <xdr:cNvPr id="800" name="n_2mainValue【公民館】&#10;有形固定資産減価償却率">
          <a:extLst>
            <a:ext uri="{FF2B5EF4-FFF2-40B4-BE49-F238E27FC236}">
              <a16:creationId xmlns:a16="http://schemas.microsoft.com/office/drawing/2014/main" id="{330A3137-1CCF-42AC-852F-BF611094EA15}"/>
            </a:ext>
          </a:extLst>
        </xdr:cNvPr>
        <xdr:cNvSpPr txBox="1"/>
      </xdr:nvSpPr>
      <xdr:spPr>
        <a:xfrm>
          <a:off x="143897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9541</xdr:rowOff>
    </xdr:from>
    <xdr:ext cx="405111" cy="259045"/>
    <xdr:sp macro="" textlink="">
      <xdr:nvSpPr>
        <xdr:cNvPr id="801" name="n_3mainValue【公民館】&#10;有形固定資産減価償却率">
          <a:extLst>
            <a:ext uri="{FF2B5EF4-FFF2-40B4-BE49-F238E27FC236}">
              <a16:creationId xmlns:a16="http://schemas.microsoft.com/office/drawing/2014/main" id="{E532D2BD-B6FD-4DCB-B855-24BA8A7D504E}"/>
            </a:ext>
          </a:extLst>
        </xdr:cNvPr>
        <xdr:cNvSpPr txBox="1"/>
      </xdr:nvSpPr>
      <xdr:spPr>
        <a:xfrm>
          <a:off x="13500744" y="180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139082</xdr:rowOff>
    </xdr:from>
    <xdr:ext cx="405111" cy="259045"/>
    <xdr:sp macro="" textlink="">
      <xdr:nvSpPr>
        <xdr:cNvPr id="802" name="n_4mainValue【公民館】&#10;有形固定資産減価償却率">
          <a:extLst>
            <a:ext uri="{FF2B5EF4-FFF2-40B4-BE49-F238E27FC236}">
              <a16:creationId xmlns:a16="http://schemas.microsoft.com/office/drawing/2014/main" id="{97FBD65A-BF9B-4AFA-BB0B-52EB83EA2517}"/>
            </a:ext>
          </a:extLst>
        </xdr:cNvPr>
        <xdr:cNvSpPr txBox="1"/>
      </xdr:nvSpPr>
      <xdr:spPr>
        <a:xfrm>
          <a:off x="126117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a:extLst>
            <a:ext uri="{FF2B5EF4-FFF2-40B4-BE49-F238E27FC236}">
              <a16:creationId xmlns:a16="http://schemas.microsoft.com/office/drawing/2014/main" id="{B99A17C2-BBC7-461F-8971-892171E7B6D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a:extLst>
            <a:ext uri="{FF2B5EF4-FFF2-40B4-BE49-F238E27FC236}">
              <a16:creationId xmlns:a16="http://schemas.microsoft.com/office/drawing/2014/main" id="{D20F33D0-DFA9-40B4-9BFF-15DBD3A8CC7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a:extLst>
            <a:ext uri="{FF2B5EF4-FFF2-40B4-BE49-F238E27FC236}">
              <a16:creationId xmlns:a16="http://schemas.microsoft.com/office/drawing/2014/main" id="{2AAFF442-2833-4AB3-9F51-8F6EC476C2A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a:extLst>
            <a:ext uri="{FF2B5EF4-FFF2-40B4-BE49-F238E27FC236}">
              <a16:creationId xmlns:a16="http://schemas.microsoft.com/office/drawing/2014/main" id="{8FCB5DE1-673D-49E3-9C73-5F50C2E3F61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a:extLst>
            <a:ext uri="{FF2B5EF4-FFF2-40B4-BE49-F238E27FC236}">
              <a16:creationId xmlns:a16="http://schemas.microsoft.com/office/drawing/2014/main" id="{6C93A56F-52EE-4CDF-9389-E5BE89594E1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a:extLst>
            <a:ext uri="{FF2B5EF4-FFF2-40B4-BE49-F238E27FC236}">
              <a16:creationId xmlns:a16="http://schemas.microsoft.com/office/drawing/2014/main" id="{F47BC08E-6C2F-4ACF-99C5-75DA5B95A28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a:extLst>
            <a:ext uri="{FF2B5EF4-FFF2-40B4-BE49-F238E27FC236}">
              <a16:creationId xmlns:a16="http://schemas.microsoft.com/office/drawing/2014/main" id="{1E45F53D-A13E-421D-A5E7-7923AE29514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a:extLst>
            <a:ext uri="{FF2B5EF4-FFF2-40B4-BE49-F238E27FC236}">
              <a16:creationId xmlns:a16="http://schemas.microsoft.com/office/drawing/2014/main" id="{176731CD-57AE-4BAA-9712-B26241B7B64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a:extLst>
            <a:ext uri="{FF2B5EF4-FFF2-40B4-BE49-F238E27FC236}">
              <a16:creationId xmlns:a16="http://schemas.microsoft.com/office/drawing/2014/main" id="{A8416ED5-8EDA-44DC-90D7-C24CF4E979E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a:extLst>
            <a:ext uri="{FF2B5EF4-FFF2-40B4-BE49-F238E27FC236}">
              <a16:creationId xmlns:a16="http://schemas.microsoft.com/office/drawing/2014/main" id="{A59A69B2-A578-4FFF-96DB-4A9DF05A97F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813" name="直線コネクタ 812">
          <a:extLst>
            <a:ext uri="{FF2B5EF4-FFF2-40B4-BE49-F238E27FC236}">
              <a16:creationId xmlns:a16="http://schemas.microsoft.com/office/drawing/2014/main" id="{D5C46B34-A164-43AC-B053-1B0D58E5D64B}"/>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14" name="テキスト ボックス 813">
          <a:extLst>
            <a:ext uri="{FF2B5EF4-FFF2-40B4-BE49-F238E27FC236}">
              <a16:creationId xmlns:a16="http://schemas.microsoft.com/office/drawing/2014/main" id="{34868E31-4EB1-4C2A-B388-3F6F7A465F45}"/>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a:extLst>
            <a:ext uri="{FF2B5EF4-FFF2-40B4-BE49-F238E27FC236}">
              <a16:creationId xmlns:a16="http://schemas.microsoft.com/office/drawing/2014/main" id="{E1E6F70F-7181-4668-A69D-1A5F43D5266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a:extLst>
            <a:ext uri="{FF2B5EF4-FFF2-40B4-BE49-F238E27FC236}">
              <a16:creationId xmlns:a16="http://schemas.microsoft.com/office/drawing/2014/main" id="{503B9485-B2B3-41D1-B88F-4404AE8E961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17" name="直線コネクタ 816">
          <a:extLst>
            <a:ext uri="{FF2B5EF4-FFF2-40B4-BE49-F238E27FC236}">
              <a16:creationId xmlns:a16="http://schemas.microsoft.com/office/drawing/2014/main" id="{8DE75FC2-0B8E-4101-91B4-28FA87FAB515}"/>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8" name="テキスト ボックス 817">
          <a:extLst>
            <a:ext uri="{FF2B5EF4-FFF2-40B4-BE49-F238E27FC236}">
              <a16:creationId xmlns:a16="http://schemas.microsoft.com/office/drawing/2014/main" id="{97C03730-0652-4822-B52B-7308EF85DE5C}"/>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a:extLst>
            <a:ext uri="{FF2B5EF4-FFF2-40B4-BE49-F238E27FC236}">
              <a16:creationId xmlns:a16="http://schemas.microsoft.com/office/drawing/2014/main" id="{340F0C58-F39C-4939-816E-B62C3672FD7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a:extLst>
            <a:ext uri="{FF2B5EF4-FFF2-40B4-BE49-F238E27FC236}">
              <a16:creationId xmlns:a16="http://schemas.microsoft.com/office/drawing/2014/main" id="{A9C79E43-CB6C-4472-8773-5DA06339982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a:extLst>
            <a:ext uri="{FF2B5EF4-FFF2-40B4-BE49-F238E27FC236}">
              <a16:creationId xmlns:a16="http://schemas.microsoft.com/office/drawing/2014/main" id="{41E17697-EE9B-479C-AF05-1D87FEAE638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822" name="直線コネクタ 821">
          <a:extLst>
            <a:ext uri="{FF2B5EF4-FFF2-40B4-BE49-F238E27FC236}">
              <a16:creationId xmlns:a16="http://schemas.microsoft.com/office/drawing/2014/main" id="{230F1B91-90AA-4E6F-997B-9CC2326A85BE}"/>
            </a:ext>
          </a:extLst>
        </xdr:cNvPr>
        <xdr:cNvCxnSpPr/>
      </xdr:nvCxnSpPr>
      <xdr:spPr>
        <a:xfrm flipV="1">
          <a:off x="22160864" y="17301211"/>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823" name="【公民館】&#10;一人当たり面積最小値テキスト">
          <a:extLst>
            <a:ext uri="{FF2B5EF4-FFF2-40B4-BE49-F238E27FC236}">
              <a16:creationId xmlns:a16="http://schemas.microsoft.com/office/drawing/2014/main" id="{9184F113-FEC8-495E-A36D-4EED803B88E0}"/>
            </a:ext>
          </a:extLst>
        </xdr:cNvPr>
        <xdr:cNvSpPr txBox="1"/>
      </xdr:nvSpPr>
      <xdr:spPr>
        <a:xfrm>
          <a:off x="22199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824" name="直線コネクタ 823">
          <a:extLst>
            <a:ext uri="{FF2B5EF4-FFF2-40B4-BE49-F238E27FC236}">
              <a16:creationId xmlns:a16="http://schemas.microsoft.com/office/drawing/2014/main" id="{AE749842-9712-49DE-8734-EDC146697B2C}"/>
            </a:ext>
          </a:extLst>
        </xdr:cNvPr>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825" name="【公民館】&#10;一人当たり面積最大値テキスト">
          <a:extLst>
            <a:ext uri="{FF2B5EF4-FFF2-40B4-BE49-F238E27FC236}">
              <a16:creationId xmlns:a16="http://schemas.microsoft.com/office/drawing/2014/main" id="{906951F7-E8C6-4CC6-94C5-21A8B48ED866}"/>
            </a:ext>
          </a:extLst>
        </xdr:cNvPr>
        <xdr:cNvSpPr txBox="1"/>
      </xdr:nvSpPr>
      <xdr:spPr>
        <a:xfrm>
          <a:off x="22199600" y="1707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826" name="直線コネクタ 825">
          <a:extLst>
            <a:ext uri="{FF2B5EF4-FFF2-40B4-BE49-F238E27FC236}">
              <a16:creationId xmlns:a16="http://schemas.microsoft.com/office/drawing/2014/main" id="{6E1726D6-C943-4A05-84C3-4DE40565A497}"/>
            </a:ext>
          </a:extLst>
        </xdr:cNvPr>
        <xdr:cNvCxnSpPr/>
      </xdr:nvCxnSpPr>
      <xdr:spPr>
        <a:xfrm>
          <a:off x="22072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42563</xdr:rowOff>
    </xdr:from>
    <xdr:ext cx="469744" cy="259045"/>
    <xdr:sp macro="" textlink="">
      <xdr:nvSpPr>
        <xdr:cNvPr id="827" name="【公民館】&#10;一人当たり面積平均値テキスト">
          <a:extLst>
            <a:ext uri="{FF2B5EF4-FFF2-40B4-BE49-F238E27FC236}">
              <a16:creationId xmlns:a16="http://schemas.microsoft.com/office/drawing/2014/main" id="{3F924191-7A5C-43E9-9AD6-0D9B9FE8C920}"/>
            </a:ext>
          </a:extLst>
        </xdr:cNvPr>
        <xdr:cNvSpPr txBox="1"/>
      </xdr:nvSpPr>
      <xdr:spPr>
        <a:xfrm>
          <a:off x="22199600" y="17873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828" name="フローチャート: 判断 827">
          <a:extLst>
            <a:ext uri="{FF2B5EF4-FFF2-40B4-BE49-F238E27FC236}">
              <a16:creationId xmlns:a16="http://schemas.microsoft.com/office/drawing/2014/main" id="{59DC9619-7FA1-4FB0-8B35-1C32AE825091}"/>
            </a:ext>
          </a:extLst>
        </xdr:cNvPr>
        <xdr:cNvSpPr/>
      </xdr:nvSpPr>
      <xdr:spPr>
        <a:xfrm>
          <a:off x="221107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829" name="フローチャート: 判断 828">
          <a:extLst>
            <a:ext uri="{FF2B5EF4-FFF2-40B4-BE49-F238E27FC236}">
              <a16:creationId xmlns:a16="http://schemas.microsoft.com/office/drawing/2014/main" id="{AAC3293A-1C80-4035-9C73-680D5951EE31}"/>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31114</xdr:rowOff>
    </xdr:from>
    <xdr:to>
      <xdr:col>107</xdr:col>
      <xdr:colOff>101600</xdr:colOff>
      <xdr:row>105</xdr:row>
      <xdr:rowOff>132714</xdr:rowOff>
    </xdr:to>
    <xdr:sp macro="" textlink="">
      <xdr:nvSpPr>
        <xdr:cNvPr id="830" name="フローチャート: 判断 829">
          <a:extLst>
            <a:ext uri="{FF2B5EF4-FFF2-40B4-BE49-F238E27FC236}">
              <a16:creationId xmlns:a16="http://schemas.microsoft.com/office/drawing/2014/main" id="{81C4A065-C4D0-4E96-8462-8FFEF479750C}"/>
            </a:ext>
          </a:extLst>
        </xdr:cNvPr>
        <xdr:cNvSpPr/>
      </xdr:nvSpPr>
      <xdr:spPr>
        <a:xfrm>
          <a:off x="20383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19686</xdr:rowOff>
    </xdr:from>
    <xdr:to>
      <xdr:col>102</xdr:col>
      <xdr:colOff>165100</xdr:colOff>
      <xdr:row>105</xdr:row>
      <xdr:rowOff>121286</xdr:rowOff>
    </xdr:to>
    <xdr:sp macro="" textlink="">
      <xdr:nvSpPr>
        <xdr:cNvPr id="831" name="フローチャート: 判断 830">
          <a:extLst>
            <a:ext uri="{FF2B5EF4-FFF2-40B4-BE49-F238E27FC236}">
              <a16:creationId xmlns:a16="http://schemas.microsoft.com/office/drawing/2014/main" id="{93C4553F-20AA-43C6-97A8-3CD312A7D1A0}"/>
            </a:ext>
          </a:extLst>
        </xdr:cNvPr>
        <xdr:cNvSpPr/>
      </xdr:nvSpPr>
      <xdr:spPr>
        <a:xfrm>
          <a:off x="19494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42545</xdr:rowOff>
    </xdr:from>
    <xdr:to>
      <xdr:col>98</xdr:col>
      <xdr:colOff>38100</xdr:colOff>
      <xdr:row>105</xdr:row>
      <xdr:rowOff>144145</xdr:rowOff>
    </xdr:to>
    <xdr:sp macro="" textlink="">
      <xdr:nvSpPr>
        <xdr:cNvPr id="832" name="フローチャート: 判断 831">
          <a:extLst>
            <a:ext uri="{FF2B5EF4-FFF2-40B4-BE49-F238E27FC236}">
              <a16:creationId xmlns:a16="http://schemas.microsoft.com/office/drawing/2014/main" id="{214FE9EB-209D-48AC-B607-17B136F80517}"/>
            </a:ext>
          </a:extLst>
        </xdr:cNvPr>
        <xdr:cNvSpPr/>
      </xdr:nvSpPr>
      <xdr:spPr>
        <a:xfrm>
          <a:off x="18605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DBE840D7-2755-42D7-BA9E-7CE58F95D73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AD26267E-F22B-4DA5-A574-C2BA6C76A7C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BC4FF37-102F-40CF-B145-5A0CB75FEE5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467E6D54-E5F2-47B4-B52F-D27EBCDAA5C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3F422499-6EFB-40D4-87A1-76E83B31B83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838" name="楕円 837">
          <a:extLst>
            <a:ext uri="{FF2B5EF4-FFF2-40B4-BE49-F238E27FC236}">
              <a16:creationId xmlns:a16="http://schemas.microsoft.com/office/drawing/2014/main" id="{F585B68D-3AD1-4570-BDF3-2968C0FCC54B}"/>
            </a:ext>
          </a:extLst>
        </xdr:cNvPr>
        <xdr:cNvSpPr/>
      </xdr:nvSpPr>
      <xdr:spPr>
        <a:xfrm>
          <a:off x="22110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3827</xdr:rowOff>
    </xdr:from>
    <xdr:ext cx="469744" cy="259045"/>
    <xdr:sp macro="" textlink="">
      <xdr:nvSpPr>
        <xdr:cNvPr id="839" name="【公民館】&#10;一人当たり面積該当値テキスト">
          <a:extLst>
            <a:ext uri="{FF2B5EF4-FFF2-40B4-BE49-F238E27FC236}">
              <a16:creationId xmlns:a16="http://schemas.microsoft.com/office/drawing/2014/main" id="{9F84D165-BA8E-4875-B261-598E80B1B53C}"/>
            </a:ext>
          </a:extLst>
        </xdr:cNvPr>
        <xdr:cNvSpPr txBox="1"/>
      </xdr:nvSpPr>
      <xdr:spPr>
        <a:xfrm>
          <a:off x="22199600"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840" name="楕円 839">
          <a:extLst>
            <a:ext uri="{FF2B5EF4-FFF2-40B4-BE49-F238E27FC236}">
              <a16:creationId xmlns:a16="http://schemas.microsoft.com/office/drawing/2014/main" id="{3C414873-14ED-475D-B401-361A6542A695}"/>
            </a:ext>
          </a:extLst>
        </xdr:cNvPr>
        <xdr:cNvSpPr/>
      </xdr:nvSpPr>
      <xdr:spPr>
        <a:xfrm>
          <a:off x="2127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76200</xdr:rowOff>
    </xdr:from>
    <xdr:to>
      <xdr:col>116</xdr:col>
      <xdr:colOff>63500</xdr:colOff>
      <xdr:row>106</xdr:row>
      <xdr:rowOff>76200</xdr:rowOff>
    </xdr:to>
    <xdr:cxnSp macro="">
      <xdr:nvCxnSpPr>
        <xdr:cNvPr id="841" name="直線コネクタ 840">
          <a:extLst>
            <a:ext uri="{FF2B5EF4-FFF2-40B4-BE49-F238E27FC236}">
              <a16:creationId xmlns:a16="http://schemas.microsoft.com/office/drawing/2014/main" id="{2572A23F-5331-48F3-A4D0-DA46C7D54F5F}"/>
            </a:ext>
          </a:extLst>
        </xdr:cNvPr>
        <xdr:cNvCxnSpPr/>
      </xdr:nvCxnSpPr>
      <xdr:spPr>
        <a:xfrm>
          <a:off x="21323300" y="1824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25400</xdr:rowOff>
    </xdr:from>
    <xdr:to>
      <xdr:col>107</xdr:col>
      <xdr:colOff>101600</xdr:colOff>
      <xdr:row>106</xdr:row>
      <xdr:rowOff>127000</xdr:rowOff>
    </xdr:to>
    <xdr:sp macro="" textlink="">
      <xdr:nvSpPr>
        <xdr:cNvPr id="842" name="楕円 841">
          <a:extLst>
            <a:ext uri="{FF2B5EF4-FFF2-40B4-BE49-F238E27FC236}">
              <a16:creationId xmlns:a16="http://schemas.microsoft.com/office/drawing/2014/main" id="{0143E9C2-4183-48AB-835E-8EF759E20333}"/>
            </a:ext>
          </a:extLst>
        </xdr:cNvPr>
        <xdr:cNvSpPr/>
      </xdr:nvSpPr>
      <xdr:spPr>
        <a:xfrm>
          <a:off x="20383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76200</xdr:rowOff>
    </xdr:from>
    <xdr:to>
      <xdr:col>111</xdr:col>
      <xdr:colOff>177800</xdr:colOff>
      <xdr:row>106</xdr:row>
      <xdr:rowOff>76200</xdr:rowOff>
    </xdr:to>
    <xdr:cxnSp macro="">
      <xdr:nvCxnSpPr>
        <xdr:cNvPr id="843" name="直線コネクタ 842">
          <a:extLst>
            <a:ext uri="{FF2B5EF4-FFF2-40B4-BE49-F238E27FC236}">
              <a16:creationId xmlns:a16="http://schemas.microsoft.com/office/drawing/2014/main" id="{74E9704A-DE8F-4296-B956-8406CA285C46}"/>
            </a:ext>
          </a:extLst>
        </xdr:cNvPr>
        <xdr:cNvCxnSpPr/>
      </xdr:nvCxnSpPr>
      <xdr:spPr>
        <a:xfrm>
          <a:off x="20434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25400</xdr:rowOff>
    </xdr:from>
    <xdr:to>
      <xdr:col>102</xdr:col>
      <xdr:colOff>165100</xdr:colOff>
      <xdr:row>106</xdr:row>
      <xdr:rowOff>127000</xdr:rowOff>
    </xdr:to>
    <xdr:sp macro="" textlink="">
      <xdr:nvSpPr>
        <xdr:cNvPr id="844" name="楕円 843">
          <a:extLst>
            <a:ext uri="{FF2B5EF4-FFF2-40B4-BE49-F238E27FC236}">
              <a16:creationId xmlns:a16="http://schemas.microsoft.com/office/drawing/2014/main" id="{775053FA-D439-4CE0-A03F-422727609513}"/>
            </a:ext>
          </a:extLst>
        </xdr:cNvPr>
        <xdr:cNvSpPr/>
      </xdr:nvSpPr>
      <xdr:spPr>
        <a:xfrm>
          <a:off x="19494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76200</xdr:rowOff>
    </xdr:from>
    <xdr:to>
      <xdr:col>107</xdr:col>
      <xdr:colOff>50800</xdr:colOff>
      <xdr:row>106</xdr:row>
      <xdr:rowOff>76200</xdr:rowOff>
    </xdr:to>
    <xdr:cxnSp macro="">
      <xdr:nvCxnSpPr>
        <xdr:cNvPr id="845" name="直線コネクタ 844">
          <a:extLst>
            <a:ext uri="{FF2B5EF4-FFF2-40B4-BE49-F238E27FC236}">
              <a16:creationId xmlns:a16="http://schemas.microsoft.com/office/drawing/2014/main" id="{C2FA61C1-9D7A-4A73-BFB8-D0A2B5990D7B}"/>
            </a:ext>
          </a:extLst>
        </xdr:cNvPr>
        <xdr:cNvCxnSpPr/>
      </xdr:nvCxnSpPr>
      <xdr:spPr>
        <a:xfrm>
          <a:off x="19545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19686</xdr:rowOff>
    </xdr:from>
    <xdr:to>
      <xdr:col>98</xdr:col>
      <xdr:colOff>38100</xdr:colOff>
      <xdr:row>106</xdr:row>
      <xdr:rowOff>121286</xdr:rowOff>
    </xdr:to>
    <xdr:sp macro="" textlink="">
      <xdr:nvSpPr>
        <xdr:cNvPr id="846" name="楕円 845">
          <a:extLst>
            <a:ext uri="{FF2B5EF4-FFF2-40B4-BE49-F238E27FC236}">
              <a16:creationId xmlns:a16="http://schemas.microsoft.com/office/drawing/2014/main" id="{835109DC-3203-40E7-9B41-DAEB3D2C3825}"/>
            </a:ext>
          </a:extLst>
        </xdr:cNvPr>
        <xdr:cNvSpPr/>
      </xdr:nvSpPr>
      <xdr:spPr>
        <a:xfrm>
          <a:off x="18605500" y="18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70486</xdr:rowOff>
    </xdr:from>
    <xdr:to>
      <xdr:col>102</xdr:col>
      <xdr:colOff>114300</xdr:colOff>
      <xdr:row>106</xdr:row>
      <xdr:rowOff>76200</xdr:rowOff>
    </xdr:to>
    <xdr:cxnSp macro="">
      <xdr:nvCxnSpPr>
        <xdr:cNvPr id="847" name="直線コネクタ 846">
          <a:extLst>
            <a:ext uri="{FF2B5EF4-FFF2-40B4-BE49-F238E27FC236}">
              <a16:creationId xmlns:a16="http://schemas.microsoft.com/office/drawing/2014/main" id="{5C96FFA0-241F-4E88-8BF6-DB645C970822}"/>
            </a:ext>
          </a:extLst>
        </xdr:cNvPr>
        <xdr:cNvCxnSpPr/>
      </xdr:nvCxnSpPr>
      <xdr:spPr>
        <a:xfrm>
          <a:off x="18656300" y="182441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848" name="n_1aveValue【公民館】&#10;一人当たり面積">
          <a:extLst>
            <a:ext uri="{FF2B5EF4-FFF2-40B4-BE49-F238E27FC236}">
              <a16:creationId xmlns:a16="http://schemas.microsoft.com/office/drawing/2014/main" id="{CE8B7F84-1E92-4EFB-9ECE-58DB1BED0810}"/>
            </a:ext>
          </a:extLst>
        </xdr:cNvPr>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149241</xdr:rowOff>
    </xdr:from>
    <xdr:ext cx="469744" cy="259045"/>
    <xdr:sp macro="" textlink="">
      <xdr:nvSpPr>
        <xdr:cNvPr id="849" name="n_2aveValue【公民館】&#10;一人当たり面積">
          <a:extLst>
            <a:ext uri="{FF2B5EF4-FFF2-40B4-BE49-F238E27FC236}">
              <a16:creationId xmlns:a16="http://schemas.microsoft.com/office/drawing/2014/main" id="{9529A2BF-C8EE-479F-B020-9E23C7E7533B}"/>
            </a:ext>
          </a:extLst>
        </xdr:cNvPr>
        <xdr:cNvSpPr txBox="1"/>
      </xdr:nvSpPr>
      <xdr:spPr>
        <a:xfrm>
          <a:off x="201994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137813</xdr:rowOff>
    </xdr:from>
    <xdr:ext cx="469744" cy="259045"/>
    <xdr:sp macro="" textlink="">
      <xdr:nvSpPr>
        <xdr:cNvPr id="850" name="n_3aveValue【公民館】&#10;一人当たり面積">
          <a:extLst>
            <a:ext uri="{FF2B5EF4-FFF2-40B4-BE49-F238E27FC236}">
              <a16:creationId xmlns:a16="http://schemas.microsoft.com/office/drawing/2014/main" id="{A05C8A25-81D9-4EB1-962F-AD96422D6F0E}"/>
            </a:ext>
          </a:extLst>
        </xdr:cNvPr>
        <xdr:cNvSpPr txBox="1"/>
      </xdr:nvSpPr>
      <xdr:spPr>
        <a:xfrm>
          <a:off x="19310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160672</xdr:rowOff>
    </xdr:from>
    <xdr:ext cx="469744" cy="259045"/>
    <xdr:sp macro="" textlink="">
      <xdr:nvSpPr>
        <xdr:cNvPr id="851" name="n_4aveValue【公民館】&#10;一人当たり面積">
          <a:extLst>
            <a:ext uri="{FF2B5EF4-FFF2-40B4-BE49-F238E27FC236}">
              <a16:creationId xmlns:a16="http://schemas.microsoft.com/office/drawing/2014/main" id="{C7753745-3B24-4226-A656-66B408AB1CCF}"/>
            </a:ext>
          </a:extLst>
        </xdr:cNvPr>
        <xdr:cNvSpPr txBox="1"/>
      </xdr:nvSpPr>
      <xdr:spPr>
        <a:xfrm>
          <a:off x="18421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118127</xdr:rowOff>
    </xdr:from>
    <xdr:ext cx="469744" cy="259045"/>
    <xdr:sp macro="" textlink="">
      <xdr:nvSpPr>
        <xdr:cNvPr id="852" name="n_1mainValue【公民館】&#10;一人当たり面積">
          <a:extLst>
            <a:ext uri="{FF2B5EF4-FFF2-40B4-BE49-F238E27FC236}">
              <a16:creationId xmlns:a16="http://schemas.microsoft.com/office/drawing/2014/main" id="{697CAF62-7CB0-46AF-8305-6B2D70F6CFC9}"/>
            </a:ext>
          </a:extLst>
        </xdr:cNvPr>
        <xdr:cNvSpPr txBox="1"/>
      </xdr:nvSpPr>
      <xdr:spPr>
        <a:xfrm>
          <a:off x="21075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118127</xdr:rowOff>
    </xdr:from>
    <xdr:ext cx="469744" cy="259045"/>
    <xdr:sp macro="" textlink="">
      <xdr:nvSpPr>
        <xdr:cNvPr id="853" name="n_2mainValue【公民館】&#10;一人当たり面積">
          <a:extLst>
            <a:ext uri="{FF2B5EF4-FFF2-40B4-BE49-F238E27FC236}">
              <a16:creationId xmlns:a16="http://schemas.microsoft.com/office/drawing/2014/main" id="{E6F42D62-ABC0-4FDB-8B85-549FF0E086B6}"/>
            </a:ext>
          </a:extLst>
        </xdr:cNvPr>
        <xdr:cNvSpPr txBox="1"/>
      </xdr:nvSpPr>
      <xdr:spPr>
        <a:xfrm>
          <a:off x="20199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118127</xdr:rowOff>
    </xdr:from>
    <xdr:ext cx="469744" cy="259045"/>
    <xdr:sp macro="" textlink="">
      <xdr:nvSpPr>
        <xdr:cNvPr id="854" name="n_3mainValue【公民館】&#10;一人当たり面積">
          <a:extLst>
            <a:ext uri="{FF2B5EF4-FFF2-40B4-BE49-F238E27FC236}">
              <a16:creationId xmlns:a16="http://schemas.microsoft.com/office/drawing/2014/main" id="{7D72267A-4D1C-49AB-9B2E-377E63012FBE}"/>
            </a:ext>
          </a:extLst>
        </xdr:cNvPr>
        <xdr:cNvSpPr txBox="1"/>
      </xdr:nvSpPr>
      <xdr:spPr>
        <a:xfrm>
          <a:off x="19310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112413</xdr:rowOff>
    </xdr:from>
    <xdr:ext cx="469744" cy="259045"/>
    <xdr:sp macro="" textlink="">
      <xdr:nvSpPr>
        <xdr:cNvPr id="855" name="n_4mainValue【公民館】&#10;一人当たり面積">
          <a:extLst>
            <a:ext uri="{FF2B5EF4-FFF2-40B4-BE49-F238E27FC236}">
              <a16:creationId xmlns:a16="http://schemas.microsoft.com/office/drawing/2014/main" id="{4C2A8004-8659-407D-9890-43F101DB3653}"/>
            </a:ext>
          </a:extLst>
        </xdr:cNvPr>
        <xdr:cNvSpPr txBox="1"/>
      </xdr:nvSpPr>
      <xdr:spPr>
        <a:xfrm>
          <a:off x="18421427" y="1828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307FE44D-1B17-4FEE-B5D0-A7A8359308C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33E32EF3-15F6-4622-A608-CB0D02D3D53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A8301911-CDC8-4EFD-90D2-EEAC2EB30F9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道路、認定こども園・幼稚園・保育所、学校施設、公営住宅、児童館、公民館であり、低くなっている施設は、橋りょう・トンネルである。ほとんどの施設で類似団体よりも老朽化が進んでいることから、公共施設等総合管理計画や個別施設計画などを踏まえ、施設の集約化・複合化なども含めて検討することにより、継続的な老朽化対策に取り組んで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D9714CE-816D-4217-BB84-F0688A64B9E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3FBB505-5443-43AE-98E4-EF503D3ACFC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76E0D23-85C3-4C8E-909F-AF16A148D67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6898B04-5BAC-403B-A7E8-D4B313B1500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37B4CAA-A01A-4F0D-9967-9D9774DF714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595E95C-6EAA-4295-98A2-80D5A1E49B9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51FFE08-88B4-41FA-A5C3-6CCA5260057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059D631-8CE5-44AB-9C20-E77BBF66F7C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A8A12E4-FF96-4DF9-A7B7-EC571CDF045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6959DED-A9DC-4A78-A645-95D457BF803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353,260
344,392
109.13
154,729,968
150,374,240
4,068,158
65,885,027
98,325,948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374869E-AD0A-4CAB-8FB0-05A96899074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13A5BA4-B9D2-41F5-8037-84DB81165D3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2F0CB2C-87A5-4050-88ED-1ADE4B25551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19A704E-8A3F-4071-B3D1-C136449BB73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CF890F2-AD42-4A3C-A40D-7EC50E0C138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6934118-C26A-4900-8B6C-93C4BBC4824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C4A3E72-93FC-4E87-A796-D17D38E637F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F3FE3FA-27BA-4C5A-AFAD-3415D6D34EC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300BEF-64CF-410B-8C7B-66CB4EDBFBE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440A478-9A88-416D-AF7A-6937A846FB7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7F050EB-1098-49A2-8D9D-C5293DBC528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D5B2971-99CB-4489-B8F5-D4A05E5E1CF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D36E566-915B-4CDF-B726-CA29773279F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B2F3955-EB81-4763-AB30-4EE505078FB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CDEB74B-509F-4CBE-9812-9298BD476DD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1ACB14D-5381-4130-AD5A-18977F2DA82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CC490C8-791A-44D7-B00C-7A6ED36E242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FEDC982-A3AD-4D2A-BC1D-21BDC468C1F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8480192-B195-418A-84F4-ED6D10D5EBB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BB24619-B1C1-4D51-BF45-EEF6898F896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ED3C01C-77CA-4C8D-8A39-657FDF5E25F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8A59776-0E44-4582-986F-6DA677C4CC2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A6FAAF4-4282-4CB5-A9A9-422739AB006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6F9002D-B14B-4115-8BD0-9363DEFEF95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8D9384C-BBED-48E7-A065-0F303C8B270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2233F47-25D7-48E7-A161-0C664C5B5E6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F596DE7-CD46-4107-9882-FC220726E11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1EC6BBB-F3B2-4494-BE45-FC6B4BB458B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9AAC835-1FD4-47E0-A1BA-30F3491A67C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3E9CC20-5E60-4F2C-A228-FD34BCE2FB9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50EE712-8CE3-4604-95D3-A995E7DC6CE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8E50B92-5A3A-45DD-85CA-DF9FE3D531C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3B7EACF-2BB6-48F3-BD64-8AC9B7052A7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C59EAD6-08C3-443B-B1D6-DF630EA7C1D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80FDE38-11F6-4283-BBA0-FD0E0B7F6AE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CCD3DCB7-673B-4CB1-B402-29F6AE49D08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AB35DAF-FF3B-48AA-AB76-9BF6AE04F28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E239310A-4172-4597-86E1-1B680A95067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D8403E6-5023-4C92-8987-8C73450B7D1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532C162-D97B-4616-9D8C-EF25CAD319C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9171428-F1C4-4D49-88E5-FE99912AE5F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696BD7D9-26DB-45B6-995B-E60886A7F78B}"/>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5142F41-755E-45F8-A2F0-7BEF94B56B1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B2E725A-FEA9-48A2-B970-752AC823099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376A34CD-ACD6-43F8-BE23-1FEDCC63D41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0CA074FD-7789-4003-AE65-5800C77F583E}"/>
            </a:ext>
          </a:extLst>
        </xdr:cNvPr>
        <xdr:cNvCxnSpPr/>
      </xdr:nvCxnSpPr>
      <xdr:spPr>
        <a:xfrm flipV="1">
          <a:off x="4634865" y="563118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a:extLst>
            <a:ext uri="{FF2B5EF4-FFF2-40B4-BE49-F238E27FC236}">
              <a16:creationId xmlns:a16="http://schemas.microsoft.com/office/drawing/2014/main" id="{EEF3A3E0-446E-4BCE-A9C3-6B61445F93C5}"/>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B33E9B0C-1E75-4796-9EDA-F19586F8EE7A}"/>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a:extLst>
            <a:ext uri="{FF2B5EF4-FFF2-40B4-BE49-F238E27FC236}">
              <a16:creationId xmlns:a16="http://schemas.microsoft.com/office/drawing/2014/main" id="{C16AFE9A-A532-4F15-80DF-0A6A844073AC}"/>
            </a:ext>
          </a:extLst>
        </xdr:cNvPr>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a:extLst>
            <a:ext uri="{FF2B5EF4-FFF2-40B4-BE49-F238E27FC236}">
              <a16:creationId xmlns:a16="http://schemas.microsoft.com/office/drawing/2014/main" id="{158BCDC1-5DD3-4F6C-A1D5-6624FE6C63C4}"/>
            </a:ext>
          </a:extLst>
        </xdr:cNvPr>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23512</xdr:rowOff>
    </xdr:from>
    <xdr:ext cx="405111" cy="259045"/>
    <xdr:sp macro="" textlink="">
      <xdr:nvSpPr>
        <xdr:cNvPr id="62" name="【図書館】&#10;有形固定資産減価償却率平均値テキスト">
          <a:extLst>
            <a:ext uri="{FF2B5EF4-FFF2-40B4-BE49-F238E27FC236}">
              <a16:creationId xmlns:a16="http://schemas.microsoft.com/office/drawing/2014/main" id="{6DF47179-FC8A-49B1-AA00-99B668379DC4}"/>
            </a:ext>
          </a:extLst>
        </xdr:cNvPr>
        <xdr:cNvSpPr txBox="1"/>
      </xdr:nvSpPr>
      <xdr:spPr>
        <a:xfrm>
          <a:off x="4673600" y="6024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a:extLst>
            <a:ext uri="{FF2B5EF4-FFF2-40B4-BE49-F238E27FC236}">
              <a16:creationId xmlns:a16="http://schemas.microsoft.com/office/drawing/2014/main" id="{CDB4177D-CCDD-455C-AA77-0C2A0C3D0F34}"/>
            </a:ext>
          </a:extLst>
        </xdr:cNvPr>
        <xdr:cNvSpPr/>
      </xdr:nvSpPr>
      <xdr:spPr>
        <a:xfrm>
          <a:off x="45847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a:extLst>
            <a:ext uri="{FF2B5EF4-FFF2-40B4-BE49-F238E27FC236}">
              <a16:creationId xmlns:a16="http://schemas.microsoft.com/office/drawing/2014/main" id="{700E82BB-3201-4784-95AD-79385927DC4C}"/>
            </a:ext>
          </a:extLst>
        </xdr:cNvPr>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111125</xdr:rowOff>
    </xdr:from>
    <xdr:to>
      <xdr:col>15</xdr:col>
      <xdr:colOff>101600</xdr:colOff>
      <xdr:row>36</xdr:row>
      <xdr:rowOff>41275</xdr:rowOff>
    </xdr:to>
    <xdr:sp macro="" textlink="">
      <xdr:nvSpPr>
        <xdr:cNvPr id="65" name="フローチャート: 判断 64">
          <a:extLst>
            <a:ext uri="{FF2B5EF4-FFF2-40B4-BE49-F238E27FC236}">
              <a16:creationId xmlns:a16="http://schemas.microsoft.com/office/drawing/2014/main" id="{9B85E12A-81FE-4D12-8D71-309403D8894E}"/>
            </a:ext>
          </a:extLst>
        </xdr:cNvPr>
        <xdr:cNvSpPr/>
      </xdr:nvSpPr>
      <xdr:spPr>
        <a:xfrm>
          <a:off x="2857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a:extLst>
            <a:ext uri="{FF2B5EF4-FFF2-40B4-BE49-F238E27FC236}">
              <a16:creationId xmlns:a16="http://schemas.microsoft.com/office/drawing/2014/main" id="{327E17C7-184B-41B1-AF6B-1C2E53F08E26}"/>
            </a:ext>
          </a:extLst>
        </xdr:cNvPr>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101600</xdr:rowOff>
    </xdr:from>
    <xdr:to>
      <xdr:col>6</xdr:col>
      <xdr:colOff>38100</xdr:colOff>
      <xdr:row>36</xdr:row>
      <xdr:rowOff>31750</xdr:rowOff>
    </xdr:to>
    <xdr:sp macro="" textlink="">
      <xdr:nvSpPr>
        <xdr:cNvPr id="67" name="フローチャート: 判断 66">
          <a:extLst>
            <a:ext uri="{FF2B5EF4-FFF2-40B4-BE49-F238E27FC236}">
              <a16:creationId xmlns:a16="http://schemas.microsoft.com/office/drawing/2014/main" id="{D4138472-1002-406C-AC06-5623211DE0AF}"/>
            </a:ext>
          </a:extLst>
        </xdr:cNvPr>
        <xdr:cNvSpPr/>
      </xdr:nvSpPr>
      <xdr:spPr>
        <a:xfrm>
          <a:off x="107950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ECAECF9-DF04-4DA6-BCD0-227E1A2213F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C173206-B551-47B8-96B7-D87F3704E45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8C77C1B-C106-45C2-8ED7-54141ACBC0E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0609742-150E-4BCB-989D-30DFB037B8A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A6F560A-68E9-439A-A67F-FFC98CE1143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6350</xdr:rowOff>
    </xdr:from>
    <xdr:to>
      <xdr:col>24</xdr:col>
      <xdr:colOff>114300</xdr:colOff>
      <xdr:row>37</xdr:row>
      <xdr:rowOff>107950</xdr:rowOff>
    </xdr:to>
    <xdr:sp macro="" textlink="">
      <xdr:nvSpPr>
        <xdr:cNvPr id="73" name="楕円 72">
          <a:extLst>
            <a:ext uri="{FF2B5EF4-FFF2-40B4-BE49-F238E27FC236}">
              <a16:creationId xmlns:a16="http://schemas.microsoft.com/office/drawing/2014/main" id="{568E9EB9-4034-4A5D-A7E8-8308A821F669}"/>
            </a:ext>
          </a:extLst>
        </xdr:cNvPr>
        <xdr:cNvSpPr/>
      </xdr:nvSpPr>
      <xdr:spPr>
        <a:xfrm>
          <a:off x="4584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156227</xdr:rowOff>
    </xdr:from>
    <xdr:ext cx="405111" cy="259045"/>
    <xdr:sp macro="" textlink="">
      <xdr:nvSpPr>
        <xdr:cNvPr id="74" name="【図書館】&#10;有形固定資産減価償却率該当値テキスト">
          <a:extLst>
            <a:ext uri="{FF2B5EF4-FFF2-40B4-BE49-F238E27FC236}">
              <a16:creationId xmlns:a16="http://schemas.microsoft.com/office/drawing/2014/main" id="{F7839CBB-8D45-4202-A2E3-7C73061EC2F9}"/>
            </a:ext>
          </a:extLst>
        </xdr:cNvPr>
        <xdr:cNvSpPr txBox="1"/>
      </xdr:nvSpPr>
      <xdr:spPr>
        <a:xfrm>
          <a:off x="4673600" y="632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137795</xdr:rowOff>
    </xdr:from>
    <xdr:to>
      <xdr:col>20</xdr:col>
      <xdr:colOff>38100</xdr:colOff>
      <xdr:row>37</xdr:row>
      <xdr:rowOff>67945</xdr:rowOff>
    </xdr:to>
    <xdr:sp macro="" textlink="">
      <xdr:nvSpPr>
        <xdr:cNvPr id="75" name="楕円 74">
          <a:extLst>
            <a:ext uri="{FF2B5EF4-FFF2-40B4-BE49-F238E27FC236}">
              <a16:creationId xmlns:a16="http://schemas.microsoft.com/office/drawing/2014/main" id="{B4BF2C00-F016-4586-B0D2-B61C07B4DFDE}"/>
            </a:ext>
          </a:extLst>
        </xdr:cNvPr>
        <xdr:cNvSpPr/>
      </xdr:nvSpPr>
      <xdr:spPr>
        <a:xfrm>
          <a:off x="3746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17145</xdr:rowOff>
    </xdr:from>
    <xdr:to>
      <xdr:col>24</xdr:col>
      <xdr:colOff>63500</xdr:colOff>
      <xdr:row>37</xdr:row>
      <xdr:rowOff>57150</xdr:rowOff>
    </xdr:to>
    <xdr:cxnSp macro="">
      <xdr:nvCxnSpPr>
        <xdr:cNvPr id="76" name="直線コネクタ 75">
          <a:extLst>
            <a:ext uri="{FF2B5EF4-FFF2-40B4-BE49-F238E27FC236}">
              <a16:creationId xmlns:a16="http://schemas.microsoft.com/office/drawing/2014/main" id="{571F23EE-F00C-45B7-B46A-436F3EBE668C}"/>
            </a:ext>
          </a:extLst>
        </xdr:cNvPr>
        <xdr:cNvCxnSpPr/>
      </xdr:nvCxnSpPr>
      <xdr:spPr>
        <a:xfrm>
          <a:off x="3797300" y="63607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99695</xdr:rowOff>
    </xdr:from>
    <xdr:to>
      <xdr:col>15</xdr:col>
      <xdr:colOff>101600</xdr:colOff>
      <xdr:row>37</xdr:row>
      <xdr:rowOff>29845</xdr:rowOff>
    </xdr:to>
    <xdr:sp macro="" textlink="">
      <xdr:nvSpPr>
        <xdr:cNvPr id="77" name="楕円 76">
          <a:extLst>
            <a:ext uri="{FF2B5EF4-FFF2-40B4-BE49-F238E27FC236}">
              <a16:creationId xmlns:a16="http://schemas.microsoft.com/office/drawing/2014/main" id="{7F6FB237-42D0-4820-AD27-85F2F9049FDE}"/>
            </a:ext>
          </a:extLst>
        </xdr:cNvPr>
        <xdr:cNvSpPr/>
      </xdr:nvSpPr>
      <xdr:spPr>
        <a:xfrm>
          <a:off x="2857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150495</xdr:rowOff>
    </xdr:from>
    <xdr:to>
      <xdr:col>19</xdr:col>
      <xdr:colOff>177800</xdr:colOff>
      <xdr:row>37</xdr:row>
      <xdr:rowOff>17145</xdr:rowOff>
    </xdr:to>
    <xdr:cxnSp macro="">
      <xdr:nvCxnSpPr>
        <xdr:cNvPr id="78" name="直線コネクタ 77">
          <a:extLst>
            <a:ext uri="{FF2B5EF4-FFF2-40B4-BE49-F238E27FC236}">
              <a16:creationId xmlns:a16="http://schemas.microsoft.com/office/drawing/2014/main" id="{27EF2FA1-B6D6-466A-ADF9-35F2E920B443}"/>
            </a:ext>
          </a:extLst>
        </xdr:cNvPr>
        <xdr:cNvCxnSpPr/>
      </xdr:nvCxnSpPr>
      <xdr:spPr>
        <a:xfrm>
          <a:off x="2908300" y="63226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61595</xdr:rowOff>
    </xdr:from>
    <xdr:to>
      <xdr:col>10</xdr:col>
      <xdr:colOff>165100</xdr:colOff>
      <xdr:row>36</xdr:row>
      <xdr:rowOff>163195</xdr:rowOff>
    </xdr:to>
    <xdr:sp macro="" textlink="">
      <xdr:nvSpPr>
        <xdr:cNvPr id="79" name="楕円 78">
          <a:extLst>
            <a:ext uri="{FF2B5EF4-FFF2-40B4-BE49-F238E27FC236}">
              <a16:creationId xmlns:a16="http://schemas.microsoft.com/office/drawing/2014/main" id="{0A792AF1-13A8-4FD4-B3AB-B455E30D1A5C}"/>
            </a:ext>
          </a:extLst>
        </xdr:cNvPr>
        <xdr:cNvSpPr/>
      </xdr:nvSpPr>
      <xdr:spPr>
        <a:xfrm>
          <a:off x="1968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112395</xdr:rowOff>
    </xdr:from>
    <xdr:to>
      <xdr:col>15</xdr:col>
      <xdr:colOff>50800</xdr:colOff>
      <xdr:row>36</xdr:row>
      <xdr:rowOff>150495</xdr:rowOff>
    </xdr:to>
    <xdr:cxnSp macro="">
      <xdr:nvCxnSpPr>
        <xdr:cNvPr id="80" name="直線コネクタ 79">
          <a:extLst>
            <a:ext uri="{FF2B5EF4-FFF2-40B4-BE49-F238E27FC236}">
              <a16:creationId xmlns:a16="http://schemas.microsoft.com/office/drawing/2014/main" id="{722E66FA-EF99-4AA9-8252-1C81E158C05D}"/>
            </a:ext>
          </a:extLst>
        </xdr:cNvPr>
        <xdr:cNvCxnSpPr/>
      </xdr:nvCxnSpPr>
      <xdr:spPr>
        <a:xfrm>
          <a:off x="2019300" y="62845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23495</xdr:rowOff>
    </xdr:from>
    <xdr:to>
      <xdr:col>6</xdr:col>
      <xdr:colOff>38100</xdr:colOff>
      <xdr:row>36</xdr:row>
      <xdr:rowOff>125095</xdr:rowOff>
    </xdr:to>
    <xdr:sp macro="" textlink="">
      <xdr:nvSpPr>
        <xdr:cNvPr id="81" name="楕円 80">
          <a:extLst>
            <a:ext uri="{FF2B5EF4-FFF2-40B4-BE49-F238E27FC236}">
              <a16:creationId xmlns:a16="http://schemas.microsoft.com/office/drawing/2014/main" id="{30980A32-E521-46E4-A5B2-107DF45A76FA}"/>
            </a:ext>
          </a:extLst>
        </xdr:cNvPr>
        <xdr:cNvSpPr/>
      </xdr:nvSpPr>
      <xdr:spPr>
        <a:xfrm>
          <a:off x="10795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74295</xdr:rowOff>
    </xdr:from>
    <xdr:to>
      <xdr:col>10</xdr:col>
      <xdr:colOff>114300</xdr:colOff>
      <xdr:row>36</xdr:row>
      <xdr:rowOff>112395</xdr:rowOff>
    </xdr:to>
    <xdr:cxnSp macro="">
      <xdr:nvCxnSpPr>
        <xdr:cNvPr id="82" name="直線コネクタ 81">
          <a:extLst>
            <a:ext uri="{FF2B5EF4-FFF2-40B4-BE49-F238E27FC236}">
              <a16:creationId xmlns:a16="http://schemas.microsoft.com/office/drawing/2014/main" id="{818E3FC9-A3EC-4C86-946F-01A7A7D26FB6}"/>
            </a:ext>
          </a:extLst>
        </xdr:cNvPr>
        <xdr:cNvCxnSpPr/>
      </xdr:nvCxnSpPr>
      <xdr:spPr>
        <a:xfrm>
          <a:off x="1130300" y="62464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84472</xdr:rowOff>
    </xdr:from>
    <xdr:ext cx="405111" cy="259045"/>
    <xdr:sp macro="" textlink="">
      <xdr:nvSpPr>
        <xdr:cNvPr id="83" name="n_1aveValue【図書館】&#10;有形固定資産減価償却率">
          <a:extLst>
            <a:ext uri="{FF2B5EF4-FFF2-40B4-BE49-F238E27FC236}">
              <a16:creationId xmlns:a16="http://schemas.microsoft.com/office/drawing/2014/main" id="{AFF0EBD5-EFDD-4FDD-B50A-108EE8C4BA8A}"/>
            </a:ext>
          </a:extLst>
        </xdr:cNvPr>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57802</xdr:rowOff>
    </xdr:from>
    <xdr:ext cx="405111" cy="259045"/>
    <xdr:sp macro="" textlink="">
      <xdr:nvSpPr>
        <xdr:cNvPr id="84" name="n_2aveValue【図書館】&#10;有形固定資産減価償却率">
          <a:extLst>
            <a:ext uri="{FF2B5EF4-FFF2-40B4-BE49-F238E27FC236}">
              <a16:creationId xmlns:a16="http://schemas.microsoft.com/office/drawing/2014/main" id="{20755761-E723-4B3B-AD7E-0785C05528C7}"/>
            </a:ext>
          </a:extLst>
        </xdr:cNvPr>
        <xdr:cNvSpPr txBox="1"/>
      </xdr:nvSpPr>
      <xdr:spPr>
        <a:xfrm>
          <a:off x="2705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27322</xdr:rowOff>
    </xdr:from>
    <xdr:ext cx="405111" cy="259045"/>
    <xdr:sp macro="" textlink="">
      <xdr:nvSpPr>
        <xdr:cNvPr id="85" name="n_3aveValue【図書館】&#10;有形固定資産減価償却率">
          <a:extLst>
            <a:ext uri="{FF2B5EF4-FFF2-40B4-BE49-F238E27FC236}">
              <a16:creationId xmlns:a16="http://schemas.microsoft.com/office/drawing/2014/main" id="{FAF4692C-9C1B-4DA2-A4C1-9246D89C0ED5}"/>
            </a:ext>
          </a:extLst>
        </xdr:cNvPr>
        <xdr:cNvSpPr txBox="1"/>
      </xdr:nvSpPr>
      <xdr:spPr>
        <a:xfrm>
          <a:off x="1816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48277</xdr:rowOff>
    </xdr:from>
    <xdr:ext cx="405111" cy="259045"/>
    <xdr:sp macro="" textlink="">
      <xdr:nvSpPr>
        <xdr:cNvPr id="86" name="n_4aveValue【図書館】&#10;有形固定資産減価償却率">
          <a:extLst>
            <a:ext uri="{FF2B5EF4-FFF2-40B4-BE49-F238E27FC236}">
              <a16:creationId xmlns:a16="http://schemas.microsoft.com/office/drawing/2014/main" id="{863532BA-8132-413E-B6BE-FFC6133375B7}"/>
            </a:ext>
          </a:extLst>
        </xdr:cNvPr>
        <xdr:cNvSpPr txBox="1"/>
      </xdr:nvSpPr>
      <xdr:spPr>
        <a:xfrm>
          <a:off x="9277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59072</xdr:rowOff>
    </xdr:from>
    <xdr:ext cx="405111" cy="259045"/>
    <xdr:sp macro="" textlink="">
      <xdr:nvSpPr>
        <xdr:cNvPr id="87" name="n_1mainValue【図書館】&#10;有形固定資産減価償却率">
          <a:extLst>
            <a:ext uri="{FF2B5EF4-FFF2-40B4-BE49-F238E27FC236}">
              <a16:creationId xmlns:a16="http://schemas.microsoft.com/office/drawing/2014/main" id="{90A77129-0D05-435D-A04D-744E343DDB36}"/>
            </a:ext>
          </a:extLst>
        </xdr:cNvPr>
        <xdr:cNvSpPr txBox="1"/>
      </xdr:nvSpPr>
      <xdr:spPr>
        <a:xfrm>
          <a:off x="35820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20972</xdr:rowOff>
    </xdr:from>
    <xdr:ext cx="405111" cy="259045"/>
    <xdr:sp macro="" textlink="">
      <xdr:nvSpPr>
        <xdr:cNvPr id="88" name="n_2mainValue【図書館】&#10;有形固定資産減価償却率">
          <a:extLst>
            <a:ext uri="{FF2B5EF4-FFF2-40B4-BE49-F238E27FC236}">
              <a16:creationId xmlns:a16="http://schemas.microsoft.com/office/drawing/2014/main" id="{E4CB884E-28DD-438C-82BC-43974BCAA354}"/>
            </a:ext>
          </a:extLst>
        </xdr:cNvPr>
        <xdr:cNvSpPr txBox="1"/>
      </xdr:nvSpPr>
      <xdr:spPr>
        <a:xfrm>
          <a:off x="270574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154322</xdr:rowOff>
    </xdr:from>
    <xdr:ext cx="405111" cy="259045"/>
    <xdr:sp macro="" textlink="">
      <xdr:nvSpPr>
        <xdr:cNvPr id="89" name="n_3mainValue【図書館】&#10;有形固定資産減価償却率">
          <a:extLst>
            <a:ext uri="{FF2B5EF4-FFF2-40B4-BE49-F238E27FC236}">
              <a16:creationId xmlns:a16="http://schemas.microsoft.com/office/drawing/2014/main" id="{BB7C15A8-63C6-4305-BE03-4173BACE24A0}"/>
            </a:ext>
          </a:extLst>
        </xdr:cNvPr>
        <xdr:cNvSpPr txBox="1"/>
      </xdr:nvSpPr>
      <xdr:spPr>
        <a:xfrm>
          <a:off x="1816744" y="632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116222</xdr:rowOff>
    </xdr:from>
    <xdr:ext cx="405111" cy="259045"/>
    <xdr:sp macro="" textlink="">
      <xdr:nvSpPr>
        <xdr:cNvPr id="90" name="n_4mainValue【図書館】&#10;有形固定資産減価償却率">
          <a:extLst>
            <a:ext uri="{FF2B5EF4-FFF2-40B4-BE49-F238E27FC236}">
              <a16:creationId xmlns:a16="http://schemas.microsoft.com/office/drawing/2014/main" id="{FD442CCC-6DA6-4CC9-B264-F7D3D9439C2B}"/>
            </a:ext>
          </a:extLst>
        </xdr:cNvPr>
        <xdr:cNvSpPr txBox="1"/>
      </xdr:nvSpPr>
      <xdr:spPr>
        <a:xfrm>
          <a:off x="927744" y="628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D47D4758-83B6-4357-A232-CA7851D31F8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7784A2B5-8DFF-4A51-A5FA-CEB3C91806D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5067A240-0EA7-436D-9106-B5072E83922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ED9F6ED5-30A1-4960-B004-CC02985BD23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670B4A27-FAF0-4F0A-B64C-857BBE6CBCB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13A290C7-B248-488E-9B27-9D4EA80A85D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BB6BD2F5-4DAA-4259-AB62-C7FBB2B04D7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1A20CA28-8C19-4E71-AE8D-A282BF66561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F358C3B-B5AD-4599-8A33-431BEAFB9D9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A2B7FF78-8F07-420B-AC27-F7288D3AD30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2314BF20-EE77-4B7D-A7AE-A375332CF659}"/>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7D048BC0-CF36-4836-B79F-E05BEF5237D9}"/>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9846ECD7-2E77-40D4-B406-E3CBAEA5E6DC}"/>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3B735D90-7278-47CE-B4BC-64C8B2075A92}"/>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215FA0A7-D0D2-4090-A398-A24C875D8291}"/>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B5A8A1E2-59C7-4A7B-BD26-2A8F8716A6C4}"/>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2142887A-A268-48C7-8988-5DDCDAEB06A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8DC58CC7-DB32-4D10-8C55-B78618D9E755}"/>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B2DCFC30-4F0D-464A-8D4F-06D34720E3B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28E4BDC4-7373-4CFD-A256-B767BA55B41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482A0FBF-91BB-4A36-AD75-E685BF40B2A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a:extLst>
            <a:ext uri="{FF2B5EF4-FFF2-40B4-BE49-F238E27FC236}">
              <a16:creationId xmlns:a16="http://schemas.microsoft.com/office/drawing/2014/main" id="{51E837DE-FDC0-423F-BD27-6FF5502333AC}"/>
            </a:ext>
          </a:extLst>
        </xdr:cNvPr>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a:extLst>
            <a:ext uri="{FF2B5EF4-FFF2-40B4-BE49-F238E27FC236}">
              <a16:creationId xmlns:a16="http://schemas.microsoft.com/office/drawing/2014/main" id="{2CF61B73-3AEE-4362-912F-B88EC0CC5073}"/>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a:extLst>
            <a:ext uri="{FF2B5EF4-FFF2-40B4-BE49-F238E27FC236}">
              <a16:creationId xmlns:a16="http://schemas.microsoft.com/office/drawing/2014/main" id="{3A7EBB1F-6A34-49A0-9889-BC91A31469FD}"/>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a:extLst>
            <a:ext uri="{FF2B5EF4-FFF2-40B4-BE49-F238E27FC236}">
              <a16:creationId xmlns:a16="http://schemas.microsoft.com/office/drawing/2014/main" id="{84AA0DC5-7D57-4619-AD8A-446A56C47F59}"/>
            </a:ext>
          </a:extLst>
        </xdr:cNvPr>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a:extLst>
            <a:ext uri="{FF2B5EF4-FFF2-40B4-BE49-F238E27FC236}">
              <a16:creationId xmlns:a16="http://schemas.microsoft.com/office/drawing/2014/main" id="{0947B9ED-0F6D-4DBC-971B-1D704CFEE87B}"/>
            </a:ext>
          </a:extLst>
        </xdr:cNvPr>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7" name="【図書館】&#10;一人当たり面積平均値テキスト">
          <a:extLst>
            <a:ext uri="{FF2B5EF4-FFF2-40B4-BE49-F238E27FC236}">
              <a16:creationId xmlns:a16="http://schemas.microsoft.com/office/drawing/2014/main" id="{6FF48893-B9B5-4CB0-8C33-2FEA8368A8A6}"/>
            </a:ext>
          </a:extLst>
        </xdr:cNvPr>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a:extLst>
            <a:ext uri="{FF2B5EF4-FFF2-40B4-BE49-F238E27FC236}">
              <a16:creationId xmlns:a16="http://schemas.microsoft.com/office/drawing/2014/main" id="{D831E64B-6716-4151-8925-C2244AB60AD7}"/>
            </a:ext>
          </a:extLst>
        </xdr:cNvPr>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9" name="フローチャート: 判断 118">
          <a:extLst>
            <a:ext uri="{FF2B5EF4-FFF2-40B4-BE49-F238E27FC236}">
              <a16:creationId xmlns:a16="http://schemas.microsoft.com/office/drawing/2014/main" id="{2458F83A-4E0D-488D-BECF-808AD6BED57C}"/>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a:extLst>
            <a:ext uri="{FF2B5EF4-FFF2-40B4-BE49-F238E27FC236}">
              <a16:creationId xmlns:a16="http://schemas.microsoft.com/office/drawing/2014/main" id="{002F53AB-6745-448D-94FC-77F9E4911D38}"/>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1" name="フローチャート: 判断 120">
          <a:extLst>
            <a:ext uri="{FF2B5EF4-FFF2-40B4-BE49-F238E27FC236}">
              <a16:creationId xmlns:a16="http://schemas.microsoft.com/office/drawing/2014/main" id="{51198AB4-7F5F-441D-B61F-702A44F5204E}"/>
            </a:ext>
          </a:extLst>
        </xdr:cNvPr>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2" name="フローチャート: 判断 121">
          <a:extLst>
            <a:ext uri="{FF2B5EF4-FFF2-40B4-BE49-F238E27FC236}">
              <a16:creationId xmlns:a16="http://schemas.microsoft.com/office/drawing/2014/main" id="{0468AC69-12C7-4BE0-9A24-08A38C4CB305}"/>
            </a:ext>
          </a:extLst>
        </xdr:cNvPr>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21887E8B-4258-4312-A2B9-A6E2D3AD49E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690CED2-0268-4F65-8D79-44998AD8BA9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62C0A40-5A92-40CF-B083-91491CA4B4D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1F3EA1E-D759-435C-BD70-D300B081203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77CC284-4BD8-412A-AF23-089AAA2CE65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28" name="楕円 127">
          <a:extLst>
            <a:ext uri="{FF2B5EF4-FFF2-40B4-BE49-F238E27FC236}">
              <a16:creationId xmlns:a16="http://schemas.microsoft.com/office/drawing/2014/main" id="{517CEF13-8AA5-46B0-A56F-2D62776749B4}"/>
            </a:ext>
          </a:extLst>
        </xdr:cNvPr>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105427</xdr:rowOff>
    </xdr:from>
    <xdr:ext cx="469744" cy="259045"/>
    <xdr:sp macro="" textlink="">
      <xdr:nvSpPr>
        <xdr:cNvPr id="129" name="【図書館】&#10;一人当たり面積該当値テキスト">
          <a:extLst>
            <a:ext uri="{FF2B5EF4-FFF2-40B4-BE49-F238E27FC236}">
              <a16:creationId xmlns:a16="http://schemas.microsoft.com/office/drawing/2014/main" id="{66972712-AB4E-4C85-B80A-962BF7BD4F77}"/>
            </a:ext>
          </a:extLst>
        </xdr:cNvPr>
        <xdr:cNvSpPr txBox="1"/>
      </xdr:nvSpPr>
      <xdr:spPr>
        <a:xfrm>
          <a:off x="10515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30" name="楕円 129">
          <a:extLst>
            <a:ext uri="{FF2B5EF4-FFF2-40B4-BE49-F238E27FC236}">
              <a16:creationId xmlns:a16="http://schemas.microsoft.com/office/drawing/2014/main" id="{760D7A1F-305A-463B-98FE-15D1F6C1D775}"/>
            </a:ext>
          </a:extLst>
        </xdr:cNvPr>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133350</xdr:rowOff>
    </xdr:to>
    <xdr:cxnSp macro="">
      <xdr:nvCxnSpPr>
        <xdr:cNvPr id="131" name="直線コネクタ 130">
          <a:extLst>
            <a:ext uri="{FF2B5EF4-FFF2-40B4-BE49-F238E27FC236}">
              <a16:creationId xmlns:a16="http://schemas.microsoft.com/office/drawing/2014/main" id="{7F6DD49B-AEAE-4F2F-9690-F0E40BA9213D}"/>
            </a:ext>
          </a:extLst>
        </xdr:cNvPr>
        <xdr:cNvCxnSpPr/>
      </xdr:nvCxnSpPr>
      <xdr:spPr>
        <a:xfrm>
          <a:off x="9639300" y="647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82550</xdr:rowOff>
    </xdr:from>
    <xdr:to>
      <xdr:col>46</xdr:col>
      <xdr:colOff>38100</xdr:colOff>
      <xdr:row>38</xdr:row>
      <xdr:rowOff>12700</xdr:rowOff>
    </xdr:to>
    <xdr:sp macro="" textlink="">
      <xdr:nvSpPr>
        <xdr:cNvPr id="132" name="楕円 131">
          <a:extLst>
            <a:ext uri="{FF2B5EF4-FFF2-40B4-BE49-F238E27FC236}">
              <a16:creationId xmlns:a16="http://schemas.microsoft.com/office/drawing/2014/main" id="{CEB24D92-3DC3-4D23-9D45-B3FE912EF899}"/>
            </a:ext>
          </a:extLst>
        </xdr:cNvPr>
        <xdr:cNvSpPr/>
      </xdr:nvSpPr>
      <xdr:spPr>
        <a:xfrm>
          <a:off x="869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37</xdr:row>
      <xdr:rowOff>133350</xdr:rowOff>
    </xdr:to>
    <xdr:cxnSp macro="">
      <xdr:nvCxnSpPr>
        <xdr:cNvPr id="133" name="直線コネクタ 132">
          <a:extLst>
            <a:ext uri="{FF2B5EF4-FFF2-40B4-BE49-F238E27FC236}">
              <a16:creationId xmlns:a16="http://schemas.microsoft.com/office/drawing/2014/main" id="{77E7E584-8454-47C0-8D31-FBA1C714B81D}"/>
            </a:ext>
          </a:extLst>
        </xdr:cNvPr>
        <xdr:cNvCxnSpPr/>
      </xdr:nvCxnSpPr>
      <xdr:spPr>
        <a:xfrm>
          <a:off x="8750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82550</xdr:rowOff>
    </xdr:from>
    <xdr:to>
      <xdr:col>41</xdr:col>
      <xdr:colOff>101600</xdr:colOff>
      <xdr:row>38</xdr:row>
      <xdr:rowOff>12700</xdr:rowOff>
    </xdr:to>
    <xdr:sp macro="" textlink="">
      <xdr:nvSpPr>
        <xdr:cNvPr id="134" name="楕円 133">
          <a:extLst>
            <a:ext uri="{FF2B5EF4-FFF2-40B4-BE49-F238E27FC236}">
              <a16:creationId xmlns:a16="http://schemas.microsoft.com/office/drawing/2014/main" id="{933DA084-E65A-499C-86B9-516B6BE99FB4}"/>
            </a:ext>
          </a:extLst>
        </xdr:cNvPr>
        <xdr:cNvSpPr/>
      </xdr:nvSpPr>
      <xdr:spPr>
        <a:xfrm>
          <a:off x="781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133350</xdr:rowOff>
    </xdr:from>
    <xdr:to>
      <xdr:col>45</xdr:col>
      <xdr:colOff>177800</xdr:colOff>
      <xdr:row>37</xdr:row>
      <xdr:rowOff>133350</xdr:rowOff>
    </xdr:to>
    <xdr:cxnSp macro="">
      <xdr:nvCxnSpPr>
        <xdr:cNvPr id="135" name="直線コネクタ 134">
          <a:extLst>
            <a:ext uri="{FF2B5EF4-FFF2-40B4-BE49-F238E27FC236}">
              <a16:creationId xmlns:a16="http://schemas.microsoft.com/office/drawing/2014/main" id="{BC14F70A-750D-4C3E-9945-5DC70F447CC1}"/>
            </a:ext>
          </a:extLst>
        </xdr:cNvPr>
        <xdr:cNvCxnSpPr/>
      </xdr:nvCxnSpPr>
      <xdr:spPr>
        <a:xfrm>
          <a:off x="7861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82550</xdr:rowOff>
    </xdr:from>
    <xdr:to>
      <xdr:col>36</xdr:col>
      <xdr:colOff>165100</xdr:colOff>
      <xdr:row>38</xdr:row>
      <xdr:rowOff>12700</xdr:rowOff>
    </xdr:to>
    <xdr:sp macro="" textlink="">
      <xdr:nvSpPr>
        <xdr:cNvPr id="136" name="楕円 135">
          <a:extLst>
            <a:ext uri="{FF2B5EF4-FFF2-40B4-BE49-F238E27FC236}">
              <a16:creationId xmlns:a16="http://schemas.microsoft.com/office/drawing/2014/main" id="{A9F08994-72DF-40D2-AF50-C9A16B92FF96}"/>
            </a:ext>
          </a:extLst>
        </xdr:cNvPr>
        <xdr:cNvSpPr/>
      </xdr:nvSpPr>
      <xdr:spPr>
        <a:xfrm>
          <a:off x="692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133350</xdr:rowOff>
    </xdr:from>
    <xdr:to>
      <xdr:col>41</xdr:col>
      <xdr:colOff>50800</xdr:colOff>
      <xdr:row>37</xdr:row>
      <xdr:rowOff>133350</xdr:rowOff>
    </xdr:to>
    <xdr:cxnSp macro="">
      <xdr:nvCxnSpPr>
        <xdr:cNvPr id="137" name="直線コネクタ 136">
          <a:extLst>
            <a:ext uri="{FF2B5EF4-FFF2-40B4-BE49-F238E27FC236}">
              <a16:creationId xmlns:a16="http://schemas.microsoft.com/office/drawing/2014/main" id="{51958F29-6D74-496E-A027-38DFFD5A8429}"/>
            </a:ext>
          </a:extLst>
        </xdr:cNvPr>
        <xdr:cNvCxnSpPr/>
      </xdr:nvCxnSpPr>
      <xdr:spPr>
        <a:xfrm>
          <a:off x="6972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8" name="n_1aveValue【図書館】&#10;一人当たり面積">
          <a:extLst>
            <a:ext uri="{FF2B5EF4-FFF2-40B4-BE49-F238E27FC236}">
              <a16:creationId xmlns:a16="http://schemas.microsoft.com/office/drawing/2014/main" id="{DE3FC9AE-BFED-44A8-9ABC-4EA2C459CC5B}"/>
            </a:ext>
          </a:extLst>
        </xdr:cNvPr>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9" name="n_2aveValue【図書館】&#10;一人当たり面積">
          <a:extLst>
            <a:ext uri="{FF2B5EF4-FFF2-40B4-BE49-F238E27FC236}">
              <a16:creationId xmlns:a16="http://schemas.microsoft.com/office/drawing/2014/main" id="{A1C7E7EA-4A1D-4278-9878-41F21C002E73}"/>
            </a:ext>
          </a:extLst>
        </xdr:cNvPr>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95267</xdr:rowOff>
    </xdr:from>
    <xdr:ext cx="469744" cy="259045"/>
    <xdr:sp macro="" textlink="">
      <xdr:nvSpPr>
        <xdr:cNvPr id="140" name="n_3aveValue【図書館】&#10;一人当たり面積">
          <a:extLst>
            <a:ext uri="{FF2B5EF4-FFF2-40B4-BE49-F238E27FC236}">
              <a16:creationId xmlns:a16="http://schemas.microsoft.com/office/drawing/2014/main" id="{F514B03D-3471-4301-8709-D63E4E495D29}"/>
            </a:ext>
          </a:extLst>
        </xdr:cNvPr>
        <xdr:cNvSpPr txBox="1"/>
      </xdr:nvSpPr>
      <xdr:spPr>
        <a:xfrm>
          <a:off x="7626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140987</xdr:rowOff>
    </xdr:from>
    <xdr:ext cx="469744" cy="259045"/>
    <xdr:sp macro="" textlink="">
      <xdr:nvSpPr>
        <xdr:cNvPr id="141" name="n_4aveValue【図書館】&#10;一人当たり面積">
          <a:extLst>
            <a:ext uri="{FF2B5EF4-FFF2-40B4-BE49-F238E27FC236}">
              <a16:creationId xmlns:a16="http://schemas.microsoft.com/office/drawing/2014/main" id="{DDE51D27-98A7-4A1E-96E1-B864F356C6DE}"/>
            </a:ext>
          </a:extLst>
        </xdr:cNvPr>
        <xdr:cNvSpPr txBox="1"/>
      </xdr:nvSpPr>
      <xdr:spPr>
        <a:xfrm>
          <a:off x="6737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29227</xdr:rowOff>
    </xdr:from>
    <xdr:ext cx="469744" cy="259045"/>
    <xdr:sp macro="" textlink="">
      <xdr:nvSpPr>
        <xdr:cNvPr id="142" name="n_1mainValue【図書館】&#10;一人当たり面積">
          <a:extLst>
            <a:ext uri="{FF2B5EF4-FFF2-40B4-BE49-F238E27FC236}">
              <a16:creationId xmlns:a16="http://schemas.microsoft.com/office/drawing/2014/main" id="{9E16A488-7257-4D0F-8AED-19CDCD9E41AF}"/>
            </a:ext>
          </a:extLst>
        </xdr:cNvPr>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43" name="n_2mainValue【図書館】&#10;一人当たり面積">
          <a:extLst>
            <a:ext uri="{FF2B5EF4-FFF2-40B4-BE49-F238E27FC236}">
              <a16:creationId xmlns:a16="http://schemas.microsoft.com/office/drawing/2014/main" id="{A90CE1A6-458C-4B6A-AC80-4A32D7758B98}"/>
            </a:ext>
          </a:extLst>
        </xdr:cNvPr>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44" name="n_3mainValue【図書館】&#10;一人当たり面積">
          <a:extLst>
            <a:ext uri="{FF2B5EF4-FFF2-40B4-BE49-F238E27FC236}">
              <a16:creationId xmlns:a16="http://schemas.microsoft.com/office/drawing/2014/main" id="{83D0465E-EAB9-42E1-BC18-A25EEBAB4F63}"/>
            </a:ext>
          </a:extLst>
        </xdr:cNvPr>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45" name="n_4mainValue【図書館】&#10;一人当たり面積">
          <a:extLst>
            <a:ext uri="{FF2B5EF4-FFF2-40B4-BE49-F238E27FC236}">
              <a16:creationId xmlns:a16="http://schemas.microsoft.com/office/drawing/2014/main" id="{748A44F5-4BCB-44F4-8F78-137DDB3E81D0}"/>
            </a:ext>
          </a:extLst>
        </xdr:cNvPr>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5FD0ACF4-2B39-40C9-9372-FC02A6BAC7A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355F5AA7-771F-4797-B92B-D9A78CBAB97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76C1CF48-58DB-4559-B386-BE98FEFDD58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198B991D-4B49-4AB3-8D24-12550E570EA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B4AD5D06-A48E-4B1A-9D27-CEAE3C32961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5DD3AD13-C05C-467D-9FA6-F5FD571027C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5A4B15A1-2846-4EC2-9DD0-CBEF1074F63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B63EE741-7D32-48C5-B2A8-F0CC50526BF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AD301B49-A38F-43E4-98FE-C23385269DE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33AAE7E7-4063-4581-870E-764D9AB0A83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78815FE1-6415-4035-93BF-CA1967AB1CD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7DB74FAC-E1AF-4BD8-8A33-87D3FB8B800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F8E3C420-8F46-44AC-95AB-8228F66E3153}"/>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20D80AC2-52CA-491C-BFA5-3D902FD95B1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360293EF-7075-430E-A3DA-FB494A9562C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BD5ACDDF-79C8-440E-9F48-C349D5C4BF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15C9BD82-54A5-42C4-8AF3-574BF324071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8C3A5910-C4C5-41BE-AFFD-B63F3347D2F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AD10DD39-1C2C-443D-B6F4-58E10B7269E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CA3684A9-38A1-4F5E-B0DE-0C37994FEE5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D5F76999-F508-4B61-905F-28BB605D36A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7B3CCE75-FC83-413E-9167-0C638DFD24D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B9B8119A-AAB6-4642-80AC-80C65045B92F}"/>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6FC58DE6-5433-4AB9-92D6-A304AD6D4F4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0" name="直線コネクタ 169">
          <a:extLst>
            <a:ext uri="{FF2B5EF4-FFF2-40B4-BE49-F238E27FC236}">
              <a16:creationId xmlns:a16="http://schemas.microsoft.com/office/drawing/2014/main" id="{C518D004-BBB2-46DB-A838-E6F210933AF0}"/>
            </a:ext>
          </a:extLst>
        </xdr:cNvPr>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5398FC1A-AB3B-4314-A3A6-3DF58537DFB9}"/>
            </a:ext>
          </a:extLst>
        </xdr:cNvPr>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2" name="直線コネクタ 171">
          <a:extLst>
            <a:ext uri="{FF2B5EF4-FFF2-40B4-BE49-F238E27FC236}">
              <a16:creationId xmlns:a16="http://schemas.microsoft.com/office/drawing/2014/main" id="{BC1344CB-874D-47A6-A9E9-FD9397A805C2}"/>
            </a:ext>
          </a:extLst>
        </xdr:cNvPr>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22AA7412-BBE2-49A6-896D-0610C378731A}"/>
            </a:ext>
          </a:extLst>
        </xdr:cNvPr>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a:extLst>
            <a:ext uri="{FF2B5EF4-FFF2-40B4-BE49-F238E27FC236}">
              <a16:creationId xmlns:a16="http://schemas.microsoft.com/office/drawing/2014/main" id="{954445A9-2756-49D3-8BCE-512F9E20645B}"/>
            </a:ext>
          </a:extLst>
        </xdr:cNvPr>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137177</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AC2AA60B-81B4-4976-A16C-B6A9C4068C2A}"/>
            </a:ext>
          </a:extLst>
        </xdr:cNvPr>
        <xdr:cNvSpPr txBox="1"/>
      </xdr:nvSpPr>
      <xdr:spPr>
        <a:xfrm>
          <a:off x="4673600" y="1008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6" name="フローチャート: 判断 175">
          <a:extLst>
            <a:ext uri="{FF2B5EF4-FFF2-40B4-BE49-F238E27FC236}">
              <a16:creationId xmlns:a16="http://schemas.microsoft.com/office/drawing/2014/main" id="{56F41B15-1747-454F-9F2E-6D45AE8700F5}"/>
            </a:ext>
          </a:extLst>
        </xdr:cNvPr>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7" name="フローチャート: 判断 176">
          <a:extLst>
            <a:ext uri="{FF2B5EF4-FFF2-40B4-BE49-F238E27FC236}">
              <a16:creationId xmlns:a16="http://schemas.microsoft.com/office/drawing/2014/main" id="{EF736E6D-B2E3-4567-A2FD-FC37E952B980}"/>
            </a:ext>
          </a:extLst>
        </xdr:cNvPr>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78" name="フローチャート: 判断 177">
          <a:extLst>
            <a:ext uri="{FF2B5EF4-FFF2-40B4-BE49-F238E27FC236}">
              <a16:creationId xmlns:a16="http://schemas.microsoft.com/office/drawing/2014/main" id="{4E9CF090-E431-4D90-974E-060CE06874DD}"/>
            </a:ext>
          </a:extLst>
        </xdr:cNvPr>
        <xdr:cNvSpPr/>
      </xdr:nvSpPr>
      <xdr:spPr>
        <a:xfrm>
          <a:off x="2857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79" name="フローチャート: 判断 178">
          <a:extLst>
            <a:ext uri="{FF2B5EF4-FFF2-40B4-BE49-F238E27FC236}">
              <a16:creationId xmlns:a16="http://schemas.microsoft.com/office/drawing/2014/main" id="{1A9DC32A-78DE-436B-956A-53C3C61D4A98}"/>
            </a:ext>
          </a:extLst>
        </xdr:cNvPr>
        <xdr:cNvSpPr/>
      </xdr:nvSpPr>
      <xdr:spPr>
        <a:xfrm>
          <a:off x="1968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103505</xdr:rowOff>
    </xdr:from>
    <xdr:to>
      <xdr:col>6</xdr:col>
      <xdr:colOff>38100</xdr:colOff>
      <xdr:row>59</xdr:row>
      <xdr:rowOff>33655</xdr:rowOff>
    </xdr:to>
    <xdr:sp macro="" textlink="">
      <xdr:nvSpPr>
        <xdr:cNvPr id="180" name="フローチャート: 判断 179">
          <a:extLst>
            <a:ext uri="{FF2B5EF4-FFF2-40B4-BE49-F238E27FC236}">
              <a16:creationId xmlns:a16="http://schemas.microsoft.com/office/drawing/2014/main" id="{EFBCCE5C-1421-4BFF-93BC-9461E7728718}"/>
            </a:ext>
          </a:extLst>
        </xdr:cNvPr>
        <xdr:cNvSpPr/>
      </xdr:nvSpPr>
      <xdr:spPr>
        <a:xfrm>
          <a:off x="1079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C1C32800-C0D1-4DFB-B988-7D17795D69F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46C7DECB-459F-4479-8680-D3D552DB6A4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44D10A85-69CB-465B-9391-335F5E63B94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7CD2519-AB2E-4F8E-BA6E-724C6DAB23C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E432C99-E41A-447A-B72E-DB2941A5FAD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92075</xdr:rowOff>
    </xdr:from>
    <xdr:to>
      <xdr:col>24</xdr:col>
      <xdr:colOff>114300</xdr:colOff>
      <xdr:row>59</xdr:row>
      <xdr:rowOff>22225</xdr:rowOff>
    </xdr:to>
    <xdr:sp macro="" textlink="">
      <xdr:nvSpPr>
        <xdr:cNvPr id="186" name="楕円 185">
          <a:extLst>
            <a:ext uri="{FF2B5EF4-FFF2-40B4-BE49-F238E27FC236}">
              <a16:creationId xmlns:a16="http://schemas.microsoft.com/office/drawing/2014/main" id="{7A9D05C5-4F1C-4E00-9062-CE5D4FB66F0F}"/>
            </a:ext>
          </a:extLst>
        </xdr:cNvPr>
        <xdr:cNvSpPr/>
      </xdr:nvSpPr>
      <xdr:spPr>
        <a:xfrm>
          <a:off x="45847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114952</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5AE08D03-D230-4F6E-B28B-5E0D84917B84}"/>
            </a:ext>
          </a:extLst>
        </xdr:cNvPr>
        <xdr:cNvSpPr txBox="1"/>
      </xdr:nvSpPr>
      <xdr:spPr>
        <a:xfrm>
          <a:off x="4673600"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88265</xdr:rowOff>
    </xdr:from>
    <xdr:to>
      <xdr:col>20</xdr:col>
      <xdr:colOff>38100</xdr:colOff>
      <xdr:row>59</xdr:row>
      <xdr:rowOff>18415</xdr:rowOff>
    </xdr:to>
    <xdr:sp macro="" textlink="">
      <xdr:nvSpPr>
        <xdr:cNvPr id="188" name="楕円 187">
          <a:extLst>
            <a:ext uri="{FF2B5EF4-FFF2-40B4-BE49-F238E27FC236}">
              <a16:creationId xmlns:a16="http://schemas.microsoft.com/office/drawing/2014/main" id="{F986A3B5-C7C3-47E0-9B03-83BE4A39F77B}"/>
            </a:ext>
          </a:extLst>
        </xdr:cNvPr>
        <xdr:cNvSpPr/>
      </xdr:nvSpPr>
      <xdr:spPr>
        <a:xfrm>
          <a:off x="3746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139065</xdr:rowOff>
    </xdr:from>
    <xdr:to>
      <xdr:col>24</xdr:col>
      <xdr:colOff>63500</xdr:colOff>
      <xdr:row>58</xdr:row>
      <xdr:rowOff>142875</xdr:rowOff>
    </xdr:to>
    <xdr:cxnSp macro="">
      <xdr:nvCxnSpPr>
        <xdr:cNvPr id="189" name="直線コネクタ 188">
          <a:extLst>
            <a:ext uri="{FF2B5EF4-FFF2-40B4-BE49-F238E27FC236}">
              <a16:creationId xmlns:a16="http://schemas.microsoft.com/office/drawing/2014/main" id="{1B4FA5DC-C458-4243-A7B6-16B887943292}"/>
            </a:ext>
          </a:extLst>
        </xdr:cNvPr>
        <xdr:cNvCxnSpPr/>
      </xdr:nvCxnSpPr>
      <xdr:spPr>
        <a:xfrm>
          <a:off x="3797300" y="1008316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42545</xdr:rowOff>
    </xdr:from>
    <xdr:to>
      <xdr:col>15</xdr:col>
      <xdr:colOff>101600</xdr:colOff>
      <xdr:row>58</xdr:row>
      <xdr:rowOff>144145</xdr:rowOff>
    </xdr:to>
    <xdr:sp macro="" textlink="">
      <xdr:nvSpPr>
        <xdr:cNvPr id="190" name="楕円 189">
          <a:extLst>
            <a:ext uri="{FF2B5EF4-FFF2-40B4-BE49-F238E27FC236}">
              <a16:creationId xmlns:a16="http://schemas.microsoft.com/office/drawing/2014/main" id="{F90F28ED-7F28-40B0-A5F6-3A2D890D3896}"/>
            </a:ext>
          </a:extLst>
        </xdr:cNvPr>
        <xdr:cNvSpPr/>
      </xdr:nvSpPr>
      <xdr:spPr>
        <a:xfrm>
          <a:off x="2857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93345</xdr:rowOff>
    </xdr:from>
    <xdr:to>
      <xdr:col>19</xdr:col>
      <xdr:colOff>177800</xdr:colOff>
      <xdr:row>58</xdr:row>
      <xdr:rowOff>139065</xdr:rowOff>
    </xdr:to>
    <xdr:cxnSp macro="">
      <xdr:nvCxnSpPr>
        <xdr:cNvPr id="191" name="直線コネクタ 190">
          <a:extLst>
            <a:ext uri="{FF2B5EF4-FFF2-40B4-BE49-F238E27FC236}">
              <a16:creationId xmlns:a16="http://schemas.microsoft.com/office/drawing/2014/main" id="{816F50A2-3393-452B-936A-25494D28A298}"/>
            </a:ext>
          </a:extLst>
        </xdr:cNvPr>
        <xdr:cNvCxnSpPr/>
      </xdr:nvCxnSpPr>
      <xdr:spPr>
        <a:xfrm>
          <a:off x="2908300" y="100374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168275</xdr:rowOff>
    </xdr:from>
    <xdr:to>
      <xdr:col>10</xdr:col>
      <xdr:colOff>165100</xdr:colOff>
      <xdr:row>58</xdr:row>
      <xdr:rowOff>98425</xdr:rowOff>
    </xdr:to>
    <xdr:sp macro="" textlink="">
      <xdr:nvSpPr>
        <xdr:cNvPr id="192" name="楕円 191">
          <a:extLst>
            <a:ext uri="{FF2B5EF4-FFF2-40B4-BE49-F238E27FC236}">
              <a16:creationId xmlns:a16="http://schemas.microsoft.com/office/drawing/2014/main" id="{BB160530-131B-4483-AC36-5F6FD7ED9B3E}"/>
            </a:ext>
          </a:extLst>
        </xdr:cNvPr>
        <xdr:cNvSpPr/>
      </xdr:nvSpPr>
      <xdr:spPr>
        <a:xfrm>
          <a:off x="1968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47625</xdr:rowOff>
    </xdr:from>
    <xdr:to>
      <xdr:col>15</xdr:col>
      <xdr:colOff>50800</xdr:colOff>
      <xdr:row>58</xdr:row>
      <xdr:rowOff>93345</xdr:rowOff>
    </xdr:to>
    <xdr:cxnSp macro="">
      <xdr:nvCxnSpPr>
        <xdr:cNvPr id="193" name="直線コネクタ 192">
          <a:extLst>
            <a:ext uri="{FF2B5EF4-FFF2-40B4-BE49-F238E27FC236}">
              <a16:creationId xmlns:a16="http://schemas.microsoft.com/office/drawing/2014/main" id="{10BF299E-DB3E-47E7-B32F-C7E9E48A5B69}"/>
            </a:ext>
          </a:extLst>
        </xdr:cNvPr>
        <xdr:cNvCxnSpPr/>
      </xdr:nvCxnSpPr>
      <xdr:spPr>
        <a:xfrm>
          <a:off x="2019300" y="99917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122555</xdr:rowOff>
    </xdr:from>
    <xdr:to>
      <xdr:col>6</xdr:col>
      <xdr:colOff>38100</xdr:colOff>
      <xdr:row>58</xdr:row>
      <xdr:rowOff>52705</xdr:rowOff>
    </xdr:to>
    <xdr:sp macro="" textlink="">
      <xdr:nvSpPr>
        <xdr:cNvPr id="194" name="楕円 193">
          <a:extLst>
            <a:ext uri="{FF2B5EF4-FFF2-40B4-BE49-F238E27FC236}">
              <a16:creationId xmlns:a16="http://schemas.microsoft.com/office/drawing/2014/main" id="{C38B82ED-647B-4344-B8C6-E82E41A0B016}"/>
            </a:ext>
          </a:extLst>
        </xdr:cNvPr>
        <xdr:cNvSpPr/>
      </xdr:nvSpPr>
      <xdr:spPr>
        <a:xfrm>
          <a:off x="1079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1905</xdr:rowOff>
    </xdr:from>
    <xdr:to>
      <xdr:col>10</xdr:col>
      <xdr:colOff>114300</xdr:colOff>
      <xdr:row>58</xdr:row>
      <xdr:rowOff>47625</xdr:rowOff>
    </xdr:to>
    <xdr:cxnSp macro="">
      <xdr:nvCxnSpPr>
        <xdr:cNvPr id="195" name="直線コネクタ 194">
          <a:extLst>
            <a:ext uri="{FF2B5EF4-FFF2-40B4-BE49-F238E27FC236}">
              <a16:creationId xmlns:a16="http://schemas.microsoft.com/office/drawing/2014/main" id="{ACEC07FF-7C07-4C97-BF18-4E5020452BF3}"/>
            </a:ext>
          </a:extLst>
        </xdr:cNvPr>
        <xdr:cNvCxnSpPr/>
      </xdr:nvCxnSpPr>
      <xdr:spPr>
        <a:xfrm>
          <a:off x="1130300" y="99460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66692</xdr:rowOff>
    </xdr:from>
    <xdr:ext cx="405111" cy="259045"/>
    <xdr:sp macro="" textlink="">
      <xdr:nvSpPr>
        <xdr:cNvPr id="196" name="n_1aveValue【体育館・プール】&#10;有形固定資産減価償却率">
          <a:extLst>
            <a:ext uri="{FF2B5EF4-FFF2-40B4-BE49-F238E27FC236}">
              <a16:creationId xmlns:a16="http://schemas.microsoft.com/office/drawing/2014/main" id="{7EBF71EB-8F8C-49EC-A179-A628758F586D}"/>
            </a:ext>
          </a:extLst>
        </xdr:cNvPr>
        <xdr:cNvSpPr txBox="1"/>
      </xdr:nvSpPr>
      <xdr:spPr>
        <a:xfrm>
          <a:off x="35820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60977</xdr:rowOff>
    </xdr:from>
    <xdr:ext cx="405111" cy="259045"/>
    <xdr:sp macro="" textlink="">
      <xdr:nvSpPr>
        <xdr:cNvPr id="197" name="n_2aveValue【体育館・プール】&#10;有形固定資産減価償却率">
          <a:extLst>
            <a:ext uri="{FF2B5EF4-FFF2-40B4-BE49-F238E27FC236}">
              <a16:creationId xmlns:a16="http://schemas.microsoft.com/office/drawing/2014/main" id="{B23577F4-66E1-4004-813D-BA57C77043F7}"/>
            </a:ext>
          </a:extLst>
        </xdr:cNvPr>
        <xdr:cNvSpPr txBox="1"/>
      </xdr:nvSpPr>
      <xdr:spPr>
        <a:xfrm>
          <a:off x="2705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22877</xdr:rowOff>
    </xdr:from>
    <xdr:ext cx="405111" cy="259045"/>
    <xdr:sp macro="" textlink="">
      <xdr:nvSpPr>
        <xdr:cNvPr id="198" name="n_3aveValue【体育館・プール】&#10;有形固定資産減価償却率">
          <a:extLst>
            <a:ext uri="{FF2B5EF4-FFF2-40B4-BE49-F238E27FC236}">
              <a16:creationId xmlns:a16="http://schemas.microsoft.com/office/drawing/2014/main" id="{7E9B3AAF-198B-489C-8EFF-0CCC7581D90B}"/>
            </a:ext>
          </a:extLst>
        </xdr:cNvPr>
        <xdr:cNvSpPr txBox="1"/>
      </xdr:nvSpPr>
      <xdr:spPr>
        <a:xfrm>
          <a:off x="1816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24782</xdr:rowOff>
    </xdr:from>
    <xdr:ext cx="405111" cy="259045"/>
    <xdr:sp macro="" textlink="">
      <xdr:nvSpPr>
        <xdr:cNvPr id="199" name="n_4aveValue【体育館・プール】&#10;有形固定資産減価償却率">
          <a:extLst>
            <a:ext uri="{FF2B5EF4-FFF2-40B4-BE49-F238E27FC236}">
              <a16:creationId xmlns:a16="http://schemas.microsoft.com/office/drawing/2014/main" id="{6C904A90-A95D-45C2-90F3-6C4772EBBA8E}"/>
            </a:ext>
          </a:extLst>
        </xdr:cNvPr>
        <xdr:cNvSpPr txBox="1"/>
      </xdr:nvSpPr>
      <xdr:spPr>
        <a:xfrm>
          <a:off x="927744" y="1014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34942</xdr:rowOff>
    </xdr:from>
    <xdr:ext cx="405111" cy="259045"/>
    <xdr:sp macro="" textlink="">
      <xdr:nvSpPr>
        <xdr:cNvPr id="200" name="n_1mainValue【体育館・プール】&#10;有形固定資産減価償却率">
          <a:extLst>
            <a:ext uri="{FF2B5EF4-FFF2-40B4-BE49-F238E27FC236}">
              <a16:creationId xmlns:a16="http://schemas.microsoft.com/office/drawing/2014/main" id="{F0AA96E4-1D2D-4AAA-9983-5C1DD235FACC}"/>
            </a:ext>
          </a:extLst>
        </xdr:cNvPr>
        <xdr:cNvSpPr txBox="1"/>
      </xdr:nvSpPr>
      <xdr:spPr>
        <a:xfrm>
          <a:off x="35820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160672</xdr:rowOff>
    </xdr:from>
    <xdr:ext cx="405111" cy="259045"/>
    <xdr:sp macro="" textlink="">
      <xdr:nvSpPr>
        <xdr:cNvPr id="201" name="n_2mainValue【体育館・プール】&#10;有形固定資産減価償却率">
          <a:extLst>
            <a:ext uri="{FF2B5EF4-FFF2-40B4-BE49-F238E27FC236}">
              <a16:creationId xmlns:a16="http://schemas.microsoft.com/office/drawing/2014/main" id="{4E807DC1-AAAF-4F83-A5D9-3360D9001C5F}"/>
            </a:ext>
          </a:extLst>
        </xdr:cNvPr>
        <xdr:cNvSpPr txBox="1"/>
      </xdr:nvSpPr>
      <xdr:spPr>
        <a:xfrm>
          <a:off x="2705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114952</xdr:rowOff>
    </xdr:from>
    <xdr:ext cx="405111" cy="259045"/>
    <xdr:sp macro="" textlink="">
      <xdr:nvSpPr>
        <xdr:cNvPr id="202" name="n_3mainValue【体育館・プール】&#10;有形固定資産減価償却率">
          <a:extLst>
            <a:ext uri="{FF2B5EF4-FFF2-40B4-BE49-F238E27FC236}">
              <a16:creationId xmlns:a16="http://schemas.microsoft.com/office/drawing/2014/main" id="{BD4B264C-783F-4E2E-9162-C198A5266394}"/>
            </a:ext>
          </a:extLst>
        </xdr:cNvPr>
        <xdr:cNvSpPr txBox="1"/>
      </xdr:nvSpPr>
      <xdr:spPr>
        <a:xfrm>
          <a:off x="1816744" y="971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69232</xdr:rowOff>
    </xdr:from>
    <xdr:ext cx="405111" cy="259045"/>
    <xdr:sp macro="" textlink="">
      <xdr:nvSpPr>
        <xdr:cNvPr id="203" name="n_4mainValue【体育館・プール】&#10;有形固定資産減価償却率">
          <a:extLst>
            <a:ext uri="{FF2B5EF4-FFF2-40B4-BE49-F238E27FC236}">
              <a16:creationId xmlns:a16="http://schemas.microsoft.com/office/drawing/2014/main" id="{BA47A9FB-41CB-4785-8E3F-56B85D0A14F5}"/>
            </a:ext>
          </a:extLst>
        </xdr:cNvPr>
        <xdr:cNvSpPr txBox="1"/>
      </xdr:nvSpPr>
      <xdr:spPr>
        <a:xfrm>
          <a:off x="927744"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25FBD643-4B81-49AD-86C0-AE8AE378A6B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1647BE04-BDBF-4357-A312-B6834BDEC9B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50D9AEE3-231F-4DA3-9FE8-BC723362CA4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5EDB03A4-62F8-46C8-A6B3-1F063A90422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B77A4A41-1C97-4FE0-BC6D-E6515F883F5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68DAAEEE-CFD6-4D49-A5C2-41E909C7E68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DB8E37E9-38DD-4222-A5FF-B344F48162A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CCCF826-F2C9-4C25-809A-DEBBE36ABC9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A956332C-3D21-45B6-B2D1-BD12CAE17B5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BDB72D38-46F2-4D0E-B61E-180132CEA02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4CACCCA-4A1F-4748-87B3-CEF4E186728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a:extLst>
            <a:ext uri="{FF2B5EF4-FFF2-40B4-BE49-F238E27FC236}">
              <a16:creationId xmlns:a16="http://schemas.microsoft.com/office/drawing/2014/main" id="{5B2349E6-6720-405E-80F4-B14D6F8078E3}"/>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5D386887-FF4B-41A8-9842-CB2492AE140C}"/>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a:extLst>
            <a:ext uri="{FF2B5EF4-FFF2-40B4-BE49-F238E27FC236}">
              <a16:creationId xmlns:a16="http://schemas.microsoft.com/office/drawing/2014/main" id="{9C99399D-222E-4546-BDCE-EA3A52F8A839}"/>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8CD2F6E9-BA4C-4383-AB96-91BD6790E39F}"/>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a:extLst>
            <a:ext uri="{FF2B5EF4-FFF2-40B4-BE49-F238E27FC236}">
              <a16:creationId xmlns:a16="http://schemas.microsoft.com/office/drawing/2014/main" id="{7413F234-5444-4BB1-BD31-6D5E9FCA3CE2}"/>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E2D7B2D3-0E88-4842-ADB6-F71F3E238176}"/>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a:extLst>
            <a:ext uri="{FF2B5EF4-FFF2-40B4-BE49-F238E27FC236}">
              <a16:creationId xmlns:a16="http://schemas.microsoft.com/office/drawing/2014/main" id="{6FA7F075-A327-4F3B-8039-8D8A146DEBFA}"/>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49E96C87-EA8A-4B51-8116-3ED4D4C9AC6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8A7C34E2-6A6C-4E4E-A2A8-C354146A673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26993C1-3823-42CF-B284-8A06766076F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25" name="直線コネクタ 224">
          <a:extLst>
            <a:ext uri="{FF2B5EF4-FFF2-40B4-BE49-F238E27FC236}">
              <a16:creationId xmlns:a16="http://schemas.microsoft.com/office/drawing/2014/main" id="{6B9A47A9-32AF-4540-96DD-20A5A7B6BB0D}"/>
            </a:ext>
          </a:extLst>
        </xdr:cNvPr>
        <xdr:cNvCxnSpPr/>
      </xdr:nvCxnSpPr>
      <xdr:spPr>
        <a:xfrm flipV="1">
          <a:off x="10476865" y="974750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a:extLst>
            <a:ext uri="{FF2B5EF4-FFF2-40B4-BE49-F238E27FC236}">
              <a16:creationId xmlns:a16="http://schemas.microsoft.com/office/drawing/2014/main" id="{0CF4848D-1857-411D-8BC0-E67F9C0E549D}"/>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a:extLst>
            <a:ext uri="{FF2B5EF4-FFF2-40B4-BE49-F238E27FC236}">
              <a16:creationId xmlns:a16="http://schemas.microsoft.com/office/drawing/2014/main" id="{BDA2849B-4383-4390-AE4D-67FDE4C21A38}"/>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28" name="【体育館・プール】&#10;一人当たり面積最大値テキスト">
          <a:extLst>
            <a:ext uri="{FF2B5EF4-FFF2-40B4-BE49-F238E27FC236}">
              <a16:creationId xmlns:a16="http://schemas.microsoft.com/office/drawing/2014/main" id="{FB0BDDCF-D6C9-42ED-AE2A-3CFAA10F260B}"/>
            </a:ext>
          </a:extLst>
        </xdr:cNvPr>
        <xdr:cNvSpPr txBox="1"/>
      </xdr:nvSpPr>
      <xdr:spPr>
        <a:xfrm>
          <a:off x="10515600" y="95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29" name="直線コネクタ 228">
          <a:extLst>
            <a:ext uri="{FF2B5EF4-FFF2-40B4-BE49-F238E27FC236}">
              <a16:creationId xmlns:a16="http://schemas.microsoft.com/office/drawing/2014/main" id="{9A4406F2-0C9E-43BE-9716-9A2DA74A9EFA}"/>
            </a:ext>
          </a:extLst>
        </xdr:cNvPr>
        <xdr:cNvCxnSpPr/>
      </xdr:nvCxnSpPr>
      <xdr:spPr>
        <a:xfrm>
          <a:off x="10388600" y="974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0" name="【体育館・プール】&#10;一人当たり面積平均値テキスト">
          <a:extLst>
            <a:ext uri="{FF2B5EF4-FFF2-40B4-BE49-F238E27FC236}">
              <a16:creationId xmlns:a16="http://schemas.microsoft.com/office/drawing/2014/main" id="{E9FAE63D-7F28-474D-B27F-3EE0FE574121}"/>
            </a:ext>
          </a:extLst>
        </xdr:cNvPr>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1" name="フローチャート: 判断 230">
          <a:extLst>
            <a:ext uri="{FF2B5EF4-FFF2-40B4-BE49-F238E27FC236}">
              <a16:creationId xmlns:a16="http://schemas.microsoft.com/office/drawing/2014/main" id="{3407112B-73E7-45B8-8738-9197183F135F}"/>
            </a:ext>
          </a:extLst>
        </xdr:cNvPr>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2" name="フローチャート: 判断 231">
          <a:extLst>
            <a:ext uri="{FF2B5EF4-FFF2-40B4-BE49-F238E27FC236}">
              <a16:creationId xmlns:a16="http://schemas.microsoft.com/office/drawing/2014/main" id="{F39B7336-882C-41EF-B407-C841F9B3D0AF}"/>
            </a:ext>
          </a:extLst>
        </xdr:cNvPr>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a:extLst>
            <a:ext uri="{FF2B5EF4-FFF2-40B4-BE49-F238E27FC236}">
              <a16:creationId xmlns:a16="http://schemas.microsoft.com/office/drawing/2014/main" id="{5F876CC5-E0AF-4C91-A336-9842DDB38C2B}"/>
            </a:ext>
          </a:extLst>
        </xdr:cNvPr>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170942</xdr:rowOff>
    </xdr:from>
    <xdr:to>
      <xdr:col>41</xdr:col>
      <xdr:colOff>101600</xdr:colOff>
      <xdr:row>62</xdr:row>
      <xdr:rowOff>101092</xdr:rowOff>
    </xdr:to>
    <xdr:sp macro="" textlink="">
      <xdr:nvSpPr>
        <xdr:cNvPr id="234" name="フローチャート: 判断 233">
          <a:extLst>
            <a:ext uri="{FF2B5EF4-FFF2-40B4-BE49-F238E27FC236}">
              <a16:creationId xmlns:a16="http://schemas.microsoft.com/office/drawing/2014/main" id="{33C823F8-9785-4FAD-8F27-CC3F6508962C}"/>
            </a:ext>
          </a:extLst>
        </xdr:cNvPr>
        <xdr:cNvSpPr/>
      </xdr:nvSpPr>
      <xdr:spPr>
        <a:xfrm>
          <a:off x="7810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61214</xdr:rowOff>
    </xdr:from>
    <xdr:to>
      <xdr:col>36</xdr:col>
      <xdr:colOff>165100</xdr:colOff>
      <xdr:row>62</xdr:row>
      <xdr:rowOff>162814</xdr:rowOff>
    </xdr:to>
    <xdr:sp macro="" textlink="">
      <xdr:nvSpPr>
        <xdr:cNvPr id="235" name="フローチャート: 判断 234">
          <a:extLst>
            <a:ext uri="{FF2B5EF4-FFF2-40B4-BE49-F238E27FC236}">
              <a16:creationId xmlns:a16="http://schemas.microsoft.com/office/drawing/2014/main" id="{480C6E7B-FCB5-4B37-BECE-3804939BC5EB}"/>
            </a:ext>
          </a:extLst>
        </xdr:cNvPr>
        <xdr:cNvSpPr/>
      </xdr:nvSpPr>
      <xdr:spPr>
        <a:xfrm>
          <a:off x="6921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EDCC8A52-A4D1-441A-A26C-FCC2F43C20C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88A00007-A5A7-4D72-A852-D6FC41CF581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61E8B093-2D6F-45CA-B3B9-84267670BE6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1C93215E-D1AF-42C0-BE59-53F1BA50580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AD7C4D34-831A-4B25-8807-08AC6C33A24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118364</xdr:rowOff>
    </xdr:from>
    <xdr:to>
      <xdr:col>55</xdr:col>
      <xdr:colOff>50800</xdr:colOff>
      <xdr:row>63</xdr:row>
      <xdr:rowOff>48514</xdr:rowOff>
    </xdr:to>
    <xdr:sp macro="" textlink="">
      <xdr:nvSpPr>
        <xdr:cNvPr id="241" name="楕円 240">
          <a:extLst>
            <a:ext uri="{FF2B5EF4-FFF2-40B4-BE49-F238E27FC236}">
              <a16:creationId xmlns:a16="http://schemas.microsoft.com/office/drawing/2014/main" id="{EAE17228-00CB-49B4-B7CB-CC60EB920275}"/>
            </a:ext>
          </a:extLst>
        </xdr:cNvPr>
        <xdr:cNvSpPr/>
      </xdr:nvSpPr>
      <xdr:spPr>
        <a:xfrm>
          <a:off x="104267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96791</xdr:rowOff>
    </xdr:from>
    <xdr:ext cx="469744" cy="259045"/>
    <xdr:sp macro="" textlink="">
      <xdr:nvSpPr>
        <xdr:cNvPr id="242" name="【体育館・プール】&#10;一人当たり面積該当値テキスト">
          <a:extLst>
            <a:ext uri="{FF2B5EF4-FFF2-40B4-BE49-F238E27FC236}">
              <a16:creationId xmlns:a16="http://schemas.microsoft.com/office/drawing/2014/main" id="{E1C3501E-C9AE-4F88-B113-6748F2A47B08}"/>
            </a:ext>
          </a:extLst>
        </xdr:cNvPr>
        <xdr:cNvSpPr txBox="1"/>
      </xdr:nvSpPr>
      <xdr:spPr>
        <a:xfrm>
          <a:off x="10515600"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118364</xdr:rowOff>
    </xdr:from>
    <xdr:to>
      <xdr:col>50</xdr:col>
      <xdr:colOff>165100</xdr:colOff>
      <xdr:row>63</xdr:row>
      <xdr:rowOff>48514</xdr:rowOff>
    </xdr:to>
    <xdr:sp macro="" textlink="">
      <xdr:nvSpPr>
        <xdr:cNvPr id="243" name="楕円 242">
          <a:extLst>
            <a:ext uri="{FF2B5EF4-FFF2-40B4-BE49-F238E27FC236}">
              <a16:creationId xmlns:a16="http://schemas.microsoft.com/office/drawing/2014/main" id="{2E4CA864-D75E-44F7-91AC-7B6A1AD833B4}"/>
            </a:ext>
          </a:extLst>
        </xdr:cNvPr>
        <xdr:cNvSpPr/>
      </xdr:nvSpPr>
      <xdr:spPr>
        <a:xfrm>
          <a:off x="9588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169164</xdr:rowOff>
    </xdr:from>
    <xdr:to>
      <xdr:col>55</xdr:col>
      <xdr:colOff>0</xdr:colOff>
      <xdr:row>62</xdr:row>
      <xdr:rowOff>169164</xdr:rowOff>
    </xdr:to>
    <xdr:cxnSp macro="">
      <xdr:nvCxnSpPr>
        <xdr:cNvPr id="244" name="直線コネクタ 243">
          <a:extLst>
            <a:ext uri="{FF2B5EF4-FFF2-40B4-BE49-F238E27FC236}">
              <a16:creationId xmlns:a16="http://schemas.microsoft.com/office/drawing/2014/main" id="{5AFBC967-05EC-48FE-A825-ADF1D092396F}"/>
            </a:ext>
          </a:extLst>
        </xdr:cNvPr>
        <xdr:cNvCxnSpPr/>
      </xdr:nvCxnSpPr>
      <xdr:spPr>
        <a:xfrm>
          <a:off x="9639300" y="107990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118364</xdr:rowOff>
    </xdr:from>
    <xdr:to>
      <xdr:col>46</xdr:col>
      <xdr:colOff>38100</xdr:colOff>
      <xdr:row>63</xdr:row>
      <xdr:rowOff>48514</xdr:rowOff>
    </xdr:to>
    <xdr:sp macro="" textlink="">
      <xdr:nvSpPr>
        <xdr:cNvPr id="245" name="楕円 244">
          <a:extLst>
            <a:ext uri="{FF2B5EF4-FFF2-40B4-BE49-F238E27FC236}">
              <a16:creationId xmlns:a16="http://schemas.microsoft.com/office/drawing/2014/main" id="{ABF589BA-0070-404D-9A3E-B3301B633A04}"/>
            </a:ext>
          </a:extLst>
        </xdr:cNvPr>
        <xdr:cNvSpPr/>
      </xdr:nvSpPr>
      <xdr:spPr>
        <a:xfrm>
          <a:off x="8699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169164</xdr:rowOff>
    </xdr:from>
    <xdr:to>
      <xdr:col>50</xdr:col>
      <xdr:colOff>114300</xdr:colOff>
      <xdr:row>62</xdr:row>
      <xdr:rowOff>169164</xdr:rowOff>
    </xdr:to>
    <xdr:cxnSp macro="">
      <xdr:nvCxnSpPr>
        <xdr:cNvPr id="246" name="直線コネクタ 245">
          <a:extLst>
            <a:ext uri="{FF2B5EF4-FFF2-40B4-BE49-F238E27FC236}">
              <a16:creationId xmlns:a16="http://schemas.microsoft.com/office/drawing/2014/main" id="{A453214E-122F-4273-9E10-367323DD9A31}"/>
            </a:ext>
          </a:extLst>
        </xdr:cNvPr>
        <xdr:cNvCxnSpPr/>
      </xdr:nvCxnSpPr>
      <xdr:spPr>
        <a:xfrm>
          <a:off x="8750300" y="10799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118364</xdr:rowOff>
    </xdr:from>
    <xdr:to>
      <xdr:col>41</xdr:col>
      <xdr:colOff>101600</xdr:colOff>
      <xdr:row>63</xdr:row>
      <xdr:rowOff>48514</xdr:rowOff>
    </xdr:to>
    <xdr:sp macro="" textlink="">
      <xdr:nvSpPr>
        <xdr:cNvPr id="247" name="楕円 246">
          <a:extLst>
            <a:ext uri="{FF2B5EF4-FFF2-40B4-BE49-F238E27FC236}">
              <a16:creationId xmlns:a16="http://schemas.microsoft.com/office/drawing/2014/main" id="{FE2BE0E7-290D-4CBD-AF58-19341C71EEBD}"/>
            </a:ext>
          </a:extLst>
        </xdr:cNvPr>
        <xdr:cNvSpPr/>
      </xdr:nvSpPr>
      <xdr:spPr>
        <a:xfrm>
          <a:off x="7810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169164</xdr:rowOff>
    </xdr:from>
    <xdr:to>
      <xdr:col>45</xdr:col>
      <xdr:colOff>177800</xdr:colOff>
      <xdr:row>62</xdr:row>
      <xdr:rowOff>169164</xdr:rowOff>
    </xdr:to>
    <xdr:cxnSp macro="">
      <xdr:nvCxnSpPr>
        <xdr:cNvPr id="248" name="直線コネクタ 247">
          <a:extLst>
            <a:ext uri="{FF2B5EF4-FFF2-40B4-BE49-F238E27FC236}">
              <a16:creationId xmlns:a16="http://schemas.microsoft.com/office/drawing/2014/main" id="{B8DDDE4C-2741-4D78-85BF-FD49C2B506D1}"/>
            </a:ext>
          </a:extLst>
        </xdr:cNvPr>
        <xdr:cNvCxnSpPr/>
      </xdr:nvCxnSpPr>
      <xdr:spPr>
        <a:xfrm>
          <a:off x="7861300" y="10799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118364</xdr:rowOff>
    </xdr:from>
    <xdr:to>
      <xdr:col>36</xdr:col>
      <xdr:colOff>165100</xdr:colOff>
      <xdr:row>63</xdr:row>
      <xdr:rowOff>48514</xdr:rowOff>
    </xdr:to>
    <xdr:sp macro="" textlink="">
      <xdr:nvSpPr>
        <xdr:cNvPr id="249" name="楕円 248">
          <a:extLst>
            <a:ext uri="{FF2B5EF4-FFF2-40B4-BE49-F238E27FC236}">
              <a16:creationId xmlns:a16="http://schemas.microsoft.com/office/drawing/2014/main" id="{B550EDEB-8899-491D-8725-9980F663B26E}"/>
            </a:ext>
          </a:extLst>
        </xdr:cNvPr>
        <xdr:cNvSpPr/>
      </xdr:nvSpPr>
      <xdr:spPr>
        <a:xfrm>
          <a:off x="6921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169164</xdr:rowOff>
    </xdr:from>
    <xdr:to>
      <xdr:col>41</xdr:col>
      <xdr:colOff>50800</xdr:colOff>
      <xdr:row>62</xdr:row>
      <xdr:rowOff>169164</xdr:rowOff>
    </xdr:to>
    <xdr:cxnSp macro="">
      <xdr:nvCxnSpPr>
        <xdr:cNvPr id="250" name="直線コネクタ 249">
          <a:extLst>
            <a:ext uri="{FF2B5EF4-FFF2-40B4-BE49-F238E27FC236}">
              <a16:creationId xmlns:a16="http://schemas.microsoft.com/office/drawing/2014/main" id="{01B296AF-27F6-4874-91BB-9F18C8083873}"/>
            </a:ext>
          </a:extLst>
        </xdr:cNvPr>
        <xdr:cNvCxnSpPr/>
      </xdr:nvCxnSpPr>
      <xdr:spPr>
        <a:xfrm>
          <a:off x="6972300" y="10799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51" name="n_1aveValue【体育館・プール】&#10;一人当たり面積">
          <a:extLst>
            <a:ext uri="{FF2B5EF4-FFF2-40B4-BE49-F238E27FC236}">
              <a16:creationId xmlns:a16="http://schemas.microsoft.com/office/drawing/2014/main" id="{EF6C37A9-86B3-466F-B938-EEE74D793A65}"/>
            </a:ext>
          </a:extLst>
        </xdr:cNvPr>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a:extLst>
            <a:ext uri="{FF2B5EF4-FFF2-40B4-BE49-F238E27FC236}">
              <a16:creationId xmlns:a16="http://schemas.microsoft.com/office/drawing/2014/main" id="{07F63AD5-08D0-4DD6-A885-42E69C94710B}"/>
            </a:ext>
          </a:extLst>
        </xdr:cNvPr>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117619</xdr:rowOff>
    </xdr:from>
    <xdr:ext cx="469744" cy="259045"/>
    <xdr:sp macro="" textlink="">
      <xdr:nvSpPr>
        <xdr:cNvPr id="253" name="n_3aveValue【体育館・プール】&#10;一人当たり面積">
          <a:extLst>
            <a:ext uri="{FF2B5EF4-FFF2-40B4-BE49-F238E27FC236}">
              <a16:creationId xmlns:a16="http://schemas.microsoft.com/office/drawing/2014/main" id="{94357936-79A3-4314-BD54-AD6AC0FB9673}"/>
            </a:ext>
          </a:extLst>
        </xdr:cNvPr>
        <xdr:cNvSpPr txBox="1"/>
      </xdr:nvSpPr>
      <xdr:spPr>
        <a:xfrm>
          <a:off x="7626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7891</xdr:rowOff>
    </xdr:from>
    <xdr:ext cx="469744" cy="259045"/>
    <xdr:sp macro="" textlink="">
      <xdr:nvSpPr>
        <xdr:cNvPr id="254" name="n_4aveValue【体育館・プール】&#10;一人当たり面積">
          <a:extLst>
            <a:ext uri="{FF2B5EF4-FFF2-40B4-BE49-F238E27FC236}">
              <a16:creationId xmlns:a16="http://schemas.microsoft.com/office/drawing/2014/main" id="{ECBD3B0C-9A39-40AA-9085-3C654B87A09B}"/>
            </a:ext>
          </a:extLst>
        </xdr:cNvPr>
        <xdr:cNvSpPr txBox="1"/>
      </xdr:nvSpPr>
      <xdr:spPr>
        <a:xfrm>
          <a:off x="6737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39641</xdr:rowOff>
    </xdr:from>
    <xdr:ext cx="469744" cy="259045"/>
    <xdr:sp macro="" textlink="">
      <xdr:nvSpPr>
        <xdr:cNvPr id="255" name="n_1mainValue【体育館・プール】&#10;一人当たり面積">
          <a:extLst>
            <a:ext uri="{FF2B5EF4-FFF2-40B4-BE49-F238E27FC236}">
              <a16:creationId xmlns:a16="http://schemas.microsoft.com/office/drawing/2014/main" id="{C3EF536A-548D-4B67-8B07-A2C036BAA466}"/>
            </a:ext>
          </a:extLst>
        </xdr:cNvPr>
        <xdr:cNvSpPr txBox="1"/>
      </xdr:nvSpPr>
      <xdr:spPr>
        <a:xfrm>
          <a:off x="93917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39641</xdr:rowOff>
    </xdr:from>
    <xdr:ext cx="469744" cy="259045"/>
    <xdr:sp macro="" textlink="">
      <xdr:nvSpPr>
        <xdr:cNvPr id="256" name="n_2mainValue【体育館・プール】&#10;一人当たり面積">
          <a:extLst>
            <a:ext uri="{FF2B5EF4-FFF2-40B4-BE49-F238E27FC236}">
              <a16:creationId xmlns:a16="http://schemas.microsoft.com/office/drawing/2014/main" id="{D57EE7D5-B2AD-40B6-ABA2-B6EDA68C150E}"/>
            </a:ext>
          </a:extLst>
        </xdr:cNvPr>
        <xdr:cNvSpPr txBox="1"/>
      </xdr:nvSpPr>
      <xdr:spPr>
        <a:xfrm>
          <a:off x="85154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39641</xdr:rowOff>
    </xdr:from>
    <xdr:ext cx="469744" cy="259045"/>
    <xdr:sp macro="" textlink="">
      <xdr:nvSpPr>
        <xdr:cNvPr id="257" name="n_3mainValue【体育館・プール】&#10;一人当たり面積">
          <a:extLst>
            <a:ext uri="{FF2B5EF4-FFF2-40B4-BE49-F238E27FC236}">
              <a16:creationId xmlns:a16="http://schemas.microsoft.com/office/drawing/2014/main" id="{32F94FBC-F818-4D56-AF77-E21E512D1F8C}"/>
            </a:ext>
          </a:extLst>
        </xdr:cNvPr>
        <xdr:cNvSpPr txBox="1"/>
      </xdr:nvSpPr>
      <xdr:spPr>
        <a:xfrm>
          <a:off x="76264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39641</xdr:rowOff>
    </xdr:from>
    <xdr:ext cx="469744" cy="259045"/>
    <xdr:sp macro="" textlink="">
      <xdr:nvSpPr>
        <xdr:cNvPr id="258" name="n_4mainValue【体育館・プール】&#10;一人当たり面積">
          <a:extLst>
            <a:ext uri="{FF2B5EF4-FFF2-40B4-BE49-F238E27FC236}">
              <a16:creationId xmlns:a16="http://schemas.microsoft.com/office/drawing/2014/main" id="{508398CB-E6B3-43BC-971B-9159715D6E6D}"/>
            </a:ext>
          </a:extLst>
        </xdr:cNvPr>
        <xdr:cNvSpPr txBox="1"/>
      </xdr:nvSpPr>
      <xdr:spPr>
        <a:xfrm>
          <a:off x="67374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9A20B538-9203-430A-B84D-3E23ACD438C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3376001C-D7BC-44A0-9D7A-0417CE364FA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6741FE1B-37D4-4BD3-964A-D59DC65AF5E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E67C6CE0-E227-42A0-8C9D-AFE421477E9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770EFEF6-2380-4F8A-ABF7-9AD01532D7C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FFE8DCD1-5D08-49CB-9F50-134E51475D5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26C54F3A-7DE9-44E7-BFAD-E2034DE138D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6E60D104-96F2-4D97-9E7B-C1861036A8B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90AFA653-3430-422D-BFB0-1E71F3F57D3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E143E5CB-2B82-41DC-8586-AE8BCD54596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65C7083E-2B29-42F6-BDD7-9BDDDFD2A56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B9B04642-6D48-42D0-B0B6-7F33A8ABF6CF}"/>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F14C92CF-5E2F-4AA3-8FFC-4CF8285398BD}"/>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ACB35F55-7CF8-40F1-8857-792666791A6B}"/>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7C230349-267D-48F7-94AE-721300ECFD9A}"/>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2BA79C53-E6D6-4249-9176-36291C94D33A}"/>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1A41C708-CE3D-43C6-A8D2-1C91D669ED4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6E484477-42F2-4153-9A24-DED0B286EF27}"/>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6F9F4723-FE2E-4397-9D5E-C97A83E5C1EA}"/>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19B5E756-6104-4F92-A08F-CC137491773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B47EBFE5-B2B4-4F05-8750-776A10E92C61}"/>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74D6CC5D-E34F-4F75-9517-A9A4CAD79CF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81" name="直線コネクタ 280">
          <a:extLst>
            <a:ext uri="{FF2B5EF4-FFF2-40B4-BE49-F238E27FC236}">
              <a16:creationId xmlns:a16="http://schemas.microsoft.com/office/drawing/2014/main" id="{692B2017-0BCD-48AB-B1CD-45E82AFFE651}"/>
            </a:ext>
          </a:extLst>
        </xdr:cNvPr>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82" name="【福祉施設】&#10;有形固定資産減価償却率最小値テキスト">
          <a:extLst>
            <a:ext uri="{FF2B5EF4-FFF2-40B4-BE49-F238E27FC236}">
              <a16:creationId xmlns:a16="http://schemas.microsoft.com/office/drawing/2014/main" id="{6C0A331C-E565-44EB-A0A4-05DF610AFEC4}"/>
            </a:ext>
          </a:extLst>
        </xdr:cNvPr>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83" name="直線コネクタ 282">
          <a:extLst>
            <a:ext uri="{FF2B5EF4-FFF2-40B4-BE49-F238E27FC236}">
              <a16:creationId xmlns:a16="http://schemas.microsoft.com/office/drawing/2014/main" id="{2B148DD3-7833-4C66-8698-D8B79E4492F2}"/>
            </a:ext>
          </a:extLst>
        </xdr:cNvPr>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84" name="【福祉施設】&#10;有形固定資産減価償却率最大値テキスト">
          <a:extLst>
            <a:ext uri="{FF2B5EF4-FFF2-40B4-BE49-F238E27FC236}">
              <a16:creationId xmlns:a16="http://schemas.microsoft.com/office/drawing/2014/main" id="{7BB2A537-A32C-449D-9F5B-B65787B35681}"/>
            </a:ext>
          </a:extLst>
        </xdr:cNvPr>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85" name="直線コネクタ 284">
          <a:extLst>
            <a:ext uri="{FF2B5EF4-FFF2-40B4-BE49-F238E27FC236}">
              <a16:creationId xmlns:a16="http://schemas.microsoft.com/office/drawing/2014/main" id="{4AB995CC-58DB-402A-9EE8-6BA44064DCFB}"/>
            </a:ext>
          </a:extLst>
        </xdr:cNvPr>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125747</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6BCB7631-5FD6-418E-8DAF-E6BF01881DBC}"/>
            </a:ext>
          </a:extLst>
        </xdr:cNvPr>
        <xdr:cNvSpPr txBox="1"/>
      </xdr:nvSpPr>
      <xdr:spPr>
        <a:xfrm>
          <a:off x="4673600" y="1367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7" name="フローチャート: 判断 286">
          <a:extLst>
            <a:ext uri="{FF2B5EF4-FFF2-40B4-BE49-F238E27FC236}">
              <a16:creationId xmlns:a16="http://schemas.microsoft.com/office/drawing/2014/main" id="{4B7F347B-9A30-46C8-88FB-E7A75C168055}"/>
            </a:ext>
          </a:extLst>
        </xdr:cNvPr>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88" name="フローチャート: 判断 287">
          <a:extLst>
            <a:ext uri="{FF2B5EF4-FFF2-40B4-BE49-F238E27FC236}">
              <a16:creationId xmlns:a16="http://schemas.microsoft.com/office/drawing/2014/main" id="{4094CDD7-AEA4-4CB7-A949-63340533DFB1}"/>
            </a:ext>
          </a:extLst>
        </xdr:cNvPr>
        <xdr:cNvSpPr/>
      </xdr:nvSpPr>
      <xdr:spPr>
        <a:xfrm>
          <a:off x="3746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89" name="フローチャート: 判断 288">
          <a:extLst>
            <a:ext uri="{FF2B5EF4-FFF2-40B4-BE49-F238E27FC236}">
              <a16:creationId xmlns:a16="http://schemas.microsoft.com/office/drawing/2014/main" id="{C36257E0-3DFA-48AB-B67F-1392A45E79A8}"/>
            </a:ext>
          </a:extLst>
        </xdr:cNvPr>
        <xdr:cNvSpPr/>
      </xdr:nvSpPr>
      <xdr:spPr>
        <a:xfrm>
          <a:off x="2857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51308</xdr:rowOff>
    </xdr:from>
    <xdr:to>
      <xdr:col>10</xdr:col>
      <xdr:colOff>165100</xdr:colOff>
      <xdr:row>79</xdr:row>
      <xdr:rowOff>152908</xdr:rowOff>
    </xdr:to>
    <xdr:sp macro="" textlink="">
      <xdr:nvSpPr>
        <xdr:cNvPr id="290" name="フローチャート: 判断 289">
          <a:extLst>
            <a:ext uri="{FF2B5EF4-FFF2-40B4-BE49-F238E27FC236}">
              <a16:creationId xmlns:a16="http://schemas.microsoft.com/office/drawing/2014/main" id="{32D0446D-A804-47D6-AD6A-92583D92B7FD}"/>
            </a:ext>
          </a:extLst>
        </xdr:cNvPr>
        <xdr:cNvSpPr/>
      </xdr:nvSpPr>
      <xdr:spPr>
        <a:xfrm>
          <a:off x="1968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49022</xdr:rowOff>
    </xdr:from>
    <xdr:to>
      <xdr:col>6</xdr:col>
      <xdr:colOff>38100</xdr:colOff>
      <xdr:row>79</xdr:row>
      <xdr:rowOff>150622</xdr:rowOff>
    </xdr:to>
    <xdr:sp macro="" textlink="">
      <xdr:nvSpPr>
        <xdr:cNvPr id="291" name="フローチャート: 判断 290">
          <a:extLst>
            <a:ext uri="{FF2B5EF4-FFF2-40B4-BE49-F238E27FC236}">
              <a16:creationId xmlns:a16="http://schemas.microsoft.com/office/drawing/2014/main" id="{AAAEE10D-E394-496C-82C4-B918273B94F8}"/>
            </a:ext>
          </a:extLst>
        </xdr:cNvPr>
        <xdr:cNvSpPr/>
      </xdr:nvSpPr>
      <xdr:spPr>
        <a:xfrm>
          <a:off x="1079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91DCD3F3-DBAB-4C87-9592-24DE725AFFE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870C7752-F305-4E42-8CA0-7D81406646B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CF61B025-28F5-491C-98B3-8474DDA368C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E0532C0F-E94C-4B10-B95B-FC461114D5F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E9007101-D9A0-4590-9D02-F01083C04EF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7874</xdr:rowOff>
    </xdr:from>
    <xdr:to>
      <xdr:col>24</xdr:col>
      <xdr:colOff>114300</xdr:colOff>
      <xdr:row>79</xdr:row>
      <xdr:rowOff>109474</xdr:rowOff>
    </xdr:to>
    <xdr:sp macro="" textlink="">
      <xdr:nvSpPr>
        <xdr:cNvPr id="297" name="楕円 296">
          <a:extLst>
            <a:ext uri="{FF2B5EF4-FFF2-40B4-BE49-F238E27FC236}">
              <a16:creationId xmlns:a16="http://schemas.microsoft.com/office/drawing/2014/main" id="{E8946A91-B714-4F27-B53E-B32128C437FE}"/>
            </a:ext>
          </a:extLst>
        </xdr:cNvPr>
        <xdr:cNvSpPr/>
      </xdr:nvSpPr>
      <xdr:spPr>
        <a:xfrm>
          <a:off x="4584700" y="135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30751</xdr:rowOff>
    </xdr:from>
    <xdr:ext cx="405111" cy="259045"/>
    <xdr:sp macro="" textlink="">
      <xdr:nvSpPr>
        <xdr:cNvPr id="298" name="【福祉施設】&#10;有形固定資産減価償却率該当値テキスト">
          <a:extLst>
            <a:ext uri="{FF2B5EF4-FFF2-40B4-BE49-F238E27FC236}">
              <a16:creationId xmlns:a16="http://schemas.microsoft.com/office/drawing/2014/main" id="{27692DC8-C991-4DE0-BD63-2825378B8BDE}"/>
            </a:ext>
          </a:extLst>
        </xdr:cNvPr>
        <xdr:cNvSpPr txBox="1"/>
      </xdr:nvSpPr>
      <xdr:spPr>
        <a:xfrm>
          <a:off x="4673600" y="1340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126746</xdr:rowOff>
    </xdr:from>
    <xdr:to>
      <xdr:col>20</xdr:col>
      <xdr:colOff>38100</xdr:colOff>
      <xdr:row>79</xdr:row>
      <xdr:rowOff>56896</xdr:rowOff>
    </xdr:to>
    <xdr:sp macro="" textlink="">
      <xdr:nvSpPr>
        <xdr:cNvPr id="299" name="楕円 298">
          <a:extLst>
            <a:ext uri="{FF2B5EF4-FFF2-40B4-BE49-F238E27FC236}">
              <a16:creationId xmlns:a16="http://schemas.microsoft.com/office/drawing/2014/main" id="{1C8852E3-BB04-421F-9B07-AF6E992A8D8B}"/>
            </a:ext>
          </a:extLst>
        </xdr:cNvPr>
        <xdr:cNvSpPr/>
      </xdr:nvSpPr>
      <xdr:spPr>
        <a:xfrm>
          <a:off x="3746500" y="1349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6096</xdr:rowOff>
    </xdr:from>
    <xdr:to>
      <xdr:col>24</xdr:col>
      <xdr:colOff>63500</xdr:colOff>
      <xdr:row>79</xdr:row>
      <xdr:rowOff>58674</xdr:rowOff>
    </xdr:to>
    <xdr:cxnSp macro="">
      <xdr:nvCxnSpPr>
        <xdr:cNvPr id="300" name="直線コネクタ 299">
          <a:extLst>
            <a:ext uri="{FF2B5EF4-FFF2-40B4-BE49-F238E27FC236}">
              <a16:creationId xmlns:a16="http://schemas.microsoft.com/office/drawing/2014/main" id="{7B8160A4-3CD8-4DC9-8A07-C34E9A767877}"/>
            </a:ext>
          </a:extLst>
        </xdr:cNvPr>
        <xdr:cNvCxnSpPr/>
      </xdr:nvCxnSpPr>
      <xdr:spPr>
        <a:xfrm>
          <a:off x="3797300" y="13550646"/>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135889</xdr:rowOff>
    </xdr:from>
    <xdr:to>
      <xdr:col>15</xdr:col>
      <xdr:colOff>101600</xdr:colOff>
      <xdr:row>80</xdr:row>
      <xdr:rowOff>66039</xdr:rowOff>
    </xdr:to>
    <xdr:sp macro="" textlink="">
      <xdr:nvSpPr>
        <xdr:cNvPr id="301" name="楕円 300">
          <a:extLst>
            <a:ext uri="{FF2B5EF4-FFF2-40B4-BE49-F238E27FC236}">
              <a16:creationId xmlns:a16="http://schemas.microsoft.com/office/drawing/2014/main" id="{6118014B-CB01-4CEE-93EC-4EFD516A74B8}"/>
            </a:ext>
          </a:extLst>
        </xdr:cNvPr>
        <xdr:cNvSpPr/>
      </xdr:nvSpPr>
      <xdr:spPr>
        <a:xfrm>
          <a:off x="2857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6096</xdr:rowOff>
    </xdr:from>
    <xdr:to>
      <xdr:col>19</xdr:col>
      <xdr:colOff>177800</xdr:colOff>
      <xdr:row>80</xdr:row>
      <xdr:rowOff>15239</xdr:rowOff>
    </xdr:to>
    <xdr:cxnSp macro="">
      <xdr:nvCxnSpPr>
        <xdr:cNvPr id="302" name="直線コネクタ 301">
          <a:extLst>
            <a:ext uri="{FF2B5EF4-FFF2-40B4-BE49-F238E27FC236}">
              <a16:creationId xmlns:a16="http://schemas.microsoft.com/office/drawing/2014/main" id="{7DE7E3F7-725C-46C7-AE44-32580886418B}"/>
            </a:ext>
          </a:extLst>
        </xdr:cNvPr>
        <xdr:cNvCxnSpPr/>
      </xdr:nvCxnSpPr>
      <xdr:spPr>
        <a:xfrm flipV="1">
          <a:off x="2908300" y="13550646"/>
          <a:ext cx="889000" cy="18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133604</xdr:rowOff>
    </xdr:from>
    <xdr:to>
      <xdr:col>10</xdr:col>
      <xdr:colOff>165100</xdr:colOff>
      <xdr:row>80</xdr:row>
      <xdr:rowOff>63754</xdr:rowOff>
    </xdr:to>
    <xdr:sp macro="" textlink="">
      <xdr:nvSpPr>
        <xdr:cNvPr id="303" name="楕円 302">
          <a:extLst>
            <a:ext uri="{FF2B5EF4-FFF2-40B4-BE49-F238E27FC236}">
              <a16:creationId xmlns:a16="http://schemas.microsoft.com/office/drawing/2014/main" id="{4C3CCA28-3DE3-4288-B7EF-B5C7A6577457}"/>
            </a:ext>
          </a:extLst>
        </xdr:cNvPr>
        <xdr:cNvSpPr/>
      </xdr:nvSpPr>
      <xdr:spPr>
        <a:xfrm>
          <a:off x="1968500" y="1367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12954</xdr:rowOff>
    </xdr:from>
    <xdr:to>
      <xdr:col>15</xdr:col>
      <xdr:colOff>50800</xdr:colOff>
      <xdr:row>80</xdr:row>
      <xdr:rowOff>15239</xdr:rowOff>
    </xdr:to>
    <xdr:cxnSp macro="">
      <xdr:nvCxnSpPr>
        <xdr:cNvPr id="304" name="直線コネクタ 303">
          <a:extLst>
            <a:ext uri="{FF2B5EF4-FFF2-40B4-BE49-F238E27FC236}">
              <a16:creationId xmlns:a16="http://schemas.microsoft.com/office/drawing/2014/main" id="{60C866BF-290F-425C-A04D-E51A9066EE67}"/>
            </a:ext>
          </a:extLst>
        </xdr:cNvPr>
        <xdr:cNvCxnSpPr/>
      </xdr:nvCxnSpPr>
      <xdr:spPr>
        <a:xfrm>
          <a:off x="2019300" y="1372895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87885</xdr:rowOff>
    </xdr:from>
    <xdr:to>
      <xdr:col>6</xdr:col>
      <xdr:colOff>38100</xdr:colOff>
      <xdr:row>80</xdr:row>
      <xdr:rowOff>18035</xdr:rowOff>
    </xdr:to>
    <xdr:sp macro="" textlink="">
      <xdr:nvSpPr>
        <xdr:cNvPr id="305" name="楕円 304">
          <a:extLst>
            <a:ext uri="{FF2B5EF4-FFF2-40B4-BE49-F238E27FC236}">
              <a16:creationId xmlns:a16="http://schemas.microsoft.com/office/drawing/2014/main" id="{72EF61C3-6883-454F-9D76-687CF74CDB27}"/>
            </a:ext>
          </a:extLst>
        </xdr:cNvPr>
        <xdr:cNvSpPr/>
      </xdr:nvSpPr>
      <xdr:spPr>
        <a:xfrm>
          <a:off x="1079500" y="1363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138685</xdr:rowOff>
    </xdr:from>
    <xdr:to>
      <xdr:col>10</xdr:col>
      <xdr:colOff>114300</xdr:colOff>
      <xdr:row>80</xdr:row>
      <xdr:rowOff>12954</xdr:rowOff>
    </xdr:to>
    <xdr:cxnSp macro="">
      <xdr:nvCxnSpPr>
        <xdr:cNvPr id="306" name="直線コネクタ 305">
          <a:extLst>
            <a:ext uri="{FF2B5EF4-FFF2-40B4-BE49-F238E27FC236}">
              <a16:creationId xmlns:a16="http://schemas.microsoft.com/office/drawing/2014/main" id="{09BB1436-1863-4B2E-B08B-3A7623CCABB3}"/>
            </a:ext>
          </a:extLst>
        </xdr:cNvPr>
        <xdr:cNvCxnSpPr/>
      </xdr:nvCxnSpPr>
      <xdr:spPr>
        <a:xfrm>
          <a:off x="1130300" y="1368323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32021</xdr:rowOff>
    </xdr:from>
    <xdr:ext cx="405111" cy="259045"/>
    <xdr:sp macro="" textlink="">
      <xdr:nvSpPr>
        <xdr:cNvPr id="307" name="n_1aveValue【福祉施設】&#10;有形固定資産減価償却率">
          <a:extLst>
            <a:ext uri="{FF2B5EF4-FFF2-40B4-BE49-F238E27FC236}">
              <a16:creationId xmlns:a16="http://schemas.microsoft.com/office/drawing/2014/main" id="{B5DB8652-0AC8-441B-805A-72C6A7D5215F}"/>
            </a:ext>
          </a:extLst>
        </xdr:cNvPr>
        <xdr:cNvSpPr txBox="1"/>
      </xdr:nvSpPr>
      <xdr:spPr>
        <a:xfrm>
          <a:off x="3582044" y="1374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36847</xdr:rowOff>
    </xdr:from>
    <xdr:ext cx="405111" cy="259045"/>
    <xdr:sp macro="" textlink="">
      <xdr:nvSpPr>
        <xdr:cNvPr id="308" name="n_2aveValue【福祉施設】&#10;有形固定資産減価償却率">
          <a:extLst>
            <a:ext uri="{FF2B5EF4-FFF2-40B4-BE49-F238E27FC236}">
              <a16:creationId xmlns:a16="http://schemas.microsoft.com/office/drawing/2014/main" id="{4928C3D7-A35B-49D4-A55E-5099D155EBDC}"/>
            </a:ext>
          </a:extLst>
        </xdr:cNvPr>
        <xdr:cNvSpPr txBox="1"/>
      </xdr:nvSpPr>
      <xdr:spPr>
        <a:xfrm>
          <a:off x="2705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169435</xdr:rowOff>
    </xdr:from>
    <xdr:ext cx="405111" cy="259045"/>
    <xdr:sp macro="" textlink="">
      <xdr:nvSpPr>
        <xdr:cNvPr id="309" name="n_3aveValue【福祉施設】&#10;有形固定資産減価償却率">
          <a:extLst>
            <a:ext uri="{FF2B5EF4-FFF2-40B4-BE49-F238E27FC236}">
              <a16:creationId xmlns:a16="http://schemas.microsoft.com/office/drawing/2014/main" id="{2930AAD2-8846-423D-805C-4FB5838C56AA}"/>
            </a:ext>
          </a:extLst>
        </xdr:cNvPr>
        <xdr:cNvSpPr txBox="1"/>
      </xdr:nvSpPr>
      <xdr:spPr>
        <a:xfrm>
          <a:off x="1816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167149</xdr:rowOff>
    </xdr:from>
    <xdr:ext cx="405111" cy="259045"/>
    <xdr:sp macro="" textlink="">
      <xdr:nvSpPr>
        <xdr:cNvPr id="310" name="n_4aveValue【福祉施設】&#10;有形固定資産減価償却率">
          <a:extLst>
            <a:ext uri="{FF2B5EF4-FFF2-40B4-BE49-F238E27FC236}">
              <a16:creationId xmlns:a16="http://schemas.microsoft.com/office/drawing/2014/main" id="{AD0F4853-ECE7-4C63-8024-ADC7E34BB32B}"/>
            </a:ext>
          </a:extLst>
        </xdr:cNvPr>
        <xdr:cNvSpPr txBox="1"/>
      </xdr:nvSpPr>
      <xdr:spPr>
        <a:xfrm>
          <a:off x="927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73423</xdr:rowOff>
    </xdr:from>
    <xdr:ext cx="405111" cy="259045"/>
    <xdr:sp macro="" textlink="">
      <xdr:nvSpPr>
        <xdr:cNvPr id="311" name="n_1mainValue【福祉施設】&#10;有形固定資産減価償却率">
          <a:extLst>
            <a:ext uri="{FF2B5EF4-FFF2-40B4-BE49-F238E27FC236}">
              <a16:creationId xmlns:a16="http://schemas.microsoft.com/office/drawing/2014/main" id="{132E7308-C036-4B21-9053-6A473FE15623}"/>
            </a:ext>
          </a:extLst>
        </xdr:cNvPr>
        <xdr:cNvSpPr txBox="1"/>
      </xdr:nvSpPr>
      <xdr:spPr>
        <a:xfrm>
          <a:off x="3582044" y="1327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57166</xdr:rowOff>
    </xdr:from>
    <xdr:ext cx="405111" cy="259045"/>
    <xdr:sp macro="" textlink="">
      <xdr:nvSpPr>
        <xdr:cNvPr id="312" name="n_2mainValue【福祉施設】&#10;有形固定資産減価償却率">
          <a:extLst>
            <a:ext uri="{FF2B5EF4-FFF2-40B4-BE49-F238E27FC236}">
              <a16:creationId xmlns:a16="http://schemas.microsoft.com/office/drawing/2014/main" id="{4360F660-892D-4822-94C7-B485277BB853}"/>
            </a:ext>
          </a:extLst>
        </xdr:cNvPr>
        <xdr:cNvSpPr txBox="1"/>
      </xdr:nvSpPr>
      <xdr:spPr>
        <a:xfrm>
          <a:off x="2705744" y="13773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54881</xdr:rowOff>
    </xdr:from>
    <xdr:ext cx="405111" cy="259045"/>
    <xdr:sp macro="" textlink="">
      <xdr:nvSpPr>
        <xdr:cNvPr id="313" name="n_3mainValue【福祉施設】&#10;有形固定資産減価償却率">
          <a:extLst>
            <a:ext uri="{FF2B5EF4-FFF2-40B4-BE49-F238E27FC236}">
              <a16:creationId xmlns:a16="http://schemas.microsoft.com/office/drawing/2014/main" id="{3BAB754C-85E8-4BBF-BFE7-B64CBCACC58C}"/>
            </a:ext>
          </a:extLst>
        </xdr:cNvPr>
        <xdr:cNvSpPr txBox="1"/>
      </xdr:nvSpPr>
      <xdr:spPr>
        <a:xfrm>
          <a:off x="1816744" y="1377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9162</xdr:rowOff>
    </xdr:from>
    <xdr:ext cx="405111" cy="259045"/>
    <xdr:sp macro="" textlink="">
      <xdr:nvSpPr>
        <xdr:cNvPr id="314" name="n_4mainValue【福祉施設】&#10;有形固定資産減価償却率">
          <a:extLst>
            <a:ext uri="{FF2B5EF4-FFF2-40B4-BE49-F238E27FC236}">
              <a16:creationId xmlns:a16="http://schemas.microsoft.com/office/drawing/2014/main" id="{67390DEB-85C1-47EA-A6E8-DCB15B0CECAA}"/>
            </a:ext>
          </a:extLst>
        </xdr:cNvPr>
        <xdr:cNvSpPr txBox="1"/>
      </xdr:nvSpPr>
      <xdr:spPr>
        <a:xfrm>
          <a:off x="927744" y="1372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F54EAD10-5DE6-4A87-B0F9-1420F8CA096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2B007D3A-A299-4632-AA98-B858FF2ED94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EE77644A-9B2A-4D21-BD5C-2027D085CE2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EC8D3ED5-0055-4092-85B7-50376C8A2FF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5AAB17B4-FB3F-4D4C-9699-23795CEF985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129040F5-712A-4330-A4DC-F69B1D3D90C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3E542468-FE53-44C8-895B-5C511924229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3835B3A9-2999-4063-A791-71BF2825169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31D9250F-DCB7-4BC8-B788-A5D97739788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4264F30D-1649-41EC-8861-55E49E9E845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16F09610-6FBF-41A4-AB6D-5179A713D29E}"/>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C853515A-A0FA-41FF-B980-B07A755E6875}"/>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1BC8E35F-64B0-4F1C-BEDA-6D7018F244C4}"/>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54C817B2-0012-49EC-8B34-1EA0FBB4B1E9}"/>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3EDA907C-6697-44E6-B42A-4F7472545F63}"/>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8DDF3762-11C4-4007-93C4-E6995ABADF7D}"/>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022C439E-6A12-4FE6-8E7E-B52B2DEB9C9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DEA545B5-1731-41CE-8E37-24ACD64E823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8E79768B-2C97-4C93-9E2B-FBC301AAE679}"/>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FA758481-4FC8-45F6-BBBA-FB57F116DA43}"/>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1633E18E-E84E-44E9-A375-1C1C5498282C}"/>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D6F529F6-3646-471C-9A4B-11E8ADD82B8A}"/>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CDAE40A5-DE1E-4F45-AF13-B4B9D9E9204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7007AD8-C934-4E39-840B-6C37CFC8667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C2BB0429-0803-4268-9FEE-015269FA723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40" name="直線コネクタ 339">
          <a:extLst>
            <a:ext uri="{FF2B5EF4-FFF2-40B4-BE49-F238E27FC236}">
              <a16:creationId xmlns:a16="http://schemas.microsoft.com/office/drawing/2014/main" id="{81D2B1D2-8EA9-474F-A388-FA32EBD1119A}"/>
            </a:ext>
          </a:extLst>
        </xdr:cNvPr>
        <xdr:cNvCxnSpPr/>
      </xdr:nvCxnSpPr>
      <xdr:spPr>
        <a:xfrm flipV="1">
          <a:off x="10476865" y="13345886"/>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a:extLst>
            <a:ext uri="{FF2B5EF4-FFF2-40B4-BE49-F238E27FC236}">
              <a16:creationId xmlns:a16="http://schemas.microsoft.com/office/drawing/2014/main" id="{85F0F4DB-164B-4EB9-AA77-B913B2F777D5}"/>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a:extLst>
            <a:ext uri="{FF2B5EF4-FFF2-40B4-BE49-F238E27FC236}">
              <a16:creationId xmlns:a16="http://schemas.microsoft.com/office/drawing/2014/main" id="{DDEBFD6B-C639-4721-BCA3-7DEB67C9EC22}"/>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43" name="【福祉施設】&#10;一人当たり面積最大値テキスト">
          <a:extLst>
            <a:ext uri="{FF2B5EF4-FFF2-40B4-BE49-F238E27FC236}">
              <a16:creationId xmlns:a16="http://schemas.microsoft.com/office/drawing/2014/main" id="{5306F105-E911-4CEF-B894-AA987CB77617}"/>
            </a:ext>
          </a:extLst>
        </xdr:cNvPr>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44" name="直線コネクタ 343">
          <a:extLst>
            <a:ext uri="{FF2B5EF4-FFF2-40B4-BE49-F238E27FC236}">
              <a16:creationId xmlns:a16="http://schemas.microsoft.com/office/drawing/2014/main" id="{302BFCE4-F336-47B0-A0D0-146FEBB6CCF1}"/>
            </a:ext>
          </a:extLst>
        </xdr:cNvPr>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66420</xdr:rowOff>
    </xdr:from>
    <xdr:ext cx="469744" cy="259045"/>
    <xdr:sp macro="" textlink="">
      <xdr:nvSpPr>
        <xdr:cNvPr id="345" name="【福祉施設】&#10;一人当たり面積平均値テキスト">
          <a:extLst>
            <a:ext uri="{FF2B5EF4-FFF2-40B4-BE49-F238E27FC236}">
              <a16:creationId xmlns:a16="http://schemas.microsoft.com/office/drawing/2014/main" id="{74090D32-2D37-4C93-A17E-D0E328B08E01}"/>
            </a:ext>
          </a:extLst>
        </xdr:cNvPr>
        <xdr:cNvSpPr txBox="1"/>
      </xdr:nvSpPr>
      <xdr:spPr>
        <a:xfrm>
          <a:off x="105156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6" name="フローチャート: 判断 345">
          <a:extLst>
            <a:ext uri="{FF2B5EF4-FFF2-40B4-BE49-F238E27FC236}">
              <a16:creationId xmlns:a16="http://schemas.microsoft.com/office/drawing/2014/main" id="{76DB716B-E20A-4139-8062-ACE68455AF76}"/>
            </a:ext>
          </a:extLst>
        </xdr:cNvPr>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a:extLst>
            <a:ext uri="{FF2B5EF4-FFF2-40B4-BE49-F238E27FC236}">
              <a16:creationId xmlns:a16="http://schemas.microsoft.com/office/drawing/2014/main" id="{C6C9DA46-547D-4AD6-8006-0FD7024707F3}"/>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a:extLst>
            <a:ext uri="{FF2B5EF4-FFF2-40B4-BE49-F238E27FC236}">
              <a16:creationId xmlns:a16="http://schemas.microsoft.com/office/drawing/2014/main" id="{C87B22E8-DAEF-42C8-A035-DDDD1B41AFE6}"/>
            </a:ext>
          </a:extLst>
        </xdr:cNvPr>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a:extLst>
            <a:ext uri="{FF2B5EF4-FFF2-40B4-BE49-F238E27FC236}">
              <a16:creationId xmlns:a16="http://schemas.microsoft.com/office/drawing/2014/main" id="{5C139695-A84E-4EF8-949C-6329667BF0AD}"/>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98879</xdr:rowOff>
    </xdr:from>
    <xdr:to>
      <xdr:col>36</xdr:col>
      <xdr:colOff>165100</xdr:colOff>
      <xdr:row>84</xdr:row>
      <xdr:rowOff>29029</xdr:rowOff>
    </xdr:to>
    <xdr:sp macro="" textlink="">
      <xdr:nvSpPr>
        <xdr:cNvPr id="350" name="フローチャート: 判断 349">
          <a:extLst>
            <a:ext uri="{FF2B5EF4-FFF2-40B4-BE49-F238E27FC236}">
              <a16:creationId xmlns:a16="http://schemas.microsoft.com/office/drawing/2014/main" id="{4BAB5C32-052C-485A-858D-E011CF29D6D3}"/>
            </a:ext>
          </a:extLst>
        </xdr:cNvPr>
        <xdr:cNvSpPr/>
      </xdr:nvSpPr>
      <xdr:spPr>
        <a:xfrm>
          <a:off x="6921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1E99DF0-1066-4168-9EB1-63FFDB1FCF0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CEF52813-8F57-4BA5-BDDE-356DA52B551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F20438F3-1636-42FC-AEB7-DD8F3C77662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449F22-3FDB-4391-B33B-2265AE6616E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C4591DFF-A282-4767-96A5-D77452AA40B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33564</xdr:rowOff>
    </xdr:from>
    <xdr:to>
      <xdr:col>55</xdr:col>
      <xdr:colOff>50800</xdr:colOff>
      <xdr:row>83</xdr:row>
      <xdr:rowOff>135164</xdr:rowOff>
    </xdr:to>
    <xdr:sp macro="" textlink="">
      <xdr:nvSpPr>
        <xdr:cNvPr id="356" name="楕円 355">
          <a:extLst>
            <a:ext uri="{FF2B5EF4-FFF2-40B4-BE49-F238E27FC236}">
              <a16:creationId xmlns:a16="http://schemas.microsoft.com/office/drawing/2014/main" id="{42ECEB9E-E5E5-46EF-AE30-518FD5BD7714}"/>
            </a:ext>
          </a:extLst>
        </xdr:cNvPr>
        <xdr:cNvSpPr/>
      </xdr:nvSpPr>
      <xdr:spPr>
        <a:xfrm>
          <a:off x="10426700" y="1426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56441</xdr:rowOff>
    </xdr:from>
    <xdr:ext cx="469744" cy="259045"/>
    <xdr:sp macro="" textlink="">
      <xdr:nvSpPr>
        <xdr:cNvPr id="357" name="【福祉施設】&#10;一人当たり面積該当値テキスト">
          <a:extLst>
            <a:ext uri="{FF2B5EF4-FFF2-40B4-BE49-F238E27FC236}">
              <a16:creationId xmlns:a16="http://schemas.microsoft.com/office/drawing/2014/main" id="{03B69AF9-1148-4BEB-A42D-BB35B1FF25FE}"/>
            </a:ext>
          </a:extLst>
        </xdr:cNvPr>
        <xdr:cNvSpPr txBox="1"/>
      </xdr:nvSpPr>
      <xdr:spPr>
        <a:xfrm>
          <a:off x="10515600"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22679</xdr:rowOff>
    </xdr:from>
    <xdr:to>
      <xdr:col>50</xdr:col>
      <xdr:colOff>165100</xdr:colOff>
      <xdr:row>83</xdr:row>
      <xdr:rowOff>124279</xdr:rowOff>
    </xdr:to>
    <xdr:sp macro="" textlink="">
      <xdr:nvSpPr>
        <xdr:cNvPr id="358" name="楕円 357">
          <a:extLst>
            <a:ext uri="{FF2B5EF4-FFF2-40B4-BE49-F238E27FC236}">
              <a16:creationId xmlns:a16="http://schemas.microsoft.com/office/drawing/2014/main" id="{A8B7983B-7337-4318-BD94-00FDA1B6EB08}"/>
            </a:ext>
          </a:extLst>
        </xdr:cNvPr>
        <xdr:cNvSpPr/>
      </xdr:nvSpPr>
      <xdr:spPr>
        <a:xfrm>
          <a:off x="9588500" y="1425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73479</xdr:rowOff>
    </xdr:from>
    <xdr:to>
      <xdr:col>55</xdr:col>
      <xdr:colOff>0</xdr:colOff>
      <xdr:row>83</xdr:row>
      <xdr:rowOff>84364</xdr:rowOff>
    </xdr:to>
    <xdr:cxnSp macro="">
      <xdr:nvCxnSpPr>
        <xdr:cNvPr id="359" name="直線コネクタ 358">
          <a:extLst>
            <a:ext uri="{FF2B5EF4-FFF2-40B4-BE49-F238E27FC236}">
              <a16:creationId xmlns:a16="http://schemas.microsoft.com/office/drawing/2014/main" id="{CF9E9561-8467-499D-AA53-90376183BDF6}"/>
            </a:ext>
          </a:extLst>
        </xdr:cNvPr>
        <xdr:cNvCxnSpPr/>
      </xdr:nvCxnSpPr>
      <xdr:spPr>
        <a:xfrm>
          <a:off x="9639300" y="143038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98879</xdr:rowOff>
    </xdr:from>
    <xdr:to>
      <xdr:col>46</xdr:col>
      <xdr:colOff>38100</xdr:colOff>
      <xdr:row>84</xdr:row>
      <xdr:rowOff>29029</xdr:rowOff>
    </xdr:to>
    <xdr:sp macro="" textlink="">
      <xdr:nvSpPr>
        <xdr:cNvPr id="360" name="楕円 359">
          <a:extLst>
            <a:ext uri="{FF2B5EF4-FFF2-40B4-BE49-F238E27FC236}">
              <a16:creationId xmlns:a16="http://schemas.microsoft.com/office/drawing/2014/main" id="{3D6965EC-CDA6-467A-8990-D65A955B614D}"/>
            </a:ext>
          </a:extLst>
        </xdr:cNvPr>
        <xdr:cNvSpPr/>
      </xdr:nvSpPr>
      <xdr:spPr>
        <a:xfrm>
          <a:off x="8699500" y="143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73479</xdr:rowOff>
    </xdr:from>
    <xdr:to>
      <xdr:col>50</xdr:col>
      <xdr:colOff>114300</xdr:colOff>
      <xdr:row>83</xdr:row>
      <xdr:rowOff>149679</xdr:rowOff>
    </xdr:to>
    <xdr:cxnSp macro="">
      <xdr:nvCxnSpPr>
        <xdr:cNvPr id="361" name="直線コネクタ 360">
          <a:extLst>
            <a:ext uri="{FF2B5EF4-FFF2-40B4-BE49-F238E27FC236}">
              <a16:creationId xmlns:a16="http://schemas.microsoft.com/office/drawing/2014/main" id="{C46A375E-8490-4553-B933-2E31B18EFDBC}"/>
            </a:ext>
          </a:extLst>
        </xdr:cNvPr>
        <xdr:cNvCxnSpPr/>
      </xdr:nvCxnSpPr>
      <xdr:spPr>
        <a:xfrm flipV="1">
          <a:off x="8750300" y="143038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98879</xdr:rowOff>
    </xdr:from>
    <xdr:to>
      <xdr:col>41</xdr:col>
      <xdr:colOff>101600</xdr:colOff>
      <xdr:row>84</xdr:row>
      <xdr:rowOff>29029</xdr:rowOff>
    </xdr:to>
    <xdr:sp macro="" textlink="">
      <xdr:nvSpPr>
        <xdr:cNvPr id="362" name="楕円 361">
          <a:extLst>
            <a:ext uri="{FF2B5EF4-FFF2-40B4-BE49-F238E27FC236}">
              <a16:creationId xmlns:a16="http://schemas.microsoft.com/office/drawing/2014/main" id="{64666384-1B48-451A-B7A2-47EDD8C31729}"/>
            </a:ext>
          </a:extLst>
        </xdr:cNvPr>
        <xdr:cNvSpPr/>
      </xdr:nvSpPr>
      <xdr:spPr>
        <a:xfrm>
          <a:off x="7810500" y="143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149679</xdr:rowOff>
    </xdr:from>
    <xdr:to>
      <xdr:col>45</xdr:col>
      <xdr:colOff>177800</xdr:colOff>
      <xdr:row>83</xdr:row>
      <xdr:rowOff>149679</xdr:rowOff>
    </xdr:to>
    <xdr:cxnSp macro="">
      <xdr:nvCxnSpPr>
        <xdr:cNvPr id="363" name="直線コネクタ 362">
          <a:extLst>
            <a:ext uri="{FF2B5EF4-FFF2-40B4-BE49-F238E27FC236}">
              <a16:creationId xmlns:a16="http://schemas.microsoft.com/office/drawing/2014/main" id="{87802112-4CEB-4063-B83D-BD67FE6C4C2E}"/>
            </a:ext>
          </a:extLst>
        </xdr:cNvPr>
        <xdr:cNvCxnSpPr/>
      </xdr:nvCxnSpPr>
      <xdr:spPr>
        <a:xfrm>
          <a:off x="7861300" y="143800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98879</xdr:rowOff>
    </xdr:from>
    <xdr:to>
      <xdr:col>36</xdr:col>
      <xdr:colOff>165100</xdr:colOff>
      <xdr:row>84</xdr:row>
      <xdr:rowOff>29029</xdr:rowOff>
    </xdr:to>
    <xdr:sp macro="" textlink="">
      <xdr:nvSpPr>
        <xdr:cNvPr id="364" name="楕円 363">
          <a:extLst>
            <a:ext uri="{FF2B5EF4-FFF2-40B4-BE49-F238E27FC236}">
              <a16:creationId xmlns:a16="http://schemas.microsoft.com/office/drawing/2014/main" id="{702A2F66-B670-4F08-B991-22E9D69D844A}"/>
            </a:ext>
          </a:extLst>
        </xdr:cNvPr>
        <xdr:cNvSpPr/>
      </xdr:nvSpPr>
      <xdr:spPr>
        <a:xfrm>
          <a:off x="6921500" y="143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149679</xdr:rowOff>
    </xdr:from>
    <xdr:to>
      <xdr:col>41</xdr:col>
      <xdr:colOff>50800</xdr:colOff>
      <xdr:row>83</xdr:row>
      <xdr:rowOff>149679</xdr:rowOff>
    </xdr:to>
    <xdr:cxnSp macro="">
      <xdr:nvCxnSpPr>
        <xdr:cNvPr id="365" name="直線コネクタ 364">
          <a:extLst>
            <a:ext uri="{FF2B5EF4-FFF2-40B4-BE49-F238E27FC236}">
              <a16:creationId xmlns:a16="http://schemas.microsoft.com/office/drawing/2014/main" id="{0B5EEE3D-C8AC-41E9-9068-16F0AD8E515F}"/>
            </a:ext>
          </a:extLst>
        </xdr:cNvPr>
        <xdr:cNvCxnSpPr/>
      </xdr:nvCxnSpPr>
      <xdr:spPr>
        <a:xfrm>
          <a:off x="6972300" y="143800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6" name="n_1aveValue【福祉施設】&#10;一人当たり面積">
          <a:extLst>
            <a:ext uri="{FF2B5EF4-FFF2-40B4-BE49-F238E27FC236}">
              <a16:creationId xmlns:a16="http://schemas.microsoft.com/office/drawing/2014/main" id="{6D6F40AF-0AC2-4F64-AD25-C63B20F74F23}"/>
            </a:ext>
          </a:extLst>
        </xdr:cNvPr>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10;一人当たり面積">
          <a:extLst>
            <a:ext uri="{FF2B5EF4-FFF2-40B4-BE49-F238E27FC236}">
              <a16:creationId xmlns:a16="http://schemas.microsoft.com/office/drawing/2014/main" id="{0537F5C6-B71B-48F5-B8B1-29B793149025}"/>
            </a:ext>
          </a:extLst>
        </xdr:cNvPr>
        <xdr:cNvSpPr txBox="1"/>
      </xdr:nvSpPr>
      <xdr:spPr>
        <a:xfrm>
          <a:off x="8515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8" name="n_3aveValue【福祉施設】&#10;一人当たり面積">
          <a:extLst>
            <a:ext uri="{FF2B5EF4-FFF2-40B4-BE49-F238E27FC236}">
              <a16:creationId xmlns:a16="http://schemas.microsoft.com/office/drawing/2014/main" id="{6C4F4A1D-34B7-41C9-8166-5B7D7C0313D1}"/>
            </a:ext>
          </a:extLst>
        </xdr:cNvPr>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20156</xdr:rowOff>
    </xdr:from>
    <xdr:ext cx="469744" cy="259045"/>
    <xdr:sp macro="" textlink="">
      <xdr:nvSpPr>
        <xdr:cNvPr id="369" name="n_4aveValue【福祉施設】&#10;一人当たり面積">
          <a:extLst>
            <a:ext uri="{FF2B5EF4-FFF2-40B4-BE49-F238E27FC236}">
              <a16:creationId xmlns:a16="http://schemas.microsoft.com/office/drawing/2014/main" id="{BE08F5A9-0260-453E-9ED0-075A1FCFA6F4}"/>
            </a:ext>
          </a:extLst>
        </xdr:cNvPr>
        <xdr:cNvSpPr txBox="1"/>
      </xdr:nvSpPr>
      <xdr:spPr>
        <a:xfrm>
          <a:off x="67374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140806</xdr:rowOff>
    </xdr:from>
    <xdr:ext cx="469744" cy="259045"/>
    <xdr:sp macro="" textlink="">
      <xdr:nvSpPr>
        <xdr:cNvPr id="370" name="n_1mainValue【福祉施設】&#10;一人当たり面積">
          <a:extLst>
            <a:ext uri="{FF2B5EF4-FFF2-40B4-BE49-F238E27FC236}">
              <a16:creationId xmlns:a16="http://schemas.microsoft.com/office/drawing/2014/main" id="{8FF70B8A-B507-4328-8C69-4BA4FF1491B2}"/>
            </a:ext>
          </a:extLst>
        </xdr:cNvPr>
        <xdr:cNvSpPr txBox="1"/>
      </xdr:nvSpPr>
      <xdr:spPr>
        <a:xfrm>
          <a:off x="9391727" y="1402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20156</xdr:rowOff>
    </xdr:from>
    <xdr:ext cx="469744" cy="259045"/>
    <xdr:sp macro="" textlink="">
      <xdr:nvSpPr>
        <xdr:cNvPr id="371" name="n_2mainValue【福祉施設】&#10;一人当たり面積">
          <a:extLst>
            <a:ext uri="{FF2B5EF4-FFF2-40B4-BE49-F238E27FC236}">
              <a16:creationId xmlns:a16="http://schemas.microsoft.com/office/drawing/2014/main" id="{214EE612-E792-44ED-8EA8-24A6EA67A47E}"/>
            </a:ext>
          </a:extLst>
        </xdr:cNvPr>
        <xdr:cNvSpPr txBox="1"/>
      </xdr:nvSpPr>
      <xdr:spPr>
        <a:xfrm>
          <a:off x="85154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20156</xdr:rowOff>
    </xdr:from>
    <xdr:ext cx="469744" cy="259045"/>
    <xdr:sp macro="" textlink="">
      <xdr:nvSpPr>
        <xdr:cNvPr id="372" name="n_3mainValue【福祉施設】&#10;一人当たり面積">
          <a:extLst>
            <a:ext uri="{FF2B5EF4-FFF2-40B4-BE49-F238E27FC236}">
              <a16:creationId xmlns:a16="http://schemas.microsoft.com/office/drawing/2014/main" id="{AFAE4FDD-46B1-4EC2-B4F7-21B43D89BEA8}"/>
            </a:ext>
          </a:extLst>
        </xdr:cNvPr>
        <xdr:cNvSpPr txBox="1"/>
      </xdr:nvSpPr>
      <xdr:spPr>
        <a:xfrm>
          <a:off x="76264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45556</xdr:rowOff>
    </xdr:from>
    <xdr:ext cx="469744" cy="259045"/>
    <xdr:sp macro="" textlink="">
      <xdr:nvSpPr>
        <xdr:cNvPr id="373" name="n_4mainValue【福祉施設】&#10;一人当たり面積">
          <a:extLst>
            <a:ext uri="{FF2B5EF4-FFF2-40B4-BE49-F238E27FC236}">
              <a16:creationId xmlns:a16="http://schemas.microsoft.com/office/drawing/2014/main" id="{D2A35F3A-8D12-46BE-AF79-20E15E125C1C}"/>
            </a:ext>
          </a:extLst>
        </xdr:cNvPr>
        <xdr:cNvSpPr txBox="1"/>
      </xdr:nvSpPr>
      <xdr:spPr>
        <a:xfrm>
          <a:off x="6737427"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79913BAA-CB35-458B-B40B-21FE5F2A83D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2CA57652-D6D2-4801-9F44-F01239C2AFE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C8CF03EC-B8B3-4AA2-B254-52E48A8A038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74C740CA-559A-4AF6-98B0-35047D5B39F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EB3CE63E-8D14-448A-A5CF-D37ADA7C572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7AE451FB-2E2B-43CC-9927-3DC43A4FE9D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90FAAEC5-D11B-43BC-8421-8C1E6AAD5C5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50BA3E5B-2368-41E6-8C8E-768ABE0213B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B9B0C675-68FE-4805-95DF-8CFFB152331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DA9820B0-EAB1-4A6F-BB7A-AD60043E35D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18508984-5567-48CC-94C4-BE039803633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8DE0E5D4-2526-4F72-8313-97412129C46F}"/>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DD0C1B93-00B0-42E0-9397-56FCC8815A06}"/>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7BC50A49-6A89-4EF1-A9EF-AECED92EDE4E}"/>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052F7571-52A1-411C-9DCF-DD58CCE47EB8}"/>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2277EA5A-7C0E-4610-99B1-DC08C3CF4A1B}"/>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34BD3F69-6F1B-4635-8B1D-B87B14B78F5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5F8AC285-DF74-449E-B72F-650C95FF96FD}"/>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694D9FDE-ACB6-458D-BEF8-BA58D73CC351}"/>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0CADF6CB-DF27-40BB-ADB9-31E1CE196985}"/>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3FE54433-E905-4227-B464-26154AC9190F}"/>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F68DA846-8F27-4BAC-BEB2-42E483BC604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1562CF43-F94F-40FD-857E-01D1FE6111DC}"/>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A6564E2B-4BFB-4018-A485-6DB016DD2FE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98" name="直線コネクタ 397">
          <a:extLst>
            <a:ext uri="{FF2B5EF4-FFF2-40B4-BE49-F238E27FC236}">
              <a16:creationId xmlns:a16="http://schemas.microsoft.com/office/drawing/2014/main" id="{ECDE7062-FB01-4AAB-A701-D88744DBD276}"/>
            </a:ext>
          </a:extLst>
        </xdr:cNvPr>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48913EF9-6793-4ED2-84B6-276C4EAE3964}"/>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a:extLst>
            <a:ext uri="{FF2B5EF4-FFF2-40B4-BE49-F238E27FC236}">
              <a16:creationId xmlns:a16="http://schemas.microsoft.com/office/drawing/2014/main" id="{B41F8443-7E57-4874-9874-50CA8273DC2B}"/>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1" name="【市民会館】&#10;有形固定資産減価償却率最大値テキスト">
          <a:extLst>
            <a:ext uri="{FF2B5EF4-FFF2-40B4-BE49-F238E27FC236}">
              <a16:creationId xmlns:a16="http://schemas.microsoft.com/office/drawing/2014/main" id="{C17C225C-94B6-4A11-B7F1-00DBFAD0F4A3}"/>
            </a:ext>
          </a:extLst>
        </xdr:cNvPr>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2" name="直線コネクタ 401">
          <a:extLst>
            <a:ext uri="{FF2B5EF4-FFF2-40B4-BE49-F238E27FC236}">
              <a16:creationId xmlns:a16="http://schemas.microsoft.com/office/drawing/2014/main" id="{001CDEA3-420D-4C5D-A3A5-43D6AD2784AE}"/>
            </a:ext>
          </a:extLst>
        </xdr:cNvPr>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169563</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EF7CB961-2905-4BAB-8570-0981B73C9D10}"/>
            </a:ext>
          </a:extLst>
        </xdr:cNvPr>
        <xdr:cNvSpPr txBox="1"/>
      </xdr:nvSpPr>
      <xdr:spPr>
        <a:xfrm>
          <a:off x="4673600" y="17657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04" name="フローチャート: 判断 403">
          <a:extLst>
            <a:ext uri="{FF2B5EF4-FFF2-40B4-BE49-F238E27FC236}">
              <a16:creationId xmlns:a16="http://schemas.microsoft.com/office/drawing/2014/main" id="{9DE5A220-D328-4D41-9D24-53DE47DC48F2}"/>
            </a:ext>
          </a:extLst>
        </xdr:cNvPr>
        <xdr:cNvSpPr/>
      </xdr:nvSpPr>
      <xdr:spPr>
        <a:xfrm>
          <a:off x="45847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405" name="フローチャート: 判断 404">
          <a:extLst>
            <a:ext uri="{FF2B5EF4-FFF2-40B4-BE49-F238E27FC236}">
              <a16:creationId xmlns:a16="http://schemas.microsoft.com/office/drawing/2014/main" id="{5794F6BE-DB0C-4B7C-9AEE-9F5EDEF0A3E0}"/>
            </a:ext>
          </a:extLst>
        </xdr:cNvPr>
        <xdr:cNvSpPr/>
      </xdr:nvSpPr>
      <xdr:spPr>
        <a:xfrm>
          <a:off x="3746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52070</xdr:rowOff>
    </xdr:from>
    <xdr:to>
      <xdr:col>15</xdr:col>
      <xdr:colOff>101600</xdr:colOff>
      <xdr:row>103</xdr:row>
      <xdr:rowOff>153670</xdr:rowOff>
    </xdr:to>
    <xdr:sp macro="" textlink="">
      <xdr:nvSpPr>
        <xdr:cNvPr id="406" name="フローチャート: 判断 405">
          <a:extLst>
            <a:ext uri="{FF2B5EF4-FFF2-40B4-BE49-F238E27FC236}">
              <a16:creationId xmlns:a16="http://schemas.microsoft.com/office/drawing/2014/main" id="{BB10840B-4561-478E-A572-E18A1BE7F848}"/>
            </a:ext>
          </a:extLst>
        </xdr:cNvPr>
        <xdr:cNvSpPr/>
      </xdr:nvSpPr>
      <xdr:spPr>
        <a:xfrm>
          <a:off x="2857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07" name="フローチャート: 判断 406">
          <a:extLst>
            <a:ext uri="{FF2B5EF4-FFF2-40B4-BE49-F238E27FC236}">
              <a16:creationId xmlns:a16="http://schemas.microsoft.com/office/drawing/2014/main" id="{42BF0AF8-E717-4FA7-AE9D-749A524A1089}"/>
            </a:ext>
          </a:extLst>
        </xdr:cNvPr>
        <xdr:cNvSpPr/>
      </xdr:nvSpPr>
      <xdr:spPr>
        <a:xfrm>
          <a:off x="1968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143511</xdr:rowOff>
    </xdr:from>
    <xdr:to>
      <xdr:col>6</xdr:col>
      <xdr:colOff>38100</xdr:colOff>
      <xdr:row>103</xdr:row>
      <xdr:rowOff>73661</xdr:rowOff>
    </xdr:to>
    <xdr:sp macro="" textlink="">
      <xdr:nvSpPr>
        <xdr:cNvPr id="408" name="フローチャート: 判断 407">
          <a:extLst>
            <a:ext uri="{FF2B5EF4-FFF2-40B4-BE49-F238E27FC236}">
              <a16:creationId xmlns:a16="http://schemas.microsoft.com/office/drawing/2014/main" id="{00782F7D-4BAE-4EE4-B108-E47031BA8764}"/>
            </a:ext>
          </a:extLst>
        </xdr:cNvPr>
        <xdr:cNvSpPr/>
      </xdr:nvSpPr>
      <xdr:spPr>
        <a:xfrm>
          <a:off x="1079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F03BD94E-9CE3-493B-A306-FDF64E9743A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28C88548-9985-4364-BF3F-AA7AED8871B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5D9C0007-2576-4504-98DC-B7DF722502F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3CBD0E89-D702-40FE-ABB6-5DC1123D19C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3CC1FE58-1631-4FB9-8D06-1492024F6DD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132080</xdr:rowOff>
    </xdr:from>
    <xdr:to>
      <xdr:col>24</xdr:col>
      <xdr:colOff>114300</xdr:colOff>
      <xdr:row>101</xdr:row>
      <xdr:rowOff>62230</xdr:rowOff>
    </xdr:to>
    <xdr:sp macro="" textlink="">
      <xdr:nvSpPr>
        <xdr:cNvPr id="414" name="楕円 413">
          <a:extLst>
            <a:ext uri="{FF2B5EF4-FFF2-40B4-BE49-F238E27FC236}">
              <a16:creationId xmlns:a16="http://schemas.microsoft.com/office/drawing/2014/main" id="{D77E94CA-0F58-48BE-8818-29810D0A1AED}"/>
            </a:ext>
          </a:extLst>
        </xdr:cNvPr>
        <xdr:cNvSpPr/>
      </xdr:nvSpPr>
      <xdr:spPr>
        <a:xfrm>
          <a:off x="4584700" y="1727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154957</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0BCA8BC9-AEB7-4B78-A099-A1D382156AA8}"/>
            </a:ext>
          </a:extLst>
        </xdr:cNvPr>
        <xdr:cNvSpPr txBox="1"/>
      </xdr:nvSpPr>
      <xdr:spPr>
        <a:xfrm>
          <a:off x="4673600"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93980</xdr:rowOff>
    </xdr:from>
    <xdr:to>
      <xdr:col>20</xdr:col>
      <xdr:colOff>38100</xdr:colOff>
      <xdr:row>101</xdr:row>
      <xdr:rowOff>24130</xdr:rowOff>
    </xdr:to>
    <xdr:sp macro="" textlink="">
      <xdr:nvSpPr>
        <xdr:cNvPr id="416" name="楕円 415">
          <a:extLst>
            <a:ext uri="{FF2B5EF4-FFF2-40B4-BE49-F238E27FC236}">
              <a16:creationId xmlns:a16="http://schemas.microsoft.com/office/drawing/2014/main" id="{04079027-AAED-44D4-B89A-EC7FCFDED296}"/>
            </a:ext>
          </a:extLst>
        </xdr:cNvPr>
        <xdr:cNvSpPr/>
      </xdr:nvSpPr>
      <xdr:spPr>
        <a:xfrm>
          <a:off x="37465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144780</xdr:rowOff>
    </xdr:from>
    <xdr:to>
      <xdr:col>24</xdr:col>
      <xdr:colOff>63500</xdr:colOff>
      <xdr:row>101</xdr:row>
      <xdr:rowOff>11430</xdr:rowOff>
    </xdr:to>
    <xdr:cxnSp macro="">
      <xdr:nvCxnSpPr>
        <xdr:cNvPr id="417" name="直線コネクタ 416">
          <a:extLst>
            <a:ext uri="{FF2B5EF4-FFF2-40B4-BE49-F238E27FC236}">
              <a16:creationId xmlns:a16="http://schemas.microsoft.com/office/drawing/2014/main" id="{6C616510-5541-4473-AAFD-863E55F9C19C}"/>
            </a:ext>
          </a:extLst>
        </xdr:cNvPr>
        <xdr:cNvCxnSpPr/>
      </xdr:nvCxnSpPr>
      <xdr:spPr>
        <a:xfrm>
          <a:off x="3797300" y="17289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53975</xdr:rowOff>
    </xdr:from>
    <xdr:to>
      <xdr:col>15</xdr:col>
      <xdr:colOff>101600</xdr:colOff>
      <xdr:row>100</xdr:row>
      <xdr:rowOff>155575</xdr:rowOff>
    </xdr:to>
    <xdr:sp macro="" textlink="">
      <xdr:nvSpPr>
        <xdr:cNvPr id="418" name="楕円 417">
          <a:extLst>
            <a:ext uri="{FF2B5EF4-FFF2-40B4-BE49-F238E27FC236}">
              <a16:creationId xmlns:a16="http://schemas.microsoft.com/office/drawing/2014/main" id="{1E7E7244-95A5-477E-96B8-29D764AC54E2}"/>
            </a:ext>
          </a:extLst>
        </xdr:cNvPr>
        <xdr:cNvSpPr/>
      </xdr:nvSpPr>
      <xdr:spPr>
        <a:xfrm>
          <a:off x="2857500" y="1719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104775</xdr:rowOff>
    </xdr:from>
    <xdr:to>
      <xdr:col>19</xdr:col>
      <xdr:colOff>177800</xdr:colOff>
      <xdr:row>100</xdr:row>
      <xdr:rowOff>144780</xdr:rowOff>
    </xdr:to>
    <xdr:cxnSp macro="">
      <xdr:nvCxnSpPr>
        <xdr:cNvPr id="419" name="直線コネクタ 418">
          <a:extLst>
            <a:ext uri="{FF2B5EF4-FFF2-40B4-BE49-F238E27FC236}">
              <a16:creationId xmlns:a16="http://schemas.microsoft.com/office/drawing/2014/main" id="{2BAB489C-C973-4BA1-94A7-2B428E54376F}"/>
            </a:ext>
          </a:extLst>
        </xdr:cNvPr>
        <xdr:cNvCxnSpPr/>
      </xdr:nvCxnSpPr>
      <xdr:spPr>
        <a:xfrm>
          <a:off x="2908300" y="172497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15875</xdr:rowOff>
    </xdr:from>
    <xdr:to>
      <xdr:col>10</xdr:col>
      <xdr:colOff>165100</xdr:colOff>
      <xdr:row>100</xdr:row>
      <xdr:rowOff>117475</xdr:rowOff>
    </xdr:to>
    <xdr:sp macro="" textlink="">
      <xdr:nvSpPr>
        <xdr:cNvPr id="420" name="楕円 419">
          <a:extLst>
            <a:ext uri="{FF2B5EF4-FFF2-40B4-BE49-F238E27FC236}">
              <a16:creationId xmlns:a16="http://schemas.microsoft.com/office/drawing/2014/main" id="{67208271-9B63-4D74-A013-CAAB2282B378}"/>
            </a:ext>
          </a:extLst>
        </xdr:cNvPr>
        <xdr:cNvSpPr/>
      </xdr:nvSpPr>
      <xdr:spPr>
        <a:xfrm>
          <a:off x="1968500" y="1716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66675</xdr:rowOff>
    </xdr:from>
    <xdr:to>
      <xdr:col>15</xdr:col>
      <xdr:colOff>50800</xdr:colOff>
      <xdr:row>100</xdr:row>
      <xdr:rowOff>104775</xdr:rowOff>
    </xdr:to>
    <xdr:cxnSp macro="">
      <xdr:nvCxnSpPr>
        <xdr:cNvPr id="421" name="直線コネクタ 420">
          <a:extLst>
            <a:ext uri="{FF2B5EF4-FFF2-40B4-BE49-F238E27FC236}">
              <a16:creationId xmlns:a16="http://schemas.microsoft.com/office/drawing/2014/main" id="{E95AE4BF-6F5F-4C93-A0C5-FC5480F20F09}"/>
            </a:ext>
          </a:extLst>
        </xdr:cNvPr>
        <xdr:cNvCxnSpPr/>
      </xdr:nvCxnSpPr>
      <xdr:spPr>
        <a:xfrm>
          <a:off x="2019300" y="172116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149225</xdr:rowOff>
    </xdr:from>
    <xdr:to>
      <xdr:col>6</xdr:col>
      <xdr:colOff>38100</xdr:colOff>
      <xdr:row>100</xdr:row>
      <xdr:rowOff>79375</xdr:rowOff>
    </xdr:to>
    <xdr:sp macro="" textlink="">
      <xdr:nvSpPr>
        <xdr:cNvPr id="422" name="楕円 421">
          <a:extLst>
            <a:ext uri="{FF2B5EF4-FFF2-40B4-BE49-F238E27FC236}">
              <a16:creationId xmlns:a16="http://schemas.microsoft.com/office/drawing/2014/main" id="{AFEA6865-E26A-4462-8B4D-3BB5F1716C82}"/>
            </a:ext>
          </a:extLst>
        </xdr:cNvPr>
        <xdr:cNvSpPr/>
      </xdr:nvSpPr>
      <xdr:spPr>
        <a:xfrm>
          <a:off x="1079500" y="1712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28575</xdr:rowOff>
    </xdr:from>
    <xdr:to>
      <xdr:col>10</xdr:col>
      <xdr:colOff>114300</xdr:colOff>
      <xdr:row>100</xdr:row>
      <xdr:rowOff>66675</xdr:rowOff>
    </xdr:to>
    <xdr:cxnSp macro="">
      <xdr:nvCxnSpPr>
        <xdr:cNvPr id="423" name="直線コネクタ 422">
          <a:extLst>
            <a:ext uri="{FF2B5EF4-FFF2-40B4-BE49-F238E27FC236}">
              <a16:creationId xmlns:a16="http://schemas.microsoft.com/office/drawing/2014/main" id="{66EED5DA-CE3A-4BDE-A583-F6365CE678EC}"/>
            </a:ext>
          </a:extLst>
        </xdr:cNvPr>
        <xdr:cNvCxnSpPr/>
      </xdr:nvCxnSpPr>
      <xdr:spPr>
        <a:xfrm>
          <a:off x="1130300" y="171735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91457</xdr:rowOff>
    </xdr:from>
    <xdr:ext cx="405111" cy="259045"/>
    <xdr:sp macro="" textlink="">
      <xdr:nvSpPr>
        <xdr:cNvPr id="424" name="n_1aveValue【市民会館】&#10;有形固定資産減価償却率">
          <a:extLst>
            <a:ext uri="{FF2B5EF4-FFF2-40B4-BE49-F238E27FC236}">
              <a16:creationId xmlns:a16="http://schemas.microsoft.com/office/drawing/2014/main" id="{A4642CCE-59DE-4F1C-B637-54C38CAEC82D}"/>
            </a:ext>
          </a:extLst>
        </xdr:cNvPr>
        <xdr:cNvSpPr txBox="1"/>
      </xdr:nvSpPr>
      <xdr:spPr>
        <a:xfrm>
          <a:off x="35820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144797</xdr:rowOff>
    </xdr:from>
    <xdr:ext cx="405111" cy="259045"/>
    <xdr:sp macro="" textlink="">
      <xdr:nvSpPr>
        <xdr:cNvPr id="425" name="n_2aveValue【市民会館】&#10;有形固定資産減価償却率">
          <a:extLst>
            <a:ext uri="{FF2B5EF4-FFF2-40B4-BE49-F238E27FC236}">
              <a16:creationId xmlns:a16="http://schemas.microsoft.com/office/drawing/2014/main" id="{35CD5BC2-713C-49B2-B4DA-DBC61AED51F5}"/>
            </a:ext>
          </a:extLst>
        </xdr:cNvPr>
        <xdr:cNvSpPr txBox="1"/>
      </xdr:nvSpPr>
      <xdr:spPr>
        <a:xfrm>
          <a:off x="2705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100982</xdr:rowOff>
    </xdr:from>
    <xdr:ext cx="405111" cy="259045"/>
    <xdr:sp macro="" textlink="">
      <xdr:nvSpPr>
        <xdr:cNvPr id="426" name="n_3aveValue【市民会館】&#10;有形固定資産減価償却率">
          <a:extLst>
            <a:ext uri="{FF2B5EF4-FFF2-40B4-BE49-F238E27FC236}">
              <a16:creationId xmlns:a16="http://schemas.microsoft.com/office/drawing/2014/main" id="{C5E92690-357C-4D63-8D61-271B77BD66E1}"/>
            </a:ext>
          </a:extLst>
        </xdr:cNvPr>
        <xdr:cNvSpPr txBox="1"/>
      </xdr:nvSpPr>
      <xdr:spPr>
        <a:xfrm>
          <a:off x="1816744" y="1776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64788</xdr:rowOff>
    </xdr:from>
    <xdr:ext cx="405111" cy="259045"/>
    <xdr:sp macro="" textlink="">
      <xdr:nvSpPr>
        <xdr:cNvPr id="427" name="n_4aveValue【市民会館】&#10;有形固定資産減価償却率">
          <a:extLst>
            <a:ext uri="{FF2B5EF4-FFF2-40B4-BE49-F238E27FC236}">
              <a16:creationId xmlns:a16="http://schemas.microsoft.com/office/drawing/2014/main" id="{C61C6163-9630-4F2E-BE98-807A6F41BE84}"/>
            </a:ext>
          </a:extLst>
        </xdr:cNvPr>
        <xdr:cNvSpPr txBox="1"/>
      </xdr:nvSpPr>
      <xdr:spPr>
        <a:xfrm>
          <a:off x="9277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40657</xdr:rowOff>
    </xdr:from>
    <xdr:ext cx="405111" cy="259045"/>
    <xdr:sp macro="" textlink="">
      <xdr:nvSpPr>
        <xdr:cNvPr id="428" name="n_1mainValue【市民会館】&#10;有形固定資産減価償却率">
          <a:extLst>
            <a:ext uri="{FF2B5EF4-FFF2-40B4-BE49-F238E27FC236}">
              <a16:creationId xmlns:a16="http://schemas.microsoft.com/office/drawing/2014/main" id="{3AE193DE-DE78-4B04-A1B2-A264BFA72B2E}"/>
            </a:ext>
          </a:extLst>
        </xdr:cNvPr>
        <xdr:cNvSpPr txBox="1"/>
      </xdr:nvSpPr>
      <xdr:spPr>
        <a:xfrm>
          <a:off x="3582044" y="1701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652</xdr:rowOff>
    </xdr:from>
    <xdr:ext cx="405111" cy="259045"/>
    <xdr:sp macro="" textlink="">
      <xdr:nvSpPr>
        <xdr:cNvPr id="429" name="n_2mainValue【市民会館】&#10;有形固定資産減価償却率">
          <a:extLst>
            <a:ext uri="{FF2B5EF4-FFF2-40B4-BE49-F238E27FC236}">
              <a16:creationId xmlns:a16="http://schemas.microsoft.com/office/drawing/2014/main" id="{0C21402D-A628-495E-B28E-87DF8EE6BF26}"/>
            </a:ext>
          </a:extLst>
        </xdr:cNvPr>
        <xdr:cNvSpPr txBox="1"/>
      </xdr:nvSpPr>
      <xdr:spPr>
        <a:xfrm>
          <a:off x="2705744" y="1697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134002</xdr:rowOff>
    </xdr:from>
    <xdr:ext cx="405111" cy="259045"/>
    <xdr:sp macro="" textlink="">
      <xdr:nvSpPr>
        <xdr:cNvPr id="430" name="n_3mainValue【市民会館】&#10;有形固定資産減価償却率">
          <a:extLst>
            <a:ext uri="{FF2B5EF4-FFF2-40B4-BE49-F238E27FC236}">
              <a16:creationId xmlns:a16="http://schemas.microsoft.com/office/drawing/2014/main" id="{A4B1EE63-4E4C-416C-904B-579288D1C4D5}"/>
            </a:ext>
          </a:extLst>
        </xdr:cNvPr>
        <xdr:cNvSpPr txBox="1"/>
      </xdr:nvSpPr>
      <xdr:spPr>
        <a:xfrm>
          <a:off x="1816744" y="1693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95902</xdr:rowOff>
    </xdr:from>
    <xdr:ext cx="405111" cy="259045"/>
    <xdr:sp macro="" textlink="">
      <xdr:nvSpPr>
        <xdr:cNvPr id="431" name="n_4mainValue【市民会館】&#10;有形固定資産減価償却率">
          <a:extLst>
            <a:ext uri="{FF2B5EF4-FFF2-40B4-BE49-F238E27FC236}">
              <a16:creationId xmlns:a16="http://schemas.microsoft.com/office/drawing/2014/main" id="{2D0FB4C2-7DCA-4BB4-967E-919AAE75AB5D}"/>
            </a:ext>
          </a:extLst>
        </xdr:cNvPr>
        <xdr:cNvSpPr txBox="1"/>
      </xdr:nvSpPr>
      <xdr:spPr>
        <a:xfrm>
          <a:off x="927744" y="1689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E91395AD-A0F4-4900-940A-25C499AF74F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94AC63CB-61A8-4E12-AC29-DBB9E9C285B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FAEDFE41-E859-4EB8-A433-18BCDEADD1F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3778D90A-F33C-476C-B299-C20B5901F50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EC2C3027-9AC0-4B07-B2E2-2CA5694422D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93DEC3FB-E047-4E65-BD10-9CE5BBBD62D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1E9F2013-F5CA-4361-B130-400BF559BA6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5F49CC07-824B-4826-9705-14854AED52E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DC7E30B6-47EA-46F3-BC2F-32EC00DFAA5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60C0D61B-B16B-4187-BF27-640DD4552C7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985AFE31-397D-422F-B69D-CE887866179B}"/>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a:extLst>
            <a:ext uri="{FF2B5EF4-FFF2-40B4-BE49-F238E27FC236}">
              <a16:creationId xmlns:a16="http://schemas.microsoft.com/office/drawing/2014/main" id="{CB932FF0-CD05-4481-9240-D1961C95DE31}"/>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FD86BD5B-7EC8-4A25-93AD-D6D1542B333C}"/>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a:extLst>
            <a:ext uri="{FF2B5EF4-FFF2-40B4-BE49-F238E27FC236}">
              <a16:creationId xmlns:a16="http://schemas.microsoft.com/office/drawing/2014/main" id="{0A26FF2F-E747-421E-9329-9CA76753492A}"/>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A3BCAB2F-10B6-477E-A87F-49387988A8CC}"/>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a:extLst>
            <a:ext uri="{FF2B5EF4-FFF2-40B4-BE49-F238E27FC236}">
              <a16:creationId xmlns:a16="http://schemas.microsoft.com/office/drawing/2014/main" id="{61C6FEE8-855E-45A8-B29C-C4773BBEB55C}"/>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B612A459-C0C0-4699-A35D-6ACCBE7CDAF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ACFC1089-259E-4880-9C9F-69D0983EC5C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30531C96-EF1E-4145-B6B8-9C2DD12550F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1" name="直線コネクタ 450">
          <a:extLst>
            <a:ext uri="{FF2B5EF4-FFF2-40B4-BE49-F238E27FC236}">
              <a16:creationId xmlns:a16="http://schemas.microsoft.com/office/drawing/2014/main" id="{671CCE38-4307-41F4-B310-2E65244C26F5}"/>
            </a:ext>
          </a:extLst>
        </xdr:cNvPr>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a:extLst>
            <a:ext uri="{FF2B5EF4-FFF2-40B4-BE49-F238E27FC236}">
              <a16:creationId xmlns:a16="http://schemas.microsoft.com/office/drawing/2014/main" id="{262EC3C6-54DD-4A91-882A-668F467542BC}"/>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a:extLst>
            <a:ext uri="{FF2B5EF4-FFF2-40B4-BE49-F238E27FC236}">
              <a16:creationId xmlns:a16="http://schemas.microsoft.com/office/drawing/2014/main" id="{BE7C14DF-DFC7-407F-A360-A7B8A022E057}"/>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4" name="【市民会館】&#10;一人当たり面積最大値テキスト">
          <a:extLst>
            <a:ext uri="{FF2B5EF4-FFF2-40B4-BE49-F238E27FC236}">
              <a16:creationId xmlns:a16="http://schemas.microsoft.com/office/drawing/2014/main" id="{0E425CC9-B971-4144-8C31-D283B9513430}"/>
            </a:ext>
          </a:extLst>
        </xdr:cNvPr>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5" name="直線コネクタ 454">
          <a:extLst>
            <a:ext uri="{FF2B5EF4-FFF2-40B4-BE49-F238E27FC236}">
              <a16:creationId xmlns:a16="http://schemas.microsoft.com/office/drawing/2014/main" id="{B486D3D5-2757-4611-8E5E-BDFA9B1EA948}"/>
            </a:ext>
          </a:extLst>
        </xdr:cNvPr>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163847</xdr:rowOff>
    </xdr:from>
    <xdr:ext cx="469744" cy="259045"/>
    <xdr:sp macro="" textlink="">
      <xdr:nvSpPr>
        <xdr:cNvPr id="456" name="【市民会館】&#10;一人当たり面積平均値テキスト">
          <a:extLst>
            <a:ext uri="{FF2B5EF4-FFF2-40B4-BE49-F238E27FC236}">
              <a16:creationId xmlns:a16="http://schemas.microsoft.com/office/drawing/2014/main" id="{41CCD527-47DE-4F3D-B8F5-45EEC7DF5F5B}"/>
            </a:ext>
          </a:extLst>
        </xdr:cNvPr>
        <xdr:cNvSpPr txBox="1"/>
      </xdr:nvSpPr>
      <xdr:spPr>
        <a:xfrm>
          <a:off x="10515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7" name="フローチャート: 判断 456">
          <a:extLst>
            <a:ext uri="{FF2B5EF4-FFF2-40B4-BE49-F238E27FC236}">
              <a16:creationId xmlns:a16="http://schemas.microsoft.com/office/drawing/2014/main" id="{E05472B7-EADD-46FC-8B5D-D8CE440B810B}"/>
            </a:ext>
          </a:extLst>
        </xdr:cNvPr>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a:extLst>
            <a:ext uri="{FF2B5EF4-FFF2-40B4-BE49-F238E27FC236}">
              <a16:creationId xmlns:a16="http://schemas.microsoft.com/office/drawing/2014/main" id="{246E1764-429A-41A5-B22C-B1E9169B7571}"/>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59" name="フローチャート: 判断 458">
          <a:extLst>
            <a:ext uri="{FF2B5EF4-FFF2-40B4-BE49-F238E27FC236}">
              <a16:creationId xmlns:a16="http://schemas.microsoft.com/office/drawing/2014/main" id="{800338A3-2425-489E-937A-83C3F7E7BC91}"/>
            </a:ext>
          </a:extLst>
        </xdr:cNvPr>
        <xdr:cNvSpPr/>
      </xdr:nvSpPr>
      <xdr:spPr>
        <a:xfrm>
          <a:off x="8699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0" name="フローチャート: 判断 459">
          <a:extLst>
            <a:ext uri="{FF2B5EF4-FFF2-40B4-BE49-F238E27FC236}">
              <a16:creationId xmlns:a16="http://schemas.microsoft.com/office/drawing/2014/main" id="{C16BAF45-7C05-4C7D-B836-D074B9DDBF91}"/>
            </a:ext>
          </a:extLst>
        </xdr:cNvPr>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a:extLst>
            <a:ext uri="{FF2B5EF4-FFF2-40B4-BE49-F238E27FC236}">
              <a16:creationId xmlns:a16="http://schemas.microsoft.com/office/drawing/2014/main" id="{6271540A-46C9-40FE-887F-60BB1A3D5DC6}"/>
            </a:ext>
          </a:extLst>
        </xdr:cNvPr>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E99EFD2E-5D21-4EC7-8061-F919CF4F797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E35DF7F0-4791-4BE6-B18C-8D7D311A839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599FCCA6-22FF-4465-BB45-1B0A46E3AF2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45498E2C-18A2-4300-8DD4-39A7E51690F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4FD6A26E-1839-4A14-A6EF-4444F4B75CC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151130</xdr:rowOff>
    </xdr:from>
    <xdr:to>
      <xdr:col>55</xdr:col>
      <xdr:colOff>50800</xdr:colOff>
      <xdr:row>102</xdr:row>
      <xdr:rowOff>81280</xdr:rowOff>
    </xdr:to>
    <xdr:sp macro="" textlink="">
      <xdr:nvSpPr>
        <xdr:cNvPr id="467" name="楕円 466">
          <a:extLst>
            <a:ext uri="{FF2B5EF4-FFF2-40B4-BE49-F238E27FC236}">
              <a16:creationId xmlns:a16="http://schemas.microsoft.com/office/drawing/2014/main" id="{9EF744D9-75A6-4BDF-960B-3864604087A7}"/>
            </a:ext>
          </a:extLst>
        </xdr:cNvPr>
        <xdr:cNvSpPr/>
      </xdr:nvSpPr>
      <xdr:spPr>
        <a:xfrm>
          <a:off x="104267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2557</xdr:rowOff>
    </xdr:from>
    <xdr:ext cx="469744" cy="259045"/>
    <xdr:sp macro="" textlink="">
      <xdr:nvSpPr>
        <xdr:cNvPr id="468" name="【市民会館】&#10;一人当たり面積該当値テキスト">
          <a:extLst>
            <a:ext uri="{FF2B5EF4-FFF2-40B4-BE49-F238E27FC236}">
              <a16:creationId xmlns:a16="http://schemas.microsoft.com/office/drawing/2014/main" id="{88CAB26C-CD52-4B36-94D7-7FF877F84E62}"/>
            </a:ext>
          </a:extLst>
        </xdr:cNvPr>
        <xdr:cNvSpPr txBox="1"/>
      </xdr:nvSpPr>
      <xdr:spPr>
        <a:xfrm>
          <a:off x="10515600" y="1731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151130</xdr:rowOff>
    </xdr:from>
    <xdr:to>
      <xdr:col>50</xdr:col>
      <xdr:colOff>165100</xdr:colOff>
      <xdr:row>102</xdr:row>
      <xdr:rowOff>81280</xdr:rowOff>
    </xdr:to>
    <xdr:sp macro="" textlink="">
      <xdr:nvSpPr>
        <xdr:cNvPr id="469" name="楕円 468">
          <a:extLst>
            <a:ext uri="{FF2B5EF4-FFF2-40B4-BE49-F238E27FC236}">
              <a16:creationId xmlns:a16="http://schemas.microsoft.com/office/drawing/2014/main" id="{DCD13E04-09CB-41B7-BC4E-0FFD241DBC5D}"/>
            </a:ext>
          </a:extLst>
        </xdr:cNvPr>
        <xdr:cNvSpPr/>
      </xdr:nvSpPr>
      <xdr:spPr>
        <a:xfrm>
          <a:off x="9588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30480</xdr:rowOff>
    </xdr:from>
    <xdr:to>
      <xdr:col>55</xdr:col>
      <xdr:colOff>0</xdr:colOff>
      <xdr:row>102</xdr:row>
      <xdr:rowOff>30480</xdr:rowOff>
    </xdr:to>
    <xdr:cxnSp macro="">
      <xdr:nvCxnSpPr>
        <xdr:cNvPr id="470" name="直線コネクタ 469">
          <a:extLst>
            <a:ext uri="{FF2B5EF4-FFF2-40B4-BE49-F238E27FC236}">
              <a16:creationId xmlns:a16="http://schemas.microsoft.com/office/drawing/2014/main" id="{B2118EE6-85BA-4BA2-82CD-056C585264DC}"/>
            </a:ext>
          </a:extLst>
        </xdr:cNvPr>
        <xdr:cNvCxnSpPr/>
      </xdr:nvCxnSpPr>
      <xdr:spPr>
        <a:xfrm>
          <a:off x="9639300" y="17518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151130</xdr:rowOff>
    </xdr:from>
    <xdr:to>
      <xdr:col>46</xdr:col>
      <xdr:colOff>38100</xdr:colOff>
      <xdr:row>102</xdr:row>
      <xdr:rowOff>81280</xdr:rowOff>
    </xdr:to>
    <xdr:sp macro="" textlink="">
      <xdr:nvSpPr>
        <xdr:cNvPr id="471" name="楕円 470">
          <a:extLst>
            <a:ext uri="{FF2B5EF4-FFF2-40B4-BE49-F238E27FC236}">
              <a16:creationId xmlns:a16="http://schemas.microsoft.com/office/drawing/2014/main" id="{997A4229-13B0-47F0-9526-82C4C2096D45}"/>
            </a:ext>
          </a:extLst>
        </xdr:cNvPr>
        <xdr:cNvSpPr/>
      </xdr:nvSpPr>
      <xdr:spPr>
        <a:xfrm>
          <a:off x="8699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30480</xdr:rowOff>
    </xdr:from>
    <xdr:to>
      <xdr:col>50</xdr:col>
      <xdr:colOff>114300</xdr:colOff>
      <xdr:row>102</xdr:row>
      <xdr:rowOff>30480</xdr:rowOff>
    </xdr:to>
    <xdr:cxnSp macro="">
      <xdr:nvCxnSpPr>
        <xdr:cNvPr id="472" name="直線コネクタ 471">
          <a:extLst>
            <a:ext uri="{FF2B5EF4-FFF2-40B4-BE49-F238E27FC236}">
              <a16:creationId xmlns:a16="http://schemas.microsoft.com/office/drawing/2014/main" id="{C6AF20F0-1146-4FDA-842B-FC6365FCD357}"/>
            </a:ext>
          </a:extLst>
        </xdr:cNvPr>
        <xdr:cNvCxnSpPr/>
      </xdr:nvCxnSpPr>
      <xdr:spPr>
        <a:xfrm>
          <a:off x="8750300" y="17518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151130</xdr:rowOff>
    </xdr:from>
    <xdr:to>
      <xdr:col>41</xdr:col>
      <xdr:colOff>101600</xdr:colOff>
      <xdr:row>102</xdr:row>
      <xdr:rowOff>81280</xdr:rowOff>
    </xdr:to>
    <xdr:sp macro="" textlink="">
      <xdr:nvSpPr>
        <xdr:cNvPr id="473" name="楕円 472">
          <a:extLst>
            <a:ext uri="{FF2B5EF4-FFF2-40B4-BE49-F238E27FC236}">
              <a16:creationId xmlns:a16="http://schemas.microsoft.com/office/drawing/2014/main" id="{5E53C9D4-32C9-4427-AD83-75C0AB5A2F2E}"/>
            </a:ext>
          </a:extLst>
        </xdr:cNvPr>
        <xdr:cNvSpPr/>
      </xdr:nvSpPr>
      <xdr:spPr>
        <a:xfrm>
          <a:off x="7810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30480</xdr:rowOff>
    </xdr:from>
    <xdr:to>
      <xdr:col>45</xdr:col>
      <xdr:colOff>177800</xdr:colOff>
      <xdr:row>102</xdr:row>
      <xdr:rowOff>30480</xdr:rowOff>
    </xdr:to>
    <xdr:cxnSp macro="">
      <xdr:nvCxnSpPr>
        <xdr:cNvPr id="474" name="直線コネクタ 473">
          <a:extLst>
            <a:ext uri="{FF2B5EF4-FFF2-40B4-BE49-F238E27FC236}">
              <a16:creationId xmlns:a16="http://schemas.microsoft.com/office/drawing/2014/main" id="{15F83FF7-B87B-4131-82E3-3833F88C1BDC}"/>
            </a:ext>
          </a:extLst>
        </xdr:cNvPr>
        <xdr:cNvCxnSpPr/>
      </xdr:nvCxnSpPr>
      <xdr:spPr>
        <a:xfrm>
          <a:off x="7861300" y="17518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145414</xdr:rowOff>
    </xdr:from>
    <xdr:to>
      <xdr:col>36</xdr:col>
      <xdr:colOff>165100</xdr:colOff>
      <xdr:row>102</xdr:row>
      <xdr:rowOff>75564</xdr:rowOff>
    </xdr:to>
    <xdr:sp macro="" textlink="">
      <xdr:nvSpPr>
        <xdr:cNvPr id="475" name="楕円 474">
          <a:extLst>
            <a:ext uri="{FF2B5EF4-FFF2-40B4-BE49-F238E27FC236}">
              <a16:creationId xmlns:a16="http://schemas.microsoft.com/office/drawing/2014/main" id="{8CA13E84-B278-4153-B2C8-718B37110C0D}"/>
            </a:ext>
          </a:extLst>
        </xdr:cNvPr>
        <xdr:cNvSpPr/>
      </xdr:nvSpPr>
      <xdr:spPr>
        <a:xfrm>
          <a:off x="6921500" y="174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24764</xdr:rowOff>
    </xdr:from>
    <xdr:to>
      <xdr:col>41</xdr:col>
      <xdr:colOff>50800</xdr:colOff>
      <xdr:row>102</xdr:row>
      <xdr:rowOff>30480</xdr:rowOff>
    </xdr:to>
    <xdr:cxnSp macro="">
      <xdr:nvCxnSpPr>
        <xdr:cNvPr id="476" name="直線コネクタ 475">
          <a:extLst>
            <a:ext uri="{FF2B5EF4-FFF2-40B4-BE49-F238E27FC236}">
              <a16:creationId xmlns:a16="http://schemas.microsoft.com/office/drawing/2014/main" id="{A221907F-5D2E-4363-B0CC-BB25AF534C6E}"/>
            </a:ext>
          </a:extLst>
        </xdr:cNvPr>
        <xdr:cNvCxnSpPr/>
      </xdr:nvCxnSpPr>
      <xdr:spPr>
        <a:xfrm>
          <a:off x="6972300" y="175126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77" name="n_1aveValue【市民会館】&#10;一人当たり面積">
          <a:extLst>
            <a:ext uri="{FF2B5EF4-FFF2-40B4-BE49-F238E27FC236}">
              <a16:creationId xmlns:a16="http://schemas.microsoft.com/office/drawing/2014/main" id="{9179C35D-B45E-4DC7-BE9E-6EBCAF4119EC}"/>
            </a:ext>
          </a:extLst>
        </xdr:cNvPr>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112413</xdr:rowOff>
    </xdr:from>
    <xdr:ext cx="469744" cy="259045"/>
    <xdr:sp macro="" textlink="">
      <xdr:nvSpPr>
        <xdr:cNvPr id="478" name="n_2aveValue【市民会館】&#10;一人当たり面積">
          <a:extLst>
            <a:ext uri="{FF2B5EF4-FFF2-40B4-BE49-F238E27FC236}">
              <a16:creationId xmlns:a16="http://schemas.microsoft.com/office/drawing/2014/main" id="{CD0D22D4-6A35-46C5-A844-29C638A4F2ED}"/>
            </a:ext>
          </a:extLst>
        </xdr:cNvPr>
        <xdr:cNvSpPr txBox="1"/>
      </xdr:nvSpPr>
      <xdr:spPr>
        <a:xfrm>
          <a:off x="8515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100982</xdr:rowOff>
    </xdr:from>
    <xdr:ext cx="469744" cy="259045"/>
    <xdr:sp macro="" textlink="">
      <xdr:nvSpPr>
        <xdr:cNvPr id="479" name="n_3aveValue【市民会館】&#10;一人当たり面積">
          <a:extLst>
            <a:ext uri="{FF2B5EF4-FFF2-40B4-BE49-F238E27FC236}">
              <a16:creationId xmlns:a16="http://schemas.microsoft.com/office/drawing/2014/main" id="{AB23E97F-5687-4CB5-88DA-C1B650AB06AD}"/>
            </a:ext>
          </a:extLst>
        </xdr:cNvPr>
        <xdr:cNvSpPr txBox="1"/>
      </xdr:nvSpPr>
      <xdr:spPr>
        <a:xfrm>
          <a:off x="7626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100982</xdr:rowOff>
    </xdr:from>
    <xdr:ext cx="469744" cy="259045"/>
    <xdr:sp macro="" textlink="">
      <xdr:nvSpPr>
        <xdr:cNvPr id="480" name="n_4aveValue【市民会館】&#10;一人当たり面積">
          <a:extLst>
            <a:ext uri="{FF2B5EF4-FFF2-40B4-BE49-F238E27FC236}">
              <a16:creationId xmlns:a16="http://schemas.microsoft.com/office/drawing/2014/main" id="{788BE8CB-3735-49CC-9972-0949D04499B8}"/>
            </a:ext>
          </a:extLst>
        </xdr:cNvPr>
        <xdr:cNvSpPr txBox="1"/>
      </xdr:nvSpPr>
      <xdr:spPr>
        <a:xfrm>
          <a:off x="6737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97807</xdr:rowOff>
    </xdr:from>
    <xdr:ext cx="469744" cy="259045"/>
    <xdr:sp macro="" textlink="">
      <xdr:nvSpPr>
        <xdr:cNvPr id="481" name="n_1mainValue【市民会館】&#10;一人当たり面積">
          <a:extLst>
            <a:ext uri="{FF2B5EF4-FFF2-40B4-BE49-F238E27FC236}">
              <a16:creationId xmlns:a16="http://schemas.microsoft.com/office/drawing/2014/main" id="{B6CABEE4-75CC-42A6-883D-6CF589580650}"/>
            </a:ext>
          </a:extLst>
        </xdr:cNvPr>
        <xdr:cNvSpPr txBox="1"/>
      </xdr:nvSpPr>
      <xdr:spPr>
        <a:xfrm>
          <a:off x="939172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97807</xdr:rowOff>
    </xdr:from>
    <xdr:ext cx="469744" cy="259045"/>
    <xdr:sp macro="" textlink="">
      <xdr:nvSpPr>
        <xdr:cNvPr id="482" name="n_2mainValue【市民会館】&#10;一人当たり面積">
          <a:extLst>
            <a:ext uri="{FF2B5EF4-FFF2-40B4-BE49-F238E27FC236}">
              <a16:creationId xmlns:a16="http://schemas.microsoft.com/office/drawing/2014/main" id="{F8913E0B-B432-4036-855D-7DA66CAC1552}"/>
            </a:ext>
          </a:extLst>
        </xdr:cNvPr>
        <xdr:cNvSpPr txBox="1"/>
      </xdr:nvSpPr>
      <xdr:spPr>
        <a:xfrm>
          <a:off x="851542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97807</xdr:rowOff>
    </xdr:from>
    <xdr:ext cx="469744" cy="259045"/>
    <xdr:sp macro="" textlink="">
      <xdr:nvSpPr>
        <xdr:cNvPr id="483" name="n_3mainValue【市民会館】&#10;一人当たり面積">
          <a:extLst>
            <a:ext uri="{FF2B5EF4-FFF2-40B4-BE49-F238E27FC236}">
              <a16:creationId xmlns:a16="http://schemas.microsoft.com/office/drawing/2014/main" id="{3B9196EC-F823-4D0C-AC80-DFE21AB102B0}"/>
            </a:ext>
          </a:extLst>
        </xdr:cNvPr>
        <xdr:cNvSpPr txBox="1"/>
      </xdr:nvSpPr>
      <xdr:spPr>
        <a:xfrm>
          <a:off x="762642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92091</xdr:rowOff>
    </xdr:from>
    <xdr:ext cx="469744" cy="259045"/>
    <xdr:sp macro="" textlink="">
      <xdr:nvSpPr>
        <xdr:cNvPr id="484" name="n_4mainValue【市民会館】&#10;一人当たり面積">
          <a:extLst>
            <a:ext uri="{FF2B5EF4-FFF2-40B4-BE49-F238E27FC236}">
              <a16:creationId xmlns:a16="http://schemas.microsoft.com/office/drawing/2014/main" id="{A7E28B07-EF19-426C-B004-8A9C44449AB4}"/>
            </a:ext>
          </a:extLst>
        </xdr:cNvPr>
        <xdr:cNvSpPr txBox="1"/>
      </xdr:nvSpPr>
      <xdr:spPr>
        <a:xfrm>
          <a:off x="6737427" y="1723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6222C112-A051-432D-955F-6622A253505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ACA90B25-1C36-4C09-9E7D-11729706A92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E2A3760C-4B49-49A7-9C42-6534D7317FB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9E4718A3-F87B-4B80-B6E6-87C519726B6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9017A3F4-50FC-49BD-9E08-06D97416A37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95601618-2F14-4ED7-9CAC-132EE3AEC8C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D085EE82-CCAD-4059-B1BF-55580C04215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518627C1-4FA2-43C0-AAFF-9C975D286C5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065EAD76-3DEC-4192-9787-EA7E169F3D7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E06595C9-4C16-46FF-8633-52B00BBC269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9409AF02-3948-4DC6-BE25-7C012567BE1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93F798B1-3BCE-425D-97C4-D171579AAD4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ACDABA16-1126-49D8-8770-433DB38EF087}"/>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D07B7EFA-C12A-4BC7-9327-90C59FC16A2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7ACB63B0-55D0-4B53-9A1F-B2BBDA6994A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40BF5DF2-E934-4264-A1CE-4CBAC0D62C5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83FC5BAE-E288-4431-B744-58E9F4CC04F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7E895C3A-17ED-4A39-91EF-C98FD48155B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DA3A8875-E9CF-4DAD-ADE9-C2E244E7035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58BCAE75-EDF4-48FE-B99B-4B6F58779D8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DC5586A1-0360-4FB1-8A9E-D05C2B8E8B9E}"/>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A7695FC5-6F79-499D-A355-DC16C8A0881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66B20E72-B5EF-422E-9102-AD99D151F31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a:extLst>
            <a:ext uri="{FF2B5EF4-FFF2-40B4-BE49-F238E27FC236}">
              <a16:creationId xmlns:a16="http://schemas.microsoft.com/office/drawing/2014/main" id="{5BE0247F-10A2-440E-B437-07936165C52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509" name="直線コネクタ 508">
          <a:extLst>
            <a:ext uri="{FF2B5EF4-FFF2-40B4-BE49-F238E27FC236}">
              <a16:creationId xmlns:a16="http://schemas.microsoft.com/office/drawing/2014/main" id="{B2DA5CD6-DE0D-4526-93FC-C4F296CD1A13}"/>
            </a:ext>
          </a:extLst>
        </xdr:cNvPr>
        <xdr:cNvCxnSpPr/>
      </xdr:nvCxnSpPr>
      <xdr:spPr>
        <a:xfrm flipV="1">
          <a:off x="16318864" y="56483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510" name="【一般廃棄物処理施設】&#10;有形固定資産減価償却率最小値テキスト">
          <a:extLst>
            <a:ext uri="{FF2B5EF4-FFF2-40B4-BE49-F238E27FC236}">
              <a16:creationId xmlns:a16="http://schemas.microsoft.com/office/drawing/2014/main" id="{812FCDF7-9602-4534-BCFA-219E217F3390}"/>
            </a:ext>
          </a:extLst>
        </xdr:cNvPr>
        <xdr:cNvSpPr txBox="1"/>
      </xdr:nvSpPr>
      <xdr:spPr>
        <a:xfrm>
          <a:off x="16357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511" name="直線コネクタ 510">
          <a:extLst>
            <a:ext uri="{FF2B5EF4-FFF2-40B4-BE49-F238E27FC236}">
              <a16:creationId xmlns:a16="http://schemas.microsoft.com/office/drawing/2014/main" id="{17E4B185-8002-43BD-8B59-4C163F193F25}"/>
            </a:ext>
          </a:extLst>
        </xdr:cNvPr>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512" name="【一般廃棄物処理施設】&#10;有形固定資産減価償却率最大値テキスト">
          <a:extLst>
            <a:ext uri="{FF2B5EF4-FFF2-40B4-BE49-F238E27FC236}">
              <a16:creationId xmlns:a16="http://schemas.microsoft.com/office/drawing/2014/main" id="{99AD5BB7-EF02-4C3D-90A3-98824C6870D6}"/>
            </a:ext>
          </a:extLst>
        </xdr:cNvPr>
        <xdr:cNvSpPr txBox="1"/>
      </xdr:nvSpPr>
      <xdr:spPr>
        <a:xfrm>
          <a:off x="1635760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513" name="直線コネクタ 512">
          <a:extLst>
            <a:ext uri="{FF2B5EF4-FFF2-40B4-BE49-F238E27FC236}">
              <a16:creationId xmlns:a16="http://schemas.microsoft.com/office/drawing/2014/main" id="{80AA0C51-ADDA-48B3-BA6A-21062392685C}"/>
            </a:ext>
          </a:extLst>
        </xdr:cNvPr>
        <xdr:cNvCxnSpPr/>
      </xdr:nvCxnSpPr>
      <xdr:spPr>
        <a:xfrm>
          <a:off x="16230600" y="564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514" name="【一般廃棄物処理施設】&#10;有形固定資産減価償却率平均値テキスト">
          <a:extLst>
            <a:ext uri="{FF2B5EF4-FFF2-40B4-BE49-F238E27FC236}">
              <a16:creationId xmlns:a16="http://schemas.microsoft.com/office/drawing/2014/main" id="{3BEBF3F3-D0FB-441E-AA9F-A552BF53434F}"/>
            </a:ext>
          </a:extLst>
        </xdr:cNvPr>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a:extLst>
            <a:ext uri="{FF2B5EF4-FFF2-40B4-BE49-F238E27FC236}">
              <a16:creationId xmlns:a16="http://schemas.microsoft.com/office/drawing/2014/main" id="{99D8C671-98A4-4ED7-A550-8BA7F5ED9531}"/>
            </a:ext>
          </a:extLst>
        </xdr:cNvPr>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516" name="フローチャート: 判断 515">
          <a:extLst>
            <a:ext uri="{FF2B5EF4-FFF2-40B4-BE49-F238E27FC236}">
              <a16:creationId xmlns:a16="http://schemas.microsoft.com/office/drawing/2014/main" id="{9B21C611-C56C-4A54-85AC-72F08A1C9D91}"/>
            </a:ext>
          </a:extLst>
        </xdr:cNvPr>
        <xdr:cNvSpPr/>
      </xdr:nvSpPr>
      <xdr:spPr>
        <a:xfrm>
          <a:off x="1543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517" name="フローチャート: 判断 516">
          <a:extLst>
            <a:ext uri="{FF2B5EF4-FFF2-40B4-BE49-F238E27FC236}">
              <a16:creationId xmlns:a16="http://schemas.microsoft.com/office/drawing/2014/main" id="{7F9015AD-11E7-49C4-BE20-EB1E47B23AAB}"/>
            </a:ext>
          </a:extLst>
        </xdr:cNvPr>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8" name="フローチャート: 判断 517">
          <a:extLst>
            <a:ext uri="{FF2B5EF4-FFF2-40B4-BE49-F238E27FC236}">
              <a16:creationId xmlns:a16="http://schemas.microsoft.com/office/drawing/2014/main" id="{C118CBFC-ECB0-4FAD-8A1D-5DC5818EC74E}"/>
            </a:ext>
          </a:extLst>
        </xdr:cNvPr>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2540</xdr:rowOff>
    </xdr:from>
    <xdr:to>
      <xdr:col>67</xdr:col>
      <xdr:colOff>101600</xdr:colOff>
      <xdr:row>37</xdr:row>
      <xdr:rowOff>104140</xdr:rowOff>
    </xdr:to>
    <xdr:sp macro="" textlink="">
      <xdr:nvSpPr>
        <xdr:cNvPr id="519" name="フローチャート: 判断 518">
          <a:extLst>
            <a:ext uri="{FF2B5EF4-FFF2-40B4-BE49-F238E27FC236}">
              <a16:creationId xmlns:a16="http://schemas.microsoft.com/office/drawing/2014/main" id="{AB8CD8D8-5335-4772-8450-6A7DF33DA3A4}"/>
            </a:ext>
          </a:extLst>
        </xdr:cNvPr>
        <xdr:cNvSpPr/>
      </xdr:nvSpPr>
      <xdr:spPr>
        <a:xfrm>
          <a:off x="12763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1A11E786-7B3A-45B2-A763-1B9CEA19EA0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8BFE86F7-CDA6-4F71-A216-84CEA0F8549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8CD655CB-2F4A-42FA-B4F9-A643CCDC09F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4F6270DD-9CCF-44F0-89C8-D31E59E1F29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C7D819F-BBED-4AEE-A0AF-6CD9243A97A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92075</xdr:rowOff>
    </xdr:from>
    <xdr:to>
      <xdr:col>85</xdr:col>
      <xdr:colOff>177800</xdr:colOff>
      <xdr:row>37</xdr:row>
      <xdr:rowOff>22225</xdr:rowOff>
    </xdr:to>
    <xdr:sp macro="" textlink="">
      <xdr:nvSpPr>
        <xdr:cNvPr id="525" name="楕円 524">
          <a:extLst>
            <a:ext uri="{FF2B5EF4-FFF2-40B4-BE49-F238E27FC236}">
              <a16:creationId xmlns:a16="http://schemas.microsoft.com/office/drawing/2014/main" id="{791D388B-196F-470A-ACD2-6908930F81C2}"/>
            </a:ext>
          </a:extLst>
        </xdr:cNvPr>
        <xdr:cNvSpPr/>
      </xdr:nvSpPr>
      <xdr:spPr>
        <a:xfrm>
          <a:off x="162687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114952</xdr:rowOff>
    </xdr:from>
    <xdr:ext cx="405111" cy="259045"/>
    <xdr:sp macro="" textlink="">
      <xdr:nvSpPr>
        <xdr:cNvPr id="526" name="【一般廃棄物処理施設】&#10;有形固定資産減価償却率該当値テキスト">
          <a:extLst>
            <a:ext uri="{FF2B5EF4-FFF2-40B4-BE49-F238E27FC236}">
              <a16:creationId xmlns:a16="http://schemas.microsoft.com/office/drawing/2014/main" id="{6A48F986-BAC9-4523-BDA4-901031998696}"/>
            </a:ext>
          </a:extLst>
        </xdr:cNvPr>
        <xdr:cNvSpPr txBox="1"/>
      </xdr:nvSpPr>
      <xdr:spPr>
        <a:xfrm>
          <a:off x="16357600"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42545</xdr:rowOff>
    </xdr:from>
    <xdr:to>
      <xdr:col>81</xdr:col>
      <xdr:colOff>101600</xdr:colOff>
      <xdr:row>36</xdr:row>
      <xdr:rowOff>144145</xdr:rowOff>
    </xdr:to>
    <xdr:sp macro="" textlink="">
      <xdr:nvSpPr>
        <xdr:cNvPr id="527" name="楕円 526">
          <a:extLst>
            <a:ext uri="{FF2B5EF4-FFF2-40B4-BE49-F238E27FC236}">
              <a16:creationId xmlns:a16="http://schemas.microsoft.com/office/drawing/2014/main" id="{F9A1C7EA-5C23-4313-B0F2-C77DB29B8FB3}"/>
            </a:ext>
          </a:extLst>
        </xdr:cNvPr>
        <xdr:cNvSpPr/>
      </xdr:nvSpPr>
      <xdr:spPr>
        <a:xfrm>
          <a:off x="15430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93345</xdr:rowOff>
    </xdr:from>
    <xdr:to>
      <xdr:col>85</xdr:col>
      <xdr:colOff>127000</xdr:colOff>
      <xdr:row>36</xdr:row>
      <xdr:rowOff>142875</xdr:rowOff>
    </xdr:to>
    <xdr:cxnSp macro="">
      <xdr:nvCxnSpPr>
        <xdr:cNvPr id="528" name="直線コネクタ 527">
          <a:extLst>
            <a:ext uri="{FF2B5EF4-FFF2-40B4-BE49-F238E27FC236}">
              <a16:creationId xmlns:a16="http://schemas.microsoft.com/office/drawing/2014/main" id="{9BF1AA06-D655-44EA-8F5B-438F53E8940E}"/>
            </a:ext>
          </a:extLst>
        </xdr:cNvPr>
        <xdr:cNvCxnSpPr/>
      </xdr:nvCxnSpPr>
      <xdr:spPr>
        <a:xfrm>
          <a:off x="15481300" y="626554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143510</xdr:rowOff>
    </xdr:from>
    <xdr:to>
      <xdr:col>76</xdr:col>
      <xdr:colOff>165100</xdr:colOff>
      <xdr:row>36</xdr:row>
      <xdr:rowOff>73660</xdr:rowOff>
    </xdr:to>
    <xdr:sp macro="" textlink="">
      <xdr:nvSpPr>
        <xdr:cNvPr id="529" name="楕円 528">
          <a:extLst>
            <a:ext uri="{FF2B5EF4-FFF2-40B4-BE49-F238E27FC236}">
              <a16:creationId xmlns:a16="http://schemas.microsoft.com/office/drawing/2014/main" id="{1BA0CCD4-AED2-4CFC-91C6-9EBEEC315E68}"/>
            </a:ext>
          </a:extLst>
        </xdr:cNvPr>
        <xdr:cNvSpPr/>
      </xdr:nvSpPr>
      <xdr:spPr>
        <a:xfrm>
          <a:off x="14541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22860</xdr:rowOff>
    </xdr:from>
    <xdr:to>
      <xdr:col>81</xdr:col>
      <xdr:colOff>50800</xdr:colOff>
      <xdr:row>36</xdr:row>
      <xdr:rowOff>93345</xdr:rowOff>
    </xdr:to>
    <xdr:cxnSp macro="">
      <xdr:nvCxnSpPr>
        <xdr:cNvPr id="530" name="直線コネクタ 529">
          <a:extLst>
            <a:ext uri="{FF2B5EF4-FFF2-40B4-BE49-F238E27FC236}">
              <a16:creationId xmlns:a16="http://schemas.microsoft.com/office/drawing/2014/main" id="{6F3EC990-502A-4275-986E-76F8F6B1CDD9}"/>
            </a:ext>
          </a:extLst>
        </xdr:cNvPr>
        <xdr:cNvCxnSpPr/>
      </xdr:nvCxnSpPr>
      <xdr:spPr>
        <a:xfrm>
          <a:off x="14592300" y="619506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103505</xdr:rowOff>
    </xdr:from>
    <xdr:to>
      <xdr:col>72</xdr:col>
      <xdr:colOff>38100</xdr:colOff>
      <xdr:row>36</xdr:row>
      <xdr:rowOff>33655</xdr:rowOff>
    </xdr:to>
    <xdr:sp macro="" textlink="">
      <xdr:nvSpPr>
        <xdr:cNvPr id="531" name="楕円 530">
          <a:extLst>
            <a:ext uri="{FF2B5EF4-FFF2-40B4-BE49-F238E27FC236}">
              <a16:creationId xmlns:a16="http://schemas.microsoft.com/office/drawing/2014/main" id="{21A1B877-B63C-444B-BC04-BD0FDE8318AD}"/>
            </a:ext>
          </a:extLst>
        </xdr:cNvPr>
        <xdr:cNvSpPr/>
      </xdr:nvSpPr>
      <xdr:spPr>
        <a:xfrm>
          <a:off x="136525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154305</xdr:rowOff>
    </xdr:from>
    <xdr:to>
      <xdr:col>76</xdr:col>
      <xdr:colOff>114300</xdr:colOff>
      <xdr:row>36</xdr:row>
      <xdr:rowOff>22860</xdr:rowOff>
    </xdr:to>
    <xdr:cxnSp macro="">
      <xdr:nvCxnSpPr>
        <xdr:cNvPr id="532" name="直線コネクタ 531">
          <a:extLst>
            <a:ext uri="{FF2B5EF4-FFF2-40B4-BE49-F238E27FC236}">
              <a16:creationId xmlns:a16="http://schemas.microsoft.com/office/drawing/2014/main" id="{AEAB3820-9F63-4A0C-8D76-56C6DF234932}"/>
            </a:ext>
          </a:extLst>
        </xdr:cNvPr>
        <xdr:cNvCxnSpPr/>
      </xdr:nvCxnSpPr>
      <xdr:spPr>
        <a:xfrm>
          <a:off x="13703300" y="61550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29210</xdr:rowOff>
    </xdr:from>
    <xdr:to>
      <xdr:col>67</xdr:col>
      <xdr:colOff>101600</xdr:colOff>
      <xdr:row>35</xdr:row>
      <xdr:rowOff>130810</xdr:rowOff>
    </xdr:to>
    <xdr:sp macro="" textlink="">
      <xdr:nvSpPr>
        <xdr:cNvPr id="533" name="楕円 532">
          <a:extLst>
            <a:ext uri="{FF2B5EF4-FFF2-40B4-BE49-F238E27FC236}">
              <a16:creationId xmlns:a16="http://schemas.microsoft.com/office/drawing/2014/main" id="{64139412-60D8-4048-9DAB-750FBDFE0564}"/>
            </a:ext>
          </a:extLst>
        </xdr:cNvPr>
        <xdr:cNvSpPr/>
      </xdr:nvSpPr>
      <xdr:spPr>
        <a:xfrm>
          <a:off x="127635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80010</xdr:rowOff>
    </xdr:from>
    <xdr:to>
      <xdr:col>71</xdr:col>
      <xdr:colOff>177800</xdr:colOff>
      <xdr:row>35</xdr:row>
      <xdr:rowOff>154305</xdr:rowOff>
    </xdr:to>
    <xdr:cxnSp macro="">
      <xdr:nvCxnSpPr>
        <xdr:cNvPr id="534" name="直線コネクタ 533">
          <a:extLst>
            <a:ext uri="{FF2B5EF4-FFF2-40B4-BE49-F238E27FC236}">
              <a16:creationId xmlns:a16="http://schemas.microsoft.com/office/drawing/2014/main" id="{30FC8BE1-37C2-4C74-9239-7E774A3DA085}"/>
            </a:ext>
          </a:extLst>
        </xdr:cNvPr>
        <xdr:cNvCxnSpPr/>
      </xdr:nvCxnSpPr>
      <xdr:spPr>
        <a:xfrm>
          <a:off x="12814300" y="608076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129557</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8311C4C8-61C1-4D85-AC3B-EB2BE515C069}"/>
            </a:ext>
          </a:extLst>
        </xdr:cNvPr>
        <xdr:cNvSpPr txBox="1"/>
      </xdr:nvSpPr>
      <xdr:spPr>
        <a:xfrm>
          <a:off x="15266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150512</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id="{86B72FF4-675F-48CF-B2AD-1009D1C60398}"/>
            </a:ext>
          </a:extLst>
        </xdr:cNvPr>
        <xdr:cNvSpPr txBox="1"/>
      </xdr:nvSpPr>
      <xdr:spPr>
        <a:xfrm>
          <a:off x="14389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id="{BF939674-6D3E-46D4-A27B-EA29322C6423}"/>
            </a:ext>
          </a:extLst>
        </xdr:cNvPr>
        <xdr:cNvSpPr txBox="1"/>
      </xdr:nvSpPr>
      <xdr:spPr>
        <a:xfrm>
          <a:off x="13500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95267</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id="{3D84CF5F-1D59-4B72-90C2-A91D4D6B4706}"/>
            </a:ext>
          </a:extLst>
        </xdr:cNvPr>
        <xdr:cNvSpPr txBox="1"/>
      </xdr:nvSpPr>
      <xdr:spPr>
        <a:xfrm>
          <a:off x="12611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160672</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id="{94543DE3-0AF1-4DA7-AF38-90F3831FD5CA}"/>
            </a:ext>
          </a:extLst>
        </xdr:cNvPr>
        <xdr:cNvSpPr txBox="1"/>
      </xdr:nvSpPr>
      <xdr:spPr>
        <a:xfrm>
          <a:off x="1526604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90187</xdr:rowOff>
    </xdr:from>
    <xdr:ext cx="405111" cy="259045"/>
    <xdr:sp macro="" textlink="">
      <xdr:nvSpPr>
        <xdr:cNvPr id="540" name="n_2mainValue【一般廃棄物処理施設】&#10;有形固定資産減価償却率">
          <a:extLst>
            <a:ext uri="{FF2B5EF4-FFF2-40B4-BE49-F238E27FC236}">
              <a16:creationId xmlns:a16="http://schemas.microsoft.com/office/drawing/2014/main" id="{A47264F8-8120-4588-A100-884D108AF527}"/>
            </a:ext>
          </a:extLst>
        </xdr:cNvPr>
        <xdr:cNvSpPr txBox="1"/>
      </xdr:nvSpPr>
      <xdr:spPr>
        <a:xfrm>
          <a:off x="1438974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50182</xdr:rowOff>
    </xdr:from>
    <xdr:ext cx="405111" cy="259045"/>
    <xdr:sp macro="" textlink="">
      <xdr:nvSpPr>
        <xdr:cNvPr id="541" name="n_3mainValue【一般廃棄物処理施設】&#10;有形固定資産減価償却率">
          <a:extLst>
            <a:ext uri="{FF2B5EF4-FFF2-40B4-BE49-F238E27FC236}">
              <a16:creationId xmlns:a16="http://schemas.microsoft.com/office/drawing/2014/main" id="{E07BC119-847E-4553-8D97-1C3707EA7651}"/>
            </a:ext>
          </a:extLst>
        </xdr:cNvPr>
        <xdr:cNvSpPr txBox="1"/>
      </xdr:nvSpPr>
      <xdr:spPr>
        <a:xfrm>
          <a:off x="13500744" y="58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147337</xdr:rowOff>
    </xdr:from>
    <xdr:ext cx="405111" cy="259045"/>
    <xdr:sp macro="" textlink="">
      <xdr:nvSpPr>
        <xdr:cNvPr id="542" name="n_4mainValue【一般廃棄物処理施設】&#10;有形固定資産減価償却率">
          <a:extLst>
            <a:ext uri="{FF2B5EF4-FFF2-40B4-BE49-F238E27FC236}">
              <a16:creationId xmlns:a16="http://schemas.microsoft.com/office/drawing/2014/main" id="{44E33199-C8AB-4815-A8DE-8B0A776D3B53}"/>
            </a:ext>
          </a:extLst>
        </xdr:cNvPr>
        <xdr:cNvSpPr txBox="1"/>
      </xdr:nvSpPr>
      <xdr:spPr>
        <a:xfrm>
          <a:off x="12611744"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84F5B7A7-69BA-40C5-9283-618E3FC1579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D9FD30FF-2AF7-4977-B5A1-4489AB0B746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95F9A704-ADB8-45F0-B84F-32974EE6CDD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58E3CD2E-84B5-4A9B-AD09-A08850BBBF7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F7064239-6CA1-4CEF-9A85-ED9F48DC235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96F4EB11-C157-424E-8713-AB847DF82F4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3EE828BC-B0B0-4F6C-A6DB-8FA8E466F3C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CB44ED8A-F460-4F16-8935-F3BFC8F3C0A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C6C06D7B-3471-4226-B3F3-A4B87004CAE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F448FB3B-4892-4079-B2AD-6FB6AF7F3D7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a:extLst>
            <a:ext uri="{FF2B5EF4-FFF2-40B4-BE49-F238E27FC236}">
              <a16:creationId xmlns:a16="http://schemas.microsoft.com/office/drawing/2014/main" id="{B866BC6E-050A-41A4-A918-BC3327A77A45}"/>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a:extLst>
            <a:ext uri="{FF2B5EF4-FFF2-40B4-BE49-F238E27FC236}">
              <a16:creationId xmlns:a16="http://schemas.microsoft.com/office/drawing/2014/main" id="{32D7121E-1E52-4BC2-B146-506522B8E67E}"/>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a:extLst>
            <a:ext uri="{FF2B5EF4-FFF2-40B4-BE49-F238E27FC236}">
              <a16:creationId xmlns:a16="http://schemas.microsoft.com/office/drawing/2014/main" id="{2E9A6B28-8206-460C-8904-FD489DF0733A}"/>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a:extLst>
            <a:ext uri="{FF2B5EF4-FFF2-40B4-BE49-F238E27FC236}">
              <a16:creationId xmlns:a16="http://schemas.microsoft.com/office/drawing/2014/main" id="{FA165D73-75AF-47B9-816A-7640FB1E54FE}"/>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a:extLst>
            <a:ext uri="{FF2B5EF4-FFF2-40B4-BE49-F238E27FC236}">
              <a16:creationId xmlns:a16="http://schemas.microsoft.com/office/drawing/2014/main" id="{A9D4D3C7-CC99-470D-8288-1E91CFE58DB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a:extLst>
            <a:ext uri="{FF2B5EF4-FFF2-40B4-BE49-F238E27FC236}">
              <a16:creationId xmlns:a16="http://schemas.microsoft.com/office/drawing/2014/main" id="{3739188D-93BD-4F6E-84D9-FD100AAF3B8F}"/>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a:extLst>
            <a:ext uri="{FF2B5EF4-FFF2-40B4-BE49-F238E27FC236}">
              <a16:creationId xmlns:a16="http://schemas.microsoft.com/office/drawing/2014/main" id="{B8B0818C-6DE4-464B-8331-3FFB8B2E1462}"/>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a:extLst>
            <a:ext uri="{FF2B5EF4-FFF2-40B4-BE49-F238E27FC236}">
              <a16:creationId xmlns:a16="http://schemas.microsoft.com/office/drawing/2014/main" id="{22B5896A-4226-49A1-BC27-BAD9A651A576}"/>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a:extLst>
            <a:ext uri="{FF2B5EF4-FFF2-40B4-BE49-F238E27FC236}">
              <a16:creationId xmlns:a16="http://schemas.microsoft.com/office/drawing/2014/main" id="{C8710CA7-3EAA-4B6D-8C96-7502E505AB7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a:extLst>
            <a:ext uri="{FF2B5EF4-FFF2-40B4-BE49-F238E27FC236}">
              <a16:creationId xmlns:a16="http://schemas.microsoft.com/office/drawing/2014/main" id="{E2D981BF-2803-4C50-A780-75A06AD516C3}"/>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E3255707-1650-400F-BB1E-74E9503EEF3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9ECB0979-66AE-45B0-B4AB-5FDE25F5BD38}"/>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D7893173-CCB6-4F4A-82A8-0F3850A1EC5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66" name="直線コネクタ 565">
          <a:extLst>
            <a:ext uri="{FF2B5EF4-FFF2-40B4-BE49-F238E27FC236}">
              <a16:creationId xmlns:a16="http://schemas.microsoft.com/office/drawing/2014/main" id="{12BCE03A-1C8C-49AD-BB6D-A74F09BCC9D9}"/>
            </a:ext>
          </a:extLst>
        </xdr:cNvPr>
        <xdr:cNvCxnSpPr/>
      </xdr:nvCxnSpPr>
      <xdr:spPr>
        <a:xfrm flipV="1">
          <a:off x="22160864" y="576150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67" name="【一般廃棄物処理施設】&#10;一人当たり有形固定資産（償却資産）額最小値テキスト">
          <a:extLst>
            <a:ext uri="{FF2B5EF4-FFF2-40B4-BE49-F238E27FC236}">
              <a16:creationId xmlns:a16="http://schemas.microsoft.com/office/drawing/2014/main" id="{6F9AECA7-29ED-4894-8B40-BDBAC46DF857}"/>
            </a:ext>
          </a:extLst>
        </xdr:cNvPr>
        <xdr:cNvSpPr txBox="1"/>
      </xdr:nvSpPr>
      <xdr:spPr>
        <a:xfrm>
          <a:off x="22199600" y="72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68" name="直線コネクタ 567">
          <a:extLst>
            <a:ext uri="{FF2B5EF4-FFF2-40B4-BE49-F238E27FC236}">
              <a16:creationId xmlns:a16="http://schemas.microsoft.com/office/drawing/2014/main" id="{11461499-79BD-4127-B080-3E77295DA2AC}"/>
            </a:ext>
          </a:extLst>
        </xdr:cNvPr>
        <xdr:cNvCxnSpPr/>
      </xdr:nvCxnSpPr>
      <xdr:spPr>
        <a:xfrm>
          <a:off x="22072600" y="72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8CD085A1-12A8-4716-BC88-ED9F70BD8D2C}"/>
            </a:ext>
          </a:extLst>
        </xdr:cNvPr>
        <xdr:cNvSpPr txBox="1"/>
      </xdr:nvSpPr>
      <xdr:spPr>
        <a:xfrm>
          <a:off x="22199600" y="55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70" name="直線コネクタ 569">
          <a:extLst>
            <a:ext uri="{FF2B5EF4-FFF2-40B4-BE49-F238E27FC236}">
              <a16:creationId xmlns:a16="http://schemas.microsoft.com/office/drawing/2014/main" id="{47C87288-716D-4E60-A7C0-C15CE635614F}"/>
            </a:ext>
          </a:extLst>
        </xdr:cNvPr>
        <xdr:cNvCxnSpPr/>
      </xdr:nvCxnSpPr>
      <xdr:spPr>
        <a:xfrm>
          <a:off x="22072600" y="576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127332</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3AC9C1E8-1C6C-43DD-BE03-2B26626AEB4E}"/>
            </a:ext>
          </a:extLst>
        </xdr:cNvPr>
        <xdr:cNvSpPr txBox="1"/>
      </xdr:nvSpPr>
      <xdr:spPr>
        <a:xfrm>
          <a:off x="22199600" y="664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72" name="フローチャート: 判断 571">
          <a:extLst>
            <a:ext uri="{FF2B5EF4-FFF2-40B4-BE49-F238E27FC236}">
              <a16:creationId xmlns:a16="http://schemas.microsoft.com/office/drawing/2014/main" id="{7D0C5538-F445-43D3-ABCD-C421D5FC7A1A}"/>
            </a:ext>
          </a:extLst>
        </xdr:cNvPr>
        <xdr:cNvSpPr/>
      </xdr:nvSpPr>
      <xdr:spPr>
        <a:xfrm>
          <a:off x="22110700" y="66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73" name="フローチャート: 判断 572">
          <a:extLst>
            <a:ext uri="{FF2B5EF4-FFF2-40B4-BE49-F238E27FC236}">
              <a16:creationId xmlns:a16="http://schemas.microsoft.com/office/drawing/2014/main" id="{64FE645A-C91B-4450-943A-81B0289C8506}"/>
            </a:ext>
          </a:extLst>
        </xdr:cNvPr>
        <xdr:cNvSpPr/>
      </xdr:nvSpPr>
      <xdr:spPr>
        <a:xfrm>
          <a:off x="212725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574" name="フローチャート: 判断 573">
          <a:extLst>
            <a:ext uri="{FF2B5EF4-FFF2-40B4-BE49-F238E27FC236}">
              <a16:creationId xmlns:a16="http://schemas.microsoft.com/office/drawing/2014/main" id="{1DDA8B97-37D4-4211-A6DF-07C8AA8E66D9}"/>
            </a:ext>
          </a:extLst>
        </xdr:cNvPr>
        <xdr:cNvSpPr/>
      </xdr:nvSpPr>
      <xdr:spPr>
        <a:xfrm>
          <a:off x="20383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4056</xdr:rowOff>
    </xdr:from>
    <xdr:to>
      <xdr:col>102</xdr:col>
      <xdr:colOff>165100</xdr:colOff>
      <xdr:row>39</xdr:row>
      <xdr:rowOff>105656</xdr:rowOff>
    </xdr:to>
    <xdr:sp macro="" textlink="">
      <xdr:nvSpPr>
        <xdr:cNvPr id="575" name="フローチャート: 判断 574">
          <a:extLst>
            <a:ext uri="{FF2B5EF4-FFF2-40B4-BE49-F238E27FC236}">
              <a16:creationId xmlns:a16="http://schemas.microsoft.com/office/drawing/2014/main" id="{DA21D51D-0B5B-4F1A-80D9-441A6630E580}"/>
            </a:ext>
          </a:extLst>
        </xdr:cNvPr>
        <xdr:cNvSpPr/>
      </xdr:nvSpPr>
      <xdr:spPr>
        <a:xfrm>
          <a:off x="19494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43086</xdr:rowOff>
    </xdr:from>
    <xdr:to>
      <xdr:col>98</xdr:col>
      <xdr:colOff>38100</xdr:colOff>
      <xdr:row>39</xdr:row>
      <xdr:rowOff>144686</xdr:rowOff>
    </xdr:to>
    <xdr:sp macro="" textlink="">
      <xdr:nvSpPr>
        <xdr:cNvPr id="576" name="フローチャート: 判断 575">
          <a:extLst>
            <a:ext uri="{FF2B5EF4-FFF2-40B4-BE49-F238E27FC236}">
              <a16:creationId xmlns:a16="http://schemas.microsoft.com/office/drawing/2014/main" id="{8E8F0C03-029C-40BC-9BC2-B4DA43CFBFEA}"/>
            </a:ext>
          </a:extLst>
        </xdr:cNvPr>
        <xdr:cNvSpPr/>
      </xdr:nvSpPr>
      <xdr:spPr>
        <a:xfrm>
          <a:off x="18605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367F048A-6348-42D3-8419-C5B3A113EC9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F685EC82-D655-4F02-9811-613691171FD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2C338666-04DF-4507-9EC6-F12B2839B7A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C53B6DE2-D47C-48AA-9584-3B9341F63A2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8034F209-9A8E-4F77-B11F-D4AFF2D10A1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65725</xdr:rowOff>
    </xdr:from>
    <xdr:to>
      <xdr:col>116</xdr:col>
      <xdr:colOff>114300</xdr:colOff>
      <xdr:row>37</xdr:row>
      <xdr:rowOff>167325</xdr:rowOff>
    </xdr:to>
    <xdr:sp macro="" textlink="">
      <xdr:nvSpPr>
        <xdr:cNvPr id="582" name="楕円 581">
          <a:extLst>
            <a:ext uri="{FF2B5EF4-FFF2-40B4-BE49-F238E27FC236}">
              <a16:creationId xmlns:a16="http://schemas.microsoft.com/office/drawing/2014/main" id="{63E32D53-ACE7-4CE5-BEA2-9EA8FE3F6580}"/>
            </a:ext>
          </a:extLst>
        </xdr:cNvPr>
        <xdr:cNvSpPr/>
      </xdr:nvSpPr>
      <xdr:spPr>
        <a:xfrm>
          <a:off x="22110700" y="640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88602</xdr:rowOff>
    </xdr:from>
    <xdr:ext cx="599010" cy="259045"/>
    <xdr:sp macro="" textlink="">
      <xdr:nvSpPr>
        <xdr:cNvPr id="583" name="【一般廃棄物処理施設】&#10;一人当たり有形固定資産（償却資産）額該当値テキスト">
          <a:extLst>
            <a:ext uri="{FF2B5EF4-FFF2-40B4-BE49-F238E27FC236}">
              <a16:creationId xmlns:a16="http://schemas.microsoft.com/office/drawing/2014/main" id="{18D9D8B8-6324-4B0D-8E36-AB2A8E18D8F0}"/>
            </a:ext>
          </a:extLst>
        </xdr:cNvPr>
        <xdr:cNvSpPr txBox="1"/>
      </xdr:nvSpPr>
      <xdr:spPr>
        <a:xfrm>
          <a:off x="22199600" y="6260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82382</xdr:rowOff>
    </xdr:from>
    <xdr:to>
      <xdr:col>112</xdr:col>
      <xdr:colOff>38100</xdr:colOff>
      <xdr:row>38</xdr:row>
      <xdr:rowOff>12533</xdr:rowOff>
    </xdr:to>
    <xdr:sp macro="" textlink="">
      <xdr:nvSpPr>
        <xdr:cNvPr id="584" name="楕円 583">
          <a:extLst>
            <a:ext uri="{FF2B5EF4-FFF2-40B4-BE49-F238E27FC236}">
              <a16:creationId xmlns:a16="http://schemas.microsoft.com/office/drawing/2014/main" id="{285C8486-BF68-4723-9957-B88CCADE908C}"/>
            </a:ext>
          </a:extLst>
        </xdr:cNvPr>
        <xdr:cNvSpPr/>
      </xdr:nvSpPr>
      <xdr:spPr>
        <a:xfrm>
          <a:off x="21272500" y="64260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116525</xdr:rowOff>
    </xdr:from>
    <xdr:to>
      <xdr:col>116</xdr:col>
      <xdr:colOff>63500</xdr:colOff>
      <xdr:row>37</xdr:row>
      <xdr:rowOff>133182</xdr:rowOff>
    </xdr:to>
    <xdr:cxnSp macro="">
      <xdr:nvCxnSpPr>
        <xdr:cNvPr id="585" name="直線コネクタ 584">
          <a:extLst>
            <a:ext uri="{FF2B5EF4-FFF2-40B4-BE49-F238E27FC236}">
              <a16:creationId xmlns:a16="http://schemas.microsoft.com/office/drawing/2014/main" id="{A8E19400-0443-4AC3-988E-5A114F2514EF}"/>
            </a:ext>
          </a:extLst>
        </xdr:cNvPr>
        <xdr:cNvCxnSpPr/>
      </xdr:nvCxnSpPr>
      <xdr:spPr>
        <a:xfrm flipV="1">
          <a:off x="21323300" y="6460175"/>
          <a:ext cx="838200" cy="1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82421</xdr:rowOff>
    </xdr:from>
    <xdr:to>
      <xdr:col>107</xdr:col>
      <xdr:colOff>101600</xdr:colOff>
      <xdr:row>38</xdr:row>
      <xdr:rowOff>12571</xdr:rowOff>
    </xdr:to>
    <xdr:sp macro="" textlink="">
      <xdr:nvSpPr>
        <xdr:cNvPr id="586" name="楕円 585">
          <a:extLst>
            <a:ext uri="{FF2B5EF4-FFF2-40B4-BE49-F238E27FC236}">
              <a16:creationId xmlns:a16="http://schemas.microsoft.com/office/drawing/2014/main" id="{BD0D1BC8-C1A2-4726-8EF5-1CA40E06C16E}"/>
            </a:ext>
          </a:extLst>
        </xdr:cNvPr>
        <xdr:cNvSpPr/>
      </xdr:nvSpPr>
      <xdr:spPr>
        <a:xfrm>
          <a:off x="20383500" y="642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133182</xdr:rowOff>
    </xdr:from>
    <xdr:to>
      <xdr:col>111</xdr:col>
      <xdr:colOff>177800</xdr:colOff>
      <xdr:row>37</xdr:row>
      <xdr:rowOff>133221</xdr:rowOff>
    </xdr:to>
    <xdr:cxnSp macro="">
      <xdr:nvCxnSpPr>
        <xdr:cNvPr id="587" name="直線コネクタ 586">
          <a:extLst>
            <a:ext uri="{FF2B5EF4-FFF2-40B4-BE49-F238E27FC236}">
              <a16:creationId xmlns:a16="http://schemas.microsoft.com/office/drawing/2014/main" id="{C06C08DB-9C64-4C06-B334-BCD321B4DFC2}"/>
            </a:ext>
          </a:extLst>
        </xdr:cNvPr>
        <xdr:cNvCxnSpPr/>
      </xdr:nvCxnSpPr>
      <xdr:spPr>
        <a:xfrm flipV="1">
          <a:off x="20434300" y="6476832"/>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56916</xdr:rowOff>
    </xdr:from>
    <xdr:to>
      <xdr:col>102</xdr:col>
      <xdr:colOff>165100</xdr:colOff>
      <xdr:row>37</xdr:row>
      <xdr:rowOff>158516</xdr:rowOff>
    </xdr:to>
    <xdr:sp macro="" textlink="">
      <xdr:nvSpPr>
        <xdr:cNvPr id="588" name="楕円 587">
          <a:extLst>
            <a:ext uri="{FF2B5EF4-FFF2-40B4-BE49-F238E27FC236}">
              <a16:creationId xmlns:a16="http://schemas.microsoft.com/office/drawing/2014/main" id="{53E9D797-AEE5-4EAE-891E-501FB9D27034}"/>
            </a:ext>
          </a:extLst>
        </xdr:cNvPr>
        <xdr:cNvSpPr/>
      </xdr:nvSpPr>
      <xdr:spPr>
        <a:xfrm>
          <a:off x="19494500" y="640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107716</xdr:rowOff>
    </xdr:from>
    <xdr:to>
      <xdr:col>107</xdr:col>
      <xdr:colOff>50800</xdr:colOff>
      <xdr:row>37</xdr:row>
      <xdr:rowOff>133221</xdr:rowOff>
    </xdr:to>
    <xdr:cxnSp macro="">
      <xdr:nvCxnSpPr>
        <xdr:cNvPr id="589" name="直線コネクタ 588">
          <a:extLst>
            <a:ext uri="{FF2B5EF4-FFF2-40B4-BE49-F238E27FC236}">
              <a16:creationId xmlns:a16="http://schemas.microsoft.com/office/drawing/2014/main" id="{D1DEC2DA-280D-4E8D-AD1C-3173006C9EF0}"/>
            </a:ext>
          </a:extLst>
        </xdr:cNvPr>
        <xdr:cNvCxnSpPr/>
      </xdr:nvCxnSpPr>
      <xdr:spPr>
        <a:xfrm>
          <a:off x="19545300" y="6451366"/>
          <a:ext cx="889000" cy="2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55278</xdr:rowOff>
    </xdr:from>
    <xdr:to>
      <xdr:col>98</xdr:col>
      <xdr:colOff>38100</xdr:colOff>
      <xdr:row>37</xdr:row>
      <xdr:rowOff>156878</xdr:rowOff>
    </xdr:to>
    <xdr:sp macro="" textlink="">
      <xdr:nvSpPr>
        <xdr:cNvPr id="590" name="楕円 589">
          <a:extLst>
            <a:ext uri="{FF2B5EF4-FFF2-40B4-BE49-F238E27FC236}">
              <a16:creationId xmlns:a16="http://schemas.microsoft.com/office/drawing/2014/main" id="{BA436472-71C9-4437-A242-E0CBF218953A}"/>
            </a:ext>
          </a:extLst>
        </xdr:cNvPr>
        <xdr:cNvSpPr/>
      </xdr:nvSpPr>
      <xdr:spPr>
        <a:xfrm>
          <a:off x="18605500" y="639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106078</xdr:rowOff>
    </xdr:from>
    <xdr:to>
      <xdr:col>102</xdr:col>
      <xdr:colOff>114300</xdr:colOff>
      <xdr:row>37</xdr:row>
      <xdr:rowOff>107716</xdr:rowOff>
    </xdr:to>
    <xdr:cxnSp macro="">
      <xdr:nvCxnSpPr>
        <xdr:cNvPr id="591" name="直線コネクタ 590">
          <a:extLst>
            <a:ext uri="{FF2B5EF4-FFF2-40B4-BE49-F238E27FC236}">
              <a16:creationId xmlns:a16="http://schemas.microsoft.com/office/drawing/2014/main" id="{B49FE45C-3381-4475-87D7-E76B4BEF7F97}"/>
            </a:ext>
          </a:extLst>
        </xdr:cNvPr>
        <xdr:cNvCxnSpPr/>
      </xdr:nvCxnSpPr>
      <xdr:spPr>
        <a:xfrm>
          <a:off x="18656300" y="6449728"/>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73512</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D7CCE6D7-DBDF-4697-ADEF-89A1795C5B6E}"/>
            </a:ext>
          </a:extLst>
        </xdr:cNvPr>
        <xdr:cNvSpPr txBox="1"/>
      </xdr:nvSpPr>
      <xdr:spPr>
        <a:xfrm>
          <a:off x="21043411" y="676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100243</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30B74940-3765-414F-85C0-80A60ADED258}"/>
            </a:ext>
          </a:extLst>
        </xdr:cNvPr>
        <xdr:cNvSpPr txBox="1"/>
      </xdr:nvSpPr>
      <xdr:spPr>
        <a:xfrm>
          <a:off x="20167111" y="678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96783</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39B78A78-8A6F-41C8-8819-4DE48E7DE3D6}"/>
            </a:ext>
          </a:extLst>
        </xdr:cNvPr>
        <xdr:cNvSpPr txBox="1"/>
      </xdr:nvSpPr>
      <xdr:spPr>
        <a:xfrm>
          <a:off x="19278111" y="67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135813</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9E789A57-4CD7-4A53-8CBD-84BE60E6DD07}"/>
            </a:ext>
          </a:extLst>
        </xdr:cNvPr>
        <xdr:cNvSpPr txBox="1"/>
      </xdr:nvSpPr>
      <xdr:spPr>
        <a:xfrm>
          <a:off x="18389111" y="682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29059</xdr:rowOff>
    </xdr:from>
    <xdr:ext cx="599010" cy="259045"/>
    <xdr:sp macro="" textlink="">
      <xdr:nvSpPr>
        <xdr:cNvPr id="596" name="n_1mainValue【一般廃棄物処理施設】&#10;一人当たり有形固定資産（償却資産）額">
          <a:extLst>
            <a:ext uri="{FF2B5EF4-FFF2-40B4-BE49-F238E27FC236}">
              <a16:creationId xmlns:a16="http://schemas.microsoft.com/office/drawing/2014/main" id="{BCCBDC5B-14FF-4D05-A301-5E1B831C6041}"/>
            </a:ext>
          </a:extLst>
        </xdr:cNvPr>
        <xdr:cNvSpPr txBox="1"/>
      </xdr:nvSpPr>
      <xdr:spPr>
        <a:xfrm>
          <a:off x="21011095" y="620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29098</xdr:rowOff>
    </xdr:from>
    <xdr:ext cx="599010" cy="259045"/>
    <xdr:sp macro="" textlink="">
      <xdr:nvSpPr>
        <xdr:cNvPr id="597" name="n_2mainValue【一般廃棄物処理施設】&#10;一人当たり有形固定資産（償却資産）額">
          <a:extLst>
            <a:ext uri="{FF2B5EF4-FFF2-40B4-BE49-F238E27FC236}">
              <a16:creationId xmlns:a16="http://schemas.microsoft.com/office/drawing/2014/main" id="{9E2DC5F2-C755-41B4-BAC5-BC60D41CC18B}"/>
            </a:ext>
          </a:extLst>
        </xdr:cNvPr>
        <xdr:cNvSpPr txBox="1"/>
      </xdr:nvSpPr>
      <xdr:spPr>
        <a:xfrm>
          <a:off x="20134795" y="620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3593</xdr:rowOff>
    </xdr:from>
    <xdr:ext cx="599010" cy="259045"/>
    <xdr:sp macro="" textlink="">
      <xdr:nvSpPr>
        <xdr:cNvPr id="598" name="n_3mainValue【一般廃棄物処理施設】&#10;一人当たり有形固定資産（償却資産）額">
          <a:extLst>
            <a:ext uri="{FF2B5EF4-FFF2-40B4-BE49-F238E27FC236}">
              <a16:creationId xmlns:a16="http://schemas.microsoft.com/office/drawing/2014/main" id="{C6F89055-DE5A-4AEE-8171-74EB7FA30ED4}"/>
            </a:ext>
          </a:extLst>
        </xdr:cNvPr>
        <xdr:cNvSpPr txBox="1"/>
      </xdr:nvSpPr>
      <xdr:spPr>
        <a:xfrm>
          <a:off x="19245795" y="6175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1955</xdr:rowOff>
    </xdr:from>
    <xdr:ext cx="599010" cy="259045"/>
    <xdr:sp macro="" textlink="">
      <xdr:nvSpPr>
        <xdr:cNvPr id="599" name="n_4mainValue【一般廃棄物処理施設】&#10;一人当たり有形固定資産（償却資産）額">
          <a:extLst>
            <a:ext uri="{FF2B5EF4-FFF2-40B4-BE49-F238E27FC236}">
              <a16:creationId xmlns:a16="http://schemas.microsoft.com/office/drawing/2014/main" id="{4947E24B-8F1D-49F6-ABE6-92B0EA11D5D6}"/>
            </a:ext>
          </a:extLst>
        </xdr:cNvPr>
        <xdr:cNvSpPr txBox="1"/>
      </xdr:nvSpPr>
      <xdr:spPr>
        <a:xfrm>
          <a:off x="18356795" y="617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EE740B29-E2F4-4402-BFBD-3926ECBB540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CCA8D067-D4DB-4AD2-A97E-F628AF88DD2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4DEB7378-ED9A-4F65-825A-1A4D3EA42FA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1475BBC7-7017-49E1-A7E5-11269DF5B0D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36277ABB-67A5-4EA0-9AF0-EB52E0DDEE2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1CADFDE9-ED12-4F19-BFED-D358A3B5CE7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2ED5828B-9014-4B5D-9885-4D923C41F4A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385FDB68-A761-42F3-8CF1-A8A3E440C6E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01200C40-8444-4509-82E7-A5965B88A25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2564656A-0A1A-40B8-8872-585EA6EC4D2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AB1347B1-3F46-4099-8258-104DFC2A67D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1FD4632A-9A45-4707-8A6B-419A9D93DEC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a:extLst>
            <a:ext uri="{FF2B5EF4-FFF2-40B4-BE49-F238E27FC236}">
              <a16:creationId xmlns:a16="http://schemas.microsoft.com/office/drawing/2014/main" id="{C1320DB9-9BBB-4934-A707-5A52DDF10E92}"/>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1CCBDF37-1243-4C4B-A0E9-E232A34A2C4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13E1E953-EF34-4998-B719-0D05BB67EEF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FD26928D-E274-452E-94DF-82F90C868EC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BDB3B885-B4DF-46B8-828C-2A529CF441A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AAF1588F-53DA-4291-8B7E-682AA143548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0F7488D6-5B64-4EFB-9EC4-535A69EC349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E9A7EC17-B914-45B3-9442-4234A49EDF4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a:extLst>
            <a:ext uri="{FF2B5EF4-FFF2-40B4-BE49-F238E27FC236}">
              <a16:creationId xmlns:a16="http://schemas.microsoft.com/office/drawing/2014/main" id="{E48077A8-228B-40E5-A882-0D5FB51CB6BC}"/>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5050932E-9E44-43CB-B6AA-960422178BD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a:extLst>
            <a:ext uri="{FF2B5EF4-FFF2-40B4-BE49-F238E27FC236}">
              <a16:creationId xmlns:a16="http://schemas.microsoft.com/office/drawing/2014/main" id="{7C5D40E4-D28C-466C-A10A-5FEE0AC9134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623" name="直線コネクタ 622">
          <a:extLst>
            <a:ext uri="{FF2B5EF4-FFF2-40B4-BE49-F238E27FC236}">
              <a16:creationId xmlns:a16="http://schemas.microsoft.com/office/drawing/2014/main" id="{75598E50-D2C4-4880-B891-34C47ECC5D00}"/>
            </a:ext>
          </a:extLst>
        </xdr:cNvPr>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24" name="【保健センター・保健所】&#10;有形固定資産減価償却率最小値テキスト">
          <a:extLst>
            <a:ext uri="{FF2B5EF4-FFF2-40B4-BE49-F238E27FC236}">
              <a16:creationId xmlns:a16="http://schemas.microsoft.com/office/drawing/2014/main" id="{07C5C9E3-C1CB-4C79-830B-431086958269}"/>
            </a:ext>
          </a:extLst>
        </xdr:cNvPr>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25" name="直線コネクタ 624">
          <a:extLst>
            <a:ext uri="{FF2B5EF4-FFF2-40B4-BE49-F238E27FC236}">
              <a16:creationId xmlns:a16="http://schemas.microsoft.com/office/drawing/2014/main" id="{E6413BF7-2F76-49EE-AEA3-CC1DCA137414}"/>
            </a:ext>
          </a:extLst>
        </xdr:cNvPr>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26" name="【保健センター・保健所】&#10;有形固定資産減価償却率最大値テキスト">
          <a:extLst>
            <a:ext uri="{FF2B5EF4-FFF2-40B4-BE49-F238E27FC236}">
              <a16:creationId xmlns:a16="http://schemas.microsoft.com/office/drawing/2014/main" id="{9E0C9D29-83EF-4753-91AB-C22EBF01BA51}"/>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27" name="直線コネクタ 626">
          <a:extLst>
            <a:ext uri="{FF2B5EF4-FFF2-40B4-BE49-F238E27FC236}">
              <a16:creationId xmlns:a16="http://schemas.microsoft.com/office/drawing/2014/main" id="{BC607F8F-965E-47A5-8B9F-B999E8D9397F}"/>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628" name="【保健センター・保健所】&#10;有形固定資産減価償却率平均値テキスト">
          <a:extLst>
            <a:ext uri="{FF2B5EF4-FFF2-40B4-BE49-F238E27FC236}">
              <a16:creationId xmlns:a16="http://schemas.microsoft.com/office/drawing/2014/main" id="{B145EEFE-54B7-4AEC-91CE-0B425356E280}"/>
            </a:ext>
          </a:extLst>
        </xdr:cNvPr>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29" name="フローチャート: 判断 628">
          <a:extLst>
            <a:ext uri="{FF2B5EF4-FFF2-40B4-BE49-F238E27FC236}">
              <a16:creationId xmlns:a16="http://schemas.microsoft.com/office/drawing/2014/main" id="{C33EB4D1-5894-46E8-A081-7FF4211E9CB8}"/>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a:extLst>
            <a:ext uri="{FF2B5EF4-FFF2-40B4-BE49-F238E27FC236}">
              <a16:creationId xmlns:a16="http://schemas.microsoft.com/office/drawing/2014/main" id="{15A9AAFD-E9B1-48E6-A9AB-968E7F3FB7BF}"/>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31" name="フローチャート: 判断 630">
          <a:extLst>
            <a:ext uri="{FF2B5EF4-FFF2-40B4-BE49-F238E27FC236}">
              <a16:creationId xmlns:a16="http://schemas.microsoft.com/office/drawing/2014/main" id="{AB054C92-9EF8-458E-BB6D-CB1410F2BE95}"/>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73025</xdr:rowOff>
    </xdr:from>
    <xdr:to>
      <xdr:col>72</xdr:col>
      <xdr:colOff>38100</xdr:colOff>
      <xdr:row>60</xdr:row>
      <xdr:rowOff>3175</xdr:rowOff>
    </xdr:to>
    <xdr:sp macro="" textlink="">
      <xdr:nvSpPr>
        <xdr:cNvPr id="632" name="フローチャート: 判断 631">
          <a:extLst>
            <a:ext uri="{FF2B5EF4-FFF2-40B4-BE49-F238E27FC236}">
              <a16:creationId xmlns:a16="http://schemas.microsoft.com/office/drawing/2014/main" id="{755B2A8F-7621-4A4D-8624-287DE0137258}"/>
            </a:ext>
          </a:extLst>
        </xdr:cNvPr>
        <xdr:cNvSpPr/>
      </xdr:nvSpPr>
      <xdr:spPr>
        <a:xfrm>
          <a:off x="13652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46355</xdr:rowOff>
    </xdr:from>
    <xdr:to>
      <xdr:col>67</xdr:col>
      <xdr:colOff>101600</xdr:colOff>
      <xdr:row>59</xdr:row>
      <xdr:rowOff>147955</xdr:rowOff>
    </xdr:to>
    <xdr:sp macro="" textlink="">
      <xdr:nvSpPr>
        <xdr:cNvPr id="633" name="フローチャート: 判断 632">
          <a:extLst>
            <a:ext uri="{FF2B5EF4-FFF2-40B4-BE49-F238E27FC236}">
              <a16:creationId xmlns:a16="http://schemas.microsoft.com/office/drawing/2014/main" id="{91F08840-9340-4265-9B01-D5C6EE35FC19}"/>
            </a:ext>
          </a:extLst>
        </xdr:cNvPr>
        <xdr:cNvSpPr/>
      </xdr:nvSpPr>
      <xdr:spPr>
        <a:xfrm>
          <a:off x="12763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7517DEAE-C1A1-4E9A-AA63-EA5E3FC6312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A2B8889C-E030-41D9-B8A5-980D86EE2F6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30140972-FF10-4925-9F66-ADF680CA77A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9B8A75EA-F17D-4B1B-96DE-F3C2E1B97C4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E177EFB6-D06E-4049-B646-EFFA28BCF13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39" name="楕円 638">
          <a:extLst>
            <a:ext uri="{FF2B5EF4-FFF2-40B4-BE49-F238E27FC236}">
              <a16:creationId xmlns:a16="http://schemas.microsoft.com/office/drawing/2014/main" id="{2D8D20C6-6B30-4FAA-9500-C457BC856078}"/>
            </a:ext>
          </a:extLst>
        </xdr:cNvPr>
        <xdr:cNvSpPr/>
      </xdr:nvSpPr>
      <xdr:spPr>
        <a:xfrm>
          <a:off x="162687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7637</xdr:rowOff>
    </xdr:from>
    <xdr:ext cx="405111" cy="259045"/>
    <xdr:sp macro="" textlink="">
      <xdr:nvSpPr>
        <xdr:cNvPr id="640" name="【保健センター・保健所】&#10;有形固定資産減価償却率該当値テキスト">
          <a:extLst>
            <a:ext uri="{FF2B5EF4-FFF2-40B4-BE49-F238E27FC236}">
              <a16:creationId xmlns:a16="http://schemas.microsoft.com/office/drawing/2014/main" id="{7A0CE4E2-3BC5-4AC1-AFDD-073562ADA0FB}"/>
            </a:ext>
          </a:extLst>
        </xdr:cNvPr>
        <xdr:cNvSpPr txBox="1"/>
      </xdr:nvSpPr>
      <xdr:spPr>
        <a:xfrm>
          <a:off x="16357600"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92075</xdr:rowOff>
    </xdr:from>
    <xdr:to>
      <xdr:col>81</xdr:col>
      <xdr:colOff>101600</xdr:colOff>
      <xdr:row>60</xdr:row>
      <xdr:rowOff>22225</xdr:rowOff>
    </xdr:to>
    <xdr:sp macro="" textlink="">
      <xdr:nvSpPr>
        <xdr:cNvPr id="641" name="楕円 640">
          <a:extLst>
            <a:ext uri="{FF2B5EF4-FFF2-40B4-BE49-F238E27FC236}">
              <a16:creationId xmlns:a16="http://schemas.microsoft.com/office/drawing/2014/main" id="{B4FAE095-5D6C-4444-B02E-293B0BD4BB5F}"/>
            </a:ext>
          </a:extLst>
        </xdr:cNvPr>
        <xdr:cNvSpPr/>
      </xdr:nvSpPr>
      <xdr:spPr>
        <a:xfrm>
          <a:off x="15430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142875</xdr:rowOff>
    </xdr:from>
    <xdr:to>
      <xdr:col>85</xdr:col>
      <xdr:colOff>127000</xdr:colOff>
      <xdr:row>60</xdr:row>
      <xdr:rowOff>80010</xdr:rowOff>
    </xdr:to>
    <xdr:cxnSp macro="">
      <xdr:nvCxnSpPr>
        <xdr:cNvPr id="642" name="直線コネクタ 641">
          <a:extLst>
            <a:ext uri="{FF2B5EF4-FFF2-40B4-BE49-F238E27FC236}">
              <a16:creationId xmlns:a16="http://schemas.microsoft.com/office/drawing/2014/main" id="{3AC8F956-73DE-4D81-BBBA-9F4FAB156E0A}"/>
            </a:ext>
          </a:extLst>
        </xdr:cNvPr>
        <xdr:cNvCxnSpPr/>
      </xdr:nvCxnSpPr>
      <xdr:spPr>
        <a:xfrm>
          <a:off x="15481300" y="10258425"/>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53975</xdr:rowOff>
    </xdr:from>
    <xdr:to>
      <xdr:col>76</xdr:col>
      <xdr:colOff>165100</xdr:colOff>
      <xdr:row>59</xdr:row>
      <xdr:rowOff>155575</xdr:rowOff>
    </xdr:to>
    <xdr:sp macro="" textlink="">
      <xdr:nvSpPr>
        <xdr:cNvPr id="643" name="楕円 642">
          <a:extLst>
            <a:ext uri="{FF2B5EF4-FFF2-40B4-BE49-F238E27FC236}">
              <a16:creationId xmlns:a16="http://schemas.microsoft.com/office/drawing/2014/main" id="{9EE6CC36-6F2D-4DFB-B67B-D0EAEE37F99F}"/>
            </a:ext>
          </a:extLst>
        </xdr:cNvPr>
        <xdr:cNvSpPr/>
      </xdr:nvSpPr>
      <xdr:spPr>
        <a:xfrm>
          <a:off x="14541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104775</xdr:rowOff>
    </xdr:from>
    <xdr:to>
      <xdr:col>81</xdr:col>
      <xdr:colOff>50800</xdr:colOff>
      <xdr:row>59</xdr:row>
      <xdr:rowOff>142875</xdr:rowOff>
    </xdr:to>
    <xdr:cxnSp macro="">
      <xdr:nvCxnSpPr>
        <xdr:cNvPr id="644" name="直線コネクタ 643">
          <a:extLst>
            <a:ext uri="{FF2B5EF4-FFF2-40B4-BE49-F238E27FC236}">
              <a16:creationId xmlns:a16="http://schemas.microsoft.com/office/drawing/2014/main" id="{C1C8755F-17B8-48E0-9B9E-EA9643F89DC1}"/>
            </a:ext>
          </a:extLst>
        </xdr:cNvPr>
        <xdr:cNvCxnSpPr/>
      </xdr:nvCxnSpPr>
      <xdr:spPr>
        <a:xfrm>
          <a:off x="14592300" y="102203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15875</xdr:rowOff>
    </xdr:from>
    <xdr:to>
      <xdr:col>72</xdr:col>
      <xdr:colOff>38100</xdr:colOff>
      <xdr:row>59</xdr:row>
      <xdr:rowOff>117475</xdr:rowOff>
    </xdr:to>
    <xdr:sp macro="" textlink="">
      <xdr:nvSpPr>
        <xdr:cNvPr id="645" name="楕円 644">
          <a:extLst>
            <a:ext uri="{FF2B5EF4-FFF2-40B4-BE49-F238E27FC236}">
              <a16:creationId xmlns:a16="http://schemas.microsoft.com/office/drawing/2014/main" id="{3ED26779-ED82-48AD-9530-AA93D8146EFB}"/>
            </a:ext>
          </a:extLst>
        </xdr:cNvPr>
        <xdr:cNvSpPr/>
      </xdr:nvSpPr>
      <xdr:spPr>
        <a:xfrm>
          <a:off x="13652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66675</xdr:rowOff>
    </xdr:from>
    <xdr:to>
      <xdr:col>76</xdr:col>
      <xdr:colOff>114300</xdr:colOff>
      <xdr:row>59</xdr:row>
      <xdr:rowOff>104775</xdr:rowOff>
    </xdr:to>
    <xdr:cxnSp macro="">
      <xdr:nvCxnSpPr>
        <xdr:cNvPr id="646" name="直線コネクタ 645">
          <a:extLst>
            <a:ext uri="{FF2B5EF4-FFF2-40B4-BE49-F238E27FC236}">
              <a16:creationId xmlns:a16="http://schemas.microsoft.com/office/drawing/2014/main" id="{B2924AB5-B8F4-46AF-9345-7AD180ABD440}"/>
            </a:ext>
          </a:extLst>
        </xdr:cNvPr>
        <xdr:cNvCxnSpPr/>
      </xdr:nvCxnSpPr>
      <xdr:spPr>
        <a:xfrm>
          <a:off x="13703300" y="101822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147320</xdr:rowOff>
    </xdr:from>
    <xdr:to>
      <xdr:col>67</xdr:col>
      <xdr:colOff>101600</xdr:colOff>
      <xdr:row>59</xdr:row>
      <xdr:rowOff>77470</xdr:rowOff>
    </xdr:to>
    <xdr:sp macro="" textlink="">
      <xdr:nvSpPr>
        <xdr:cNvPr id="647" name="楕円 646">
          <a:extLst>
            <a:ext uri="{FF2B5EF4-FFF2-40B4-BE49-F238E27FC236}">
              <a16:creationId xmlns:a16="http://schemas.microsoft.com/office/drawing/2014/main" id="{5A5E8D30-1781-4218-AA35-FF41FFFCED8F}"/>
            </a:ext>
          </a:extLst>
        </xdr:cNvPr>
        <xdr:cNvSpPr/>
      </xdr:nvSpPr>
      <xdr:spPr>
        <a:xfrm>
          <a:off x="12763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26670</xdr:rowOff>
    </xdr:from>
    <xdr:to>
      <xdr:col>71</xdr:col>
      <xdr:colOff>177800</xdr:colOff>
      <xdr:row>59</xdr:row>
      <xdr:rowOff>66675</xdr:rowOff>
    </xdr:to>
    <xdr:cxnSp macro="">
      <xdr:nvCxnSpPr>
        <xdr:cNvPr id="648" name="直線コネクタ 647">
          <a:extLst>
            <a:ext uri="{FF2B5EF4-FFF2-40B4-BE49-F238E27FC236}">
              <a16:creationId xmlns:a16="http://schemas.microsoft.com/office/drawing/2014/main" id="{50BFAF2E-4C8F-4B66-904D-EF3023708DD9}"/>
            </a:ext>
          </a:extLst>
        </xdr:cNvPr>
        <xdr:cNvCxnSpPr/>
      </xdr:nvCxnSpPr>
      <xdr:spPr>
        <a:xfrm>
          <a:off x="12814300" y="101422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49" name="n_1aveValue【保健センター・保健所】&#10;有形固定資産減価償却率">
          <a:extLst>
            <a:ext uri="{FF2B5EF4-FFF2-40B4-BE49-F238E27FC236}">
              <a16:creationId xmlns:a16="http://schemas.microsoft.com/office/drawing/2014/main" id="{43E28C01-A48E-486A-941C-C422129629B0}"/>
            </a:ext>
          </a:extLst>
        </xdr:cNvPr>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650" name="n_2aveValue【保健センター・保健所】&#10;有形固定資産減価償却率">
          <a:extLst>
            <a:ext uri="{FF2B5EF4-FFF2-40B4-BE49-F238E27FC236}">
              <a16:creationId xmlns:a16="http://schemas.microsoft.com/office/drawing/2014/main" id="{FB26B398-ED41-4A97-8FD8-181D604D3362}"/>
            </a:ext>
          </a:extLst>
        </xdr:cNvPr>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165752</xdr:rowOff>
    </xdr:from>
    <xdr:ext cx="405111" cy="259045"/>
    <xdr:sp macro="" textlink="">
      <xdr:nvSpPr>
        <xdr:cNvPr id="651" name="n_3aveValue【保健センター・保健所】&#10;有形固定資産減価償却率">
          <a:extLst>
            <a:ext uri="{FF2B5EF4-FFF2-40B4-BE49-F238E27FC236}">
              <a16:creationId xmlns:a16="http://schemas.microsoft.com/office/drawing/2014/main" id="{BA330F59-5D2C-4C86-8090-53F956A69603}"/>
            </a:ext>
          </a:extLst>
        </xdr:cNvPr>
        <xdr:cNvSpPr txBox="1"/>
      </xdr:nvSpPr>
      <xdr:spPr>
        <a:xfrm>
          <a:off x="13500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139082</xdr:rowOff>
    </xdr:from>
    <xdr:ext cx="405111" cy="259045"/>
    <xdr:sp macro="" textlink="">
      <xdr:nvSpPr>
        <xdr:cNvPr id="652" name="n_4aveValue【保健センター・保健所】&#10;有形固定資産減価償却率">
          <a:extLst>
            <a:ext uri="{FF2B5EF4-FFF2-40B4-BE49-F238E27FC236}">
              <a16:creationId xmlns:a16="http://schemas.microsoft.com/office/drawing/2014/main" id="{FB806AE8-7711-460F-9236-924F5A7E945C}"/>
            </a:ext>
          </a:extLst>
        </xdr:cNvPr>
        <xdr:cNvSpPr txBox="1"/>
      </xdr:nvSpPr>
      <xdr:spPr>
        <a:xfrm>
          <a:off x="12611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38752</xdr:rowOff>
    </xdr:from>
    <xdr:ext cx="405111" cy="259045"/>
    <xdr:sp macro="" textlink="">
      <xdr:nvSpPr>
        <xdr:cNvPr id="653" name="n_1mainValue【保健センター・保健所】&#10;有形固定資産減価償却率">
          <a:extLst>
            <a:ext uri="{FF2B5EF4-FFF2-40B4-BE49-F238E27FC236}">
              <a16:creationId xmlns:a16="http://schemas.microsoft.com/office/drawing/2014/main" id="{7D4E1DF3-7989-411D-BD2D-E04458F33857}"/>
            </a:ext>
          </a:extLst>
        </xdr:cNvPr>
        <xdr:cNvSpPr txBox="1"/>
      </xdr:nvSpPr>
      <xdr:spPr>
        <a:xfrm>
          <a:off x="15266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652</xdr:rowOff>
    </xdr:from>
    <xdr:ext cx="405111" cy="259045"/>
    <xdr:sp macro="" textlink="">
      <xdr:nvSpPr>
        <xdr:cNvPr id="654" name="n_2mainValue【保健センター・保健所】&#10;有形固定資産減価償却率">
          <a:extLst>
            <a:ext uri="{FF2B5EF4-FFF2-40B4-BE49-F238E27FC236}">
              <a16:creationId xmlns:a16="http://schemas.microsoft.com/office/drawing/2014/main" id="{B3017C89-1D7F-4656-B41E-89C41432C411}"/>
            </a:ext>
          </a:extLst>
        </xdr:cNvPr>
        <xdr:cNvSpPr txBox="1"/>
      </xdr:nvSpPr>
      <xdr:spPr>
        <a:xfrm>
          <a:off x="143897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134002</xdr:rowOff>
    </xdr:from>
    <xdr:ext cx="405111" cy="259045"/>
    <xdr:sp macro="" textlink="">
      <xdr:nvSpPr>
        <xdr:cNvPr id="655" name="n_3mainValue【保健センター・保健所】&#10;有形固定資産減価償却率">
          <a:extLst>
            <a:ext uri="{FF2B5EF4-FFF2-40B4-BE49-F238E27FC236}">
              <a16:creationId xmlns:a16="http://schemas.microsoft.com/office/drawing/2014/main" id="{057A3E99-316F-4738-8ED5-7706E33A6ACB}"/>
            </a:ext>
          </a:extLst>
        </xdr:cNvPr>
        <xdr:cNvSpPr txBox="1"/>
      </xdr:nvSpPr>
      <xdr:spPr>
        <a:xfrm>
          <a:off x="135007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93997</xdr:rowOff>
    </xdr:from>
    <xdr:ext cx="405111" cy="259045"/>
    <xdr:sp macro="" textlink="">
      <xdr:nvSpPr>
        <xdr:cNvPr id="656" name="n_4mainValue【保健センター・保健所】&#10;有形固定資産減価償却率">
          <a:extLst>
            <a:ext uri="{FF2B5EF4-FFF2-40B4-BE49-F238E27FC236}">
              <a16:creationId xmlns:a16="http://schemas.microsoft.com/office/drawing/2014/main" id="{AD1BC6F2-ABDB-4BE8-B3A8-9B5AA9E12D13}"/>
            </a:ext>
          </a:extLst>
        </xdr:cNvPr>
        <xdr:cNvSpPr txBox="1"/>
      </xdr:nvSpPr>
      <xdr:spPr>
        <a:xfrm>
          <a:off x="126117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15FF0B89-8E86-422B-AF1A-57C172371DF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E498AF9C-F1E1-452B-8854-90FBF33D664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3023BD6A-1FD5-4B37-87D0-D79C37E8D3C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22956979-CD20-4A1C-913B-EB13CECBD00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432BA8F1-E7B8-47E2-994D-4F72BA357B4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A079A44B-CDCF-4F6F-86CD-5C697ACC9E5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B4A6D37D-0391-476E-962C-3E2E5863486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9AAAC118-A146-48F7-9CD9-DD348CDA630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B286B41E-F116-4F68-A8D5-8F0FC43A0E9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C8095CEE-F168-42D0-A014-FE48358C748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a:extLst>
            <a:ext uri="{FF2B5EF4-FFF2-40B4-BE49-F238E27FC236}">
              <a16:creationId xmlns:a16="http://schemas.microsoft.com/office/drawing/2014/main" id="{213EE890-83CB-410E-A814-0077354A2608}"/>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a:extLst>
            <a:ext uri="{FF2B5EF4-FFF2-40B4-BE49-F238E27FC236}">
              <a16:creationId xmlns:a16="http://schemas.microsoft.com/office/drawing/2014/main" id="{BC85BCC7-B609-48C0-9D75-5D62AD592F7F}"/>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a:extLst>
            <a:ext uri="{FF2B5EF4-FFF2-40B4-BE49-F238E27FC236}">
              <a16:creationId xmlns:a16="http://schemas.microsoft.com/office/drawing/2014/main" id="{BB3EDCCA-E46F-4727-83D3-88113AC85E68}"/>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a:extLst>
            <a:ext uri="{FF2B5EF4-FFF2-40B4-BE49-F238E27FC236}">
              <a16:creationId xmlns:a16="http://schemas.microsoft.com/office/drawing/2014/main" id="{14B98422-F9AA-485D-AE84-578C3A47F84C}"/>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a:extLst>
            <a:ext uri="{FF2B5EF4-FFF2-40B4-BE49-F238E27FC236}">
              <a16:creationId xmlns:a16="http://schemas.microsoft.com/office/drawing/2014/main" id="{1B39BBD1-CA25-4263-BB9C-DF2A633DE2E4}"/>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a:extLst>
            <a:ext uri="{FF2B5EF4-FFF2-40B4-BE49-F238E27FC236}">
              <a16:creationId xmlns:a16="http://schemas.microsoft.com/office/drawing/2014/main" id="{850B78F0-4D7A-4E2D-9CBF-953B3F9E45F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a:extLst>
            <a:ext uri="{FF2B5EF4-FFF2-40B4-BE49-F238E27FC236}">
              <a16:creationId xmlns:a16="http://schemas.microsoft.com/office/drawing/2014/main" id="{98617B7A-BE27-4A42-BF67-9F14F34B5F7F}"/>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a:extLst>
            <a:ext uri="{FF2B5EF4-FFF2-40B4-BE49-F238E27FC236}">
              <a16:creationId xmlns:a16="http://schemas.microsoft.com/office/drawing/2014/main" id="{4F3D2AB2-8E37-4FA7-B143-3BC627DB8042}"/>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a:extLst>
            <a:ext uri="{FF2B5EF4-FFF2-40B4-BE49-F238E27FC236}">
              <a16:creationId xmlns:a16="http://schemas.microsoft.com/office/drawing/2014/main" id="{E3F8C586-FECF-4AB3-98C1-DB11697A356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a:extLst>
            <a:ext uri="{FF2B5EF4-FFF2-40B4-BE49-F238E27FC236}">
              <a16:creationId xmlns:a16="http://schemas.microsoft.com/office/drawing/2014/main" id="{BC9D9696-8F3B-4A58-AF3C-BD99AE2B269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a:extLst>
            <a:ext uri="{FF2B5EF4-FFF2-40B4-BE49-F238E27FC236}">
              <a16:creationId xmlns:a16="http://schemas.microsoft.com/office/drawing/2014/main" id="{69A30A67-AB19-43BE-8DF7-F2AE122FD5F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78" name="直線コネクタ 677">
          <a:extLst>
            <a:ext uri="{FF2B5EF4-FFF2-40B4-BE49-F238E27FC236}">
              <a16:creationId xmlns:a16="http://schemas.microsoft.com/office/drawing/2014/main" id="{5559E2CD-D7C8-4D5B-90DA-8B66D1716725}"/>
            </a:ext>
          </a:extLst>
        </xdr:cNvPr>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a:extLst>
            <a:ext uri="{FF2B5EF4-FFF2-40B4-BE49-F238E27FC236}">
              <a16:creationId xmlns:a16="http://schemas.microsoft.com/office/drawing/2014/main" id="{A6E7B021-C2CC-492E-ABB3-C4300FEBB49C}"/>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a:extLst>
            <a:ext uri="{FF2B5EF4-FFF2-40B4-BE49-F238E27FC236}">
              <a16:creationId xmlns:a16="http://schemas.microsoft.com/office/drawing/2014/main" id="{0B48541F-F834-44BD-B65F-432D73EF281E}"/>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81" name="【保健センター・保健所】&#10;一人当たり面積最大値テキスト">
          <a:extLst>
            <a:ext uri="{FF2B5EF4-FFF2-40B4-BE49-F238E27FC236}">
              <a16:creationId xmlns:a16="http://schemas.microsoft.com/office/drawing/2014/main" id="{11B95C45-0168-40BA-A705-0C49DF74AF20}"/>
            </a:ext>
          </a:extLst>
        </xdr:cNvPr>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82" name="直線コネクタ 681">
          <a:extLst>
            <a:ext uri="{FF2B5EF4-FFF2-40B4-BE49-F238E27FC236}">
              <a16:creationId xmlns:a16="http://schemas.microsoft.com/office/drawing/2014/main" id="{6B6FDF59-C460-41D3-B89D-B38108911FAD}"/>
            </a:ext>
          </a:extLst>
        </xdr:cNvPr>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32783</xdr:rowOff>
    </xdr:from>
    <xdr:ext cx="469744" cy="259045"/>
    <xdr:sp macro="" textlink="">
      <xdr:nvSpPr>
        <xdr:cNvPr id="683" name="【保健センター・保健所】&#10;一人当たり面積平均値テキスト">
          <a:extLst>
            <a:ext uri="{FF2B5EF4-FFF2-40B4-BE49-F238E27FC236}">
              <a16:creationId xmlns:a16="http://schemas.microsoft.com/office/drawing/2014/main" id="{2C57329F-449D-46AC-8D89-24C50BEA88DA}"/>
            </a:ext>
          </a:extLst>
        </xdr:cNvPr>
        <xdr:cNvSpPr txBox="1"/>
      </xdr:nvSpPr>
      <xdr:spPr>
        <a:xfrm>
          <a:off x="22199600" y="10662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a:extLst>
            <a:ext uri="{FF2B5EF4-FFF2-40B4-BE49-F238E27FC236}">
              <a16:creationId xmlns:a16="http://schemas.microsoft.com/office/drawing/2014/main" id="{B02CCBCB-53B4-4A67-93EF-415FC3EEE300}"/>
            </a:ext>
          </a:extLst>
        </xdr:cNvPr>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85" name="フローチャート: 判断 684">
          <a:extLst>
            <a:ext uri="{FF2B5EF4-FFF2-40B4-BE49-F238E27FC236}">
              <a16:creationId xmlns:a16="http://schemas.microsoft.com/office/drawing/2014/main" id="{347137CC-F16A-4657-B6A1-30BC7C2400AE}"/>
            </a:ext>
          </a:extLst>
        </xdr:cNvPr>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86" name="フローチャート: 判断 685">
          <a:extLst>
            <a:ext uri="{FF2B5EF4-FFF2-40B4-BE49-F238E27FC236}">
              <a16:creationId xmlns:a16="http://schemas.microsoft.com/office/drawing/2014/main" id="{8DC34FE6-4222-415E-A3B4-217CB29CEB0A}"/>
            </a:ext>
          </a:extLst>
        </xdr:cNvPr>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87" name="フローチャート: 判断 686">
          <a:extLst>
            <a:ext uri="{FF2B5EF4-FFF2-40B4-BE49-F238E27FC236}">
              <a16:creationId xmlns:a16="http://schemas.microsoft.com/office/drawing/2014/main" id="{604AF1A5-286A-46DC-BAE8-48C94FD2CEFB}"/>
            </a:ext>
          </a:extLst>
        </xdr:cNvPr>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72644</xdr:rowOff>
    </xdr:from>
    <xdr:to>
      <xdr:col>98</xdr:col>
      <xdr:colOff>38100</xdr:colOff>
      <xdr:row>63</xdr:row>
      <xdr:rowOff>2794</xdr:rowOff>
    </xdr:to>
    <xdr:sp macro="" textlink="">
      <xdr:nvSpPr>
        <xdr:cNvPr id="688" name="フローチャート: 判断 687">
          <a:extLst>
            <a:ext uri="{FF2B5EF4-FFF2-40B4-BE49-F238E27FC236}">
              <a16:creationId xmlns:a16="http://schemas.microsoft.com/office/drawing/2014/main" id="{5F771AF3-0DF4-4949-B291-1CBFAACC6CE2}"/>
            </a:ext>
          </a:extLst>
        </xdr:cNvPr>
        <xdr:cNvSpPr/>
      </xdr:nvSpPr>
      <xdr:spPr>
        <a:xfrm>
          <a:off x="18605500" y="1070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17AB0A47-A2DD-43C6-913A-317E67A2A52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B3ECDB2E-3390-4DDE-8BD0-424F18C9C73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B57989B5-F3A8-4B16-8820-05C056A1322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1D600C0F-40E1-49C0-BC92-D20781CD06A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75F3A571-70FC-4607-AB12-25DEC27FE2D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45212</xdr:rowOff>
    </xdr:from>
    <xdr:to>
      <xdr:col>116</xdr:col>
      <xdr:colOff>114300</xdr:colOff>
      <xdr:row>62</xdr:row>
      <xdr:rowOff>146812</xdr:rowOff>
    </xdr:to>
    <xdr:sp macro="" textlink="">
      <xdr:nvSpPr>
        <xdr:cNvPr id="694" name="楕円 693">
          <a:extLst>
            <a:ext uri="{FF2B5EF4-FFF2-40B4-BE49-F238E27FC236}">
              <a16:creationId xmlns:a16="http://schemas.microsoft.com/office/drawing/2014/main" id="{E3703F0B-AA43-467D-AAF1-208019D3B915}"/>
            </a:ext>
          </a:extLst>
        </xdr:cNvPr>
        <xdr:cNvSpPr/>
      </xdr:nvSpPr>
      <xdr:spPr>
        <a:xfrm>
          <a:off x="221107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68089</xdr:rowOff>
    </xdr:from>
    <xdr:ext cx="469744" cy="259045"/>
    <xdr:sp macro="" textlink="">
      <xdr:nvSpPr>
        <xdr:cNvPr id="695" name="【保健センター・保健所】&#10;一人当たり面積該当値テキスト">
          <a:extLst>
            <a:ext uri="{FF2B5EF4-FFF2-40B4-BE49-F238E27FC236}">
              <a16:creationId xmlns:a16="http://schemas.microsoft.com/office/drawing/2014/main" id="{A4DF1F7D-0DA0-45B3-8363-58277A7B9620}"/>
            </a:ext>
          </a:extLst>
        </xdr:cNvPr>
        <xdr:cNvSpPr txBox="1"/>
      </xdr:nvSpPr>
      <xdr:spPr>
        <a:xfrm>
          <a:off x="22199600" y="1052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81788</xdr:rowOff>
    </xdr:from>
    <xdr:to>
      <xdr:col>112</xdr:col>
      <xdr:colOff>38100</xdr:colOff>
      <xdr:row>63</xdr:row>
      <xdr:rowOff>11938</xdr:rowOff>
    </xdr:to>
    <xdr:sp macro="" textlink="">
      <xdr:nvSpPr>
        <xdr:cNvPr id="696" name="楕円 695">
          <a:extLst>
            <a:ext uri="{FF2B5EF4-FFF2-40B4-BE49-F238E27FC236}">
              <a16:creationId xmlns:a16="http://schemas.microsoft.com/office/drawing/2014/main" id="{31E77926-51DB-4466-B7BE-F8B775189778}"/>
            </a:ext>
          </a:extLst>
        </xdr:cNvPr>
        <xdr:cNvSpPr/>
      </xdr:nvSpPr>
      <xdr:spPr>
        <a:xfrm>
          <a:off x="21272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96012</xdr:rowOff>
    </xdr:from>
    <xdr:to>
      <xdr:col>116</xdr:col>
      <xdr:colOff>63500</xdr:colOff>
      <xdr:row>62</xdr:row>
      <xdr:rowOff>132588</xdr:rowOff>
    </xdr:to>
    <xdr:cxnSp macro="">
      <xdr:nvCxnSpPr>
        <xdr:cNvPr id="697" name="直線コネクタ 696">
          <a:extLst>
            <a:ext uri="{FF2B5EF4-FFF2-40B4-BE49-F238E27FC236}">
              <a16:creationId xmlns:a16="http://schemas.microsoft.com/office/drawing/2014/main" id="{1AB822C5-1AAA-412C-A549-29AFD586A02B}"/>
            </a:ext>
          </a:extLst>
        </xdr:cNvPr>
        <xdr:cNvCxnSpPr/>
      </xdr:nvCxnSpPr>
      <xdr:spPr>
        <a:xfrm flipV="1">
          <a:off x="21323300" y="107259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81788</xdr:rowOff>
    </xdr:from>
    <xdr:to>
      <xdr:col>107</xdr:col>
      <xdr:colOff>101600</xdr:colOff>
      <xdr:row>63</xdr:row>
      <xdr:rowOff>11938</xdr:rowOff>
    </xdr:to>
    <xdr:sp macro="" textlink="">
      <xdr:nvSpPr>
        <xdr:cNvPr id="698" name="楕円 697">
          <a:extLst>
            <a:ext uri="{FF2B5EF4-FFF2-40B4-BE49-F238E27FC236}">
              <a16:creationId xmlns:a16="http://schemas.microsoft.com/office/drawing/2014/main" id="{735DCDE3-7884-48C3-9D9F-653B10CA8F2F}"/>
            </a:ext>
          </a:extLst>
        </xdr:cNvPr>
        <xdr:cNvSpPr/>
      </xdr:nvSpPr>
      <xdr:spPr>
        <a:xfrm>
          <a:off x="20383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132588</xdr:rowOff>
    </xdr:from>
    <xdr:to>
      <xdr:col>111</xdr:col>
      <xdr:colOff>177800</xdr:colOff>
      <xdr:row>62</xdr:row>
      <xdr:rowOff>132588</xdr:rowOff>
    </xdr:to>
    <xdr:cxnSp macro="">
      <xdr:nvCxnSpPr>
        <xdr:cNvPr id="699" name="直線コネクタ 698">
          <a:extLst>
            <a:ext uri="{FF2B5EF4-FFF2-40B4-BE49-F238E27FC236}">
              <a16:creationId xmlns:a16="http://schemas.microsoft.com/office/drawing/2014/main" id="{28CDDB90-2FFF-4C64-BF12-A6D60DFAF14D}"/>
            </a:ext>
          </a:extLst>
        </xdr:cNvPr>
        <xdr:cNvCxnSpPr/>
      </xdr:nvCxnSpPr>
      <xdr:spPr>
        <a:xfrm>
          <a:off x="20434300" y="10762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81788</xdr:rowOff>
    </xdr:from>
    <xdr:to>
      <xdr:col>102</xdr:col>
      <xdr:colOff>165100</xdr:colOff>
      <xdr:row>63</xdr:row>
      <xdr:rowOff>11938</xdr:rowOff>
    </xdr:to>
    <xdr:sp macro="" textlink="">
      <xdr:nvSpPr>
        <xdr:cNvPr id="700" name="楕円 699">
          <a:extLst>
            <a:ext uri="{FF2B5EF4-FFF2-40B4-BE49-F238E27FC236}">
              <a16:creationId xmlns:a16="http://schemas.microsoft.com/office/drawing/2014/main" id="{1703B349-1FA4-4222-9183-A1C0A5D563B9}"/>
            </a:ext>
          </a:extLst>
        </xdr:cNvPr>
        <xdr:cNvSpPr/>
      </xdr:nvSpPr>
      <xdr:spPr>
        <a:xfrm>
          <a:off x="19494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132588</xdr:rowOff>
    </xdr:from>
    <xdr:to>
      <xdr:col>107</xdr:col>
      <xdr:colOff>50800</xdr:colOff>
      <xdr:row>62</xdr:row>
      <xdr:rowOff>132588</xdr:rowOff>
    </xdr:to>
    <xdr:cxnSp macro="">
      <xdr:nvCxnSpPr>
        <xdr:cNvPr id="701" name="直線コネクタ 700">
          <a:extLst>
            <a:ext uri="{FF2B5EF4-FFF2-40B4-BE49-F238E27FC236}">
              <a16:creationId xmlns:a16="http://schemas.microsoft.com/office/drawing/2014/main" id="{E4110258-4904-4B7C-BE3B-EC0269FBD860}"/>
            </a:ext>
          </a:extLst>
        </xdr:cNvPr>
        <xdr:cNvCxnSpPr/>
      </xdr:nvCxnSpPr>
      <xdr:spPr>
        <a:xfrm>
          <a:off x="19545300" y="10762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81788</xdr:rowOff>
    </xdr:from>
    <xdr:to>
      <xdr:col>98</xdr:col>
      <xdr:colOff>38100</xdr:colOff>
      <xdr:row>63</xdr:row>
      <xdr:rowOff>11938</xdr:rowOff>
    </xdr:to>
    <xdr:sp macro="" textlink="">
      <xdr:nvSpPr>
        <xdr:cNvPr id="702" name="楕円 701">
          <a:extLst>
            <a:ext uri="{FF2B5EF4-FFF2-40B4-BE49-F238E27FC236}">
              <a16:creationId xmlns:a16="http://schemas.microsoft.com/office/drawing/2014/main" id="{1F586A5A-C4D4-4C56-A250-26E355923C04}"/>
            </a:ext>
          </a:extLst>
        </xdr:cNvPr>
        <xdr:cNvSpPr/>
      </xdr:nvSpPr>
      <xdr:spPr>
        <a:xfrm>
          <a:off x="18605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132588</xdr:rowOff>
    </xdr:from>
    <xdr:to>
      <xdr:col>102</xdr:col>
      <xdr:colOff>114300</xdr:colOff>
      <xdr:row>62</xdr:row>
      <xdr:rowOff>132588</xdr:rowOff>
    </xdr:to>
    <xdr:cxnSp macro="">
      <xdr:nvCxnSpPr>
        <xdr:cNvPr id="703" name="直線コネクタ 702">
          <a:extLst>
            <a:ext uri="{FF2B5EF4-FFF2-40B4-BE49-F238E27FC236}">
              <a16:creationId xmlns:a16="http://schemas.microsoft.com/office/drawing/2014/main" id="{8C320BA8-268D-4B27-992E-240951B74010}"/>
            </a:ext>
          </a:extLst>
        </xdr:cNvPr>
        <xdr:cNvCxnSpPr/>
      </xdr:nvCxnSpPr>
      <xdr:spPr>
        <a:xfrm>
          <a:off x="18656300" y="10762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704" name="n_1aveValue【保健センター・保健所】&#10;一人当たり面積">
          <a:extLst>
            <a:ext uri="{FF2B5EF4-FFF2-40B4-BE49-F238E27FC236}">
              <a16:creationId xmlns:a16="http://schemas.microsoft.com/office/drawing/2014/main" id="{945147A6-8529-4B4E-BB5E-72571B9AADEF}"/>
            </a:ext>
          </a:extLst>
        </xdr:cNvPr>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1033</xdr:rowOff>
    </xdr:from>
    <xdr:ext cx="469744" cy="259045"/>
    <xdr:sp macro="" textlink="">
      <xdr:nvSpPr>
        <xdr:cNvPr id="705" name="n_2aveValue【保健センター・保健所】&#10;一人当たり面積">
          <a:extLst>
            <a:ext uri="{FF2B5EF4-FFF2-40B4-BE49-F238E27FC236}">
              <a16:creationId xmlns:a16="http://schemas.microsoft.com/office/drawing/2014/main" id="{290DA817-C9F4-48FA-AF88-322CFABDD1C2}"/>
            </a:ext>
          </a:extLst>
        </xdr:cNvPr>
        <xdr:cNvSpPr txBox="1"/>
      </xdr:nvSpPr>
      <xdr:spPr>
        <a:xfrm>
          <a:off x="20199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163339</xdr:rowOff>
    </xdr:from>
    <xdr:ext cx="469744" cy="259045"/>
    <xdr:sp macro="" textlink="">
      <xdr:nvSpPr>
        <xdr:cNvPr id="706" name="n_3aveValue【保健センター・保健所】&#10;一人当たり面積">
          <a:extLst>
            <a:ext uri="{FF2B5EF4-FFF2-40B4-BE49-F238E27FC236}">
              <a16:creationId xmlns:a16="http://schemas.microsoft.com/office/drawing/2014/main" id="{953F839C-E05F-414D-AA38-8D0D2DE57BFA}"/>
            </a:ext>
          </a:extLst>
        </xdr:cNvPr>
        <xdr:cNvSpPr txBox="1"/>
      </xdr:nvSpPr>
      <xdr:spPr>
        <a:xfrm>
          <a:off x="19310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19321</xdr:rowOff>
    </xdr:from>
    <xdr:ext cx="469744" cy="259045"/>
    <xdr:sp macro="" textlink="">
      <xdr:nvSpPr>
        <xdr:cNvPr id="707" name="n_4aveValue【保健センター・保健所】&#10;一人当たり面積">
          <a:extLst>
            <a:ext uri="{FF2B5EF4-FFF2-40B4-BE49-F238E27FC236}">
              <a16:creationId xmlns:a16="http://schemas.microsoft.com/office/drawing/2014/main" id="{F4A7A751-BF64-4810-9FB5-85F573A188A1}"/>
            </a:ext>
          </a:extLst>
        </xdr:cNvPr>
        <xdr:cNvSpPr txBox="1"/>
      </xdr:nvSpPr>
      <xdr:spPr>
        <a:xfrm>
          <a:off x="18421427" y="1047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3065</xdr:rowOff>
    </xdr:from>
    <xdr:ext cx="469744" cy="259045"/>
    <xdr:sp macro="" textlink="">
      <xdr:nvSpPr>
        <xdr:cNvPr id="708" name="n_1mainValue【保健センター・保健所】&#10;一人当たり面積">
          <a:extLst>
            <a:ext uri="{FF2B5EF4-FFF2-40B4-BE49-F238E27FC236}">
              <a16:creationId xmlns:a16="http://schemas.microsoft.com/office/drawing/2014/main" id="{A10D8B0E-3052-4844-AA2A-2BC3276FA62D}"/>
            </a:ext>
          </a:extLst>
        </xdr:cNvPr>
        <xdr:cNvSpPr txBox="1"/>
      </xdr:nvSpPr>
      <xdr:spPr>
        <a:xfrm>
          <a:off x="210757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3065</xdr:rowOff>
    </xdr:from>
    <xdr:ext cx="469744" cy="259045"/>
    <xdr:sp macro="" textlink="">
      <xdr:nvSpPr>
        <xdr:cNvPr id="709" name="n_2mainValue【保健センター・保健所】&#10;一人当たり面積">
          <a:extLst>
            <a:ext uri="{FF2B5EF4-FFF2-40B4-BE49-F238E27FC236}">
              <a16:creationId xmlns:a16="http://schemas.microsoft.com/office/drawing/2014/main" id="{13DC5826-FC57-4D0C-9465-FAF39A29C372}"/>
            </a:ext>
          </a:extLst>
        </xdr:cNvPr>
        <xdr:cNvSpPr txBox="1"/>
      </xdr:nvSpPr>
      <xdr:spPr>
        <a:xfrm>
          <a:off x="20199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3065</xdr:rowOff>
    </xdr:from>
    <xdr:ext cx="469744" cy="259045"/>
    <xdr:sp macro="" textlink="">
      <xdr:nvSpPr>
        <xdr:cNvPr id="710" name="n_3mainValue【保健センター・保健所】&#10;一人当たり面積">
          <a:extLst>
            <a:ext uri="{FF2B5EF4-FFF2-40B4-BE49-F238E27FC236}">
              <a16:creationId xmlns:a16="http://schemas.microsoft.com/office/drawing/2014/main" id="{7081B512-D532-4C2C-A95C-38630A022851}"/>
            </a:ext>
          </a:extLst>
        </xdr:cNvPr>
        <xdr:cNvSpPr txBox="1"/>
      </xdr:nvSpPr>
      <xdr:spPr>
        <a:xfrm>
          <a:off x="19310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3065</xdr:rowOff>
    </xdr:from>
    <xdr:ext cx="469744" cy="259045"/>
    <xdr:sp macro="" textlink="">
      <xdr:nvSpPr>
        <xdr:cNvPr id="711" name="n_4mainValue【保健センター・保健所】&#10;一人当たり面積">
          <a:extLst>
            <a:ext uri="{FF2B5EF4-FFF2-40B4-BE49-F238E27FC236}">
              <a16:creationId xmlns:a16="http://schemas.microsoft.com/office/drawing/2014/main" id="{ECB4FC77-FFA3-4DC7-B858-1D101DD0D281}"/>
            </a:ext>
          </a:extLst>
        </xdr:cNvPr>
        <xdr:cNvSpPr txBox="1"/>
      </xdr:nvSpPr>
      <xdr:spPr>
        <a:xfrm>
          <a:off x="18421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a:extLst>
            <a:ext uri="{FF2B5EF4-FFF2-40B4-BE49-F238E27FC236}">
              <a16:creationId xmlns:a16="http://schemas.microsoft.com/office/drawing/2014/main" id="{52D18948-3FBB-486C-BD92-616EA675390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a:extLst>
            <a:ext uri="{FF2B5EF4-FFF2-40B4-BE49-F238E27FC236}">
              <a16:creationId xmlns:a16="http://schemas.microsoft.com/office/drawing/2014/main" id="{A8C4F48F-F803-4002-92B0-2255C219808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a:extLst>
            <a:ext uri="{FF2B5EF4-FFF2-40B4-BE49-F238E27FC236}">
              <a16:creationId xmlns:a16="http://schemas.microsoft.com/office/drawing/2014/main" id="{BB612701-ADF1-4CE5-ABE2-AF159BC4B5C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a:extLst>
            <a:ext uri="{FF2B5EF4-FFF2-40B4-BE49-F238E27FC236}">
              <a16:creationId xmlns:a16="http://schemas.microsoft.com/office/drawing/2014/main" id="{B1EADA6E-2EF8-45FC-8D85-E1D9707EAF6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a:extLst>
            <a:ext uri="{FF2B5EF4-FFF2-40B4-BE49-F238E27FC236}">
              <a16:creationId xmlns:a16="http://schemas.microsoft.com/office/drawing/2014/main" id="{9E7AF410-4C30-4B5B-9800-D5F4DA714EF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a:extLst>
            <a:ext uri="{FF2B5EF4-FFF2-40B4-BE49-F238E27FC236}">
              <a16:creationId xmlns:a16="http://schemas.microsoft.com/office/drawing/2014/main" id="{2910AD35-EE86-4AC9-B648-6905178BC17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a:extLst>
            <a:ext uri="{FF2B5EF4-FFF2-40B4-BE49-F238E27FC236}">
              <a16:creationId xmlns:a16="http://schemas.microsoft.com/office/drawing/2014/main" id="{2BEF0285-D5A0-4CD3-B05F-BC5B6713B9C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a:extLst>
            <a:ext uri="{FF2B5EF4-FFF2-40B4-BE49-F238E27FC236}">
              <a16:creationId xmlns:a16="http://schemas.microsoft.com/office/drawing/2014/main" id="{5E527160-EB01-4415-97C3-99AE94B2CD0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a:extLst>
            <a:ext uri="{FF2B5EF4-FFF2-40B4-BE49-F238E27FC236}">
              <a16:creationId xmlns:a16="http://schemas.microsoft.com/office/drawing/2014/main" id="{16562AB7-9359-4295-BE55-B728E7C7112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a:extLst>
            <a:ext uri="{FF2B5EF4-FFF2-40B4-BE49-F238E27FC236}">
              <a16:creationId xmlns:a16="http://schemas.microsoft.com/office/drawing/2014/main" id="{DE8CF01E-4B62-4CEE-9D69-16EEFDCED99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a:extLst>
            <a:ext uri="{FF2B5EF4-FFF2-40B4-BE49-F238E27FC236}">
              <a16:creationId xmlns:a16="http://schemas.microsoft.com/office/drawing/2014/main" id="{F0DB5789-864C-490D-8FE4-B7E2443F58F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a:extLst>
            <a:ext uri="{FF2B5EF4-FFF2-40B4-BE49-F238E27FC236}">
              <a16:creationId xmlns:a16="http://schemas.microsoft.com/office/drawing/2014/main" id="{A11CC3C9-6D9F-4703-94A5-DA86F315307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a:extLst>
            <a:ext uri="{FF2B5EF4-FFF2-40B4-BE49-F238E27FC236}">
              <a16:creationId xmlns:a16="http://schemas.microsoft.com/office/drawing/2014/main" id="{D0C58CA5-07AD-43E2-B1EB-013BAAC38FD3}"/>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a:extLst>
            <a:ext uri="{FF2B5EF4-FFF2-40B4-BE49-F238E27FC236}">
              <a16:creationId xmlns:a16="http://schemas.microsoft.com/office/drawing/2014/main" id="{87205294-B7E7-414F-90AF-66A9B7A4F10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a:extLst>
            <a:ext uri="{FF2B5EF4-FFF2-40B4-BE49-F238E27FC236}">
              <a16:creationId xmlns:a16="http://schemas.microsoft.com/office/drawing/2014/main" id="{BA9E02EE-F748-43B3-BE07-14F367C611A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a:extLst>
            <a:ext uri="{FF2B5EF4-FFF2-40B4-BE49-F238E27FC236}">
              <a16:creationId xmlns:a16="http://schemas.microsoft.com/office/drawing/2014/main" id="{766ED7EC-3822-439C-9B48-9B1D4CE5AB13}"/>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a:extLst>
            <a:ext uri="{FF2B5EF4-FFF2-40B4-BE49-F238E27FC236}">
              <a16:creationId xmlns:a16="http://schemas.microsoft.com/office/drawing/2014/main" id="{D6E779FE-D9A8-4510-A1FF-DC114EE1054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a:extLst>
            <a:ext uri="{FF2B5EF4-FFF2-40B4-BE49-F238E27FC236}">
              <a16:creationId xmlns:a16="http://schemas.microsoft.com/office/drawing/2014/main" id="{DA5C807A-2EF8-4928-9D4A-E7A27142906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a:extLst>
            <a:ext uri="{FF2B5EF4-FFF2-40B4-BE49-F238E27FC236}">
              <a16:creationId xmlns:a16="http://schemas.microsoft.com/office/drawing/2014/main" id="{9348B549-3781-466B-9F1E-F07B4E5EF91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a:extLst>
            <a:ext uri="{FF2B5EF4-FFF2-40B4-BE49-F238E27FC236}">
              <a16:creationId xmlns:a16="http://schemas.microsoft.com/office/drawing/2014/main" id="{931472C2-99A7-4435-AC98-9868A3490099}"/>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a:extLst>
            <a:ext uri="{FF2B5EF4-FFF2-40B4-BE49-F238E27FC236}">
              <a16:creationId xmlns:a16="http://schemas.microsoft.com/office/drawing/2014/main" id="{A4C854C4-7A86-43E2-A227-A1FA81520734}"/>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a:extLst>
            <a:ext uri="{FF2B5EF4-FFF2-40B4-BE49-F238E27FC236}">
              <a16:creationId xmlns:a16="http://schemas.microsoft.com/office/drawing/2014/main" id="{DDFCFC8D-7DB4-42A4-AFA8-6B5720FB6F2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a:extLst>
            <a:ext uri="{FF2B5EF4-FFF2-40B4-BE49-F238E27FC236}">
              <a16:creationId xmlns:a16="http://schemas.microsoft.com/office/drawing/2014/main" id="{3F85759D-9CC0-46BC-802D-D5836D260CF2}"/>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a:extLst>
            <a:ext uri="{FF2B5EF4-FFF2-40B4-BE49-F238E27FC236}">
              <a16:creationId xmlns:a16="http://schemas.microsoft.com/office/drawing/2014/main" id="{EB37B64C-4D6B-4E5C-8BFA-91F7E157C3D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36" name="直線コネクタ 735">
          <a:extLst>
            <a:ext uri="{FF2B5EF4-FFF2-40B4-BE49-F238E27FC236}">
              <a16:creationId xmlns:a16="http://schemas.microsoft.com/office/drawing/2014/main" id="{E4AA6FC8-79C5-43DC-8165-E5F242116EF8}"/>
            </a:ext>
          </a:extLst>
        </xdr:cNvPr>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37" name="【消防施設】&#10;有形固定資産減価償却率最小値テキスト">
          <a:extLst>
            <a:ext uri="{FF2B5EF4-FFF2-40B4-BE49-F238E27FC236}">
              <a16:creationId xmlns:a16="http://schemas.microsoft.com/office/drawing/2014/main" id="{BBC0969D-F2B8-42BE-8D3E-3E277B237DC7}"/>
            </a:ext>
          </a:extLst>
        </xdr:cNvPr>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38" name="直線コネクタ 737">
          <a:extLst>
            <a:ext uri="{FF2B5EF4-FFF2-40B4-BE49-F238E27FC236}">
              <a16:creationId xmlns:a16="http://schemas.microsoft.com/office/drawing/2014/main" id="{139C986C-E17A-47EA-97CD-1517FFF3D0E8}"/>
            </a:ext>
          </a:extLst>
        </xdr:cNvPr>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39" name="【消防施設】&#10;有形固定資産減価償却率最大値テキスト">
          <a:extLst>
            <a:ext uri="{FF2B5EF4-FFF2-40B4-BE49-F238E27FC236}">
              <a16:creationId xmlns:a16="http://schemas.microsoft.com/office/drawing/2014/main" id="{F69A5B79-F3CB-4A45-9BA9-EB8EB2E0EABC}"/>
            </a:ext>
          </a:extLst>
        </xdr:cNvPr>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40" name="直線コネクタ 739">
          <a:extLst>
            <a:ext uri="{FF2B5EF4-FFF2-40B4-BE49-F238E27FC236}">
              <a16:creationId xmlns:a16="http://schemas.microsoft.com/office/drawing/2014/main" id="{CBD1AE3B-C6A4-4076-AE6B-E52B303CE2F0}"/>
            </a:ext>
          </a:extLst>
        </xdr:cNvPr>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113047</xdr:rowOff>
    </xdr:from>
    <xdr:ext cx="405111" cy="259045"/>
    <xdr:sp macro="" textlink="">
      <xdr:nvSpPr>
        <xdr:cNvPr id="741" name="【消防施設】&#10;有形固定資産減価償却率平均値テキスト">
          <a:extLst>
            <a:ext uri="{FF2B5EF4-FFF2-40B4-BE49-F238E27FC236}">
              <a16:creationId xmlns:a16="http://schemas.microsoft.com/office/drawing/2014/main" id="{63046295-EA42-4FE0-962F-E3470897EC86}"/>
            </a:ext>
          </a:extLst>
        </xdr:cNvPr>
        <xdr:cNvSpPr txBox="1"/>
      </xdr:nvSpPr>
      <xdr:spPr>
        <a:xfrm>
          <a:off x="16357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42" name="フローチャート: 判断 741">
          <a:extLst>
            <a:ext uri="{FF2B5EF4-FFF2-40B4-BE49-F238E27FC236}">
              <a16:creationId xmlns:a16="http://schemas.microsoft.com/office/drawing/2014/main" id="{71DA4857-E61F-4D55-9E96-6764D683D786}"/>
            </a:ext>
          </a:extLst>
        </xdr:cNvPr>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43" name="フローチャート: 判断 742">
          <a:extLst>
            <a:ext uri="{FF2B5EF4-FFF2-40B4-BE49-F238E27FC236}">
              <a16:creationId xmlns:a16="http://schemas.microsoft.com/office/drawing/2014/main" id="{79CCED27-B7B6-4989-9E2F-E99D0E1843D1}"/>
            </a:ext>
          </a:extLst>
        </xdr:cNvPr>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744" name="フローチャート: 判断 743">
          <a:extLst>
            <a:ext uri="{FF2B5EF4-FFF2-40B4-BE49-F238E27FC236}">
              <a16:creationId xmlns:a16="http://schemas.microsoft.com/office/drawing/2014/main" id="{55F78D16-BC5C-40B9-8E22-86E711A65986}"/>
            </a:ext>
          </a:extLst>
        </xdr:cNvPr>
        <xdr:cNvSpPr/>
      </xdr:nvSpPr>
      <xdr:spPr>
        <a:xfrm>
          <a:off x="14541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23495</xdr:rowOff>
    </xdr:from>
    <xdr:to>
      <xdr:col>72</xdr:col>
      <xdr:colOff>38100</xdr:colOff>
      <xdr:row>81</xdr:row>
      <xdr:rowOff>125095</xdr:rowOff>
    </xdr:to>
    <xdr:sp macro="" textlink="">
      <xdr:nvSpPr>
        <xdr:cNvPr id="745" name="フローチャート: 判断 744">
          <a:extLst>
            <a:ext uri="{FF2B5EF4-FFF2-40B4-BE49-F238E27FC236}">
              <a16:creationId xmlns:a16="http://schemas.microsoft.com/office/drawing/2014/main" id="{E78C188E-37D4-482C-913D-322729FEDBB4}"/>
            </a:ext>
          </a:extLst>
        </xdr:cNvPr>
        <xdr:cNvSpPr/>
      </xdr:nvSpPr>
      <xdr:spPr>
        <a:xfrm>
          <a:off x="13652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746" name="フローチャート: 判断 745">
          <a:extLst>
            <a:ext uri="{FF2B5EF4-FFF2-40B4-BE49-F238E27FC236}">
              <a16:creationId xmlns:a16="http://schemas.microsoft.com/office/drawing/2014/main" id="{E884AC59-48B7-4295-BAF0-00A80DBE4DA8}"/>
            </a:ext>
          </a:extLst>
        </xdr:cNvPr>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F669289A-C4DA-401E-806B-D5C23EC6E67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E0259F3F-8DDE-4EA2-9DB8-7AB5EA788BC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7690752D-038E-4A59-A3AF-E8BCBB713D9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58F372BA-3F58-4933-8D0F-929F3F35CBB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C7E0AEE-329E-4863-B3BF-D59390050CC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42545</xdr:rowOff>
    </xdr:from>
    <xdr:to>
      <xdr:col>85</xdr:col>
      <xdr:colOff>177800</xdr:colOff>
      <xdr:row>82</xdr:row>
      <xdr:rowOff>144145</xdr:rowOff>
    </xdr:to>
    <xdr:sp macro="" textlink="">
      <xdr:nvSpPr>
        <xdr:cNvPr id="752" name="楕円 751">
          <a:extLst>
            <a:ext uri="{FF2B5EF4-FFF2-40B4-BE49-F238E27FC236}">
              <a16:creationId xmlns:a16="http://schemas.microsoft.com/office/drawing/2014/main" id="{A9A9B1BB-3A3E-4B7F-9002-FFAC097287F5}"/>
            </a:ext>
          </a:extLst>
        </xdr:cNvPr>
        <xdr:cNvSpPr/>
      </xdr:nvSpPr>
      <xdr:spPr>
        <a:xfrm>
          <a:off x="162687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20972</xdr:rowOff>
    </xdr:from>
    <xdr:ext cx="405111" cy="259045"/>
    <xdr:sp macro="" textlink="">
      <xdr:nvSpPr>
        <xdr:cNvPr id="753" name="【消防施設】&#10;有形固定資産減価償却率該当値テキスト">
          <a:extLst>
            <a:ext uri="{FF2B5EF4-FFF2-40B4-BE49-F238E27FC236}">
              <a16:creationId xmlns:a16="http://schemas.microsoft.com/office/drawing/2014/main" id="{0A3065FB-F45E-4C07-B398-990D33BE759B}"/>
            </a:ext>
          </a:extLst>
        </xdr:cNvPr>
        <xdr:cNvSpPr txBox="1"/>
      </xdr:nvSpPr>
      <xdr:spPr>
        <a:xfrm>
          <a:off x="16357600"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170180</xdr:rowOff>
    </xdr:from>
    <xdr:to>
      <xdr:col>81</xdr:col>
      <xdr:colOff>101600</xdr:colOff>
      <xdr:row>82</xdr:row>
      <xdr:rowOff>100330</xdr:rowOff>
    </xdr:to>
    <xdr:sp macro="" textlink="">
      <xdr:nvSpPr>
        <xdr:cNvPr id="754" name="楕円 753">
          <a:extLst>
            <a:ext uri="{FF2B5EF4-FFF2-40B4-BE49-F238E27FC236}">
              <a16:creationId xmlns:a16="http://schemas.microsoft.com/office/drawing/2014/main" id="{E108F10C-AF82-46A5-8E00-9A45D74DB241}"/>
            </a:ext>
          </a:extLst>
        </xdr:cNvPr>
        <xdr:cNvSpPr/>
      </xdr:nvSpPr>
      <xdr:spPr>
        <a:xfrm>
          <a:off x="15430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49530</xdr:rowOff>
    </xdr:from>
    <xdr:to>
      <xdr:col>85</xdr:col>
      <xdr:colOff>127000</xdr:colOff>
      <xdr:row>82</xdr:row>
      <xdr:rowOff>93345</xdr:rowOff>
    </xdr:to>
    <xdr:cxnSp macro="">
      <xdr:nvCxnSpPr>
        <xdr:cNvPr id="755" name="直線コネクタ 754">
          <a:extLst>
            <a:ext uri="{FF2B5EF4-FFF2-40B4-BE49-F238E27FC236}">
              <a16:creationId xmlns:a16="http://schemas.microsoft.com/office/drawing/2014/main" id="{F1A4845D-E29B-4E8D-95F1-79F72A28FDB9}"/>
            </a:ext>
          </a:extLst>
        </xdr:cNvPr>
        <xdr:cNvCxnSpPr/>
      </xdr:nvCxnSpPr>
      <xdr:spPr>
        <a:xfrm>
          <a:off x="15481300" y="1410843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120650</xdr:rowOff>
    </xdr:from>
    <xdr:to>
      <xdr:col>76</xdr:col>
      <xdr:colOff>165100</xdr:colOff>
      <xdr:row>82</xdr:row>
      <xdr:rowOff>50800</xdr:rowOff>
    </xdr:to>
    <xdr:sp macro="" textlink="">
      <xdr:nvSpPr>
        <xdr:cNvPr id="756" name="楕円 755">
          <a:extLst>
            <a:ext uri="{FF2B5EF4-FFF2-40B4-BE49-F238E27FC236}">
              <a16:creationId xmlns:a16="http://schemas.microsoft.com/office/drawing/2014/main" id="{987C0FE0-9297-4F06-95A8-FE4B02E80DE9}"/>
            </a:ext>
          </a:extLst>
        </xdr:cNvPr>
        <xdr:cNvSpPr/>
      </xdr:nvSpPr>
      <xdr:spPr>
        <a:xfrm>
          <a:off x="14541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0</xdr:rowOff>
    </xdr:from>
    <xdr:to>
      <xdr:col>81</xdr:col>
      <xdr:colOff>50800</xdr:colOff>
      <xdr:row>82</xdr:row>
      <xdr:rowOff>49530</xdr:rowOff>
    </xdr:to>
    <xdr:cxnSp macro="">
      <xdr:nvCxnSpPr>
        <xdr:cNvPr id="757" name="直線コネクタ 756">
          <a:extLst>
            <a:ext uri="{FF2B5EF4-FFF2-40B4-BE49-F238E27FC236}">
              <a16:creationId xmlns:a16="http://schemas.microsoft.com/office/drawing/2014/main" id="{0FD1B3BB-9422-41CD-AFBD-A426716998A4}"/>
            </a:ext>
          </a:extLst>
        </xdr:cNvPr>
        <xdr:cNvCxnSpPr/>
      </xdr:nvCxnSpPr>
      <xdr:spPr>
        <a:xfrm>
          <a:off x="14592300" y="140589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76836</xdr:rowOff>
    </xdr:from>
    <xdr:to>
      <xdr:col>72</xdr:col>
      <xdr:colOff>38100</xdr:colOff>
      <xdr:row>82</xdr:row>
      <xdr:rowOff>6986</xdr:rowOff>
    </xdr:to>
    <xdr:sp macro="" textlink="">
      <xdr:nvSpPr>
        <xdr:cNvPr id="758" name="楕円 757">
          <a:extLst>
            <a:ext uri="{FF2B5EF4-FFF2-40B4-BE49-F238E27FC236}">
              <a16:creationId xmlns:a16="http://schemas.microsoft.com/office/drawing/2014/main" id="{CC7B03A1-1529-4125-ACC4-F1740E4A3FB4}"/>
            </a:ext>
          </a:extLst>
        </xdr:cNvPr>
        <xdr:cNvSpPr/>
      </xdr:nvSpPr>
      <xdr:spPr>
        <a:xfrm>
          <a:off x="13652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127636</xdr:rowOff>
    </xdr:from>
    <xdr:to>
      <xdr:col>76</xdr:col>
      <xdr:colOff>114300</xdr:colOff>
      <xdr:row>82</xdr:row>
      <xdr:rowOff>0</xdr:rowOff>
    </xdr:to>
    <xdr:cxnSp macro="">
      <xdr:nvCxnSpPr>
        <xdr:cNvPr id="759" name="直線コネクタ 758">
          <a:extLst>
            <a:ext uri="{FF2B5EF4-FFF2-40B4-BE49-F238E27FC236}">
              <a16:creationId xmlns:a16="http://schemas.microsoft.com/office/drawing/2014/main" id="{16B27377-35E1-462C-9B9E-102260285BEE}"/>
            </a:ext>
          </a:extLst>
        </xdr:cNvPr>
        <xdr:cNvCxnSpPr/>
      </xdr:nvCxnSpPr>
      <xdr:spPr>
        <a:xfrm>
          <a:off x="13703300" y="140150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38736</xdr:rowOff>
    </xdr:from>
    <xdr:to>
      <xdr:col>67</xdr:col>
      <xdr:colOff>101600</xdr:colOff>
      <xdr:row>81</xdr:row>
      <xdr:rowOff>140336</xdr:rowOff>
    </xdr:to>
    <xdr:sp macro="" textlink="">
      <xdr:nvSpPr>
        <xdr:cNvPr id="760" name="楕円 759">
          <a:extLst>
            <a:ext uri="{FF2B5EF4-FFF2-40B4-BE49-F238E27FC236}">
              <a16:creationId xmlns:a16="http://schemas.microsoft.com/office/drawing/2014/main" id="{9564F61A-DC04-495E-A1DA-36A58A718ED1}"/>
            </a:ext>
          </a:extLst>
        </xdr:cNvPr>
        <xdr:cNvSpPr/>
      </xdr:nvSpPr>
      <xdr:spPr>
        <a:xfrm>
          <a:off x="12763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89536</xdr:rowOff>
    </xdr:from>
    <xdr:to>
      <xdr:col>71</xdr:col>
      <xdr:colOff>177800</xdr:colOff>
      <xdr:row>81</xdr:row>
      <xdr:rowOff>127636</xdr:rowOff>
    </xdr:to>
    <xdr:cxnSp macro="">
      <xdr:nvCxnSpPr>
        <xdr:cNvPr id="761" name="直線コネクタ 760">
          <a:extLst>
            <a:ext uri="{FF2B5EF4-FFF2-40B4-BE49-F238E27FC236}">
              <a16:creationId xmlns:a16="http://schemas.microsoft.com/office/drawing/2014/main" id="{F889267E-274F-4475-AEB3-0F20F70B2A07}"/>
            </a:ext>
          </a:extLst>
        </xdr:cNvPr>
        <xdr:cNvCxnSpPr/>
      </xdr:nvCxnSpPr>
      <xdr:spPr>
        <a:xfrm>
          <a:off x="12814300" y="139769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762" name="n_1aveValue【消防施設】&#10;有形固定資産減価償却率">
          <a:extLst>
            <a:ext uri="{FF2B5EF4-FFF2-40B4-BE49-F238E27FC236}">
              <a16:creationId xmlns:a16="http://schemas.microsoft.com/office/drawing/2014/main" id="{69648F6C-3207-4AC0-88F7-A005782F6D56}"/>
            </a:ext>
          </a:extLst>
        </xdr:cNvPr>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164482</xdr:rowOff>
    </xdr:from>
    <xdr:ext cx="405111" cy="259045"/>
    <xdr:sp macro="" textlink="">
      <xdr:nvSpPr>
        <xdr:cNvPr id="763" name="n_2aveValue【消防施設】&#10;有形固定資産減価償却率">
          <a:extLst>
            <a:ext uri="{FF2B5EF4-FFF2-40B4-BE49-F238E27FC236}">
              <a16:creationId xmlns:a16="http://schemas.microsoft.com/office/drawing/2014/main" id="{FBAE2BA2-AB59-4C2A-9EDF-4FE70EED6987}"/>
            </a:ext>
          </a:extLst>
        </xdr:cNvPr>
        <xdr:cNvSpPr txBox="1"/>
      </xdr:nvSpPr>
      <xdr:spPr>
        <a:xfrm>
          <a:off x="14389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141622</xdr:rowOff>
    </xdr:from>
    <xdr:ext cx="405111" cy="259045"/>
    <xdr:sp macro="" textlink="">
      <xdr:nvSpPr>
        <xdr:cNvPr id="764" name="n_3aveValue【消防施設】&#10;有形固定資産減価償却率">
          <a:extLst>
            <a:ext uri="{FF2B5EF4-FFF2-40B4-BE49-F238E27FC236}">
              <a16:creationId xmlns:a16="http://schemas.microsoft.com/office/drawing/2014/main" id="{F1712FDD-EC79-4A3B-8952-79048382D704}"/>
            </a:ext>
          </a:extLst>
        </xdr:cNvPr>
        <xdr:cNvSpPr txBox="1"/>
      </xdr:nvSpPr>
      <xdr:spPr>
        <a:xfrm>
          <a:off x="13500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124477</xdr:rowOff>
    </xdr:from>
    <xdr:ext cx="405111" cy="259045"/>
    <xdr:sp macro="" textlink="">
      <xdr:nvSpPr>
        <xdr:cNvPr id="765" name="n_4aveValue【消防施設】&#10;有形固定資産減価償却率">
          <a:extLst>
            <a:ext uri="{FF2B5EF4-FFF2-40B4-BE49-F238E27FC236}">
              <a16:creationId xmlns:a16="http://schemas.microsoft.com/office/drawing/2014/main" id="{89CA08BF-2DBC-4087-B4C2-455B689BA543}"/>
            </a:ext>
          </a:extLst>
        </xdr:cNvPr>
        <xdr:cNvSpPr txBox="1"/>
      </xdr:nvSpPr>
      <xdr:spPr>
        <a:xfrm>
          <a:off x="12611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91457</xdr:rowOff>
    </xdr:from>
    <xdr:ext cx="405111" cy="259045"/>
    <xdr:sp macro="" textlink="">
      <xdr:nvSpPr>
        <xdr:cNvPr id="766" name="n_1mainValue【消防施設】&#10;有形固定資産減価償却率">
          <a:extLst>
            <a:ext uri="{FF2B5EF4-FFF2-40B4-BE49-F238E27FC236}">
              <a16:creationId xmlns:a16="http://schemas.microsoft.com/office/drawing/2014/main" id="{32F999EC-9C0E-4A1D-BDC6-77734F79C6D4}"/>
            </a:ext>
          </a:extLst>
        </xdr:cNvPr>
        <xdr:cNvSpPr txBox="1"/>
      </xdr:nvSpPr>
      <xdr:spPr>
        <a:xfrm>
          <a:off x="152660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41927</xdr:rowOff>
    </xdr:from>
    <xdr:ext cx="405111" cy="259045"/>
    <xdr:sp macro="" textlink="">
      <xdr:nvSpPr>
        <xdr:cNvPr id="767" name="n_2mainValue【消防施設】&#10;有形固定資産減価償却率">
          <a:extLst>
            <a:ext uri="{FF2B5EF4-FFF2-40B4-BE49-F238E27FC236}">
              <a16:creationId xmlns:a16="http://schemas.microsoft.com/office/drawing/2014/main" id="{AFE88FFB-E77A-4FCE-AFC5-7336B809BC50}"/>
            </a:ext>
          </a:extLst>
        </xdr:cNvPr>
        <xdr:cNvSpPr txBox="1"/>
      </xdr:nvSpPr>
      <xdr:spPr>
        <a:xfrm>
          <a:off x="14389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169563</xdr:rowOff>
    </xdr:from>
    <xdr:ext cx="405111" cy="259045"/>
    <xdr:sp macro="" textlink="">
      <xdr:nvSpPr>
        <xdr:cNvPr id="768" name="n_3mainValue【消防施設】&#10;有形固定資産減価償却率">
          <a:extLst>
            <a:ext uri="{FF2B5EF4-FFF2-40B4-BE49-F238E27FC236}">
              <a16:creationId xmlns:a16="http://schemas.microsoft.com/office/drawing/2014/main" id="{F67557F5-65DC-456F-8F7C-37BC59650B4D}"/>
            </a:ext>
          </a:extLst>
        </xdr:cNvPr>
        <xdr:cNvSpPr txBox="1"/>
      </xdr:nvSpPr>
      <xdr:spPr>
        <a:xfrm>
          <a:off x="135007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131463</xdr:rowOff>
    </xdr:from>
    <xdr:ext cx="405111" cy="259045"/>
    <xdr:sp macro="" textlink="">
      <xdr:nvSpPr>
        <xdr:cNvPr id="769" name="n_4mainValue【消防施設】&#10;有形固定資産減価償却率">
          <a:extLst>
            <a:ext uri="{FF2B5EF4-FFF2-40B4-BE49-F238E27FC236}">
              <a16:creationId xmlns:a16="http://schemas.microsoft.com/office/drawing/2014/main" id="{7B16A710-F10B-483A-B7D3-D1B09A810C1A}"/>
            </a:ext>
          </a:extLst>
        </xdr:cNvPr>
        <xdr:cNvSpPr txBox="1"/>
      </xdr:nvSpPr>
      <xdr:spPr>
        <a:xfrm>
          <a:off x="12611744" y="1401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a:extLst>
            <a:ext uri="{FF2B5EF4-FFF2-40B4-BE49-F238E27FC236}">
              <a16:creationId xmlns:a16="http://schemas.microsoft.com/office/drawing/2014/main" id="{F15D41D3-DCFC-47F4-B8AF-F8227334FE4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a:extLst>
            <a:ext uri="{FF2B5EF4-FFF2-40B4-BE49-F238E27FC236}">
              <a16:creationId xmlns:a16="http://schemas.microsoft.com/office/drawing/2014/main" id="{F29CD230-3FC1-4BD5-9693-03CCE3485FF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a:extLst>
            <a:ext uri="{FF2B5EF4-FFF2-40B4-BE49-F238E27FC236}">
              <a16:creationId xmlns:a16="http://schemas.microsoft.com/office/drawing/2014/main" id="{3C9653C7-9A86-457C-A1E3-D74CCA882F0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a:extLst>
            <a:ext uri="{FF2B5EF4-FFF2-40B4-BE49-F238E27FC236}">
              <a16:creationId xmlns:a16="http://schemas.microsoft.com/office/drawing/2014/main" id="{C94D4B08-9D78-48B6-BDB5-91801346BB8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a:extLst>
            <a:ext uri="{FF2B5EF4-FFF2-40B4-BE49-F238E27FC236}">
              <a16:creationId xmlns:a16="http://schemas.microsoft.com/office/drawing/2014/main" id="{3A4A76C2-1F3F-4CC7-9237-8A8263C1800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a:extLst>
            <a:ext uri="{FF2B5EF4-FFF2-40B4-BE49-F238E27FC236}">
              <a16:creationId xmlns:a16="http://schemas.microsoft.com/office/drawing/2014/main" id="{270B80F9-50AC-447E-97D6-F5E05B9A9FA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a:extLst>
            <a:ext uri="{FF2B5EF4-FFF2-40B4-BE49-F238E27FC236}">
              <a16:creationId xmlns:a16="http://schemas.microsoft.com/office/drawing/2014/main" id="{5FBF827D-C1F1-4E3E-8AC3-C4113F7B185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a:extLst>
            <a:ext uri="{FF2B5EF4-FFF2-40B4-BE49-F238E27FC236}">
              <a16:creationId xmlns:a16="http://schemas.microsoft.com/office/drawing/2014/main" id="{DE35DD78-5677-4D27-B508-8C535CD2357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a:extLst>
            <a:ext uri="{FF2B5EF4-FFF2-40B4-BE49-F238E27FC236}">
              <a16:creationId xmlns:a16="http://schemas.microsoft.com/office/drawing/2014/main" id="{CB89D0BB-60E1-48AA-A365-EF6D6B7438E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a:extLst>
            <a:ext uri="{FF2B5EF4-FFF2-40B4-BE49-F238E27FC236}">
              <a16:creationId xmlns:a16="http://schemas.microsoft.com/office/drawing/2014/main" id="{039AAF07-EB06-4A2F-8CE3-65867DD88B2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a:extLst>
            <a:ext uri="{FF2B5EF4-FFF2-40B4-BE49-F238E27FC236}">
              <a16:creationId xmlns:a16="http://schemas.microsoft.com/office/drawing/2014/main" id="{5E8912AD-2FDA-454F-B359-4897AAE0B59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a:extLst>
            <a:ext uri="{FF2B5EF4-FFF2-40B4-BE49-F238E27FC236}">
              <a16:creationId xmlns:a16="http://schemas.microsoft.com/office/drawing/2014/main" id="{49FB5C06-7DE4-4057-B26E-E64EE59F00D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a:extLst>
            <a:ext uri="{FF2B5EF4-FFF2-40B4-BE49-F238E27FC236}">
              <a16:creationId xmlns:a16="http://schemas.microsoft.com/office/drawing/2014/main" id="{E56757F2-310A-4BEF-9A40-264E24DC00F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a:extLst>
            <a:ext uri="{FF2B5EF4-FFF2-40B4-BE49-F238E27FC236}">
              <a16:creationId xmlns:a16="http://schemas.microsoft.com/office/drawing/2014/main" id="{CD224FD0-038E-4362-A735-1B0494C91F8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a:extLst>
            <a:ext uri="{FF2B5EF4-FFF2-40B4-BE49-F238E27FC236}">
              <a16:creationId xmlns:a16="http://schemas.microsoft.com/office/drawing/2014/main" id="{6A029DEB-2F3F-4760-A3E0-289E8C1F8EF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a:extLst>
            <a:ext uri="{FF2B5EF4-FFF2-40B4-BE49-F238E27FC236}">
              <a16:creationId xmlns:a16="http://schemas.microsoft.com/office/drawing/2014/main" id="{94453F6A-1F36-465F-BE7F-194C9AEE552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a:extLst>
            <a:ext uri="{FF2B5EF4-FFF2-40B4-BE49-F238E27FC236}">
              <a16:creationId xmlns:a16="http://schemas.microsoft.com/office/drawing/2014/main" id="{CB9E4726-D230-419C-99B8-80432AABF0E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a:extLst>
            <a:ext uri="{FF2B5EF4-FFF2-40B4-BE49-F238E27FC236}">
              <a16:creationId xmlns:a16="http://schemas.microsoft.com/office/drawing/2014/main" id="{A3123F90-91FE-40DC-B785-28AFFC68979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a:extLst>
            <a:ext uri="{FF2B5EF4-FFF2-40B4-BE49-F238E27FC236}">
              <a16:creationId xmlns:a16="http://schemas.microsoft.com/office/drawing/2014/main" id="{E772F079-31ED-4FF5-BBD9-CEB06835B5E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a:extLst>
            <a:ext uri="{FF2B5EF4-FFF2-40B4-BE49-F238E27FC236}">
              <a16:creationId xmlns:a16="http://schemas.microsoft.com/office/drawing/2014/main" id="{0BA39A09-570A-4BF0-90B4-FEE43F70C99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8594EA9D-9CC7-4EF9-AE3A-E4777A90F72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5838AB8C-6CD2-48A2-B900-131A93E2681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0C2D2984-060D-48E3-AB13-1A96F59D853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93" name="直線コネクタ 792">
          <a:extLst>
            <a:ext uri="{FF2B5EF4-FFF2-40B4-BE49-F238E27FC236}">
              <a16:creationId xmlns:a16="http://schemas.microsoft.com/office/drawing/2014/main" id="{765C10A7-C9F2-4187-A736-E294A83F15B7}"/>
            </a:ext>
          </a:extLst>
        </xdr:cNvPr>
        <xdr:cNvCxnSpPr/>
      </xdr:nvCxnSpPr>
      <xdr:spPr>
        <a:xfrm flipV="1">
          <a:off x="22160864" y="13347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a:extLst>
            <a:ext uri="{FF2B5EF4-FFF2-40B4-BE49-F238E27FC236}">
              <a16:creationId xmlns:a16="http://schemas.microsoft.com/office/drawing/2014/main" id="{CFDD90EB-1BA4-4711-B13A-5A124116D659}"/>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a:extLst>
            <a:ext uri="{FF2B5EF4-FFF2-40B4-BE49-F238E27FC236}">
              <a16:creationId xmlns:a16="http://schemas.microsoft.com/office/drawing/2014/main" id="{75315C40-C8E9-4409-B7D4-F04A5335041A}"/>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96" name="【消防施設】&#10;一人当たり面積最大値テキスト">
          <a:extLst>
            <a:ext uri="{FF2B5EF4-FFF2-40B4-BE49-F238E27FC236}">
              <a16:creationId xmlns:a16="http://schemas.microsoft.com/office/drawing/2014/main" id="{07A24C8F-419B-4A7E-945A-6502EA6EC1A5}"/>
            </a:ext>
          </a:extLst>
        </xdr:cNvPr>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97" name="直線コネクタ 796">
          <a:extLst>
            <a:ext uri="{FF2B5EF4-FFF2-40B4-BE49-F238E27FC236}">
              <a16:creationId xmlns:a16="http://schemas.microsoft.com/office/drawing/2014/main" id="{39EFC97E-A4B4-40FD-ADE8-BB0A66BF42E9}"/>
            </a:ext>
          </a:extLst>
        </xdr:cNvPr>
        <xdr:cNvCxnSpPr/>
      </xdr:nvCxnSpPr>
      <xdr:spPr>
        <a:xfrm>
          <a:off x="22072600" y="1334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8" name="【消防施設】&#10;一人当たり面積平均値テキスト">
          <a:extLst>
            <a:ext uri="{FF2B5EF4-FFF2-40B4-BE49-F238E27FC236}">
              <a16:creationId xmlns:a16="http://schemas.microsoft.com/office/drawing/2014/main" id="{C0461F72-F0F0-452B-BD88-17AB7A42BAA1}"/>
            </a:ext>
          </a:extLst>
        </xdr:cNvPr>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a:extLst>
            <a:ext uri="{FF2B5EF4-FFF2-40B4-BE49-F238E27FC236}">
              <a16:creationId xmlns:a16="http://schemas.microsoft.com/office/drawing/2014/main" id="{0D9E5E05-360B-4E46-A954-AACCF2D4ADF9}"/>
            </a:ext>
          </a:extLst>
        </xdr:cNvPr>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a:extLst>
            <a:ext uri="{FF2B5EF4-FFF2-40B4-BE49-F238E27FC236}">
              <a16:creationId xmlns:a16="http://schemas.microsoft.com/office/drawing/2014/main" id="{8C94FB33-A5C7-43BF-97F4-0268E97CA83D}"/>
            </a:ext>
          </a:extLst>
        </xdr:cNvPr>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01" name="フローチャート: 判断 800">
          <a:extLst>
            <a:ext uri="{FF2B5EF4-FFF2-40B4-BE49-F238E27FC236}">
              <a16:creationId xmlns:a16="http://schemas.microsoft.com/office/drawing/2014/main" id="{44717218-4312-4643-ACD2-6E83DE34D8EE}"/>
            </a:ext>
          </a:extLst>
        </xdr:cNvPr>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02" name="フローチャート: 判断 801">
          <a:extLst>
            <a:ext uri="{FF2B5EF4-FFF2-40B4-BE49-F238E27FC236}">
              <a16:creationId xmlns:a16="http://schemas.microsoft.com/office/drawing/2014/main" id="{C1E6DEB5-5671-43E5-BE8C-5D5484347B78}"/>
            </a:ext>
          </a:extLst>
        </xdr:cNvPr>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803" name="フローチャート: 判断 802">
          <a:extLst>
            <a:ext uri="{FF2B5EF4-FFF2-40B4-BE49-F238E27FC236}">
              <a16:creationId xmlns:a16="http://schemas.microsoft.com/office/drawing/2014/main" id="{0236EBE5-ED9C-43F0-9F99-F12E4B991CBA}"/>
            </a:ext>
          </a:extLst>
        </xdr:cNvPr>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B1C8B926-17C6-47EA-A0FD-E9CD6A03B9F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55586234-40B8-4B8C-80FB-28A7B393796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8A76B3C9-896D-4B9F-AEAE-3D8FE26F0FE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5A3D34FC-6B0F-49CB-82FC-BB697C72EE8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3E2C9415-EAF9-4331-8C70-7E9C8DF85A7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809" name="楕円 808">
          <a:extLst>
            <a:ext uri="{FF2B5EF4-FFF2-40B4-BE49-F238E27FC236}">
              <a16:creationId xmlns:a16="http://schemas.microsoft.com/office/drawing/2014/main" id="{B01BAEAB-D4A4-4651-A2C5-298DEE5450A7}"/>
            </a:ext>
          </a:extLst>
        </xdr:cNvPr>
        <xdr:cNvSpPr/>
      </xdr:nvSpPr>
      <xdr:spPr>
        <a:xfrm>
          <a:off x="22110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810" name="【消防施設】&#10;一人当たり面積該当値テキスト">
          <a:extLst>
            <a:ext uri="{FF2B5EF4-FFF2-40B4-BE49-F238E27FC236}">
              <a16:creationId xmlns:a16="http://schemas.microsoft.com/office/drawing/2014/main" id="{F9891AB6-359B-4BA0-B3E8-A1D6E678723B}"/>
            </a:ext>
          </a:extLst>
        </xdr:cNvPr>
        <xdr:cNvSpPr txBox="1"/>
      </xdr:nvSpPr>
      <xdr:spPr>
        <a:xfrm>
          <a:off x="22199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811" name="楕円 810">
          <a:extLst>
            <a:ext uri="{FF2B5EF4-FFF2-40B4-BE49-F238E27FC236}">
              <a16:creationId xmlns:a16="http://schemas.microsoft.com/office/drawing/2014/main" id="{4BCEE324-B48C-45B2-B060-7D4C9D16EDA9}"/>
            </a:ext>
          </a:extLst>
        </xdr:cNvPr>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114300</xdr:rowOff>
    </xdr:from>
    <xdr:to>
      <xdr:col>116</xdr:col>
      <xdr:colOff>63500</xdr:colOff>
      <xdr:row>84</xdr:row>
      <xdr:rowOff>114300</xdr:rowOff>
    </xdr:to>
    <xdr:cxnSp macro="">
      <xdr:nvCxnSpPr>
        <xdr:cNvPr id="812" name="直線コネクタ 811">
          <a:extLst>
            <a:ext uri="{FF2B5EF4-FFF2-40B4-BE49-F238E27FC236}">
              <a16:creationId xmlns:a16="http://schemas.microsoft.com/office/drawing/2014/main" id="{4A999C3A-2C0B-4F0A-96A8-2B00FE0FBC90}"/>
            </a:ext>
          </a:extLst>
        </xdr:cNvPr>
        <xdr:cNvCxnSpPr/>
      </xdr:nvCxnSpPr>
      <xdr:spPr>
        <a:xfrm>
          <a:off x="21323300" y="1451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63500</xdr:rowOff>
    </xdr:from>
    <xdr:to>
      <xdr:col>107</xdr:col>
      <xdr:colOff>101600</xdr:colOff>
      <xdr:row>84</xdr:row>
      <xdr:rowOff>165100</xdr:rowOff>
    </xdr:to>
    <xdr:sp macro="" textlink="">
      <xdr:nvSpPr>
        <xdr:cNvPr id="813" name="楕円 812">
          <a:extLst>
            <a:ext uri="{FF2B5EF4-FFF2-40B4-BE49-F238E27FC236}">
              <a16:creationId xmlns:a16="http://schemas.microsoft.com/office/drawing/2014/main" id="{E6F17B5B-A12E-4656-8C3A-72F4F14235E5}"/>
            </a:ext>
          </a:extLst>
        </xdr:cNvPr>
        <xdr:cNvSpPr/>
      </xdr:nvSpPr>
      <xdr:spPr>
        <a:xfrm>
          <a:off x="2038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114300</xdr:rowOff>
    </xdr:from>
    <xdr:to>
      <xdr:col>111</xdr:col>
      <xdr:colOff>177800</xdr:colOff>
      <xdr:row>84</xdr:row>
      <xdr:rowOff>114300</xdr:rowOff>
    </xdr:to>
    <xdr:cxnSp macro="">
      <xdr:nvCxnSpPr>
        <xdr:cNvPr id="814" name="直線コネクタ 813">
          <a:extLst>
            <a:ext uri="{FF2B5EF4-FFF2-40B4-BE49-F238E27FC236}">
              <a16:creationId xmlns:a16="http://schemas.microsoft.com/office/drawing/2014/main" id="{94386B0F-D4AA-4AE9-ABCD-0828C8BFC36C}"/>
            </a:ext>
          </a:extLst>
        </xdr:cNvPr>
        <xdr:cNvCxnSpPr/>
      </xdr:nvCxnSpPr>
      <xdr:spPr>
        <a:xfrm>
          <a:off x="20434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815" name="楕円 814">
          <a:extLst>
            <a:ext uri="{FF2B5EF4-FFF2-40B4-BE49-F238E27FC236}">
              <a16:creationId xmlns:a16="http://schemas.microsoft.com/office/drawing/2014/main" id="{FF82B94D-08E4-4299-902E-17A1229EE418}"/>
            </a:ext>
          </a:extLst>
        </xdr:cNvPr>
        <xdr:cNvSpPr/>
      </xdr:nvSpPr>
      <xdr:spPr>
        <a:xfrm>
          <a:off x="19494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114300</xdr:rowOff>
    </xdr:from>
    <xdr:to>
      <xdr:col>107</xdr:col>
      <xdr:colOff>50800</xdr:colOff>
      <xdr:row>84</xdr:row>
      <xdr:rowOff>114300</xdr:rowOff>
    </xdr:to>
    <xdr:cxnSp macro="">
      <xdr:nvCxnSpPr>
        <xdr:cNvPr id="816" name="直線コネクタ 815">
          <a:extLst>
            <a:ext uri="{FF2B5EF4-FFF2-40B4-BE49-F238E27FC236}">
              <a16:creationId xmlns:a16="http://schemas.microsoft.com/office/drawing/2014/main" id="{06161D16-F71C-458F-923F-412189F5485A}"/>
            </a:ext>
          </a:extLst>
        </xdr:cNvPr>
        <xdr:cNvCxnSpPr/>
      </xdr:nvCxnSpPr>
      <xdr:spPr>
        <a:xfrm>
          <a:off x="19545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63500</xdr:rowOff>
    </xdr:from>
    <xdr:to>
      <xdr:col>98</xdr:col>
      <xdr:colOff>38100</xdr:colOff>
      <xdr:row>84</xdr:row>
      <xdr:rowOff>165100</xdr:rowOff>
    </xdr:to>
    <xdr:sp macro="" textlink="">
      <xdr:nvSpPr>
        <xdr:cNvPr id="817" name="楕円 816">
          <a:extLst>
            <a:ext uri="{FF2B5EF4-FFF2-40B4-BE49-F238E27FC236}">
              <a16:creationId xmlns:a16="http://schemas.microsoft.com/office/drawing/2014/main" id="{00A52AD1-0375-40EE-B1E1-A68192FA0B54}"/>
            </a:ext>
          </a:extLst>
        </xdr:cNvPr>
        <xdr:cNvSpPr/>
      </xdr:nvSpPr>
      <xdr:spPr>
        <a:xfrm>
          <a:off x="18605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114300</xdr:rowOff>
    </xdr:from>
    <xdr:to>
      <xdr:col>102</xdr:col>
      <xdr:colOff>114300</xdr:colOff>
      <xdr:row>84</xdr:row>
      <xdr:rowOff>114300</xdr:rowOff>
    </xdr:to>
    <xdr:cxnSp macro="">
      <xdr:nvCxnSpPr>
        <xdr:cNvPr id="818" name="直線コネクタ 817">
          <a:extLst>
            <a:ext uri="{FF2B5EF4-FFF2-40B4-BE49-F238E27FC236}">
              <a16:creationId xmlns:a16="http://schemas.microsoft.com/office/drawing/2014/main" id="{73A32CE7-1C55-4D44-814A-503D9538E19B}"/>
            </a:ext>
          </a:extLst>
        </xdr:cNvPr>
        <xdr:cNvCxnSpPr/>
      </xdr:nvCxnSpPr>
      <xdr:spPr>
        <a:xfrm>
          <a:off x="18656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19" name="n_1aveValue【消防施設】&#10;一人当たり面積">
          <a:extLst>
            <a:ext uri="{FF2B5EF4-FFF2-40B4-BE49-F238E27FC236}">
              <a16:creationId xmlns:a16="http://schemas.microsoft.com/office/drawing/2014/main" id="{D7C116CE-200C-4057-9AEC-DA1AD87CA671}"/>
            </a:ext>
          </a:extLst>
        </xdr:cNvPr>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820" name="n_2aveValue【消防施設】&#10;一人当たり面積">
          <a:extLst>
            <a:ext uri="{FF2B5EF4-FFF2-40B4-BE49-F238E27FC236}">
              <a16:creationId xmlns:a16="http://schemas.microsoft.com/office/drawing/2014/main" id="{D08A3F7D-826C-4EAD-954C-654E7269DA8C}"/>
            </a:ext>
          </a:extLst>
        </xdr:cNvPr>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821" name="n_3aveValue【消防施設】&#10;一人当たり面積">
          <a:extLst>
            <a:ext uri="{FF2B5EF4-FFF2-40B4-BE49-F238E27FC236}">
              <a16:creationId xmlns:a16="http://schemas.microsoft.com/office/drawing/2014/main" id="{E0BCCDCE-E29E-4FD4-899E-41D0FA4F6685}"/>
            </a:ext>
          </a:extLst>
        </xdr:cNvPr>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822" name="n_4aveValue【消防施設】&#10;一人当たり面積">
          <a:extLst>
            <a:ext uri="{FF2B5EF4-FFF2-40B4-BE49-F238E27FC236}">
              <a16:creationId xmlns:a16="http://schemas.microsoft.com/office/drawing/2014/main" id="{F5EC2849-B5BC-4757-8C4B-240508CAF70B}"/>
            </a:ext>
          </a:extLst>
        </xdr:cNvPr>
        <xdr:cNvSpPr txBox="1"/>
      </xdr:nvSpPr>
      <xdr:spPr>
        <a:xfrm>
          <a:off x="18421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823" name="n_1mainValue【消防施設】&#10;一人当たり面積">
          <a:extLst>
            <a:ext uri="{FF2B5EF4-FFF2-40B4-BE49-F238E27FC236}">
              <a16:creationId xmlns:a16="http://schemas.microsoft.com/office/drawing/2014/main" id="{1058C573-AA98-49F3-B8EC-D227B712AFA8}"/>
            </a:ext>
          </a:extLst>
        </xdr:cNvPr>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824" name="n_2mainValue【消防施設】&#10;一人当たり面積">
          <a:extLst>
            <a:ext uri="{FF2B5EF4-FFF2-40B4-BE49-F238E27FC236}">
              <a16:creationId xmlns:a16="http://schemas.microsoft.com/office/drawing/2014/main" id="{EFE95F34-7F82-4F2F-A954-636676FDF6C8}"/>
            </a:ext>
          </a:extLst>
        </xdr:cNvPr>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156227</xdr:rowOff>
    </xdr:from>
    <xdr:ext cx="469744" cy="259045"/>
    <xdr:sp macro="" textlink="">
      <xdr:nvSpPr>
        <xdr:cNvPr id="825" name="n_3mainValue【消防施設】&#10;一人当たり面積">
          <a:extLst>
            <a:ext uri="{FF2B5EF4-FFF2-40B4-BE49-F238E27FC236}">
              <a16:creationId xmlns:a16="http://schemas.microsoft.com/office/drawing/2014/main" id="{F6696117-473A-405F-957F-5DA8A1B40245}"/>
            </a:ext>
          </a:extLst>
        </xdr:cNvPr>
        <xdr:cNvSpPr txBox="1"/>
      </xdr:nvSpPr>
      <xdr:spPr>
        <a:xfrm>
          <a:off x="19310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156227</xdr:rowOff>
    </xdr:from>
    <xdr:ext cx="469744" cy="259045"/>
    <xdr:sp macro="" textlink="">
      <xdr:nvSpPr>
        <xdr:cNvPr id="826" name="n_4mainValue【消防施設】&#10;一人当たり面積">
          <a:extLst>
            <a:ext uri="{FF2B5EF4-FFF2-40B4-BE49-F238E27FC236}">
              <a16:creationId xmlns:a16="http://schemas.microsoft.com/office/drawing/2014/main" id="{D736C808-C7E1-415C-AF1E-2B1A31CB318E}"/>
            </a:ext>
          </a:extLst>
        </xdr:cNvPr>
        <xdr:cNvSpPr txBox="1"/>
      </xdr:nvSpPr>
      <xdr:spPr>
        <a:xfrm>
          <a:off x="18421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690A54B4-8E2F-4E7F-A402-097026645EA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1B38ED56-ACA7-4B0A-B3B6-EC6F640DC10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E5011221-D004-4532-A9D6-4EC4274C16F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7AB046CD-D76C-4E61-BC31-CF70CCFC51F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27D1DA4E-9836-4749-881E-4E7FB78BCDA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F5B557CF-A3C9-4E47-9CA9-1C5303DEFCA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9F711F56-5B00-4DC3-B03C-2E0ED566664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DB063DF1-4499-48C3-86E0-C3559F02FEB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957B7082-3E11-45CF-8B46-BFAE6C374CE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E87D0597-965C-4CC2-8267-11A32551725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F94FE282-8213-4C55-BEB7-A3613E9E7C8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a:extLst>
            <a:ext uri="{FF2B5EF4-FFF2-40B4-BE49-F238E27FC236}">
              <a16:creationId xmlns:a16="http://schemas.microsoft.com/office/drawing/2014/main" id="{23AFE581-1DC8-43E8-A78D-CBC53A65F32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39" name="テキスト ボックス 838">
          <a:extLst>
            <a:ext uri="{FF2B5EF4-FFF2-40B4-BE49-F238E27FC236}">
              <a16:creationId xmlns:a16="http://schemas.microsoft.com/office/drawing/2014/main" id="{66C311F4-49C8-4CDA-89CF-466A7DCBAA2C}"/>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a:extLst>
            <a:ext uri="{FF2B5EF4-FFF2-40B4-BE49-F238E27FC236}">
              <a16:creationId xmlns:a16="http://schemas.microsoft.com/office/drawing/2014/main" id="{834FB019-946F-405F-930D-D7CFA9B8CBD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a:extLst>
            <a:ext uri="{FF2B5EF4-FFF2-40B4-BE49-F238E27FC236}">
              <a16:creationId xmlns:a16="http://schemas.microsoft.com/office/drawing/2014/main" id="{DCEA7046-38BA-4F1E-ADCC-BEEC9BA2146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a:extLst>
            <a:ext uri="{FF2B5EF4-FFF2-40B4-BE49-F238E27FC236}">
              <a16:creationId xmlns:a16="http://schemas.microsoft.com/office/drawing/2014/main" id="{7D2EC3FE-D96A-4010-AAA4-12D5A9CD9BD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a:extLst>
            <a:ext uri="{FF2B5EF4-FFF2-40B4-BE49-F238E27FC236}">
              <a16:creationId xmlns:a16="http://schemas.microsoft.com/office/drawing/2014/main" id="{53603246-2CD5-466A-873B-A98968E4E01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a:extLst>
            <a:ext uri="{FF2B5EF4-FFF2-40B4-BE49-F238E27FC236}">
              <a16:creationId xmlns:a16="http://schemas.microsoft.com/office/drawing/2014/main" id="{C0C2BB14-D590-4CE0-AF88-86A4F208287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a:extLst>
            <a:ext uri="{FF2B5EF4-FFF2-40B4-BE49-F238E27FC236}">
              <a16:creationId xmlns:a16="http://schemas.microsoft.com/office/drawing/2014/main" id="{DF7BE6CB-1ADE-4F90-A866-3C6F7463ACD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a:extLst>
            <a:ext uri="{FF2B5EF4-FFF2-40B4-BE49-F238E27FC236}">
              <a16:creationId xmlns:a16="http://schemas.microsoft.com/office/drawing/2014/main" id="{897C5FA3-D1DB-4CCC-ADCA-20134248423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47" name="テキスト ボックス 846">
          <a:extLst>
            <a:ext uri="{FF2B5EF4-FFF2-40B4-BE49-F238E27FC236}">
              <a16:creationId xmlns:a16="http://schemas.microsoft.com/office/drawing/2014/main" id="{CFDE1B96-1831-4179-86A7-5AD783C249F8}"/>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id="{6D2F5CD3-70CA-4969-AFB9-6CEE399E44D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庁舎】&#10;有形固定資産減価償却率グラフ枠">
          <a:extLst>
            <a:ext uri="{FF2B5EF4-FFF2-40B4-BE49-F238E27FC236}">
              <a16:creationId xmlns:a16="http://schemas.microsoft.com/office/drawing/2014/main" id="{AF1AA158-DADD-49CD-A335-3AD8FFB338F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50" name="直線コネクタ 849">
          <a:extLst>
            <a:ext uri="{FF2B5EF4-FFF2-40B4-BE49-F238E27FC236}">
              <a16:creationId xmlns:a16="http://schemas.microsoft.com/office/drawing/2014/main" id="{74A19FE5-D63F-4B43-A993-4FDBDB561575}"/>
            </a:ext>
          </a:extLst>
        </xdr:cNvPr>
        <xdr:cNvCxnSpPr/>
      </xdr:nvCxnSpPr>
      <xdr:spPr>
        <a:xfrm flipV="1">
          <a:off x="16318864" y="173926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51" name="【庁舎】&#10;有形固定資産減価償却率最小値テキスト">
          <a:extLst>
            <a:ext uri="{FF2B5EF4-FFF2-40B4-BE49-F238E27FC236}">
              <a16:creationId xmlns:a16="http://schemas.microsoft.com/office/drawing/2014/main" id="{E483E725-0EF0-4D29-9DD3-57131DD3D0E6}"/>
            </a:ext>
          </a:extLst>
        </xdr:cNvPr>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52" name="直線コネクタ 851">
          <a:extLst>
            <a:ext uri="{FF2B5EF4-FFF2-40B4-BE49-F238E27FC236}">
              <a16:creationId xmlns:a16="http://schemas.microsoft.com/office/drawing/2014/main" id="{9DCD781D-23D4-4E68-B5F1-6F35882EF6F0}"/>
            </a:ext>
          </a:extLst>
        </xdr:cNvPr>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53" name="【庁舎】&#10;有形固定資産減価償却率最大値テキスト">
          <a:extLst>
            <a:ext uri="{FF2B5EF4-FFF2-40B4-BE49-F238E27FC236}">
              <a16:creationId xmlns:a16="http://schemas.microsoft.com/office/drawing/2014/main" id="{3BE30182-BE72-420C-95B8-794910679111}"/>
            </a:ext>
          </a:extLst>
        </xdr:cNvPr>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54" name="直線コネクタ 853">
          <a:extLst>
            <a:ext uri="{FF2B5EF4-FFF2-40B4-BE49-F238E27FC236}">
              <a16:creationId xmlns:a16="http://schemas.microsoft.com/office/drawing/2014/main" id="{BCAAAAE8-644C-4102-9629-D78A9FA59CD7}"/>
            </a:ext>
          </a:extLst>
        </xdr:cNvPr>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59072</xdr:rowOff>
    </xdr:from>
    <xdr:ext cx="405111" cy="259045"/>
    <xdr:sp macro="" textlink="">
      <xdr:nvSpPr>
        <xdr:cNvPr id="855" name="【庁舎】&#10;有形固定資産減価償却率平均値テキスト">
          <a:extLst>
            <a:ext uri="{FF2B5EF4-FFF2-40B4-BE49-F238E27FC236}">
              <a16:creationId xmlns:a16="http://schemas.microsoft.com/office/drawing/2014/main" id="{8F3D6052-6058-450B-86D0-332676701AEA}"/>
            </a:ext>
          </a:extLst>
        </xdr:cNvPr>
        <xdr:cNvSpPr txBox="1"/>
      </xdr:nvSpPr>
      <xdr:spPr>
        <a:xfrm>
          <a:off x="16357600" y="18061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56" name="フローチャート: 判断 855">
          <a:extLst>
            <a:ext uri="{FF2B5EF4-FFF2-40B4-BE49-F238E27FC236}">
              <a16:creationId xmlns:a16="http://schemas.microsoft.com/office/drawing/2014/main" id="{601FFEB6-A99C-4D38-AA53-BA051CC68A51}"/>
            </a:ext>
          </a:extLst>
        </xdr:cNvPr>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857" name="フローチャート: 判断 856">
          <a:extLst>
            <a:ext uri="{FF2B5EF4-FFF2-40B4-BE49-F238E27FC236}">
              <a16:creationId xmlns:a16="http://schemas.microsoft.com/office/drawing/2014/main" id="{4D88BEFF-CD49-47DD-8075-89E5E6009AB9}"/>
            </a:ext>
          </a:extLst>
        </xdr:cNvPr>
        <xdr:cNvSpPr/>
      </xdr:nvSpPr>
      <xdr:spPr>
        <a:xfrm>
          <a:off x="15430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858" name="フローチャート: 判断 857">
          <a:extLst>
            <a:ext uri="{FF2B5EF4-FFF2-40B4-BE49-F238E27FC236}">
              <a16:creationId xmlns:a16="http://schemas.microsoft.com/office/drawing/2014/main" id="{43453967-F498-4B63-8B78-7E326BC21292}"/>
            </a:ext>
          </a:extLst>
        </xdr:cNvPr>
        <xdr:cNvSpPr/>
      </xdr:nvSpPr>
      <xdr:spPr>
        <a:xfrm>
          <a:off x="14541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97789</xdr:rowOff>
    </xdr:from>
    <xdr:to>
      <xdr:col>72</xdr:col>
      <xdr:colOff>38100</xdr:colOff>
      <xdr:row>106</xdr:row>
      <xdr:rowOff>27939</xdr:rowOff>
    </xdr:to>
    <xdr:sp macro="" textlink="">
      <xdr:nvSpPr>
        <xdr:cNvPr id="859" name="フローチャート: 判断 858">
          <a:extLst>
            <a:ext uri="{FF2B5EF4-FFF2-40B4-BE49-F238E27FC236}">
              <a16:creationId xmlns:a16="http://schemas.microsoft.com/office/drawing/2014/main" id="{0C5D9B2A-1B85-4829-AF74-4181EAAE9336}"/>
            </a:ext>
          </a:extLst>
        </xdr:cNvPr>
        <xdr:cNvSpPr/>
      </xdr:nvSpPr>
      <xdr:spPr>
        <a:xfrm>
          <a:off x="13652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101600</xdr:rowOff>
    </xdr:from>
    <xdr:to>
      <xdr:col>67</xdr:col>
      <xdr:colOff>101600</xdr:colOff>
      <xdr:row>106</xdr:row>
      <xdr:rowOff>31750</xdr:rowOff>
    </xdr:to>
    <xdr:sp macro="" textlink="">
      <xdr:nvSpPr>
        <xdr:cNvPr id="860" name="フローチャート: 判断 859">
          <a:extLst>
            <a:ext uri="{FF2B5EF4-FFF2-40B4-BE49-F238E27FC236}">
              <a16:creationId xmlns:a16="http://schemas.microsoft.com/office/drawing/2014/main" id="{94FA185E-9953-4024-ABF0-BA87627A80A4}"/>
            </a:ext>
          </a:extLst>
        </xdr:cNvPr>
        <xdr:cNvSpPr/>
      </xdr:nvSpPr>
      <xdr:spPr>
        <a:xfrm>
          <a:off x="1276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BD510E66-410D-4B86-9496-5CDFE5A4D3E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4BCFC0C0-4F88-45D8-86B5-B774F548A02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CE0011DD-EE4F-4327-88AE-6D5D0E72CD2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6D50CAF9-D242-4D12-A4B9-A62A5EBB001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1AEBCD4D-DBBC-48DC-9F59-E7B7405071F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52070</xdr:rowOff>
    </xdr:from>
    <xdr:to>
      <xdr:col>85</xdr:col>
      <xdr:colOff>177800</xdr:colOff>
      <xdr:row>103</xdr:row>
      <xdr:rowOff>153670</xdr:rowOff>
    </xdr:to>
    <xdr:sp macro="" textlink="">
      <xdr:nvSpPr>
        <xdr:cNvPr id="866" name="楕円 865">
          <a:extLst>
            <a:ext uri="{FF2B5EF4-FFF2-40B4-BE49-F238E27FC236}">
              <a16:creationId xmlns:a16="http://schemas.microsoft.com/office/drawing/2014/main" id="{3DB6EA0B-73EA-4EFC-8AD7-54136FEE7EA6}"/>
            </a:ext>
          </a:extLst>
        </xdr:cNvPr>
        <xdr:cNvSpPr/>
      </xdr:nvSpPr>
      <xdr:spPr>
        <a:xfrm>
          <a:off x="162687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74947</xdr:rowOff>
    </xdr:from>
    <xdr:ext cx="405111" cy="259045"/>
    <xdr:sp macro="" textlink="">
      <xdr:nvSpPr>
        <xdr:cNvPr id="867" name="【庁舎】&#10;有形固定資産減価償却率該当値テキスト">
          <a:extLst>
            <a:ext uri="{FF2B5EF4-FFF2-40B4-BE49-F238E27FC236}">
              <a16:creationId xmlns:a16="http://schemas.microsoft.com/office/drawing/2014/main" id="{FDAB4082-6A78-4700-9E7C-8F7F35B3F9E3}"/>
            </a:ext>
          </a:extLst>
        </xdr:cNvPr>
        <xdr:cNvSpPr txBox="1"/>
      </xdr:nvSpPr>
      <xdr:spPr>
        <a:xfrm>
          <a:off x="16357600"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15875</xdr:rowOff>
    </xdr:from>
    <xdr:to>
      <xdr:col>81</xdr:col>
      <xdr:colOff>101600</xdr:colOff>
      <xdr:row>103</xdr:row>
      <xdr:rowOff>117475</xdr:rowOff>
    </xdr:to>
    <xdr:sp macro="" textlink="">
      <xdr:nvSpPr>
        <xdr:cNvPr id="868" name="楕円 867">
          <a:extLst>
            <a:ext uri="{FF2B5EF4-FFF2-40B4-BE49-F238E27FC236}">
              <a16:creationId xmlns:a16="http://schemas.microsoft.com/office/drawing/2014/main" id="{9F87BEAB-C766-4EA9-9373-970F9A4C2F9D}"/>
            </a:ext>
          </a:extLst>
        </xdr:cNvPr>
        <xdr:cNvSpPr/>
      </xdr:nvSpPr>
      <xdr:spPr>
        <a:xfrm>
          <a:off x="15430500" y="176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66675</xdr:rowOff>
    </xdr:from>
    <xdr:to>
      <xdr:col>85</xdr:col>
      <xdr:colOff>127000</xdr:colOff>
      <xdr:row>103</xdr:row>
      <xdr:rowOff>102870</xdr:rowOff>
    </xdr:to>
    <xdr:cxnSp macro="">
      <xdr:nvCxnSpPr>
        <xdr:cNvPr id="869" name="直線コネクタ 868">
          <a:extLst>
            <a:ext uri="{FF2B5EF4-FFF2-40B4-BE49-F238E27FC236}">
              <a16:creationId xmlns:a16="http://schemas.microsoft.com/office/drawing/2014/main" id="{C4B8FB99-6594-4E82-B42A-0207C5408E4F}"/>
            </a:ext>
          </a:extLst>
        </xdr:cNvPr>
        <xdr:cNvCxnSpPr/>
      </xdr:nvCxnSpPr>
      <xdr:spPr>
        <a:xfrm>
          <a:off x="15481300" y="177260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151130</xdr:rowOff>
    </xdr:from>
    <xdr:to>
      <xdr:col>76</xdr:col>
      <xdr:colOff>165100</xdr:colOff>
      <xdr:row>103</xdr:row>
      <xdr:rowOff>81280</xdr:rowOff>
    </xdr:to>
    <xdr:sp macro="" textlink="">
      <xdr:nvSpPr>
        <xdr:cNvPr id="870" name="楕円 869">
          <a:extLst>
            <a:ext uri="{FF2B5EF4-FFF2-40B4-BE49-F238E27FC236}">
              <a16:creationId xmlns:a16="http://schemas.microsoft.com/office/drawing/2014/main" id="{06902086-D4C5-41C7-8889-09C59D4CE7F9}"/>
            </a:ext>
          </a:extLst>
        </xdr:cNvPr>
        <xdr:cNvSpPr/>
      </xdr:nvSpPr>
      <xdr:spPr>
        <a:xfrm>
          <a:off x="14541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30480</xdr:rowOff>
    </xdr:from>
    <xdr:to>
      <xdr:col>81</xdr:col>
      <xdr:colOff>50800</xdr:colOff>
      <xdr:row>103</xdr:row>
      <xdr:rowOff>66675</xdr:rowOff>
    </xdr:to>
    <xdr:cxnSp macro="">
      <xdr:nvCxnSpPr>
        <xdr:cNvPr id="871" name="直線コネクタ 870">
          <a:extLst>
            <a:ext uri="{FF2B5EF4-FFF2-40B4-BE49-F238E27FC236}">
              <a16:creationId xmlns:a16="http://schemas.microsoft.com/office/drawing/2014/main" id="{8896FFED-D63F-45AC-9034-4A0B55F7873E}"/>
            </a:ext>
          </a:extLst>
        </xdr:cNvPr>
        <xdr:cNvCxnSpPr/>
      </xdr:nvCxnSpPr>
      <xdr:spPr>
        <a:xfrm>
          <a:off x="14592300" y="176898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111125</xdr:rowOff>
    </xdr:from>
    <xdr:to>
      <xdr:col>72</xdr:col>
      <xdr:colOff>38100</xdr:colOff>
      <xdr:row>103</xdr:row>
      <xdr:rowOff>41275</xdr:rowOff>
    </xdr:to>
    <xdr:sp macro="" textlink="">
      <xdr:nvSpPr>
        <xdr:cNvPr id="872" name="楕円 871">
          <a:extLst>
            <a:ext uri="{FF2B5EF4-FFF2-40B4-BE49-F238E27FC236}">
              <a16:creationId xmlns:a16="http://schemas.microsoft.com/office/drawing/2014/main" id="{9A96752C-8755-4725-BB54-7187D428EA73}"/>
            </a:ext>
          </a:extLst>
        </xdr:cNvPr>
        <xdr:cNvSpPr/>
      </xdr:nvSpPr>
      <xdr:spPr>
        <a:xfrm>
          <a:off x="13652500" y="1759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161925</xdr:rowOff>
    </xdr:from>
    <xdr:to>
      <xdr:col>76</xdr:col>
      <xdr:colOff>114300</xdr:colOff>
      <xdr:row>103</xdr:row>
      <xdr:rowOff>30480</xdr:rowOff>
    </xdr:to>
    <xdr:cxnSp macro="">
      <xdr:nvCxnSpPr>
        <xdr:cNvPr id="873" name="直線コネクタ 872">
          <a:extLst>
            <a:ext uri="{FF2B5EF4-FFF2-40B4-BE49-F238E27FC236}">
              <a16:creationId xmlns:a16="http://schemas.microsoft.com/office/drawing/2014/main" id="{67E2DDEC-CFCD-495D-8C16-058D0BFE6390}"/>
            </a:ext>
          </a:extLst>
        </xdr:cNvPr>
        <xdr:cNvCxnSpPr/>
      </xdr:nvCxnSpPr>
      <xdr:spPr>
        <a:xfrm>
          <a:off x="13703300" y="176498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67311</xdr:rowOff>
    </xdr:from>
    <xdr:to>
      <xdr:col>67</xdr:col>
      <xdr:colOff>101600</xdr:colOff>
      <xdr:row>102</xdr:row>
      <xdr:rowOff>168911</xdr:rowOff>
    </xdr:to>
    <xdr:sp macro="" textlink="">
      <xdr:nvSpPr>
        <xdr:cNvPr id="874" name="楕円 873">
          <a:extLst>
            <a:ext uri="{FF2B5EF4-FFF2-40B4-BE49-F238E27FC236}">
              <a16:creationId xmlns:a16="http://schemas.microsoft.com/office/drawing/2014/main" id="{3D4908CC-5E01-4CD7-B224-30FC1532A359}"/>
            </a:ext>
          </a:extLst>
        </xdr:cNvPr>
        <xdr:cNvSpPr/>
      </xdr:nvSpPr>
      <xdr:spPr>
        <a:xfrm>
          <a:off x="12763500" y="175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118111</xdr:rowOff>
    </xdr:from>
    <xdr:to>
      <xdr:col>71</xdr:col>
      <xdr:colOff>177800</xdr:colOff>
      <xdr:row>102</xdr:row>
      <xdr:rowOff>161925</xdr:rowOff>
    </xdr:to>
    <xdr:cxnSp macro="">
      <xdr:nvCxnSpPr>
        <xdr:cNvPr id="875" name="直線コネクタ 874">
          <a:extLst>
            <a:ext uri="{FF2B5EF4-FFF2-40B4-BE49-F238E27FC236}">
              <a16:creationId xmlns:a16="http://schemas.microsoft.com/office/drawing/2014/main" id="{8754F192-3F0E-4E8A-A74A-D8523C2AD920}"/>
            </a:ext>
          </a:extLst>
        </xdr:cNvPr>
        <xdr:cNvCxnSpPr/>
      </xdr:nvCxnSpPr>
      <xdr:spPr>
        <a:xfrm>
          <a:off x="12814300" y="1760601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20972</xdr:rowOff>
    </xdr:from>
    <xdr:ext cx="405111" cy="259045"/>
    <xdr:sp macro="" textlink="">
      <xdr:nvSpPr>
        <xdr:cNvPr id="876" name="n_1aveValue【庁舎】&#10;有形固定資産減価償却率">
          <a:extLst>
            <a:ext uri="{FF2B5EF4-FFF2-40B4-BE49-F238E27FC236}">
              <a16:creationId xmlns:a16="http://schemas.microsoft.com/office/drawing/2014/main" id="{A707331E-C966-4BBF-9854-BD481BC8DC28}"/>
            </a:ext>
          </a:extLst>
        </xdr:cNvPr>
        <xdr:cNvSpPr txBox="1"/>
      </xdr:nvSpPr>
      <xdr:spPr>
        <a:xfrm>
          <a:off x="1526604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51452</xdr:rowOff>
    </xdr:from>
    <xdr:ext cx="405111" cy="259045"/>
    <xdr:sp macro="" textlink="">
      <xdr:nvSpPr>
        <xdr:cNvPr id="877" name="n_2aveValue【庁舎】&#10;有形固定資産減価償却率">
          <a:extLst>
            <a:ext uri="{FF2B5EF4-FFF2-40B4-BE49-F238E27FC236}">
              <a16:creationId xmlns:a16="http://schemas.microsoft.com/office/drawing/2014/main" id="{BD9DF055-7CB5-4218-BDE0-A77E19651D1F}"/>
            </a:ext>
          </a:extLst>
        </xdr:cNvPr>
        <xdr:cNvSpPr txBox="1"/>
      </xdr:nvSpPr>
      <xdr:spPr>
        <a:xfrm>
          <a:off x="143897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19066</xdr:rowOff>
    </xdr:from>
    <xdr:ext cx="405111" cy="259045"/>
    <xdr:sp macro="" textlink="">
      <xdr:nvSpPr>
        <xdr:cNvPr id="878" name="n_3aveValue【庁舎】&#10;有形固定資産減価償却率">
          <a:extLst>
            <a:ext uri="{FF2B5EF4-FFF2-40B4-BE49-F238E27FC236}">
              <a16:creationId xmlns:a16="http://schemas.microsoft.com/office/drawing/2014/main" id="{0A18349A-35E6-48C9-916F-AAFF1D49FC5D}"/>
            </a:ext>
          </a:extLst>
        </xdr:cNvPr>
        <xdr:cNvSpPr txBox="1"/>
      </xdr:nvSpPr>
      <xdr:spPr>
        <a:xfrm>
          <a:off x="13500744"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22877</xdr:rowOff>
    </xdr:from>
    <xdr:ext cx="405111" cy="259045"/>
    <xdr:sp macro="" textlink="">
      <xdr:nvSpPr>
        <xdr:cNvPr id="879" name="n_4aveValue【庁舎】&#10;有形固定資産減価償却率">
          <a:extLst>
            <a:ext uri="{FF2B5EF4-FFF2-40B4-BE49-F238E27FC236}">
              <a16:creationId xmlns:a16="http://schemas.microsoft.com/office/drawing/2014/main" id="{33D85365-3189-452B-B222-15CD9D2DA49A}"/>
            </a:ext>
          </a:extLst>
        </xdr:cNvPr>
        <xdr:cNvSpPr txBox="1"/>
      </xdr:nvSpPr>
      <xdr:spPr>
        <a:xfrm>
          <a:off x="1261174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134002</xdr:rowOff>
    </xdr:from>
    <xdr:ext cx="405111" cy="259045"/>
    <xdr:sp macro="" textlink="">
      <xdr:nvSpPr>
        <xdr:cNvPr id="880" name="n_1mainValue【庁舎】&#10;有形固定資産減価償却率">
          <a:extLst>
            <a:ext uri="{FF2B5EF4-FFF2-40B4-BE49-F238E27FC236}">
              <a16:creationId xmlns:a16="http://schemas.microsoft.com/office/drawing/2014/main" id="{78E1100E-DCF8-4ACF-B501-2E9F4CF8A40E}"/>
            </a:ext>
          </a:extLst>
        </xdr:cNvPr>
        <xdr:cNvSpPr txBox="1"/>
      </xdr:nvSpPr>
      <xdr:spPr>
        <a:xfrm>
          <a:off x="15266044" y="1745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97807</xdr:rowOff>
    </xdr:from>
    <xdr:ext cx="405111" cy="259045"/>
    <xdr:sp macro="" textlink="">
      <xdr:nvSpPr>
        <xdr:cNvPr id="881" name="n_2mainValue【庁舎】&#10;有形固定資産減価償却率">
          <a:extLst>
            <a:ext uri="{FF2B5EF4-FFF2-40B4-BE49-F238E27FC236}">
              <a16:creationId xmlns:a16="http://schemas.microsoft.com/office/drawing/2014/main" id="{A6F83F8E-C978-4CB2-AC8F-62F2F6D7700D}"/>
            </a:ext>
          </a:extLst>
        </xdr:cNvPr>
        <xdr:cNvSpPr txBox="1"/>
      </xdr:nvSpPr>
      <xdr:spPr>
        <a:xfrm>
          <a:off x="143897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57802</xdr:rowOff>
    </xdr:from>
    <xdr:ext cx="405111" cy="259045"/>
    <xdr:sp macro="" textlink="">
      <xdr:nvSpPr>
        <xdr:cNvPr id="882" name="n_3mainValue【庁舎】&#10;有形固定資産減価償却率">
          <a:extLst>
            <a:ext uri="{FF2B5EF4-FFF2-40B4-BE49-F238E27FC236}">
              <a16:creationId xmlns:a16="http://schemas.microsoft.com/office/drawing/2014/main" id="{70582891-619F-414E-A25A-4E3440996EB1}"/>
            </a:ext>
          </a:extLst>
        </xdr:cNvPr>
        <xdr:cNvSpPr txBox="1"/>
      </xdr:nvSpPr>
      <xdr:spPr>
        <a:xfrm>
          <a:off x="13500744" y="1737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13988</xdr:rowOff>
    </xdr:from>
    <xdr:ext cx="405111" cy="259045"/>
    <xdr:sp macro="" textlink="">
      <xdr:nvSpPr>
        <xdr:cNvPr id="883" name="n_4mainValue【庁舎】&#10;有形固定資産減価償却率">
          <a:extLst>
            <a:ext uri="{FF2B5EF4-FFF2-40B4-BE49-F238E27FC236}">
              <a16:creationId xmlns:a16="http://schemas.microsoft.com/office/drawing/2014/main" id="{3F76FA4D-B655-4B65-BA34-41A09C5D0E05}"/>
            </a:ext>
          </a:extLst>
        </xdr:cNvPr>
        <xdr:cNvSpPr txBox="1"/>
      </xdr:nvSpPr>
      <xdr:spPr>
        <a:xfrm>
          <a:off x="12611744" y="1733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a:extLst>
            <a:ext uri="{FF2B5EF4-FFF2-40B4-BE49-F238E27FC236}">
              <a16:creationId xmlns:a16="http://schemas.microsoft.com/office/drawing/2014/main" id="{F573B3E3-1BA2-49EE-BA05-AFE25A2A25A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a:extLst>
            <a:ext uri="{FF2B5EF4-FFF2-40B4-BE49-F238E27FC236}">
              <a16:creationId xmlns:a16="http://schemas.microsoft.com/office/drawing/2014/main" id="{287F0E73-6410-48F5-AB62-4D736E4B84B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a:extLst>
            <a:ext uri="{FF2B5EF4-FFF2-40B4-BE49-F238E27FC236}">
              <a16:creationId xmlns:a16="http://schemas.microsoft.com/office/drawing/2014/main" id="{C4A77C3F-198F-488B-A180-76030B25628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a:extLst>
            <a:ext uri="{FF2B5EF4-FFF2-40B4-BE49-F238E27FC236}">
              <a16:creationId xmlns:a16="http://schemas.microsoft.com/office/drawing/2014/main" id="{FDEEB7DE-5B8C-492C-9F8B-90D9AB6832A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a:extLst>
            <a:ext uri="{FF2B5EF4-FFF2-40B4-BE49-F238E27FC236}">
              <a16:creationId xmlns:a16="http://schemas.microsoft.com/office/drawing/2014/main" id="{E39A216C-298C-416C-888D-E497D3BC444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a:extLst>
            <a:ext uri="{FF2B5EF4-FFF2-40B4-BE49-F238E27FC236}">
              <a16:creationId xmlns:a16="http://schemas.microsoft.com/office/drawing/2014/main" id="{99D713C4-0062-4DD0-A706-10509F38F75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a:extLst>
            <a:ext uri="{FF2B5EF4-FFF2-40B4-BE49-F238E27FC236}">
              <a16:creationId xmlns:a16="http://schemas.microsoft.com/office/drawing/2014/main" id="{AC92BF0C-4458-420C-90CC-2886080A8D0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a:extLst>
            <a:ext uri="{FF2B5EF4-FFF2-40B4-BE49-F238E27FC236}">
              <a16:creationId xmlns:a16="http://schemas.microsoft.com/office/drawing/2014/main" id="{F2177FB9-C2B0-446D-A1CC-23343D60DC9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a:extLst>
            <a:ext uri="{FF2B5EF4-FFF2-40B4-BE49-F238E27FC236}">
              <a16:creationId xmlns:a16="http://schemas.microsoft.com/office/drawing/2014/main" id="{997B58C8-E18A-40E9-9378-AE15918D0A8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a:extLst>
            <a:ext uri="{FF2B5EF4-FFF2-40B4-BE49-F238E27FC236}">
              <a16:creationId xmlns:a16="http://schemas.microsoft.com/office/drawing/2014/main" id="{A021EF20-9392-4A24-A678-CA56DE2697C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4" name="直線コネクタ 893">
          <a:extLst>
            <a:ext uri="{FF2B5EF4-FFF2-40B4-BE49-F238E27FC236}">
              <a16:creationId xmlns:a16="http://schemas.microsoft.com/office/drawing/2014/main" id="{08CB4455-A4CD-4B34-AA4A-C0C3236E0B9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5" name="テキスト ボックス 894">
          <a:extLst>
            <a:ext uri="{FF2B5EF4-FFF2-40B4-BE49-F238E27FC236}">
              <a16:creationId xmlns:a16="http://schemas.microsoft.com/office/drawing/2014/main" id="{55792821-534C-46D9-AA69-A9B32347473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6" name="直線コネクタ 895">
          <a:extLst>
            <a:ext uri="{FF2B5EF4-FFF2-40B4-BE49-F238E27FC236}">
              <a16:creationId xmlns:a16="http://schemas.microsoft.com/office/drawing/2014/main" id="{90B4E9C1-DA7A-4DDB-84FF-A4C56B8D848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7" name="テキスト ボックス 896">
          <a:extLst>
            <a:ext uri="{FF2B5EF4-FFF2-40B4-BE49-F238E27FC236}">
              <a16:creationId xmlns:a16="http://schemas.microsoft.com/office/drawing/2014/main" id="{D3EC5D32-F625-4C6B-B947-BBB0F8E656D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8" name="直線コネクタ 897">
          <a:extLst>
            <a:ext uri="{FF2B5EF4-FFF2-40B4-BE49-F238E27FC236}">
              <a16:creationId xmlns:a16="http://schemas.microsoft.com/office/drawing/2014/main" id="{7C532CFE-F972-4DE7-B351-B462971C61D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9" name="テキスト ボックス 898">
          <a:extLst>
            <a:ext uri="{FF2B5EF4-FFF2-40B4-BE49-F238E27FC236}">
              <a16:creationId xmlns:a16="http://schemas.microsoft.com/office/drawing/2014/main" id="{C9B57E55-A547-4531-BDAA-D381D6FED80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0" name="直線コネクタ 899">
          <a:extLst>
            <a:ext uri="{FF2B5EF4-FFF2-40B4-BE49-F238E27FC236}">
              <a16:creationId xmlns:a16="http://schemas.microsoft.com/office/drawing/2014/main" id="{19DDA1ED-1369-45B2-9A5A-ACEE78FFD78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1" name="テキスト ボックス 900">
          <a:extLst>
            <a:ext uri="{FF2B5EF4-FFF2-40B4-BE49-F238E27FC236}">
              <a16:creationId xmlns:a16="http://schemas.microsoft.com/office/drawing/2014/main" id="{21E19072-A387-4007-B101-4097425549C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2" name="直線コネクタ 901">
          <a:extLst>
            <a:ext uri="{FF2B5EF4-FFF2-40B4-BE49-F238E27FC236}">
              <a16:creationId xmlns:a16="http://schemas.microsoft.com/office/drawing/2014/main" id="{9E7FAE43-E76F-4A19-94F1-F8BDE029D13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3" name="テキスト ボックス 902">
          <a:extLst>
            <a:ext uri="{FF2B5EF4-FFF2-40B4-BE49-F238E27FC236}">
              <a16:creationId xmlns:a16="http://schemas.microsoft.com/office/drawing/2014/main" id="{4A85A80F-5393-4302-8D2A-2E43E748ADC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a:extLst>
            <a:ext uri="{FF2B5EF4-FFF2-40B4-BE49-F238E27FC236}">
              <a16:creationId xmlns:a16="http://schemas.microsoft.com/office/drawing/2014/main" id="{4DC3A5B6-E5E4-43C4-BFE8-DA40987439F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a:extLst>
            <a:ext uri="{FF2B5EF4-FFF2-40B4-BE49-F238E27FC236}">
              <a16:creationId xmlns:a16="http://schemas.microsoft.com/office/drawing/2014/main" id="{0036778D-FB2B-4EF5-9680-50224A07046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a:extLst>
            <a:ext uri="{FF2B5EF4-FFF2-40B4-BE49-F238E27FC236}">
              <a16:creationId xmlns:a16="http://schemas.microsoft.com/office/drawing/2014/main" id="{C4EA3C58-CE20-4D5C-AFEB-9B4CC50D627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907" name="直線コネクタ 906">
          <a:extLst>
            <a:ext uri="{FF2B5EF4-FFF2-40B4-BE49-F238E27FC236}">
              <a16:creationId xmlns:a16="http://schemas.microsoft.com/office/drawing/2014/main" id="{A902250C-DFEE-4BFD-933B-364875FC0353}"/>
            </a:ext>
          </a:extLst>
        </xdr:cNvPr>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908" name="【庁舎】&#10;一人当たり面積最小値テキスト">
          <a:extLst>
            <a:ext uri="{FF2B5EF4-FFF2-40B4-BE49-F238E27FC236}">
              <a16:creationId xmlns:a16="http://schemas.microsoft.com/office/drawing/2014/main" id="{3F077276-5B09-49A6-A133-546E5FED5AA2}"/>
            </a:ext>
          </a:extLst>
        </xdr:cNvPr>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909" name="直線コネクタ 908">
          <a:extLst>
            <a:ext uri="{FF2B5EF4-FFF2-40B4-BE49-F238E27FC236}">
              <a16:creationId xmlns:a16="http://schemas.microsoft.com/office/drawing/2014/main" id="{9E8208B9-DE07-47C3-820B-3870C4C11452}"/>
            </a:ext>
          </a:extLst>
        </xdr:cNvPr>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910" name="【庁舎】&#10;一人当たり面積最大値テキスト">
          <a:extLst>
            <a:ext uri="{FF2B5EF4-FFF2-40B4-BE49-F238E27FC236}">
              <a16:creationId xmlns:a16="http://schemas.microsoft.com/office/drawing/2014/main" id="{18157E26-5150-4297-A378-A94366F61A2A}"/>
            </a:ext>
          </a:extLst>
        </xdr:cNvPr>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911" name="直線コネクタ 910">
          <a:extLst>
            <a:ext uri="{FF2B5EF4-FFF2-40B4-BE49-F238E27FC236}">
              <a16:creationId xmlns:a16="http://schemas.microsoft.com/office/drawing/2014/main" id="{7ADC44A6-6502-41EF-B205-D210B7E4B3F2}"/>
            </a:ext>
          </a:extLst>
        </xdr:cNvPr>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912" name="【庁舎】&#10;一人当たり面積平均値テキスト">
          <a:extLst>
            <a:ext uri="{FF2B5EF4-FFF2-40B4-BE49-F238E27FC236}">
              <a16:creationId xmlns:a16="http://schemas.microsoft.com/office/drawing/2014/main" id="{CB752AE2-F541-43D4-BE28-622B41CA0426}"/>
            </a:ext>
          </a:extLst>
        </xdr:cNvPr>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13" name="フローチャート: 判断 912">
          <a:extLst>
            <a:ext uri="{FF2B5EF4-FFF2-40B4-BE49-F238E27FC236}">
              <a16:creationId xmlns:a16="http://schemas.microsoft.com/office/drawing/2014/main" id="{8E4F4F0A-F7FA-41EC-AD4F-101676FDA955}"/>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4" name="フローチャート: 判断 913">
          <a:extLst>
            <a:ext uri="{FF2B5EF4-FFF2-40B4-BE49-F238E27FC236}">
              <a16:creationId xmlns:a16="http://schemas.microsoft.com/office/drawing/2014/main" id="{48588A8F-297F-40F1-9784-7D742FE60BEE}"/>
            </a:ext>
          </a:extLst>
        </xdr:cNvPr>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915" name="フローチャート: 判断 914">
          <a:extLst>
            <a:ext uri="{FF2B5EF4-FFF2-40B4-BE49-F238E27FC236}">
              <a16:creationId xmlns:a16="http://schemas.microsoft.com/office/drawing/2014/main" id="{74BFBC8C-E8F4-43C9-AD5B-6B2D341F705F}"/>
            </a:ext>
          </a:extLst>
        </xdr:cNvPr>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916" name="フローチャート: 判断 915">
          <a:extLst>
            <a:ext uri="{FF2B5EF4-FFF2-40B4-BE49-F238E27FC236}">
              <a16:creationId xmlns:a16="http://schemas.microsoft.com/office/drawing/2014/main" id="{7CDC72BA-3789-443F-870C-E6D204FE7B90}"/>
            </a:ext>
          </a:extLst>
        </xdr:cNvPr>
        <xdr:cNvSpPr/>
      </xdr:nvSpPr>
      <xdr:spPr>
        <a:xfrm>
          <a:off x="19494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917" name="フローチャート: 判断 916">
          <a:extLst>
            <a:ext uri="{FF2B5EF4-FFF2-40B4-BE49-F238E27FC236}">
              <a16:creationId xmlns:a16="http://schemas.microsoft.com/office/drawing/2014/main" id="{3BDB00A0-2BEE-4EC1-9E79-1E6B50E3AEE0}"/>
            </a:ext>
          </a:extLst>
        </xdr:cNvPr>
        <xdr:cNvSpPr/>
      </xdr:nvSpPr>
      <xdr:spPr>
        <a:xfrm>
          <a:off x="18605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1237E131-EE9E-4082-9F12-C44EBB81422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07D32BF6-7192-4B4A-A526-8617ED1E8B3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F1A07029-6760-4C06-84E2-2021B925FCC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2D77A105-3849-4D07-8BB9-FA0BB5BFFDF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4A69FD89-099B-4169-A9A1-2B2E5ACDC14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154939</xdr:rowOff>
    </xdr:from>
    <xdr:to>
      <xdr:col>116</xdr:col>
      <xdr:colOff>114300</xdr:colOff>
      <xdr:row>107</xdr:row>
      <xdr:rowOff>85089</xdr:rowOff>
    </xdr:to>
    <xdr:sp macro="" textlink="">
      <xdr:nvSpPr>
        <xdr:cNvPr id="923" name="楕円 922">
          <a:extLst>
            <a:ext uri="{FF2B5EF4-FFF2-40B4-BE49-F238E27FC236}">
              <a16:creationId xmlns:a16="http://schemas.microsoft.com/office/drawing/2014/main" id="{C63D9701-6544-4026-9DB8-D6317A55AD08}"/>
            </a:ext>
          </a:extLst>
        </xdr:cNvPr>
        <xdr:cNvSpPr/>
      </xdr:nvSpPr>
      <xdr:spPr>
        <a:xfrm>
          <a:off x="221107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69866</xdr:rowOff>
    </xdr:from>
    <xdr:ext cx="469744" cy="259045"/>
    <xdr:sp macro="" textlink="">
      <xdr:nvSpPr>
        <xdr:cNvPr id="924" name="【庁舎】&#10;一人当たり面積該当値テキスト">
          <a:extLst>
            <a:ext uri="{FF2B5EF4-FFF2-40B4-BE49-F238E27FC236}">
              <a16:creationId xmlns:a16="http://schemas.microsoft.com/office/drawing/2014/main" id="{773DB94A-20AB-4E82-8D21-7DEED4EE14FF}"/>
            </a:ext>
          </a:extLst>
        </xdr:cNvPr>
        <xdr:cNvSpPr txBox="1"/>
      </xdr:nvSpPr>
      <xdr:spPr>
        <a:xfrm>
          <a:off x="22199600" y="1824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154939</xdr:rowOff>
    </xdr:from>
    <xdr:to>
      <xdr:col>112</xdr:col>
      <xdr:colOff>38100</xdr:colOff>
      <xdr:row>107</xdr:row>
      <xdr:rowOff>85089</xdr:rowOff>
    </xdr:to>
    <xdr:sp macro="" textlink="">
      <xdr:nvSpPr>
        <xdr:cNvPr id="925" name="楕円 924">
          <a:extLst>
            <a:ext uri="{FF2B5EF4-FFF2-40B4-BE49-F238E27FC236}">
              <a16:creationId xmlns:a16="http://schemas.microsoft.com/office/drawing/2014/main" id="{9DE8EC67-F409-412F-8A25-0571B317C05C}"/>
            </a:ext>
          </a:extLst>
        </xdr:cNvPr>
        <xdr:cNvSpPr/>
      </xdr:nvSpPr>
      <xdr:spPr>
        <a:xfrm>
          <a:off x="21272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34289</xdr:rowOff>
    </xdr:from>
    <xdr:to>
      <xdr:col>116</xdr:col>
      <xdr:colOff>63500</xdr:colOff>
      <xdr:row>107</xdr:row>
      <xdr:rowOff>34289</xdr:rowOff>
    </xdr:to>
    <xdr:cxnSp macro="">
      <xdr:nvCxnSpPr>
        <xdr:cNvPr id="926" name="直線コネクタ 925">
          <a:extLst>
            <a:ext uri="{FF2B5EF4-FFF2-40B4-BE49-F238E27FC236}">
              <a16:creationId xmlns:a16="http://schemas.microsoft.com/office/drawing/2014/main" id="{4062C1F6-615C-455F-B083-8DFE5535AD50}"/>
            </a:ext>
          </a:extLst>
        </xdr:cNvPr>
        <xdr:cNvCxnSpPr/>
      </xdr:nvCxnSpPr>
      <xdr:spPr>
        <a:xfrm>
          <a:off x="21323300" y="18379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154939</xdr:rowOff>
    </xdr:from>
    <xdr:to>
      <xdr:col>107</xdr:col>
      <xdr:colOff>101600</xdr:colOff>
      <xdr:row>107</xdr:row>
      <xdr:rowOff>85089</xdr:rowOff>
    </xdr:to>
    <xdr:sp macro="" textlink="">
      <xdr:nvSpPr>
        <xdr:cNvPr id="927" name="楕円 926">
          <a:extLst>
            <a:ext uri="{FF2B5EF4-FFF2-40B4-BE49-F238E27FC236}">
              <a16:creationId xmlns:a16="http://schemas.microsoft.com/office/drawing/2014/main" id="{ED34FD1B-D2C0-44C5-AE04-7E087C5B9031}"/>
            </a:ext>
          </a:extLst>
        </xdr:cNvPr>
        <xdr:cNvSpPr/>
      </xdr:nvSpPr>
      <xdr:spPr>
        <a:xfrm>
          <a:off x="20383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34289</xdr:rowOff>
    </xdr:from>
    <xdr:to>
      <xdr:col>111</xdr:col>
      <xdr:colOff>177800</xdr:colOff>
      <xdr:row>107</xdr:row>
      <xdr:rowOff>34289</xdr:rowOff>
    </xdr:to>
    <xdr:cxnSp macro="">
      <xdr:nvCxnSpPr>
        <xdr:cNvPr id="928" name="直線コネクタ 927">
          <a:extLst>
            <a:ext uri="{FF2B5EF4-FFF2-40B4-BE49-F238E27FC236}">
              <a16:creationId xmlns:a16="http://schemas.microsoft.com/office/drawing/2014/main" id="{6BC51F0F-B386-4419-8BA8-4B7AD1B41015}"/>
            </a:ext>
          </a:extLst>
        </xdr:cNvPr>
        <xdr:cNvCxnSpPr/>
      </xdr:nvCxnSpPr>
      <xdr:spPr>
        <a:xfrm>
          <a:off x="20434300" y="18379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154939</xdr:rowOff>
    </xdr:from>
    <xdr:to>
      <xdr:col>102</xdr:col>
      <xdr:colOff>165100</xdr:colOff>
      <xdr:row>107</xdr:row>
      <xdr:rowOff>85089</xdr:rowOff>
    </xdr:to>
    <xdr:sp macro="" textlink="">
      <xdr:nvSpPr>
        <xdr:cNvPr id="929" name="楕円 928">
          <a:extLst>
            <a:ext uri="{FF2B5EF4-FFF2-40B4-BE49-F238E27FC236}">
              <a16:creationId xmlns:a16="http://schemas.microsoft.com/office/drawing/2014/main" id="{DB6956C2-9F4A-4C11-BCC6-503D634C0F69}"/>
            </a:ext>
          </a:extLst>
        </xdr:cNvPr>
        <xdr:cNvSpPr/>
      </xdr:nvSpPr>
      <xdr:spPr>
        <a:xfrm>
          <a:off x="19494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34289</xdr:rowOff>
    </xdr:from>
    <xdr:to>
      <xdr:col>107</xdr:col>
      <xdr:colOff>50800</xdr:colOff>
      <xdr:row>107</xdr:row>
      <xdr:rowOff>34289</xdr:rowOff>
    </xdr:to>
    <xdr:cxnSp macro="">
      <xdr:nvCxnSpPr>
        <xdr:cNvPr id="930" name="直線コネクタ 929">
          <a:extLst>
            <a:ext uri="{FF2B5EF4-FFF2-40B4-BE49-F238E27FC236}">
              <a16:creationId xmlns:a16="http://schemas.microsoft.com/office/drawing/2014/main" id="{CAA0746A-B0F4-48E6-80AE-593AFB7869D9}"/>
            </a:ext>
          </a:extLst>
        </xdr:cNvPr>
        <xdr:cNvCxnSpPr/>
      </xdr:nvCxnSpPr>
      <xdr:spPr>
        <a:xfrm>
          <a:off x="19545300" y="18379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154939</xdr:rowOff>
    </xdr:from>
    <xdr:to>
      <xdr:col>98</xdr:col>
      <xdr:colOff>38100</xdr:colOff>
      <xdr:row>107</xdr:row>
      <xdr:rowOff>85089</xdr:rowOff>
    </xdr:to>
    <xdr:sp macro="" textlink="">
      <xdr:nvSpPr>
        <xdr:cNvPr id="931" name="楕円 930">
          <a:extLst>
            <a:ext uri="{FF2B5EF4-FFF2-40B4-BE49-F238E27FC236}">
              <a16:creationId xmlns:a16="http://schemas.microsoft.com/office/drawing/2014/main" id="{E625F77F-921C-4975-9DA6-0BF7BA6F1F31}"/>
            </a:ext>
          </a:extLst>
        </xdr:cNvPr>
        <xdr:cNvSpPr/>
      </xdr:nvSpPr>
      <xdr:spPr>
        <a:xfrm>
          <a:off x="18605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34289</xdr:rowOff>
    </xdr:from>
    <xdr:to>
      <xdr:col>102</xdr:col>
      <xdr:colOff>114300</xdr:colOff>
      <xdr:row>107</xdr:row>
      <xdr:rowOff>34289</xdr:rowOff>
    </xdr:to>
    <xdr:cxnSp macro="">
      <xdr:nvCxnSpPr>
        <xdr:cNvPr id="932" name="直線コネクタ 931">
          <a:extLst>
            <a:ext uri="{FF2B5EF4-FFF2-40B4-BE49-F238E27FC236}">
              <a16:creationId xmlns:a16="http://schemas.microsoft.com/office/drawing/2014/main" id="{CE10CCE9-53E8-4E10-8633-0557EC0EF379}"/>
            </a:ext>
          </a:extLst>
        </xdr:cNvPr>
        <xdr:cNvCxnSpPr/>
      </xdr:nvCxnSpPr>
      <xdr:spPr>
        <a:xfrm>
          <a:off x="18656300" y="18379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33" name="n_1aveValue【庁舎】&#10;一人当たり面積">
          <a:extLst>
            <a:ext uri="{FF2B5EF4-FFF2-40B4-BE49-F238E27FC236}">
              <a16:creationId xmlns:a16="http://schemas.microsoft.com/office/drawing/2014/main" id="{AEEB9C9E-0D91-4AE0-A092-DCC47C2E14CF}"/>
            </a:ext>
          </a:extLst>
        </xdr:cNvPr>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33038</xdr:rowOff>
    </xdr:from>
    <xdr:ext cx="469744" cy="259045"/>
    <xdr:sp macro="" textlink="">
      <xdr:nvSpPr>
        <xdr:cNvPr id="934" name="n_2aveValue【庁舎】&#10;一人当たり面積">
          <a:extLst>
            <a:ext uri="{FF2B5EF4-FFF2-40B4-BE49-F238E27FC236}">
              <a16:creationId xmlns:a16="http://schemas.microsoft.com/office/drawing/2014/main" id="{F94E1185-A6E6-4C4C-A262-975DAE3E299E}"/>
            </a:ext>
          </a:extLst>
        </xdr:cNvPr>
        <xdr:cNvSpPr txBox="1"/>
      </xdr:nvSpPr>
      <xdr:spPr>
        <a:xfrm>
          <a:off x="20199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17797</xdr:rowOff>
    </xdr:from>
    <xdr:ext cx="469744" cy="259045"/>
    <xdr:sp macro="" textlink="">
      <xdr:nvSpPr>
        <xdr:cNvPr id="935" name="n_3aveValue【庁舎】&#10;一人当たり面積">
          <a:extLst>
            <a:ext uri="{FF2B5EF4-FFF2-40B4-BE49-F238E27FC236}">
              <a16:creationId xmlns:a16="http://schemas.microsoft.com/office/drawing/2014/main" id="{8AFA5D6B-BC31-4DE1-9751-A77C3E76B4D6}"/>
            </a:ext>
          </a:extLst>
        </xdr:cNvPr>
        <xdr:cNvSpPr txBox="1"/>
      </xdr:nvSpPr>
      <xdr:spPr>
        <a:xfrm>
          <a:off x="19310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40657</xdr:rowOff>
    </xdr:from>
    <xdr:ext cx="469744" cy="259045"/>
    <xdr:sp macro="" textlink="">
      <xdr:nvSpPr>
        <xdr:cNvPr id="936" name="n_4aveValue【庁舎】&#10;一人当たり面積">
          <a:extLst>
            <a:ext uri="{FF2B5EF4-FFF2-40B4-BE49-F238E27FC236}">
              <a16:creationId xmlns:a16="http://schemas.microsoft.com/office/drawing/2014/main" id="{82AD782F-4B97-455E-BA72-F82E08274A28}"/>
            </a:ext>
          </a:extLst>
        </xdr:cNvPr>
        <xdr:cNvSpPr txBox="1"/>
      </xdr:nvSpPr>
      <xdr:spPr>
        <a:xfrm>
          <a:off x="18421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76216</xdr:rowOff>
    </xdr:from>
    <xdr:ext cx="469744" cy="259045"/>
    <xdr:sp macro="" textlink="">
      <xdr:nvSpPr>
        <xdr:cNvPr id="937" name="n_1mainValue【庁舎】&#10;一人当たり面積">
          <a:extLst>
            <a:ext uri="{FF2B5EF4-FFF2-40B4-BE49-F238E27FC236}">
              <a16:creationId xmlns:a16="http://schemas.microsoft.com/office/drawing/2014/main" id="{B2ED23C4-C831-42EA-B71D-FA4B803BF87B}"/>
            </a:ext>
          </a:extLst>
        </xdr:cNvPr>
        <xdr:cNvSpPr txBox="1"/>
      </xdr:nvSpPr>
      <xdr:spPr>
        <a:xfrm>
          <a:off x="210757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76216</xdr:rowOff>
    </xdr:from>
    <xdr:ext cx="469744" cy="259045"/>
    <xdr:sp macro="" textlink="">
      <xdr:nvSpPr>
        <xdr:cNvPr id="938" name="n_2mainValue【庁舎】&#10;一人当たり面積">
          <a:extLst>
            <a:ext uri="{FF2B5EF4-FFF2-40B4-BE49-F238E27FC236}">
              <a16:creationId xmlns:a16="http://schemas.microsoft.com/office/drawing/2014/main" id="{7CCF2150-B2BE-490B-B682-3A44B70E1EDD}"/>
            </a:ext>
          </a:extLst>
        </xdr:cNvPr>
        <xdr:cNvSpPr txBox="1"/>
      </xdr:nvSpPr>
      <xdr:spPr>
        <a:xfrm>
          <a:off x="201994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76216</xdr:rowOff>
    </xdr:from>
    <xdr:ext cx="469744" cy="259045"/>
    <xdr:sp macro="" textlink="">
      <xdr:nvSpPr>
        <xdr:cNvPr id="939" name="n_3mainValue【庁舎】&#10;一人当たり面積">
          <a:extLst>
            <a:ext uri="{FF2B5EF4-FFF2-40B4-BE49-F238E27FC236}">
              <a16:creationId xmlns:a16="http://schemas.microsoft.com/office/drawing/2014/main" id="{57722E5F-F9FE-46A1-A7FB-A8FB437582F3}"/>
            </a:ext>
          </a:extLst>
        </xdr:cNvPr>
        <xdr:cNvSpPr txBox="1"/>
      </xdr:nvSpPr>
      <xdr:spPr>
        <a:xfrm>
          <a:off x="193104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76216</xdr:rowOff>
    </xdr:from>
    <xdr:ext cx="469744" cy="259045"/>
    <xdr:sp macro="" textlink="">
      <xdr:nvSpPr>
        <xdr:cNvPr id="940" name="n_4mainValue【庁舎】&#10;一人当たり面積">
          <a:extLst>
            <a:ext uri="{FF2B5EF4-FFF2-40B4-BE49-F238E27FC236}">
              <a16:creationId xmlns:a16="http://schemas.microsoft.com/office/drawing/2014/main" id="{D7ABDD50-3EAB-4B35-87D9-21263CE7DE18}"/>
            </a:ext>
          </a:extLst>
        </xdr:cNvPr>
        <xdr:cNvSpPr txBox="1"/>
      </xdr:nvSpPr>
      <xdr:spPr>
        <a:xfrm>
          <a:off x="184214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a:extLst>
            <a:ext uri="{FF2B5EF4-FFF2-40B4-BE49-F238E27FC236}">
              <a16:creationId xmlns:a16="http://schemas.microsoft.com/office/drawing/2014/main" id="{1D6A7C7D-0074-4A34-A16B-66B27A57ED2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a:extLst>
            <a:ext uri="{FF2B5EF4-FFF2-40B4-BE49-F238E27FC236}">
              <a16:creationId xmlns:a16="http://schemas.microsoft.com/office/drawing/2014/main" id="{41B088DA-9C4F-4C98-8EEF-5888F0DED99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a:extLst>
            <a:ext uri="{FF2B5EF4-FFF2-40B4-BE49-F238E27FC236}">
              <a16:creationId xmlns:a16="http://schemas.microsoft.com/office/drawing/2014/main" id="{95025E00-7770-489A-93BC-931D32CCB55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図書館、消防施設であり、低くなっている施設は、一般廃棄物処理施設、体育館・プール、保健センター・保健所、福祉施設、市民会館、庁舎である。　公共施設等総合管理計画や個別施設計画などを踏まえ、施設の集約化・複合化なども含めて検討することにより、継続的な老朽化対策に取り組んでいく必要がある。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埼玉県川越市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353,260
344,392
109.13
154,729,968
150,374,240
4,068,158
65,885,027
98,325,948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財政力指数については前年度と同値となった。</a:t>
          </a:r>
        </a:p>
        <a:p>
          <a:r>
            <a:rPr kumimoji="1" lang="ja-JP" altLang="en-US" sz="1300">
              <a:latin typeface="ＭＳ Ｐゴシック" panose="020B0600070205080204" pitchFamily="50" charset="-128"/>
              <a:ea typeface="ＭＳ Ｐゴシック" panose="020B0600070205080204" pitchFamily="50" charset="-128"/>
            </a:rPr>
            <a:t>　税収入の状況から、類似団体を上回る状況が続いているが、今後についても、市税収入等の収納対策の徹底や行政運営の合理化・効率化により財政基盤の強化に努める。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6350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86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6350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6350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6350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経常収支比率については前年度に比べて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５年ぶりに低下したが、類似団体を上回り、財政構造の硬直化が懸念される状況が続いている。</a:t>
          </a:r>
        </a:p>
        <a:p>
          <a:r>
            <a:rPr kumimoji="1" lang="ja-JP" altLang="en-US" sz="1300">
              <a:latin typeface="ＭＳ Ｐゴシック" panose="020B0600070205080204" pitchFamily="50" charset="-128"/>
              <a:ea typeface="ＭＳ Ｐゴシック" panose="020B0600070205080204" pitchFamily="50" charset="-128"/>
            </a:rPr>
            <a:t>　今後も、引き続き行財政改革を推進し、更なる改善に努める。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66993</xdr:rowOff>
    </xdr:from>
    <xdr:to>
      <xdr:col>23</xdr:col>
      <xdr:colOff>133350</xdr:colOff>
      <xdr:row>66</xdr:row>
      <xdr:rowOff>70485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211243"/>
          <a:ext cx="838200" cy="17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122255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2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127318</xdr:rowOff>
    </xdr:from>
    <xdr:to>
      <xdr:col>19</xdr:col>
      <xdr:colOff>133350</xdr:colOff>
      <xdr:row>66</xdr:row>
      <xdr:rowOff>70485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271568"/>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73025</xdr:rowOff>
    </xdr:from>
    <xdr:to>
      <xdr:col>15</xdr:col>
      <xdr:colOff>82550</xdr:colOff>
      <xdr:row>65</xdr:row>
      <xdr:rowOff>127318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21727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166053</xdr:rowOff>
    </xdr:from>
    <xdr:to>
      <xdr:col>11</xdr:col>
      <xdr:colOff>31750</xdr:colOff>
      <xdr:row>65</xdr:row>
      <xdr:rowOff>73025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138853"/>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169245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2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16193</xdr:rowOff>
    </xdr:from>
    <xdr:to>
      <xdr:col>23</xdr:col>
      <xdr:colOff>184150</xdr:colOff>
      <xdr:row>65</xdr:row>
      <xdr:rowOff>117793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6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159720</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13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19685</xdr:rowOff>
    </xdr:from>
    <xdr:to>
      <xdr:col>19</xdr:col>
      <xdr:colOff>184150</xdr:colOff>
      <xdr:row>66</xdr:row>
      <xdr:rowOff>121285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106062</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421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76518</xdr:rowOff>
    </xdr:from>
    <xdr:to>
      <xdr:col>15</xdr:col>
      <xdr:colOff>133350</xdr:colOff>
      <xdr:row>66</xdr:row>
      <xdr:rowOff>6668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2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162895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0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22225</xdr:rowOff>
    </xdr:from>
    <xdr:to>
      <xdr:col>11</xdr:col>
      <xdr:colOff>82550</xdr:colOff>
      <xdr:row>65</xdr:row>
      <xdr:rowOff>123825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108602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115253</xdr:rowOff>
    </xdr:from>
    <xdr:to>
      <xdr:col>7</xdr:col>
      <xdr:colOff>31750</xdr:colOff>
      <xdr:row>65</xdr:row>
      <xdr:rowOff>45403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30180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17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[109,752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人口１人当たり人件費・物件費等決算額は前年度に比べ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13,824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全国平均を下回る状況ではあるが、経常経費の見直しを図り、物件費の抑制に努める。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99058</xdr:rowOff>
    </xdr:from>
    <xdr:to>
      <xdr:col>23</xdr:col>
      <xdr:colOff>133350</xdr:colOff>
      <xdr:row>83</xdr:row>
      <xdr:rowOff>25662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57958"/>
          <a:ext cx="838200" cy="9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112988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4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50521</xdr:rowOff>
    </xdr:from>
    <xdr:to>
      <xdr:col>19</xdr:col>
      <xdr:colOff>133350</xdr:colOff>
      <xdr:row>82</xdr:row>
      <xdr:rowOff>99058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09421"/>
          <a:ext cx="889000" cy="4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87075</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1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45230</xdr:rowOff>
    </xdr:from>
    <xdr:to>
      <xdr:col>15</xdr:col>
      <xdr:colOff>82550</xdr:colOff>
      <xdr:row>82</xdr:row>
      <xdr:rowOff>50521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04130"/>
          <a:ext cx="8890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42761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34234</xdr:rowOff>
    </xdr:from>
    <xdr:to>
      <xdr:col>11</xdr:col>
      <xdr:colOff>31750</xdr:colOff>
      <xdr:row>82</xdr:row>
      <xdr:rowOff>45230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93134"/>
          <a:ext cx="8890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168451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146312</xdr:rowOff>
    </xdr:from>
    <xdr:to>
      <xdr:col>23</xdr:col>
      <xdr:colOff>184150</xdr:colOff>
      <xdr:row>83</xdr:row>
      <xdr:rowOff>76462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0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162839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50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48258</xdr:rowOff>
    </xdr:from>
    <xdr:to>
      <xdr:col>19</xdr:col>
      <xdr:colOff>184150</xdr:colOff>
      <xdr:row>82</xdr:row>
      <xdr:rowOff>149858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0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160035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76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171171</xdr:rowOff>
    </xdr:from>
    <xdr:to>
      <xdr:col>15</xdr:col>
      <xdr:colOff>133350</xdr:colOff>
      <xdr:row>82</xdr:row>
      <xdr:rowOff>101321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5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111498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27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165880</xdr:rowOff>
    </xdr:from>
    <xdr:to>
      <xdr:col>11</xdr:col>
      <xdr:colOff>82550</xdr:colOff>
      <xdr:row>82</xdr:row>
      <xdr:rowOff>96030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106207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2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154884</xdr:rowOff>
    </xdr:from>
    <xdr:to>
      <xdr:col>7</xdr:col>
      <xdr:colOff>31750</xdr:colOff>
      <xdr:row>82</xdr:row>
      <xdr:rowOff>85034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4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95211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1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ラスパイレス指数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が上がった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主な変動要因は、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給与水準の高い職員の階層間異動があったため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今後も人事院の給与勧告等を踏まえ、給与の適正化に努める。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34471</xdr:rowOff>
    </xdr:from>
    <xdr:to>
      <xdr:col>81</xdr:col>
      <xdr:colOff>44450</xdr:colOff>
      <xdr:row>88</xdr:row>
      <xdr:rowOff>86179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122071"/>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34471</xdr:rowOff>
    </xdr:from>
    <xdr:to>
      <xdr:col>77</xdr:col>
      <xdr:colOff>44450</xdr:colOff>
      <xdr:row>88</xdr:row>
      <xdr:rowOff>51707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1220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51707</xdr:rowOff>
    </xdr:from>
    <xdr:to>
      <xdr:col>72</xdr:col>
      <xdr:colOff>203200</xdr:colOff>
      <xdr:row>88</xdr:row>
      <xdr:rowOff>68943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513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51707</xdr:rowOff>
    </xdr:from>
    <xdr:to>
      <xdr:col>68</xdr:col>
      <xdr:colOff>152400</xdr:colOff>
      <xdr:row>88</xdr:row>
      <xdr:rowOff>68943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13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35379</xdr:rowOff>
    </xdr:from>
    <xdr:to>
      <xdr:col>81</xdr:col>
      <xdr:colOff>95250</xdr:colOff>
      <xdr:row>88</xdr:row>
      <xdr:rowOff>136979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7456</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095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907</xdr:rowOff>
    </xdr:from>
    <xdr:to>
      <xdr:col>73</xdr:col>
      <xdr:colOff>44450</xdr:colOff>
      <xdr:row>88</xdr:row>
      <xdr:rowOff>102507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87284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18143</xdr:rowOff>
    </xdr:from>
    <xdr:to>
      <xdr:col>68</xdr:col>
      <xdr:colOff>203200</xdr:colOff>
      <xdr:row>88</xdr:row>
      <xdr:rowOff>119743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104520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907</xdr:rowOff>
    </xdr:from>
    <xdr:to>
      <xdr:col>64</xdr:col>
      <xdr:colOff>152400</xdr:colOff>
      <xdr:row>88</xdr:row>
      <xdr:rowOff>102507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87284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日現在職員数）からＲ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年４月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日現在職員数）にかけて</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このことは主に、民間委託等推進計画に基づく事務の民間委託化や技能労務職員の退職不補充、学校給食センターにおけるＰＦＩ導入に伴う職員体制の見直し等の理由によるものである。　</a:t>
          </a:r>
        </a:p>
        <a:p>
          <a:r>
            <a:rPr kumimoji="1" lang="ja-JP" altLang="en-US" sz="1300">
              <a:latin typeface="ＭＳ Ｐゴシック" panose="020B0600070205080204" pitchFamily="50" charset="-128"/>
              <a:ea typeface="ＭＳ Ｐゴシック" panose="020B0600070205080204" pitchFamily="50" charset="-128"/>
            </a:rPr>
            <a:t>   今後も事務の民間委託化等を継続して推進していくとともに、業務量に応じた適正な定員管理に努める。　</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93769</xdr:rowOff>
    </xdr:from>
    <xdr:to>
      <xdr:col>81</xdr:col>
      <xdr:colOff>44450</xdr:colOff>
      <xdr:row>60</xdr:row>
      <xdr:rowOff>97790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380769"/>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65617</xdr:rowOff>
    </xdr:from>
    <xdr:to>
      <xdr:col>77</xdr:col>
      <xdr:colOff>44450</xdr:colOff>
      <xdr:row>60</xdr:row>
      <xdr:rowOff>97790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526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98654</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65617</xdr:rowOff>
    </xdr:from>
    <xdr:to>
      <xdr:col>72</xdr:col>
      <xdr:colOff>203200</xdr:colOff>
      <xdr:row>60</xdr:row>
      <xdr:rowOff>69638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35261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69638</xdr:rowOff>
    </xdr:from>
    <xdr:to>
      <xdr:col>68</xdr:col>
      <xdr:colOff>152400</xdr:colOff>
      <xdr:row>60</xdr:row>
      <xdr:rowOff>109855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35663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54415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46372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42969</xdr:rowOff>
    </xdr:from>
    <xdr:to>
      <xdr:col>81</xdr:col>
      <xdr:colOff>95250</xdr:colOff>
      <xdr:row>60</xdr:row>
      <xdr:rowOff>144569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59496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7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46990</xdr:rowOff>
    </xdr:from>
    <xdr:to>
      <xdr:col>77</xdr:col>
      <xdr:colOff>95250</xdr:colOff>
      <xdr:row>60</xdr:row>
      <xdr:rowOff>148590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158767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14817</xdr:rowOff>
    </xdr:from>
    <xdr:to>
      <xdr:col>73</xdr:col>
      <xdr:colOff>44450</xdr:colOff>
      <xdr:row>60</xdr:row>
      <xdr:rowOff>116417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126594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18838</xdr:rowOff>
    </xdr:from>
    <xdr:to>
      <xdr:col>68</xdr:col>
      <xdr:colOff>203200</xdr:colOff>
      <xdr:row>60</xdr:row>
      <xdr:rowOff>120438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130615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59055</xdr:rowOff>
    </xdr:from>
    <xdr:to>
      <xdr:col>64</xdr:col>
      <xdr:colOff>152400</xdr:colOff>
      <xdr:row>60</xdr:row>
      <xdr:rowOff>160655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170832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実質公債費比率は前年度に比べて</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１ポイント上昇し、早期健全化基準を下回る状況となっている。</a:t>
          </a:r>
        </a:p>
        <a:p>
          <a:r>
            <a:rPr kumimoji="1" lang="ja-JP" altLang="en-US" sz="1300">
              <a:latin typeface="ＭＳ Ｐゴシック" panose="020B0600070205080204" pitchFamily="50" charset="-128"/>
              <a:ea typeface="ＭＳ Ｐゴシック" panose="020B0600070205080204" pitchFamily="50" charset="-128"/>
            </a:rPr>
            <a:t>　今後も引続き、市債を活用した大規模事業の進展等、比率の上昇要因があるため急激な上昇とならないよう適切な財政運営に努める。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11854</xdr:rowOff>
    </xdr:from>
    <xdr:to>
      <xdr:col>81</xdr:col>
      <xdr:colOff>44450</xdr:colOff>
      <xdr:row>41</xdr:row>
      <xdr:rowOff>19896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04130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124900</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41</xdr:row>
      <xdr:rowOff>11854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0091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40</xdr:row>
      <xdr:rowOff>167217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0091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159173</xdr:rowOff>
    </xdr:from>
    <xdr:to>
      <xdr:col>68</xdr:col>
      <xdr:colOff>152400</xdr:colOff>
      <xdr:row>40</xdr:row>
      <xdr:rowOff>167217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0171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112623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97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132504</xdr:rowOff>
    </xdr:from>
    <xdr:to>
      <xdr:col>77</xdr:col>
      <xdr:colOff>95250</xdr:colOff>
      <xdr:row>41</xdr:row>
      <xdr:rowOff>62654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56744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108373</xdr:rowOff>
    </xdr:from>
    <xdr:to>
      <xdr:col>64</xdr:col>
      <xdr:colOff>152400</xdr:colOff>
      <xdr:row>41</xdr:row>
      <xdr:rowOff>38523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48700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将来負担比率は前年度に比て０．８ポイント上昇した。</a:t>
          </a:r>
        </a:p>
        <a:p>
          <a:r>
            <a:rPr kumimoji="1" lang="ja-JP" altLang="en-US" sz="1300">
              <a:latin typeface="ＭＳ Ｐゴシック" panose="020B0600070205080204" pitchFamily="50" charset="-128"/>
              <a:ea typeface="ＭＳ Ｐゴシック" panose="020B0600070205080204" pitchFamily="50" charset="-128"/>
            </a:rPr>
            <a:t>　今後とも、大規模事業等の実施により、将来負担額が増加することが考えられるため、地方債発行額の総額抑制や、土地開発公社からの計画的な土地の引き取りに努める。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10202</xdr:rowOff>
    </xdr:from>
    <xdr:to>
      <xdr:col>81</xdr:col>
      <xdr:colOff>44450</xdr:colOff>
      <xdr:row>17</xdr:row>
      <xdr:rowOff>16637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2924852"/>
          <a:ext cx="8382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18009</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18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10202</xdr:rowOff>
    </xdr:from>
    <xdr:to>
      <xdr:col>77</xdr:col>
      <xdr:colOff>44450</xdr:colOff>
      <xdr:row>17</xdr:row>
      <xdr:rowOff>10202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9248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10202</xdr:rowOff>
    </xdr:from>
    <xdr:to>
      <xdr:col>72</xdr:col>
      <xdr:colOff>203200</xdr:colOff>
      <xdr:row>17</xdr:row>
      <xdr:rowOff>15028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92485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163153</xdr:rowOff>
    </xdr:from>
    <xdr:to>
      <xdr:col>68</xdr:col>
      <xdr:colOff>152400</xdr:colOff>
      <xdr:row>17</xdr:row>
      <xdr:rowOff>15028</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906353"/>
          <a:ext cx="8890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50546</xdr:rowOff>
    </xdr:from>
    <xdr:to>
      <xdr:col>68</xdr:col>
      <xdr:colOff>203200</xdr:colOff>
      <xdr:row>15</xdr:row>
      <xdr:rowOff>152146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162323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137287</xdr:rowOff>
    </xdr:from>
    <xdr:to>
      <xdr:col>81</xdr:col>
      <xdr:colOff>95250</xdr:colOff>
      <xdr:row>17</xdr:row>
      <xdr:rowOff>67437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8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109364</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85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130852</xdr:rowOff>
    </xdr:from>
    <xdr:to>
      <xdr:col>77</xdr:col>
      <xdr:colOff>95250</xdr:colOff>
      <xdr:row>17</xdr:row>
      <xdr:rowOff>61002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87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45779</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96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130852</xdr:rowOff>
    </xdr:from>
    <xdr:to>
      <xdr:col>73</xdr:col>
      <xdr:colOff>44450</xdr:colOff>
      <xdr:row>17</xdr:row>
      <xdr:rowOff>61002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87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45779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96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135678</xdr:rowOff>
    </xdr:from>
    <xdr:to>
      <xdr:col>68</xdr:col>
      <xdr:colOff>203200</xdr:colOff>
      <xdr:row>17</xdr:row>
      <xdr:rowOff>65828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8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50605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96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112353</xdr:rowOff>
    </xdr:from>
    <xdr:to>
      <xdr:col>64</xdr:col>
      <xdr:colOff>152400</xdr:colOff>
      <xdr:row>17</xdr:row>
      <xdr:rowOff>42503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85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27280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94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埼玉県川越市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353,260
344,392
109.13
154,729,968
150,374,240
4,068,158
65,885,027
98,325,948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人件費に係る経常収支比率は、前年度に比べ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１ポイント下降した。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令和２年度は全国平均を下回る状況となったものの、定員適正化等の効率的な行政運営を行うなかで、人件費の適正化に努める。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85090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449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54610</xdr:rowOff>
    </xdr:from>
    <xdr:to>
      <xdr:col>19</xdr:col>
      <xdr:colOff>187325</xdr:colOff>
      <xdr:row>37</xdr:row>
      <xdr:rowOff>85090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98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54610</xdr:rowOff>
    </xdr:from>
    <xdr:to>
      <xdr:col>15</xdr:col>
      <xdr:colOff>98425</xdr:colOff>
      <xdr:row>37</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98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37</xdr:row>
      <xdr:rowOff>115570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138447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34290</xdr:rowOff>
    </xdr:from>
    <xdr:to>
      <xdr:col>20</xdr:col>
      <xdr:colOff>38100</xdr:colOff>
      <xdr:row>37</xdr:row>
      <xdr:rowOff>135890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41910</xdr:rowOff>
    </xdr:from>
    <xdr:to>
      <xdr:col>11</xdr:col>
      <xdr:colOff>60325</xdr:colOff>
      <xdr:row>37</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物件費に係る経常収支比率は、前年度に比べ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主な原因は、小・中学校情報教育推進に係る事業の増等によるものである。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今後も業務の民間委託等による増加が見込まれるが、経常経費の見直しを行うことで物件費の抑制に努める。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102507</xdr:rowOff>
    </xdr:from>
    <xdr:to>
      <xdr:col>82</xdr:col>
      <xdr:colOff>107950</xdr:colOff>
      <xdr:row>17</xdr:row>
      <xdr:rowOff>167821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01715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54627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26307</xdr:rowOff>
    </xdr:from>
    <xdr:to>
      <xdr:col>78</xdr:col>
      <xdr:colOff>69850</xdr:colOff>
      <xdr:row>17</xdr:row>
      <xdr:rowOff>102507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9409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11084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4536</xdr:rowOff>
    </xdr:from>
    <xdr:to>
      <xdr:col>73</xdr:col>
      <xdr:colOff>180975</xdr:colOff>
      <xdr:row>17</xdr:row>
      <xdr:rowOff>26307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19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121557</xdr:rowOff>
    </xdr:from>
    <xdr:to>
      <xdr:col>69</xdr:col>
      <xdr:colOff>92075</xdr:colOff>
      <xdr:row>17</xdr:row>
      <xdr:rowOff>4536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647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117021</xdr:rowOff>
    </xdr:from>
    <xdr:to>
      <xdr:col>82</xdr:col>
      <xdr:colOff>158750</xdr:colOff>
      <xdr:row>18</xdr:row>
      <xdr:rowOff>47171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89098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51707</xdr:rowOff>
    </xdr:from>
    <xdr:to>
      <xdr:col>78</xdr:col>
      <xdr:colOff>120650</xdr:colOff>
      <xdr:row>17</xdr:row>
      <xdr:rowOff>153307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138084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146957</xdr:rowOff>
    </xdr:from>
    <xdr:to>
      <xdr:col>74</xdr:col>
      <xdr:colOff>31750</xdr:colOff>
      <xdr:row>17</xdr:row>
      <xdr:rowOff>77107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61884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125186</xdr:rowOff>
    </xdr:from>
    <xdr:to>
      <xdr:col>69</xdr:col>
      <xdr:colOff>142875</xdr:colOff>
      <xdr:row>17</xdr:row>
      <xdr:rowOff>55336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40113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扶助費に係る経常収支比率は、前年度に比べ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ポイント下降した。主な原因は、児童扶養手当の減、こども医療費の減、こども手当の減等によるものである。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今後についても、社会状況等から扶助費の増加が見込まれるため、市単独扶助費の見直しや、各種給付の適正な支出を行うことで抑制に努める。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58</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8425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58</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880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60977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107950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0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156227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31750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その他に係る経常収支比率は、前年度に比べ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全国平均と同値であるが、県平均は上回っているため、引き続き動向を注視しながら適正な規模を維持するよう努める。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133350</xdr:rowOff>
    </xdr:from>
    <xdr:to>
      <xdr:col>82</xdr:col>
      <xdr:colOff>107950</xdr:colOff>
      <xdr:row>57</xdr:row>
      <xdr:rowOff>146050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906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133350</xdr:rowOff>
    </xdr:from>
    <xdr:to>
      <xdr:col>78</xdr:col>
      <xdr:colOff>69850</xdr:colOff>
      <xdr:row>57</xdr:row>
      <xdr:rowOff>133350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90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44450</xdr:rowOff>
    </xdr:from>
    <xdr:to>
      <xdr:col>73</xdr:col>
      <xdr:colOff>180975</xdr:colOff>
      <xdr:row>57</xdr:row>
      <xdr:rowOff>133350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17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19050</xdr:rowOff>
    </xdr:from>
    <xdr:to>
      <xdr:col>69</xdr:col>
      <xdr:colOff>92075</xdr:colOff>
      <xdr:row>57</xdr:row>
      <xdr:rowOff>44450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91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111777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82550</xdr:rowOff>
    </xdr:from>
    <xdr:to>
      <xdr:col>78</xdr:col>
      <xdr:colOff>120650</xdr:colOff>
      <xdr:row>58</xdr:row>
      <xdr:rowOff>12700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22877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82550</xdr:rowOff>
    </xdr:from>
    <xdr:to>
      <xdr:col>74</xdr:col>
      <xdr:colOff>31750</xdr:colOff>
      <xdr:row>58</xdr:row>
      <xdr:rowOff>12700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22877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165100</xdr:rowOff>
    </xdr:from>
    <xdr:to>
      <xdr:col>69</xdr:col>
      <xdr:colOff>142875</xdr:colOff>
      <xdr:row>57</xdr:row>
      <xdr:rowOff>95250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139700</xdr:rowOff>
    </xdr:from>
    <xdr:to>
      <xdr:col>65</xdr:col>
      <xdr:colOff>53975</xdr:colOff>
      <xdr:row>57</xdr:row>
      <xdr:rowOff>69850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80027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補助費等に係る経常収支比率は、前年度より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全国平均や県平均との差は縮小しているものの、全国平均や県平均大きく上回っている状況である。主な要因は、特別定額給付金給付事業の増等によるものである。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今後も、既存の補助金事業の見直しを行うことで比率の改善に努める。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111760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1849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111760</xdr:rowOff>
    </xdr:from>
    <xdr:to>
      <xdr:col>78</xdr:col>
      <xdr:colOff>69850</xdr:colOff>
      <xdr:row>36</xdr:row>
      <xdr:rowOff>149860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283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165117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36</xdr:row>
      <xdr:rowOff>157480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32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157497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157480</xdr:rowOff>
    </xdr:from>
    <xdr:to>
      <xdr:col>69</xdr:col>
      <xdr:colOff>92075</xdr:colOff>
      <xdr:row>37</xdr:row>
      <xdr:rowOff>8890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329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134637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105427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60960</xdr:rowOff>
    </xdr:from>
    <xdr:to>
      <xdr:col>78</xdr:col>
      <xdr:colOff>120650</xdr:colOff>
      <xdr:row>36</xdr:row>
      <xdr:rowOff>162560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147337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13987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106680</xdr:rowOff>
    </xdr:from>
    <xdr:to>
      <xdr:col>69</xdr:col>
      <xdr:colOff>142875</xdr:colOff>
      <xdr:row>37</xdr:row>
      <xdr:rowOff>36830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21607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129540</xdr:rowOff>
    </xdr:from>
    <xdr:to>
      <xdr:col>65</xdr:col>
      <xdr:colOff>53975</xdr:colOff>
      <xdr:row>37</xdr:row>
      <xdr:rowOff>59690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44467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公債費に係る経常収支比率は、前年度と同値であり、全国平均は下回っているものの、県平均は上回っている状況である。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今後も市債の活用については、世代間負担の公平性も鑑みながら、計画的な運用に努めていく。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130811</xdr:rowOff>
    </xdr:from>
    <xdr:to>
      <xdr:col>24</xdr:col>
      <xdr:colOff>25400</xdr:colOff>
      <xdr:row>77</xdr:row>
      <xdr:rowOff>130811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332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88916</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119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100330</xdr:rowOff>
    </xdr:from>
    <xdr:to>
      <xdr:col>19</xdr:col>
      <xdr:colOff>187325</xdr:colOff>
      <xdr:row>77</xdr:row>
      <xdr:rowOff>130811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3019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100330</xdr:rowOff>
    </xdr:from>
    <xdr:to>
      <xdr:col>15</xdr:col>
      <xdr:colOff>98425</xdr:colOff>
      <xdr:row>77</xdr:row>
      <xdr:rowOff>100330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301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31750</xdr:rowOff>
    </xdr:from>
    <xdr:to>
      <xdr:col>11</xdr:col>
      <xdr:colOff>9525</xdr:colOff>
      <xdr:row>77</xdr:row>
      <xdr:rowOff>100330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233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52088</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80011</xdr:rowOff>
    </xdr:from>
    <xdr:to>
      <xdr:col>20</xdr:col>
      <xdr:colOff>38100</xdr:colOff>
      <xdr:row>78</xdr:row>
      <xdr:rowOff>10161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20338</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0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49530</xdr:rowOff>
    </xdr:from>
    <xdr:to>
      <xdr:col>15</xdr:col>
      <xdr:colOff>149225</xdr:colOff>
      <xdr:row>77</xdr:row>
      <xdr:rowOff>151130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161307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49530</xdr:rowOff>
    </xdr:from>
    <xdr:to>
      <xdr:col>11</xdr:col>
      <xdr:colOff>60325</xdr:colOff>
      <xdr:row>77</xdr:row>
      <xdr:rowOff>151130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161307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公債費以外に係る経常収支比率は、前年度に比べ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ポイント下降した。主な要因は、人件費及び扶助費が増加傾向にあることが挙げられる。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全国平均、県平均を上回っている状況が続いているため、歳出全体において事業の見直し、経常経費の見直し等の行財政改革を推進し、経常収支比率の改善に努める。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153670</xdr:rowOff>
    </xdr:from>
    <xdr:to>
      <xdr:col>82</xdr:col>
      <xdr:colOff>107950</xdr:colOff>
      <xdr:row>79</xdr:row>
      <xdr:rowOff>31750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5671800" y="1335532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88900</xdr:rowOff>
    </xdr:from>
    <xdr:to>
      <xdr:col>78</xdr:col>
      <xdr:colOff>69850</xdr:colOff>
      <xdr:row>79</xdr:row>
      <xdr:rowOff>31750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3462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58437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20320</xdr:rowOff>
    </xdr:from>
    <xdr:to>
      <xdr:col>73</xdr:col>
      <xdr:colOff>180975</xdr:colOff>
      <xdr:row>78</xdr:row>
      <xdr:rowOff>88900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3393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168927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161289</xdr:rowOff>
    </xdr:from>
    <xdr:to>
      <xdr:col>69</xdr:col>
      <xdr:colOff>92075</xdr:colOff>
      <xdr:row>78</xdr:row>
      <xdr:rowOff>20320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3629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138447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102870</xdr:rowOff>
    </xdr:from>
    <xdr:to>
      <xdr:col>82</xdr:col>
      <xdr:colOff>158750</xdr:colOff>
      <xdr:row>78</xdr:row>
      <xdr:rowOff>33020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74947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152400</xdr:rowOff>
    </xdr:from>
    <xdr:to>
      <xdr:col>78</xdr:col>
      <xdr:colOff>120650</xdr:colOff>
      <xdr:row>79</xdr:row>
      <xdr:rowOff>82550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67327</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38100</xdr:rowOff>
    </xdr:from>
    <xdr:to>
      <xdr:col>74</xdr:col>
      <xdr:colOff>31750</xdr:colOff>
      <xdr:row>78</xdr:row>
      <xdr:rowOff>139700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124477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140970</xdr:rowOff>
    </xdr:from>
    <xdr:to>
      <xdr:col>69</xdr:col>
      <xdr:colOff>142875</xdr:colOff>
      <xdr:row>78</xdr:row>
      <xdr:rowOff>71120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55897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25416</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埼玉県川越市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31841</xdr:rowOff>
    </xdr:from>
    <xdr:to>
      <xdr:col>29</xdr:col>
      <xdr:colOff>127000</xdr:colOff>
      <xdr:row>15</xdr:row>
      <xdr:rowOff>63617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651216"/>
          <a:ext cx="647700" cy="31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136593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5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63617</xdr:rowOff>
    </xdr:from>
    <xdr:to>
      <xdr:col>26</xdr:col>
      <xdr:colOff>50800</xdr:colOff>
      <xdr:row>15</xdr:row>
      <xdr:rowOff>116332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682992"/>
          <a:ext cx="698500" cy="52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146834</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37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96489</xdr:rowOff>
    </xdr:from>
    <xdr:to>
      <xdr:col>22</xdr:col>
      <xdr:colOff>114300</xdr:colOff>
      <xdr:row>15</xdr:row>
      <xdr:rowOff>116332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715864"/>
          <a:ext cx="698500" cy="19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22430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96489</xdr:rowOff>
    </xdr:from>
    <xdr:to>
      <xdr:col>18</xdr:col>
      <xdr:colOff>177800</xdr:colOff>
      <xdr:row>15</xdr:row>
      <xdr:rowOff>136906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715864"/>
          <a:ext cx="698500" cy="40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41724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63715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152491</xdr:rowOff>
    </xdr:from>
    <xdr:to>
      <xdr:col>29</xdr:col>
      <xdr:colOff>177800</xdr:colOff>
      <xdr:row>15</xdr:row>
      <xdr:rowOff>82641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600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169018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44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12817</xdr:rowOff>
    </xdr:from>
    <xdr:to>
      <xdr:col>26</xdr:col>
      <xdr:colOff>101600</xdr:colOff>
      <xdr:row>15</xdr:row>
      <xdr:rowOff>114417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632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124594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401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65532</xdr:rowOff>
    </xdr:from>
    <xdr:to>
      <xdr:col>22</xdr:col>
      <xdr:colOff>165100</xdr:colOff>
      <xdr:row>15</xdr:row>
      <xdr:rowOff>167132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684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5859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45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45689</xdr:rowOff>
    </xdr:from>
    <xdr:to>
      <xdr:col>19</xdr:col>
      <xdr:colOff>38100</xdr:colOff>
      <xdr:row>15</xdr:row>
      <xdr:rowOff>147289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665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157466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43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86106</xdr:rowOff>
    </xdr:from>
    <xdr:to>
      <xdr:col>15</xdr:col>
      <xdr:colOff>101600</xdr:colOff>
      <xdr:row>16</xdr:row>
      <xdr:rowOff>16256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705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26433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47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172606</xdr:rowOff>
    </xdr:from>
    <xdr:to>
      <xdr:col>29</xdr:col>
      <xdr:colOff>127000</xdr:colOff>
      <xdr:row>35</xdr:row>
      <xdr:rowOff>175616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782956"/>
          <a:ext cx="647700" cy="3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157383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67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175616</xdr:rowOff>
    </xdr:from>
    <xdr:to>
      <xdr:col>26</xdr:col>
      <xdr:colOff>50800</xdr:colOff>
      <xdr:row>35</xdr:row>
      <xdr:rowOff>225107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785966"/>
          <a:ext cx="698500" cy="49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229354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496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219049</xdr:rowOff>
    </xdr:from>
    <xdr:to>
      <xdr:col>22</xdr:col>
      <xdr:colOff>114300</xdr:colOff>
      <xdr:row>35</xdr:row>
      <xdr:rowOff>225107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829399"/>
          <a:ext cx="698500" cy="6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224782</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219049</xdr:rowOff>
    </xdr:from>
    <xdr:to>
      <xdr:col>18</xdr:col>
      <xdr:colOff>177800</xdr:colOff>
      <xdr:row>35</xdr:row>
      <xdr:rowOff>251701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829399"/>
          <a:ext cx="698500" cy="32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219753</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188625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4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121806</xdr:rowOff>
    </xdr:from>
    <xdr:to>
      <xdr:col>29</xdr:col>
      <xdr:colOff>177800</xdr:colOff>
      <xdr:row>35</xdr:row>
      <xdr:rowOff>223406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732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309783</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57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124816</xdr:rowOff>
    </xdr:from>
    <xdr:to>
      <xdr:col>26</xdr:col>
      <xdr:colOff>101600</xdr:colOff>
      <xdr:row>35</xdr:row>
      <xdr:rowOff>226416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735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211193</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82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174307</xdr:rowOff>
    </xdr:from>
    <xdr:to>
      <xdr:col>22</xdr:col>
      <xdr:colOff>165100</xdr:colOff>
      <xdr:row>35</xdr:row>
      <xdr:rowOff>275907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784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260684</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87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168249</xdr:rowOff>
    </xdr:from>
    <xdr:to>
      <xdr:col>19</xdr:col>
      <xdr:colOff>38100</xdr:colOff>
      <xdr:row>35</xdr:row>
      <xdr:rowOff>269849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778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254626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864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200901</xdr:rowOff>
    </xdr:from>
    <xdr:to>
      <xdr:col>15</xdr:col>
      <xdr:colOff>101600</xdr:colOff>
      <xdr:row>35</xdr:row>
      <xdr:rowOff>302501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811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287278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89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353,260
344,392
109.13
154,729,968
150,374,240
4,068,158
65,885,027
98,325,948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14558</xdr:rowOff>
    </xdr:from>
    <xdr:to>
      <xdr:col>24</xdr:col>
      <xdr:colOff>63500</xdr:colOff>
      <xdr:row>37</xdr:row>
      <xdr:rowOff>47444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86758"/>
          <a:ext cx="838200" cy="20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29644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58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47444</xdr:rowOff>
    </xdr:from>
    <xdr:to>
      <xdr:col>19</xdr:col>
      <xdr:colOff>177800</xdr:colOff>
      <xdr:row>37</xdr:row>
      <xdr:rowOff>84836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91094"/>
          <a:ext cx="889000" cy="3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90343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60278</xdr:rowOff>
    </xdr:from>
    <xdr:to>
      <xdr:col>15</xdr:col>
      <xdr:colOff>50800</xdr:colOff>
      <xdr:row>37</xdr:row>
      <xdr:rowOff>84836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403928"/>
          <a:ext cx="889000" cy="2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60278</xdr:rowOff>
    </xdr:from>
    <xdr:to>
      <xdr:col>10</xdr:col>
      <xdr:colOff>114300</xdr:colOff>
      <xdr:row>37</xdr:row>
      <xdr:rowOff>62041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03928"/>
          <a:ext cx="8890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99258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105594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3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135208</xdr:rowOff>
    </xdr:from>
    <xdr:to>
      <xdr:col>24</xdr:col>
      <xdr:colOff>114300</xdr:colOff>
      <xdr:row>36</xdr:row>
      <xdr:rowOff>65358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3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113635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1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168094</xdr:rowOff>
    </xdr:from>
    <xdr:to>
      <xdr:col>20</xdr:col>
      <xdr:colOff>38100</xdr:colOff>
      <xdr:row>37</xdr:row>
      <xdr:rowOff>98244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89371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3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34036</xdr:rowOff>
    </xdr:from>
    <xdr:to>
      <xdr:col>15</xdr:col>
      <xdr:colOff>101600</xdr:colOff>
      <xdr:row>37</xdr:row>
      <xdr:rowOff>135636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126763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7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9478</xdr:rowOff>
    </xdr:from>
    <xdr:to>
      <xdr:col>10</xdr:col>
      <xdr:colOff>165100</xdr:colOff>
      <xdr:row>37</xdr:row>
      <xdr:rowOff>111078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5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102205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4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11241</xdr:rowOff>
    </xdr:from>
    <xdr:to>
      <xdr:col>6</xdr:col>
      <xdr:colOff>38100</xdr:colOff>
      <xdr:row>37</xdr:row>
      <xdr:rowOff>112841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5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103968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4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39276</xdr:rowOff>
    </xdr:from>
    <xdr:to>
      <xdr:col>24</xdr:col>
      <xdr:colOff>63500</xdr:colOff>
      <xdr:row>57</xdr:row>
      <xdr:rowOff>47506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811926"/>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117949</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47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39276</xdr:rowOff>
    </xdr:from>
    <xdr:to>
      <xdr:col>19</xdr:col>
      <xdr:colOff>177800</xdr:colOff>
      <xdr:row>57</xdr:row>
      <xdr:rowOff>92563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11926"/>
          <a:ext cx="889000" cy="5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87581</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92563</xdr:rowOff>
    </xdr:from>
    <xdr:to>
      <xdr:col>15</xdr:col>
      <xdr:colOff>50800</xdr:colOff>
      <xdr:row>57</xdr:row>
      <xdr:rowOff>112840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65213"/>
          <a:ext cx="889000" cy="2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136982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0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112840</xdr:rowOff>
    </xdr:from>
    <xdr:to>
      <xdr:col>10</xdr:col>
      <xdr:colOff>114300</xdr:colOff>
      <xdr:row>57</xdr:row>
      <xdr:rowOff>130259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85490"/>
          <a:ext cx="889000" cy="1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96786</xdr:rowOff>
    </xdr:from>
    <xdr:to>
      <xdr:col>10</xdr:col>
      <xdr:colOff>165100</xdr:colOff>
      <xdr:row>58</xdr:row>
      <xdr:rowOff>26936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18063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6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4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17175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168156</xdr:rowOff>
    </xdr:from>
    <xdr:to>
      <xdr:col>24</xdr:col>
      <xdr:colOff>114300</xdr:colOff>
      <xdr:row>57</xdr:row>
      <xdr:rowOff>98306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6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146583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159926</xdr:rowOff>
    </xdr:from>
    <xdr:to>
      <xdr:col>20</xdr:col>
      <xdr:colOff>38100</xdr:colOff>
      <xdr:row>57</xdr:row>
      <xdr:rowOff>90076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6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106603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53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41763</xdr:rowOff>
    </xdr:from>
    <xdr:to>
      <xdr:col>15</xdr:col>
      <xdr:colOff>101600</xdr:colOff>
      <xdr:row>57</xdr:row>
      <xdr:rowOff>143363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1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159890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58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62040</xdr:rowOff>
    </xdr:from>
    <xdr:to>
      <xdr:col>10</xdr:col>
      <xdr:colOff>165100</xdr:colOff>
      <xdr:row>57</xdr:row>
      <xdr:rowOff>163640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3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8717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60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79459</xdr:rowOff>
    </xdr:from>
    <xdr:to>
      <xdr:col>6</xdr:col>
      <xdr:colOff>38100</xdr:colOff>
      <xdr:row>58</xdr:row>
      <xdr:rowOff>9609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5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736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4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141300</xdr:rowOff>
    </xdr:from>
    <xdr:to>
      <xdr:col>24</xdr:col>
      <xdr:colOff>63500</xdr:colOff>
      <xdr:row>77</xdr:row>
      <xdr:rowOff>168732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34295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156811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15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129412</xdr:rowOff>
    </xdr:from>
    <xdr:to>
      <xdr:col>19</xdr:col>
      <xdr:colOff>177800</xdr:colOff>
      <xdr:row>77</xdr:row>
      <xdr:rowOff>141300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331062"/>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142333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0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128118</xdr:rowOff>
    </xdr:from>
    <xdr:to>
      <xdr:col>15</xdr:col>
      <xdr:colOff>50800</xdr:colOff>
      <xdr:row>77</xdr:row>
      <xdr:rowOff>129412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329768"/>
          <a:ext cx="889000" cy="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126331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8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97561</xdr:rowOff>
    </xdr:from>
    <xdr:to>
      <xdr:col>10</xdr:col>
      <xdr:colOff>114300</xdr:colOff>
      <xdr:row>77</xdr:row>
      <xdr:rowOff>128118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299211"/>
          <a:ext cx="889000" cy="3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132656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9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141115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9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117932</xdr:rowOff>
    </xdr:from>
    <xdr:to>
      <xdr:col>24</xdr:col>
      <xdr:colOff>114300</xdr:colOff>
      <xdr:row>78</xdr:row>
      <xdr:rowOff>48082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96359</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9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90500</xdr:rowOff>
    </xdr:from>
    <xdr:to>
      <xdr:col>20</xdr:col>
      <xdr:colOff>38100</xdr:colOff>
      <xdr:row>78</xdr:row>
      <xdr:rowOff>20650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11777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8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78612</xdr:rowOff>
    </xdr:from>
    <xdr:to>
      <xdr:col>15</xdr:col>
      <xdr:colOff>101600</xdr:colOff>
      <xdr:row>78</xdr:row>
      <xdr:rowOff>8762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8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171339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7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77318</xdr:rowOff>
    </xdr:from>
    <xdr:to>
      <xdr:col>10</xdr:col>
      <xdr:colOff>165100</xdr:colOff>
      <xdr:row>78</xdr:row>
      <xdr:rowOff>7468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170045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7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46761</xdr:rowOff>
    </xdr:from>
    <xdr:to>
      <xdr:col>6</xdr:col>
      <xdr:colOff>38100</xdr:colOff>
      <xdr:row>77</xdr:row>
      <xdr:rowOff>148361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4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139488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4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96686</xdr:rowOff>
    </xdr:from>
    <xdr:to>
      <xdr:col>24</xdr:col>
      <xdr:colOff>63500</xdr:colOff>
      <xdr:row>96</xdr:row>
      <xdr:rowOff>169342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55886"/>
          <a:ext cx="838200" cy="7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136898</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081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169342</xdr:rowOff>
    </xdr:from>
    <xdr:to>
      <xdr:col>19</xdr:col>
      <xdr:colOff>177800</xdr:colOff>
      <xdr:row>97</xdr:row>
      <xdr:rowOff>80708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28542"/>
          <a:ext cx="889000" cy="8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114316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5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80708</xdr:rowOff>
    </xdr:from>
    <xdr:to>
      <xdr:col>15</xdr:col>
      <xdr:colOff>50800</xdr:colOff>
      <xdr:row>97</xdr:row>
      <xdr:rowOff>96177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11358"/>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5872</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96177</xdr:rowOff>
    </xdr:from>
    <xdr:to>
      <xdr:col>10</xdr:col>
      <xdr:colOff>114300</xdr:colOff>
      <xdr:row>97</xdr:row>
      <xdr:rowOff>118644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26827"/>
          <a:ext cx="889000" cy="2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168712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22877</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45886</xdr:rowOff>
    </xdr:from>
    <xdr:to>
      <xdr:col>24</xdr:col>
      <xdr:colOff>114300</xdr:colOff>
      <xdr:row>96</xdr:row>
      <xdr:rowOff>147486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24313</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8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118542</xdr:rowOff>
    </xdr:from>
    <xdr:to>
      <xdr:col>20</xdr:col>
      <xdr:colOff>38100</xdr:colOff>
      <xdr:row>97</xdr:row>
      <xdr:rowOff>48692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7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39819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67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29908</xdr:rowOff>
    </xdr:from>
    <xdr:to>
      <xdr:col>15</xdr:col>
      <xdr:colOff>101600</xdr:colOff>
      <xdr:row>97</xdr:row>
      <xdr:rowOff>131508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6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122635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5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45377</xdr:rowOff>
    </xdr:from>
    <xdr:to>
      <xdr:col>10</xdr:col>
      <xdr:colOff>165100</xdr:colOff>
      <xdr:row>97</xdr:row>
      <xdr:rowOff>146977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138104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6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67844</xdr:rowOff>
    </xdr:from>
    <xdr:to>
      <xdr:col>6</xdr:col>
      <xdr:colOff>38100</xdr:colOff>
      <xdr:row>97</xdr:row>
      <xdr:rowOff>169444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9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160571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9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47803</xdr:rowOff>
    </xdr:from>
    <xdr:to>
      <xdr:col>55</xdr:col>
      <xdr:colOff>0</xdr:colOff>
      <xdr:row>37</xdr:row>
      <xdr:rowOff>164427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705653"/>
          <a:ext cx="838200" cy="80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159631</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474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157135</xdr:rowOff>
    </xdr:from>
    <xdr:to>
      <xdr:col>50</xdr:col>
      <xdr:colOff>114300</xdr:colOff>
      <xdr:row>37</xdr:row>
      <xdr:rowOff>164427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500785"/>
          <a:ext cx="889000" cy="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43106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2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157135</xdr:rowOff>
    </xdr:from>
    <xdr:to>
      <xdr:col>45</xdr:col>
      <xdr:colOff>177800</xdr:colOff>
      <xdr:row>37</xdr:row>
      <xdr:rowOff>158552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500785"/>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30584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5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158552</xdr:rowOff>
    </xdr:from>
    <xdr:to>
      <xdr:col>41</xdr:col>
      <xdr:colOff>50800</xdr:colOff>
      <xdr:row>37</xdr:row>
      <xdr:rowOff>161432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502202"/>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44330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55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38531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55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168453</xdr:rowOff>
    </xdr:from>
    <xdr:to>
      <xdr:col>55</xdr:col>
      <xdr:colOff>50800</xdr:colOff>
      <xdr:row>33</xdr:row>
      <xdr:rowOff>98603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65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115181</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601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113627</xdr:rowOff>
    </xdr:from>
    <xdr:to>
      <xdr:col>50</xdr:col>
      <xdr:colOff>165100</xdr:colOff>
      <xdr:row>38</xdr:row>
      <xdr:rowOff>43777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5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34904</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55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106335</xdr:rowOff>
    </xdr:from>
    <xdr:to>
      <xdr:col>46</xdr:col>
      <xdr:colOff>38100</xdr:colOff>
      <xdr:row>38</xdr:row>
      <xdr:rowOff>36485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4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53012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22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107752</xdr:rowOff>
    </xdr:from>
    <xdr:to>
      <xdr:col>41</xdr:col>
      <xdr:colOff>101600</xdr:colOff>
      <xdr:row>38</xdr:row>
      <xdr:rowOff>37902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5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54429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2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110632</xdr:rowOff>
    </xdr:from>
    <xdr:to>
      <xdr:col>36</xdr:col>
      <xdr:colOff>165100</xdr:colOff>
      <xdr:row>38</xdr:row>
      <xdr:rowOff>40782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5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57309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22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39704</xdr:rowOff>
    </xdr:from>
    <xdr:to>
      <xdr:col>55</xdr:col>
      <xdr:colOff>0</xdr:colOff>
      <xdr:row>59</xdr:row>
      <xdr:rowOff>58041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10155254"/>
          <a:ext cx="838200" cy="1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59672</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8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92363</xdr:rowOff>
    </xdr:from>
    <xdr:to>
      <xdr:col>50</xdr:col>
      <xdr:colOff>114300</xdr:colOff>
      <xdr:row>59</xdr:row>
      <xdr:rowOff>39704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036463"/>
          <a:ext cx="889000" cy="1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160507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113052</xdr:rowOff>
    </xdr:from>
    <xdr:to>
      <xdr:col>45</xdr:col>
      <xdr:colOff>177800</xdr:colOff>
      <xdr:row>58</xdr:row>
      <xdr:rowOff>92363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885702"/>
          <a:ext cx="889000" cy="15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77101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113052</xdr:rowOff>
    </xdr:from>
    <xdr:to>
      <xdr:col>41</xdr:col>
      <xdr:colOff>50800</xdr:colOff>
      <xdr:row>58</xdr:row>
      <xdr:rowOff>5316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885702"/>
          <a:ext cx="889000" cy="6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50468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78113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7241</xdr:rowOff>
    </xdr:from>
    <xdr:to>
      <xdr:col>55</xdr:col>
      <xdr:colOff>50800</xdr:colOff>
      <xdr:row>59</xdr:row>
      <xdr:rowOff>108841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1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93618</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1003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160354</xdr:rowOff>
    </xdr:from>
    <xdr:to>
      <xdr:col>50</xdr:col>
      <xdr:colOff>165100</xdr:colOff>
      <xdr:row>59</xdr:row>
      <xdr:rowOff>90504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10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81631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9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41563</xdr:rowOff>
    </xdr:from>
    <xdr:to>
      <xdr:col>46</xdr:col>
      <xdr:colOff>38100</xdr:colOff>
      <xdr:row>58</xdr:row>
      <xdr:rowOff>143163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8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134290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7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62252</xdr:rowOff>
    </xdr:from>
    <xdr:to>
      <xdr:col>41</xdr:col>
      <xdr:colOff>101600</xdr:colOff>
      <xdr:row>57</xdr:row>
      <xdr:rowOff>163852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3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154979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92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125966</xdr:rowOff>
    </xdr:from>
    <xdr:to>
      <xdr:col>36</xdr:col>
      <xdr:colOff>165100</xdr:colOff>
      <xdr:row>58</xdr:row>
      <xdr:rowOff>56116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9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47243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151175</xdr:rowOff>
    </xdr:from>
    <xdr:to>
      <xdr:col>55</xdr:col>
      <xdr:colOff>0</xdr:colOff>
      <xdr:row>77</xdr:row>
      <xdr:rowOff>158719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352825"/>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139118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299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45517</xdr:rowOff>
    </xdr:from>
    <xdr:to>
      <xdr:col>50</xdr:col>
      <xdr:colOff>114300</xdr:colOff>
      <xdr:row>77</xdr:row>
      <xdr:rowOff>158719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247167"/>
          <a:ext cx="889000" cy="11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89709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118601</xdr:rowOff>
    </xdr:from>
    <xdr:to>
      <xdr:col>45</xdr:col>
      <xdr:colOff>177800</xdr:colOff>
      <xdr:row>77</xdr:row>
      <xdr:rowOff>45517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2977351"/>
          <a:ext cx="889000" cy="2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122328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3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118601</xdr:rowOff>
    </xdr:from>
    <xdr:to>
      <xdr:col>41</xdr:col>
      <xdr:colOff>50800</xdr:colOff>
      <xdr:row>75</xdr:row>
      <xdr:rowOff>151656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2977351"/>
          <a:ext cx="889000" cy="3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94804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29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58892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26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100375</xdr:rowOff>
    </xdr:from>
    <xdr:to>
      <xdr:col>55</xdr:col>
      <xdr:colOff>50800</xdr:colOff>
      <xdr:row>78</xdr:row>
      <xdr:rowOff>30525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0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78802</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8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107919</xdr:rowOff>
    </xdr:from>
    <xdr:to>
      <xdr:col>50</xdr:col>
      <xdr:colOff>165100</xdr:colOff>
      <xdr:row>78</xdr:row>
      <xdr:rowOff>38069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0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29196</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402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166167</xdr:rowOff>
    </xdr:from>
    <xdr:to>
      <xdr:col>46</xdr:col>
      <xdr:colOff>38100</xdr:colOff>
      <xdr:row>77</xdr:row>
      <xdr:rowOff>96317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19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112844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97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67801</xdr:rowOff>
    </xdr:from>
    <xdr:to>
      <xdr:col>41</xdr:col>
      <xdr:colOff>101600</xdr:colOff>
      <xdr:row>75</xdr:row>
      <xdr:rowOff>169401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292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14478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70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100856</xdr:rowOff>
    </xdr:from>
    <xdr:to>
      <xdr:col>36</xdr:col>
      <xdr:colOff>165100</xdr:colOff>
      <xdr:row>76</xdr:row>
      <xdr:rowOff>31006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29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47533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273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109933</xdr:rowOff>
    </xdr:from>
    <xdr:to>
      <xdr:col>55</xdr:col>
      <xdr:colOff>0</xdr:colOff>
      <xdr:row>98</xdr:row>
      <xdr:rowOff>140272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912033"/>
          <a:ext cx="838200" cy="3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134670</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102732</xdr:rowOff>
    </xdr:from>
    <xdr:to>
      <xdr:col>50</xdr:col>
      <xdr:colOff>114300</xdr:colOff>
      <xdr:row>98</xdr:row>
      <xdr:rowOff>140272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904832"/>
          <a:ext cx="889000" cy="3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43398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33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102732</xdr:rowOff>
    </xdr:from>
    <xdr:to>
      <xdr:col>45</xdr:col>
      <xdr:colOff>177800</xdr:colOff>
      <xdr:row>98</xdr:row>
      <xdr:rowOff>143129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904832"/>
          <a:ext cx="889000" cy="4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84889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7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143129</xdr:rowOff>
    </xdr:from>
    <xdr:to>
      <xdr:col>41</xdr:col>
      <xdr:colOff>50800</xdr:colOff>
      <xdr:row>98</xdr:row>
      <xdr:rowOff>147783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945229"/>
          <a:ext cx="889000" cy="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101528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8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133025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2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59133</xdr:rowOff>
    </xdr:from>
    <xdr:to>
      <xdr:col>55</xdr:col>
      <xdr:colOff>50800</xdr:colOff>
      <xdr:row>98</xdr:row>
      <xdr:rowOff>160733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86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145510</xdr:rowOff>
    </xdr:from>
    <xdr:ext cx="469744"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7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89472</xdr:rowOff>
    </xdr:from>
    <xdr:to>
      <xdr:col>50</xdr:col>
      <xdr:colOff>165100</xdr:colOff>
      <xdr:row>99</xdr:row>
      <xdr:rowOff>19622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89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10749</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04428" y="1698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51932</xdr:rowOff>
    </xdr:from>
    <xdr:to>
      <xdr:col>46</xdr:col>
      <xdr:colOff>38100</xdr:colOff>
      <xdr:row>98</xdr:row>
      <xdr:rowOff>153532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85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144659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94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92329</xdr:rowOff>
    </xdr:from>
    <xdr:to>
      <xdr:col>41</xdr:col>
      <xdr:colOff>101600</xdr:colOff>
      <xdr:row>99</xdr:row>
      <xdr:rowOff>22479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9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13606</xdr:rowOff>
    </xdr:from>
    <xdr:ext cx="469744"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626428" y="1698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96983</xdr:rowOff>
    </xdr:from>
    <xdr:to>
      <xdr:col>36</xdr:col>
      <xdr:colOff>165100</xdr:colOff>
      <xdr:row>99</xdr:row>
      <xdr:rowOff>27133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9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18260</xdr:rowOff>
    </xdr:from>
    <xdr:ext cx="469744"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37428" y="1699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39897</xdr:rowOff>
    </xdr:from>
    <xdr:to>
      <xdr:col>85</xdr:col>
      <xdr:colOff>127000</xdr:colOff>
      <xdr:row>39</xdr:row>
      <xdr:rowOff>41516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726447"/>
          <a:ext cx="8382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29476</xdr:rowOff>
    </xdr:from>
    <xdr:to>
      <xdr:col>81</xdr:col>
      <xdr:colOff>50800</xdr:colOff>
      <xdr:row>39</xdr:row>
      <xdr:rowOff>41516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716026"/>
          <a:ext cx="8890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29476</xdr:rowOff>
    </xdr:from>
    <xdr:to>
      <xdr:col>76</xdr:col>
      <xdr:colOff>114300</xdr:colOff>
      <xdr:row>39</xdr:row>
      <xdr:rowOff>37040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716026"/>
          <a:ext cx="889000" cy="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70934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4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37040</xdr:rowOff>
    </xdr:from>
    <xdr:to>
      <xdr:col>71</xdr:col>
      <xdr:colOff>177800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723590"/>
          <a:ext cx="889000" cy="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85507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4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85736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160547</xdr:rowOff>
    </xdr:from>
    <xdr:to>
      <xdr:col>85</xdr:col>
      <xdr:colOff>177800</xdr:colOff>
      <xdr:row>39</xdr:row>
      <xdr:rowOff>90697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7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378565"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601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162166</xdr:rowOff>
    </xdr:from>
    <xdr:to>
      <xdr:col>81</xdr:col>
      <xdr:colOff>101600</xdr:colOff>
      <xdr:row>39</xdr:row>
      <xdr:rowOff>92316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7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83443</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2017" y="6769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150126</xdr:rowOff>
    </xdr:from>
    <xdr:to>
      <xdr:col>76</xdr:col>
      <xdr:colOff>165100</xdr:colOff>
      <xdr:row>39</xdr:row>
      <xdr:rowOff>80276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6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71403</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3017" y="6757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157690</xdr:rowOff>
    </xdr:from>
    <xdr:to>
      <xdr:col>72</xdr:col>
      <xdr:colOff>38100</xdr:colOff>
      <xdr:row>39</xdr:row>
      <xdr:rowOff>87840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7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78967</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765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138785</xdr:rowOff>
    </xdr:from>
    <xdr:to>
      <xdr:col>85</xdr:col>
      <xdr:colOff>127000</xdr:colOff>
      <xdr:row>74</xdr:row>
      <xdr:rowOff>150170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2826085"/>
          <a:ext cx="838200" cy="1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129357</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47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150170</xdr:rowOff>
    </xdr:from>
    <xdr:to>
      <xdr:col>81</xdr:col>
      <xdr:colOff>50800</xdr:colOff>
      <xdr:row>75</xdr:row>
      <xdr:rowOff>3820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2837470"/>
          <a:ext cx="889000" cy="2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37612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3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3820</xdr:rowOff>
    </xdr:from>
    <xdr:to>
      <xdr:col>76</xdr:col>
      <xdr:colOff>114300</xdr:colOff>
      <xdr:row>75</xdr:row>
      <xdr:rowOff>7981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2862570"/>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24078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3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7981</xdr:rowOff>
    </xdr:from>
    <xdr:to>
      <xdr:col>71</xdr:col>
      <xdr:colOff>177800</xdr:colOff>
      <xdr:row>75</xdr:row>
      <xdr:rowOff>54501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2866731"/>
          <a:ext cx="889000" cy="4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23141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36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14546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3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87985</xdr:rowOff>
    </xdr:from>
    <xdr:to>
      <xdr:col>85</xdr:col>
      <xdr:colOff>177800</xdr:colOff>
      <xdr:row>75</xdr:row>
      <xdr:rowOff>18135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7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66412</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75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99370</xdr:rowOff>
    </xdr:from>
    <xdr:to>
      <xdr:col>81</xdr:col>
      <xdr:colOff>101600</xdr:colOff>
      <xdr:row>75</xdr:row>
      <xdr:rowOff>29520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7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20647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87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124470</xdr:rowOff>
    </xdr:from>
    <xdr:to>
      <xdr:col>76</xdr:col>
      <xdr:colOff>165100</xdr:colOff>
      <xdr:row>75</xdr:row>
      <xdr:rowOff>54620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81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45747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90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128631</xdr:rowOff>
    </xdr:from>
    <xdr:to>
      <xdr:col>72</xdr:col>
      <xdr:colOff>38100</xdr:colOff>
      <xdr:row>75</xdr:row>
      <xdr:rowOff>58781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81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49908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90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3701</xdr:rowOff>
    </xdr:from>
    <xdr:to>
      <xdr:col>67</xdr:col>
      <xdr:colOff>101600</xdr:colOff>
      <xdr:row>75</xdr:row>
      <xdr:rowOff>105301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86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96428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9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167132</xdr:rowOff>
    </xdr:from>
    <xdr:to>
      <xdr:col>85</xdr:col>
      <xdr:colOff>127000</xdr:colOff>
      <xdr:row>99</xdr:row>
      <xdr:rowOff>26505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969232"/>
          <a:ext cx="8382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70133</xdr:rowOff>
    </xdr:from>
    <xdr:ext cx="469744"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529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156274</xdr:rowOff>
    </xdr:from>
    <xdr:to>
      <xdr:col>81</xdr:col>
      <xdr:colOff>50800</xdr:colOff>
      <xdr:row>99</xdr:row>
      <xdr:rowOff>26505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958374"/>
          <a:ext cx="889000" cy="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52036</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46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156274</xdr:rowOff>
    </xdr:from>
    <xdr:to>
      <xdr:col>76</xdr:col>
      <xdr:colOff>114300</xdr:colOff>
      <xdr:row>99</xdr:row>
      <xdr:rowOff>3417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958374"/>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57904</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154215</xdr:rowOff>
    </xdr:from>
    <xdr:to>
      <xdr:col>71</xdr:col>
      <xdr:colOff>177800</xdr:colOff>
      <xdr:row>99</xdr:row>
      <xdr:rowOff>3417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956315"/>
          <a:ext cx="889000" cy="2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68496</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39845</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49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116332</xdr:rowOff>
    </xdr:from>
    <xdr:to>
      <xdr:col>85</xdr:col>
      <xdr:colOff>177800</xdr:colOff>
      <xdr:row>99</xdr:row>
      <xdr:rowOff>46482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91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31259</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83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147155</xdr:rowOff>
    </xdr:from>
    <xdr:to>
      <xdr:col>81</xdr:col>
      <xdr:colOff>101600</xdr:colOff>
      <xdr:row>99</xdr:row>
      <xdr:rowOff>77305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94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68432</xdr:rowOff>
    </xdr:from>
    <xdr:ext cx="378565"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2017" y="17041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105474</xdr:rowOff>
    </xdr:from>
    <xdr:to>
      <xdr:col>76</xdr:col>
      <xdr:colOff>165100</xdr:colOff>
      <xdr:row>99</xdr:row>
      <xdr:rowOff>35624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90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26751</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70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124067</xdr:rowOff>
    </xdr:from>
    <xdr:to>
      <xdr:col>72</xdr:col>
      <xdr:colOff>38100</xdr:colOff>
      <xdr:row>99</xdr:row>
      <xdr:rowOff>54217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92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45344</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701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103415</xdr:rowOff>
    </xdr:from>
    <xdr:to>
      <xdr:col>67</xdr:col>
      <xdr:colOff>101600</xdr:colOff>
      <xdr:row>99</xdr:row>
      <xdr:rowOff>33565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90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24692</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99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100510</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2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2757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169308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21208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25943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89245</xdr:rowOff>
    </xdr:from>
    <xdr:to>
      <xdr:col>116</xdr:col>
      <xdr:colOff>63500</xdr:colOff>
      <xdr:row>59</xdr:row>
      <xdr:rowOff>92053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204795"/>
          <a:ext cx="8382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62057</xdr:rowOff>
    </xdr:from>
    <xdr:to>
      <xdr:col>111</xdr:col>
      <xdr:colOff>177800</xdr:colOff>
      <xdr:row>59</xdr:row>
      <xdr:rowOff>89245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77607"/>
          <a:ext cx="889000" cy="2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62650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60425</xdr:rowOff>
    </xdr:from>
    <xdr:to>
      <xdr:col>107</xdr:col>
      <xdr:colOff>50800</xdr:colOff>
      <xdr:row>59</xdr:row>
      <xdr:rowOff>62057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75975"/>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56886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54922</xdr:rowOff>
    </xdr:from>
    <xdr:to>
      <xdr:col>102</xdr:col>
      <xdr:colOff>114300</xdr:colOff>
      <xdr:row>59</xdr:row>
      <xdr:rowOff>60425</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70472"/>
          <a:ext cx="889000" cy="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50061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2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37504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1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41253</xdr:rowOff>
    </xdr:from>
    <xdr:to>
      <xdr:col>116</xdr:col>
      <xdr:colOff>114300</xdr:colOff>
      <xdr:row>59</xdr:row>
      <xdr:rowOff>142853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5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127630</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71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38445</xdr:rowOff>
    </xdr:from>
    <xdr:to>
      <xdr:col>112</xdr:col>
      <xdr:colOff>38100</xdr:colOff>
      <xdr:row>59</xdr:row>
      <xdr:rowOff>140045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5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131172</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4017" y="10246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11257</xdr:rowOff>
    </xdr:from>
    <xdr:to>
      <xdr:col>107</xdr:col>
      <xdr:colOff>101600</xdr:colOff>
      <xdr:row>59</xdr:row>
      <xdr:rowOff>112857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2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103984</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219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9625</xdr:rowOff>
    </xdr:from>
    <xdr:to>
      <xdr:col>102</xdr:col>
      <xdr:colOff>165100</xdr:colOff>
      <xdr:row>59</xdr:row>
      <xdr:rowOff>111225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102352</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217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4122</xdr:rowOff>
    </xdr:from>
    <xdr:to>
      <xdr:col>98</xdr:col>
      <xdr:colOff>38100</xdr:colOff>
      <xdr:row>59</xdr:row>
      <xdr:rowOff>105722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1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96849</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21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100991</xdr:rowOff>
    </xdr:from>
    <xdr:to>
      <xdr:col>116</xdr:col>
      <xdr:colOff>63500</xdr:colOff>
      <xdr:row>77</xdr:row>
      <xdr:rowOff>109601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302641"/>
          <a:ext cx="8382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86707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7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65557</xdr:rowOff>
    </xdr:from>
    <xdr:to>
      <xdr:col>111</xdr:col>
      <xdr:colOff>177800</xdr:colOff>
      <xdr:row>77</xdr:row>
      <xdr:rowOff>109601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3267207"/>
          <a:ext cx="889000" cy="4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15727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65557</xdr:rowOff>
    </xdr:from>
    <xdr:to>
      <xdr:col>107</xdr:col>
      <xdr:colOff>50800</xdr:colOff>
      <xdr:row>78</xdr:row>
      <xdr:rowOff>120002</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267207"/>
          <a:ext cx="889000" cy="22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29900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91160</xdr:rowOff>
    </xdr:from>
    <xdr:to>
      <xdr:col>102</xdr:col>
      <xdr:colOff>114300</xdr:colOff>
      <xdr:row>78</xdr:row>
      <xdr:rowOff>120002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3292810"/>
          <a:ext cx="889000" cy="20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170184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6507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50191</xdr:rowOff>
    </xdr:from>
    <xdr:to>
      <xdr:col>116</xdr:col>
      <xdr:colOff>114300</xdr:colOff>
      <xdr:row>77</xdr:row>
      <xdr:rowOff>151791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25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28618</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2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58801</xdr:rowOff>
    </xdr:from>
    <xdr:to>
      <xdr:col>112</xdr:col>
      <xdr:colOff>38100</xdr:colOff>
      <xdr:row>77</xdr:row>
      <xdr:rowOff>160401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2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151528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3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14757</xdr:rowOff>
    </xdr:from>
    <xdr:to>
      <xdr:col>107</xdr:col>
      <xdr:colOff>101600</xdr:colOff>
      <xdr:row>77</xdr:row>
      <xdr:rowOff>116357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21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107484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30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69202</xdr:rowOff>
    </xdr:from>
    <xdr:to>
      <xdr:col>102</xdr:col>
      <xdr:colOff>165100</xdr:colOff>
      <xdr:row>78</xdr:row>
      <xdr:rowOff>170802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44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161929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53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40360</xdr:rowOff>
    </xdr:from>
    <xdr:to>
      <xdr:col>98</xdr:col>
      <xdr:colOff>38100</xdr:colOff>
      <xdr:row>77</xdr:row>
      <xdr:rowOff>141960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24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133087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33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主な構成項目である人件費については、住民１人当たり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58,332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円の増となっており、今後、行政サービスの提供方法の見直しに応じた職員数の縮減に努め、抑制を図る。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扶助費については、住民１人当たり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96,387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円となっており、引き続き増加傾向にあることから、市単独事業や国や県の水準を上回って実施している事業について、見直しを行っていく必要がある。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普通建設事業費については、住民１人当たり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22,501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に引き続き減少傾向で推移している。その主な要因としては、東清掃センター大規模改修の増、川越駅東口駅前広場改修の増等はあるものの、川越駅西口歩行者用デッキ延伸の減、民間保育所等整備の減等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353,260
344,392
109.13
154,729,968
150,374,240
4,068,158
65,885,027
98,325,948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125984</xdr:rowOff>
    </xdr:from>
    <xdr:to>
      <xdr:col>24</xdr:col>
      <xdr:colOff>63500</xdr:colOff>
      <xdr:row>36</xdr:row>
      <xdr:rowOff>5588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26734"/>
          <a:ext cx="8382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81297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10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125984</xdr:rowOff>
    </xdr:from>
    <xdr:to>
      <xdr:col>19</xdr:col>
      <xdr:colOff>177800</xdr:colOff>
      <xdr:row>35</xdr:row>
      <xdr:rowOff>135128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2673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139209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84836</xdr:rowOff>
    </xdr:from>
    <xdr:to>
      <xdr:col>15</xdr:col>
      <xdr:colOff>50800</xdr:colOff>
      <xdr:row>35</xdr:row>
      <xdr:rowOff>135128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8558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147591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84836</xdr:rowOff>
    </xdr:from>
    <xdr:to>
      <xdr:col>10</xdr:col>
      <xdr:colOff>114300</xdr:colOff>
      <xdr:row>35</xdr:row>
      <xdr:rowOff>103886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8558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126238</xdr:rowOff>
    </xdr:from>
    <xdr:to>
      <xdr:col>24</xdr:col>
      <xdr:colOff>114300</xdr:colOff>
      <xdr:row>36</xdr:row>
      <xdr:rowOff>56388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104665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0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75184</xdr:rowOff>
    </xdr:from>
    <xdr:to>
      <xdr:col>20</xdr:col>
      <xdr:colOff>38100</xdr:colOff>
      <xdr:row>36</xdr:row>
      <xdr:rowOff>5334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167911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6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84328</xdr:rowOff>
    </xdr:from>
    <xdr:to>
      <xdr:col>15</xdr:col>
      <xdr:colOff>101600</xdr:colOff>
      <xdr:row>36</xdr:row>
      <xdr:rowOff>14478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8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5605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34036</xdr:rowOff>
    </xdr:from>
    <xdr:to>
      <xdr:col>10</xdr:col>
      <xdr:colOff>165100</xdr:colOff>
      <xdr:row>35</xdr:row>
      <xdr:rowOff>135636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126763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53086</xdr:rowOff>
    </xdr:from>
    <xdr:to>
      <xdr:col>6</xdr:col>
      <xdr:colOff>38100</xdr:colOff>
      <xdr:row>35</xdr:row>
      <xdr:rowOff>154686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5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145813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4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36308</xdr:rowOff>
    </xdr:from>
    <xdr:to>
      <xdr:col>24</xdr:col>
      <xdr:colOff>63500</xdr:colOff>
      <xdr:row>59</xdr:row>
      <xdr:rowOff>115218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123158"/>
          <a:ext cx="838200" cy="110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60668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8804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115218</xdr:rowOff>
    </xdr:from>
    <xdr:to>
      <xdr:col>19</xdr:col>
      <xdr:colOff>177800</xdr:colOff>
      <xdr:row>59</xdr:row>
      <xdr:rowOff>120236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10230768"/>
          <a:ext cx="889000" cy="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78477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85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120236</xdr:rowOff>
    </xdr:from>
    <xdr:to>
      <xdr:col>15</xdr:col>
      <xdr:colOff>50800</xdr:colOff>
      <xdr:row>59</xdr:row>
      <xdr:rowOff>125342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235786"/>
          <a:ext cx="8890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103798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87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113683</xdr:rowOff>
    </xdr:from>
    <xdr:to>
      <xdr:col>10</xdr:col>
      <xdr:colOff>114300</xdr:colOff>
      <xdr:row>59</xdr:row>
      <xdr:rowOff>125342</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229233"/>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112975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8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94577</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6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156958</xdr:rowOff>
    </xdr:from>
    <xdr:to>
      <xdr:col>24</xdr:col>
      <xdr:colOff>114300</xdr:colOff>
      <xdr:row>53</xdr:row>
      <xdr:rowOff>87108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07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71885</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98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64418</xdr:rowOff>
    </xdr:from>
    <xdr:to>
      <xdr:col>20</xdr:col>
      <xdr:colOff>38100</xdr:colOff>
      <xdr:row>59</xdr:row>
      <xdr:rowOff>166018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17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157145</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27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69436</xdr:rowOff>
    </xdr:from>
    <xdr:to>
      <xdr:col>15</xdr:col>
      <xdr:colOff>101600</xdr:colOff>
      <xdr:row>59</xdr:row>
      <xdr:rowOff>171036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8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162163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27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74542</xdr:rowOff>
    </xdr:from>
    <xdr:to>
      <xdr:col>10</xdr:col>
      <xdr:colOff>165100</xdr:colOff>
      <xdr:row>60</xdr:row>
      <xdr:rowOff>4692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9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167269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8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62883</xdr:rowOff>
    </xdr:from>
    <xdr:to>
      <xdr:col>6</xdr:col>
      <xdr:colOff>38100</xdr:colOff>
      <xdr:row>59</xdr:row>
      <xdr:rowOff>164483</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7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155610</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7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3367</xdr:rowOff>
    </xdr:from>
    <xdr:to>
      <xdr:col>24</xdr:col>
      <xdr:colOff>63500</xdr:colOff>
      <xdr:row>78</xdr:row>
      <xdr:rowOff>43187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376467"/>
          <a:ext cx="838200" cy="3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159739</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84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43187</xdr:rowOff>
    </xdr:from>
    <xdr:to>
      <xdr:col>19</xdr:col>
      <xdr:colOff>177800</xdr:colOff>
      <xdr:row>78</xdr:row>
      <xdr:rowOff>67059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416287"/>
          <a:ext cx="889000" cy="2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151390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3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67059</xdr:rowOff>
    </xdr:from>
    <xdr:to>
      <xdr:col>15</xdr:col>
      <xdr:colOff>50800</xdr:colOff>
      <xdr:row>78</xdr:row>
      <xdr:rowOff>158390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440159"/>
          <a:ext cx="889000" cy="9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37504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89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153949</xdr:rowOff>
    </xdr:from>
    <xdr:to>
      <xdr:col>10</xdr:col>
      <xdr:colOff>114300</xdr:colOff>
      <xdr:row>78</xdr:row>
      <xdr:rowOff>158390</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a:off x="1130300" y="13527049"/>
          <a:ext cx="889000" cy="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46702</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0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57762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291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124017</xdr:rowOff>
    </xdr:from>
    <xdr:to>
      <xdr:col>24</xdr:col>
      <xdr:colOff>114300</xdr:colOff>
      <xdr:row>78</xdr:row>
      <xdr:rowOff>54167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32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102444</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30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163837</xdr:rowOff>
    </xdr:from>
    <xdr:to>
      <xdr:col>20</xdr:col>
      <xdr:colOff>38100</xdr:colOff>
      <xdr:row>78</xdr:row>
      <xdr:rowOff>93987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36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85114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45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16259</xdr:rowOff>
    </xdr:from>
    <xdr:to>
      <xdr:col>15</xdr:col>
      <xdr:colOff>101600</xdr:colOff>
      <xdr:row>78</xdr:row>
      <xdr:rowOff>117859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38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108986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48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107590</xdr:rowOff>
    </xdr:from>
    <xdr:to>
      <xdr:col>10</xdr:col>
      <xdr:colOff>165100</xdr:colOff>
      <xdr:row>79</xdr:row>
      <xdr:rowOff>37740</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48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28867</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573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103149</xdr:rowOff>
    </xdr:from>
    <xdr:to>
      <xdr:col>6</xdr:col>
      <xdr:colOff>38100</xdr:colOff>
      <xdr:row>79</xdr:row>
      <xdr:rowOff>33299</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47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24426</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56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95450</xdr:rowOff>
    </xdr:from>
    <xdr:to>
      <xdr:col>24</xdr:col>
      <xdr:colOff>63500</xdr:colOff>
      <xdr:row>98</xdr:row>
      <xdr:rowOff>105018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726100"/>
          <a:ext cx="838200" cy="18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74156</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36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44831</xdr:rowOff>
    </xdr:from>
    <xdr:to>
      <xdr:col>19</xdr:col>
      <xdr:colOff>177800</xdr:colOff>
      <xdr:row>98</xdr:row>
      <xdr:rowOff>105018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908300" y="16846931"/>
          <a:ext cx="889000" cy="6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20717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30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44831</xdr:rowOff>
    </xdr:from>
    <xdr:to>
      <xdr:col>15</xdr:col>
      <xdr:colOff>50800</xdr:colOff>
      <xdr:row>98</xdr:row>
      <xdr:rowOff>93294</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6846931"/>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42533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3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52277</xdr:rowOff>
    </xdr:from>
    <xdr:to>
      <xdr:col>10</xdr:col>
      <xdr:colOff>114300</xdr:colOff>
      <xdr:row>98</xdr:row>
      <xdr:rowOff>93294</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a:off x="1130300" y="16511477"/>
          <a:ext cx="889000" cy="38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102133</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76013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70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44650</xdr:rowOff>
    </xdr:from>
    <xdr:to>
      <xdr:col>24</xdr:col>
      <xdr:colOff>114300</xdr:colOff>
      <xdr:row>97</xdr:row>
      <xdr:rowOff>146250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6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23077</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6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54218</xdr:rowOff>
    </xdr:from>
    <xdr:to>
      <xdr:col>20</xdr:col>
      <xdr:colOff>38100</xdr:colOff>
      <xdr:row>98</xdr:row>
      <xdr:rowOff>155818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85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146945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94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165481</xdr:rowOff>
    </xdr:from>
    <xdr:to>
      <xdr:col>15</xdr:col>
      <xdr:colOff>101600</xdr:colOff>
      <xdr:row>98</xdr:row>
      <xdr:rowOff>95631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79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86758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88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42494</xdr:rowOff>
    </xdr:from>
    <xdr:to>
      <xdr:col>10</xdr:col>
      <xdr:colOff>165100</xdr:colOff>
      <xdr:row>98</xdr:row>
      <xdr:rowOff>144094</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84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135221</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93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1477</xdr:rowOff>
    </xdr:from>
    <xdr:to>
      <xdr:col>6</xdr:col>
      <xdr:colOff>38100</xdr:colOff>
      <xdr:row>96</xdr:row>
      <xdr:rowOff>103077</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46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119604</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23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103581</xdr:rowOff>
    </xdr:from>
    <xdr:to>
      <xdr:col>55</xdr:col>
      <xdr:colOff>0</xdr:colOff>
      <xdr:row>37</xdr:row>
      <xdr:rowOff>108610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447231"/>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119549</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120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93980</xdr:rowOff>
    </xdr:from>
    <xdr:to>
      <xdr:col>50</xdr:col>
      <xdr:colOff>114300</xdr:colOff>
      <xdr:row>37</xdr:row>
      <xdr:rowOff>103581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437630"/>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57523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11684</xdr:rowOff>
    </xdr:from>
    <xdr:to>
      <xdr:col>45</xdr:col>
      <xdr:colOff>177800</xdr:colOff>
      <xdr:row>37</xdr:row>
      <xdr:rowOff>93980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35533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81297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11684</xdr:rowOff>
    </xdr:from>
    <xdr:to>
      <xdr:col>41</xdr:col>
      <xdr:colOff>50800</xdr:colOff>
      <xdr:row>37</xdr:row>
      <xdr:rowOff>73406</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35533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75811</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63923</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57810</xdr:rowOff>
    </xdr:from>
    <xdr:to>
      <xdr:col>55</xdr:col>
      <xdr:colOff>50800</xdr:colOff>
      <xdr:row>37</xdr:row>
      <xdr:rowOff>159410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4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36237</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379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52781</xdr:rowOff>
    </xdr:from>
    <xdr:to>
      <xdr:col>50</xdr:col>
      <xdr:colOff>165100</xdr:colOff>
      <xdr:row>37</xdr:row>
      <xdr:rowOff>154381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39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145508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489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43180</xdr:rowOff>
    </xdr:from>
    <xdr:to>
      <xdr:col>46</xdr:col>
      <xdr:colOff>38100</xdr:colOff>
      <xdr:row>37</xdr:row>
      <xdr:rowOff>144780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135907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132334</xdr:rowOff>
    </xdr:from>
    <xdr:to>
      <xdr:col>41</xdr:col>
      <xdr:colOff>101600</xdr:colOff>
      <xdr:row>37</xdr:row>
      <xdr:rowOff>62484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3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53611</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3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22606</xdr:rowOff>
    </xdr:from>
    <xdr:to>
      <xdr:col>36</xdr:col>
      <xdr:colOff>165100</xdr:colOff>
      <xdr:row>37</xdr:row>
      <xdr:rowOff>124206</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115333</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458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75749</xdr:rowOff>
    </xdr:from>
    <xdr:to>
      <xdr:col>55</xdr:col>
      <xdr:colOff>0</xdr:colOff>
      <xdr:row>57</xdr:row>
      <xdr:rowOff>98437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848399"/>
          <a:ext cx="838200" cy="2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16851</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446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75749</xdr:rowOff>
    </xdr:from>
    <xdr:to>
      <xdr:col>50</xdr:col>
      <xdr:colOff>114300</xdr:colOff>
      <xdr:row>57</xdr:row>
      <xdr:rowOff>100209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848399"/>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129246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100209</xdr:rowOff>
    </xdr:from>
    <xdr:to>
      <xdr:col>45</xdr:col>
      <xdr:colOff>177800</xdr:colOff>
      <xdr:row>57</xdr:row>
      <xdr:rowOff>107011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872859"/>
          <a:ext cx="889000" cy="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132675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103124</xdr:rowOff>
    </xdr:from>
    <xdr:to>
      <xdr:col>41</xdr:col>
      <xdr:colOff>50800</xdr:colOff>
      <xdr:row>57</xdr:row>
      <xdr:rowOff>107011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875774"/>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158621</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149420</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40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47637</xdr:rowOff>
    </xdr:from>
    <xdr:to>
      <xdr:col>55</xdr:col>
      <xdr:colOff>50800</xdr:colOff>
      <xdr:row>57</xdr:row>
      <xdr:rowOff>149237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2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134014</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3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24949</xdr:rowOff>
    </xdr:from>
    <xdr:to>
      <xdr:col>50</xdr:col>
      <xdr:colOff>165100</xdr:colOff>
      <xdr:row>57</xdr:row>
      <xdr:rowOff>126549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117676</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989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49409</xdr:rowOff>
    </xdr:from>
    <xdr:to>
      <xdr:col>46</xdr:col>
      <xdr:colOff>38100</xdr:colOff>
      <xdr:row>57</xdr:row>
      <xdr:rowOff>151009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2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142136</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9914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56211</xdr:rowOff>
    </xdr:from>
    <xdr:to>
      <xdr:col>41</xdr:col>
      <xdr:colOff>101600</xdr:colOff>
      <xdr:row>57</xdr:row>
      <xdr:rowOff>157811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2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148938</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992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52324</xdr:rowOff>
    </xdr:from>
    <xdr:to>
      <xdr:col>36</xdr:col>
      <xdr:colOff>165100</xdr:colOff>
      <xdr:row>57</xdr:row>
      <xdr:rowOff>153924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2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145051</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991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144856</xdr:rowOff>
    </xdr:from>
    <xdr:to>
      <xdr:col>55</xdr:col>
      <xdr:colOff>0</xdr:colOff>
      <xdr:row>79</xdr:row>
      <xdr:rowOff>5905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517956"/>
          <a:ext cx="8382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167360</xdr:rowOff>
    </xdr:from>
    <xdr:to>
      <xdr:col>50</xdr:col>
      <xdr:colOff>114300</xdr:colOff>
      <xdr:row>79</xdr:row>
      <xdr:rowOff>5905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40460"/>
          <a:ext cx="889000" cy="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142143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163424</xdr:rowOff>
    </xdr:from>
    <xdr:to>
      <xdr:col>45</xdr:col>
      <xdr:colOff>177800</xdr:colOff>
      <xdr:row>78</xdr:row>
      <xdr:rowOff>167360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536524"/>
          <a:ext cx="889000" cy="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150956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8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156287</xdr:rowOff>
    </xdr:from>
    <xdr:to>
      <xdr:col>41</xdr:col>
      <xdr:colOff>50800</xdr:colOff>
      <xdr:row>78</xdr:row>
      <xdr:rowOff>163424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29387"/>
          <a:ext cx="889000" cy="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147590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7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140695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94056</xdr:rowOff>
    </xdr:from>
    <xdr:to>
      <xdr:col>55</xdr:col>
      <xdr:colOff>50800</xdr:colOff>
      <xdr:row>79</xdr:row>
      <xdr:rowOff>24206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6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8983</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8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126555</xdr:rowOff>
    </xdr:from>
    <xdr:to>
      <xdr:col>50</xdr:col>
      <xdr:colOff>165100</xdr:colOff>
      <xdr:row>79</xdr:row>
      <xdr:rowOff>56705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9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47832</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9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116560</xdr:rowOff>
    </xdr:from>
    <xdr:to>
      <xdr:col>46</xdr:col>
      <xdr:colOff>38100</xdr:colOff>
      <xdr:row>79</xdr:row>
      <xdr:rowOff>46710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8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37837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8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112624</xdr:rowOff>
    </xdr:from>
    <xdr:to>
      <xdr:col>41</xdr:col>
      <xdr:colOff>101600</xdr:colOff>
      <xdr:row>79</xdr:row>
      <xdr:rowOff>42774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8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33901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105487</xdr:rowOff>
    </xdr:from>
    <xdr:to>
      <xdr:col>36</xdr:col>
      <xdr:colOff>165100</xdr:colOff>
      <xdr:row>79</xdr:row>
      <xdr:rowOff>35637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7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26764</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97828</xdr:rowOff>
    </xdr:from>
    <xdr:to>
      <xdr:col>55</xdr:col>
      <xdr:colOff>0</xdr:colOff>
      <xdr:row>98</xdr:row>
      <xdr:rowOff>114001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899928"/>
          <a:ext cx="838200" cy="1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54588</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34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97828</xdr:rowOff>
    </xdr:from>
    <xdr:to>
      <xdr:col>50</xdr:col>
      <xdr:colOff>114300</xdr:colOff>
      <xdr:row>98</xdr:row>
      <xdr:rowOff>105829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89992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4487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29287</xdr:rowOff>
    </xdr:from>
    <xdr:to>
      <xdr:col>45</xdr:col>
      <xdr:colOff>177800</xdr:colOff>
      <xdr:row>98</xdr:row>
      <xdr:rowOff>105829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831387"/>
          <a:ext cx="889000" cy="7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29287</xdr:rowOff>
    </xdr:from>
    <xdr:to>
      <xdr:col>41</xdr:col>
      <xdr:colOff>50800</xdr:colOff>
      <xdr:row>98</xdr:row>
      <xdr:rowOff>65291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831387"/>
          <a:ext cx="8890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163498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63201</xdr:rowOff>
    </xdr:from>
    <xdr:to>
      <xdr:col>55</xdr:col>
      <xdr:colOff>50800</xdr:colOff>
      <xdr:row>98</xdr:row>
      <xdr:rowOff>164801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86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149578</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8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47028</xdr:rowOff>
    </xdr:from>
    <xdr:to>
      <xdr:col>50</xdr:col>
      <xdr:colOff>165100</xdr:colOff>
      <xdr:row>98</xdr:row>
      <xdr:rowOff>148628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4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139755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94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55029</xdr:rowOff>
    </xdr:from>
    <xdr:to>
      <xdr:col>46</xdr:col>
      <xdr:colOff>38100</xdr:colOff>
      <xdr:row>98</xdr:row>
      <xdr:rowOff>156629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85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147756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94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149937</xdr:rowOff>
    </xdr:from>
    <xdr:to>
      <xdr:col>41</xdr:col>
      <xdr:colOff>101600</xdr:colOff>
      <xdr:row>98</xdr:row>
      <xdr:rowOff>80087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8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71214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87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14491</xdr:rowOff>
    </xdr:from>
    <xdr:to>
      <xdr:col>36</xdr:col>
      <xdr:colOff>165100</xdr:colOff>
      <xdr:row>98</xdr:row>
      <xdr:rowOff>116091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1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107218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90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46083</xdr:rowOff>
    </xdr:from>
    <xdr:to>
      <xdr:col>85</xdr:col>
      <xdr:colOff>127000</xdr:colOff>
      <xdr:row>36</xdr:row>
      <xdr:rowOff>112704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5481300" y="6218283"/>
          <a:ext cx="838200" cy="6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166278</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3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46083</xdr:rowOff>
    </xdr:from>
    <xdr:to>
      <xdr:col>81</xdr:col>
      <xdr:colOff>50800</xdr:colOff>
      <xdr:row>36</xdr:row>
      <xdr:rowOff>97028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6218283"/>
          <a:ext cx="8890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125457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46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97028</xdr:rowOff>
    </xdr:from>
    <xdr:to>
      <xdr:col>76</xdr:col>
      <xdr:colOff>114300</xdr:colOff>
      <xdr:row>36</xdr:row>
      <xdr:rowOff>132189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6269228"/>
          <a:ext cx="889000"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159965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132189</xdr:rowOff>
    </xdr:from>
    <xdr:to>
      <xdr:col>71</xdr:col>
      <xdr:colOff>177800</xdr:colOff>
      <xdr:row>37</xdr:row>
      <xdr:rowOff>85925</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2814300" y="6304389"/>
          <a:ext cx="889000" cy="12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167149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10503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61904</xdr:rowOff>
    </xdr:from>
    <xdr:to>
      <xdr:col>85</xdr:col>
      <xdr:colOff>177800</xdr:colOff>
      <xdr:row>36</xdr:row>
      <xdr:rowOff>163504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23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84781</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08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166733</xdr:rowOff>
    </xdr:from>
    <xdr:to>
      <xdr:col>81</xdr:col>
      <xdr:colOff>101600</xdr:colOff>
      <xdr:row>36</xdr:row>
      <xdr:rowOff>96883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16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113410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594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46228</xdr:rowOff>
    </xdr:from>
    <xdr:to>
      <xdr:col>76</xdr:col>
      <xdr:colOff>165100</xdr:colOff>
      <xdr:row>36</xdr:row>
      <xdr:rowOff>147828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21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164355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599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81389</xdr:rowOff>
    </xdr:from>
    <xdr:to>
      <xdr:col>72</xdr:col>
      <xdr:colOff>38100</xdr:colOff>
      <xdr:row>37</xdr:row>
      <xdr:rowOff>11539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25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28066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02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35125</xdr:rowOff>
    </xdr:from>
    <xdr:to>
      <xdr:col>67</xdr:col>
      <xdr:colOff>101600</xdr:colOff>
      <xdr:row>37</xdr:row>
      <xdr:rowOff>136725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37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153252</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15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117373</xdr:rowOff>
    </xdr:from>
    <xdr:to>
      <xdr:col>85</xdr:col>
      <xdr:colOff>127000</xdr:colOff>
      <xdr:row>57</xdr:row>
      <xdr:rowOff>126099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718573"/>
          <a:ext cx="838200" cy="18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1478</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259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160160</xdr:rowOff>
    </xdr:from>
    <xdr:to>
      <xdr:col>81</xdr:col>
      <xdr:colOff>50800</xdr:colOff>
      <xdr:row>57</xdr:row>
      <xdr:rowOff>126099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761360"/>
          <a:ext cx="889000" cy="13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68839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3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40678</xdr:rowOff>
    </xdr:from>
    <xdr:to>
      <xdr:col>76</xdr:col>
      <xdr:colOff>114300</xdr:colOff>
      <xdr:row>56</xdr:row>
      <xdr:rowOff>160160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9470428"/>
          <a:ext cx="889000" cy="29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48886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82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40678</xdr:rowOff>
    </xdr:from>
    <xdr:to>
      <xdr:col>71</xdr:col>
      <xdr:colOff>177800</xdr:colOff>
      <xdr:row>57</xdr:row>
      <xdr:rowOff>116649</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470428"/>
          <a:ext cx="889000" cy="4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164672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7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63352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49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66573</xdr:rowOff>
    </xdr:from>
    <xdr:to>
      <xdr:col>85</xdr:col>
      <xdr:colOff>177800</xdr:colOff>
      <xdr:row>56</xdr:row>
      <xdr:rowOff>168173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66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45000</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64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75299</xdr:rowOff>
    </xdr:from>
    <xdr:to>
      <xdr:col>81</xdr:col>
      <xdr:colOff>101600</xdr:colOff>
      <xdr:row>58</xdr:row>
      <xdr:rowOff>5449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84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168026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94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109360</xdr:rowOff>
    </xdr:from>
    <xdr:to>
      <xdr:col>76</xdr:col>
      <xdr:colOff>165100</xdr:colOff>
      <xdr:row>57</xdr:row>
      <xdr:rowOff>39510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71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56037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48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161328</xdr:rowOff>
    </xdr:from>
    <xdr:to>
      <xdr:col>72</xdr:col>
      <xdr:colOff>38100</xdr:colOff>
      <xdr:row>55</xdr:row>
      <xdr:rowOff>91478</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41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108005</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19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65849</xdr:rowOff>
    </xdr:from>
    <xdr:to>
      <xdr:col>67</xdr:col>
      <xdr:colOff>101600</xdr:colOff>
      <xdr:row>57</xdr:row>
      <xdr:rowOff>167449</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83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158576</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93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39897</xdr:rowOff>
    </xdr:from>
    <xdr:to>
      <xdr:col>85</xdr:col>
      <xdr:colOff>127000</xdr:colOff>
      <xdr:row>79</xdr:row>
      <xdr:rowOff>41517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3584447"/>
          <a:ext cx="83820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29477</xdr:rowOff>
    </xdr:from>
    <xdr:to>
      <xdr:col>81</xdr:col>
      <xdr:colOff>50800</xdr:colOff>
      <xdr:row>79</xdr:row>
      <xdr:rowOff>41517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74027"/>
          <a:ext cx="8890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29477</xdr:rowOff>
    </xdr:from>
    <xdr:to>
      <xdr:col>76</xdr:col>
      <xdr:colOff>114300</xdr:colOff>
      <xdr:row>79</xdr:row>
      <xdr:rowOff>37040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574027"/>
          <a:ext cx="889000" cy="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70935</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37040</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581590"/>
          <a:ext cx="889000" cy="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85507</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85735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28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160547</xdr:rowOff>
    </xdr:from>
    <xdr:to>
      <xdr:col>85</xdr:col>
      <xdr:colOff>177800</xdr:colOff>
      <xdr:row>79</xdr:row>
      <xdr:rowOff>90697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86415</xdr:rowOff>
    </xdr:from>
    <xdr:ext cx="378565"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59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162167</xdr:rowOff>
    </xdr:from>
    <xdr:to>
      <xdr:col>81</xdr:col>
      <xdr:colOff>101600</xdr:colOff>
      <xdr:row>79</xdr:row>
      <xdr:rowOff>92317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83444</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2017" y="13627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150127</xdr:rowOff>
    </xdr:from>
    <xdr:to>
      <xdr:col>76</xdr:col>
      <xdr:colOff>165100</xdr:colOff>
      <xdr:row>79</xdr:row>
      <xdr:rowOff>80277</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2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71404</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3017" y="13615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157690</xdr:rowOff>
    </xdr:from>
    <xdr:to>
      <xdr:col>72</xdr:col>
      <xdr:colOff>38100</xdr:colOff>
      <xdr:row>79</xdr:row>
      <xdr:rowOff>87840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78967</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4017" y="13623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138785</xdr:rowOff>
    </xdr:from>
    <xdr:to>
      <xdr:col>85</xdr:col>
      <xdr:colOff>127000</xdr:colOff>
      <xdr:row>94</xdr:row>
      <xdr:rowOff>150169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255085"/>
          <a:ext cx="838200" cy="1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129334</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5902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150169</xdr:rowOff>
    </xdr:from>
    <xdr:to>
      <xdr:col>81</xdr:col>
      <xdr:colOff>50800</xdr:colOff>
      <xdr:row>95</xdr:row>
      <xdr:rowOff>3820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266469"/>
          <a:ext cx="889000" cy="2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37589</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581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3820</xdr:rowOff>
    </xdr:from>
    <xdr:to>
      <xdr:col>76</xdr:col>
      <xdr:colOff>114300</xdr:colOff>
      <xdr:row>95</xdr:row>
      <xdr:rowOff>7981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291570"/>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23941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579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7981</xdr:rowOff>
    </xdr:from>
    <xdr:to>
      <xdr:col>71</xdr:col>
      <xdr:colOff>177800</xdr:colOff>
      <xdr:row>95</xdr:row>
      <xdr:rowOff>54501</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295731"/>
          <a:ext cx="889000" cy="4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23119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579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14522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578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87985</xdr:rowOff>
    </xdr:from>
    <xdr:to>
      <xdr:col>85</xdr:col>
      <xdr:colOff>177800</xdr:colOff>
      <xdr:row>95</xdr:row>
      <xdr:rowOff>18135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2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66412</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18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99369</xdr:rowOff>
    </xdr:from>
    <xdr:to>
      <xdr:col>81</xdr:col>
      <xdr:colOff>101600</xdr:colOff>
      <xdr:row>95</xdr:row>
      <xdr:rowOff>29519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21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20646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30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124470</xdr:rowOff>
    </xdr:from>
    <xdr:to>
      <xdr:col>76</xdr:col>
      <xdr:colOff>165100</xdr:colOff>
      <xdr:row>95</xdr:row>
      <xdr:rowOff>54620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24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45747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33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128631</xdr:rowOff>
    </xdr:from>
    <xdr:to>
      <xdr:col>72</xdr:col>
      <xdr:colOff>38100</xdr:colOff>
      <xdr:row>95</xdr:row>
      <xdr:rowOff>58781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24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49908</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33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3701</xdr:rowOff>
    </xdr:from>
    <xdr:to>
      <xdr:col>67</xdr:col>
      <xdr:colOff>101600</xdr:colOff>
      <xdr:row>95</xdr:row>
      <xdr:rowOff>105301</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29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96428</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38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33020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195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33020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19545300" y="67195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12717</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153670</xdr:rowOff>
    </xdr:from>
    <xdr:to>
      <xdr:col>107</xdr:col>
      <xdr:colOff>101600</xdr:colOff>
      <xdr:row>39</xdr:row>
      <xdr:rowOff>83820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74947</xdr:rowOff>
    </xdr:from>
    <xdr:ext cx="313932"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277333" y="6761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総務費については、住民１人当たり</a:t>
          </a:r>
          <a:r>
            <a:rPr kumimoji="1" lang="en-US" altLang="ja-JP" sz="1300">
              <a:latin typeface="ＭＳ Ｐゴシック" panose="020B0600070205080204" pitchFamily="50" charset="-128"/>
              <a:ea typeface="ＭＳ Ｐゴシック" panose="020B0600070205080204" pitchFamily="50" charset="-128"/>
            </a:rPr>
            <a:t>130,248</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101,749</a:t>
          </a:r>
          <a:r>
            <a:rPr kumimoji="1" lang="ja-JP" altLang="en-US" sz="1300">
              <a:latin typeface="ＭＳ Ｐゴシック" panose="020B0600070205080204" pitchFamily="50" charset="-128"/>
              <a:ea typeface="ＭＳ Ｐゴシック" panose="020B0600070205080204" pitchFamily="50" charset="-128"/>
            </a:rPr>
            <a:t>円の増となっている。その主な要因は、特別定額給付金給付事業の増等によるものである。</a:t>
          </a:r>
        </a:p>
        <a:p>
          <a:r>
            <a:rPr kumimoji="1" lang="ja-JP" altLang="en-US" sz="1300">
              <a:latin typeface="ＭＳ Ｐゴシック" panose="020B0600070205080204" pitchFamily="50" charset="-128"/>
              <a:ea typeface="ＭＳ Ｐゴシック" panose="020B0600070205080204" pitchFamily="50" charset="-128"/>
            </a:rPr>
            <a:t>　民生費については、住民１人当たり</a:t>
          </a:r>
          <a:r>
            <a:rPr kumimoji="1" lang="en-US" altLang="ja-JP" sz="1300">
              <a:latin typeface="ＭＳ Ｐゴシック" panose="020B0600070205080204" pitchFamily="50" charset="-128"/>
              <a:ea typeface="ＭＳ Ｐゴシック" panose="020B0600070205080204" pitchFamily="50" charset="-128"/>
            </a:rPr>
            <a:t>144,524</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3,658</a:t>
          </a:r>
          <a:r>
            <a:rPr kumimoji="1" lang="ja-JP" altLang="en-US" sz="1300">
              <a:latin typeface="ＭＳ Ｐゴシック" panose="020B0600070205080204" pitchFamily="50" charset="-128"/>
              <a:ea typeface="ＭＳ Ｐゴシック" panose="020B0600070205080204" pitchFamily="50" charset="-128"/>
            </a:rPr>
            <a:t>円の増となっている。その主な要因は、子育て安心施設の新築に伴う工事経費の増等によるものである。</a:t>
          </a:r>
        </a:p>
        <a:p>
          <a:r>
            <a:rPr kumimoji="1" lang="ja-JP" altLang="en-US" sz="1300">
              <a:latin typeface="ＭＳ Ｐゴシック" panose="020B0600070205080204" pitchFamily="50" charset="-128"/>
              <a:ea typeface="ＭＳ Ｐゴシック" panose="020B0600070205080204" pitchFamily="50" charset="-128"/>
            </a:rPr>
            <a:t>　衛生費については、住民１人当たり</a:t>
          </a:r>
          <a:r>
            <a:rPr kumimoji="1" lang="en-US" altLang="ja-JP" sz="1300">
              <a:latin typeface="ＭＳ Ｐゴシック" panose="020B0600070205080204" pitchFamily="50" charset="-128"/>
              <a:ea typeface="ＭＳ Ｐゴシック" panose="020B0600070205080204" pitchFamily="50" charset="-128"/>
            </a:rPr>
            <a:t>30,605</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5,543</a:t>
          </a:r>
          <a:r>
            <a:rPr kumimoji="1" lang="ja-JP" altLang="en-US" sz="1300">
              <a:latin typeface="ＭＳ Ｐゴシック" panose="020B0600070205080204" pitchFamily="50" charset="-128"/>
              <a:ea typeface="ＭＳ Ｐゴシック" panose="020B0600070205080204" pitchFamily="50" charset="-128"/>
            </a:rPr>
            <a:t>円の増となっている。その主な要因は、新型コロナウイルス感染症に対応するための医療提供体制の整備等に対する補助金の増等によるものである。</a:t>
          </a:r>
        </a:p>
        <a:p>
          <a:r>
            <a:rPr kumimoji="1" lang="ja-JP" altLang="en-US" sz="1300">
              <a:latin typeface="ＭＳ Ｐゴシック" panose="020B0600070205080204" pitchFamily="50" charset="-128"/>
              <a:ea typeface="ＭＳ Ｐゴシック" panose="020B0600070205080204" pitchFamily="50" charset="-128"/>
            </a:rPr>
            <a:t>　教育費については、住民１人当たり</a:t>
          </a:r>
          <a:r>
            <a:rPr kumimoji="1" lang="en-US" altLang="ja-JP" sz="1300">
              <a:latin typeface="ＭＳ Ｐゴシック" panose="020B0600070205080204" pitchFamily="50" charset="-128"/>
              <a:ea typeface="ＭＳ Ｐゴシック" panose="020B0600070205080204" pitchFamily="50" charset="-128"/>
            </a:rPr>
            <a:t>41,586</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4,729</a:t>
          </a:r>
          <a:r>
            <a:rPr kumimoji="1" lang="ja-JP" altLang="en-US" sz="1300">
              <a:latin typeface="ＭＳ Ｐゴシック" panose="020B0600070205080204" pitchFamily="50" charset="-128"/>
              <a:ea typeface="ＭＳ Ｐゴシック" panose="020B0600070205080204" pitchFamily="50" charset="-128"/>
            </a:rPr>
            <a:t>円の増となっている。その主な要因は、児童生徒用端末等の整備による小中学校の情報教育推進事業の増等によるものである。</a:t>
          </a:r>
        </a:p>
        <a:p>
          <a:r>
            <a:rPr kumimoji="1" lang="ja-JP" altLang="en-US" sz="1300">
              <a:latin typeface="ＭＳ Ｐゴシック" panose="020B0600070205080204" pitchFamily="50" charset="-128"/>
              <a:ea typeface="ＭＳ Ｐゴシック" panose="020B0600070205080204" pitchFamily="50" charset="-128"/>
            </a:rPr>
            <a:t>　歳出全体として、住民１人当たりの金額は、衛生費を除いて全国平均や県平均と同値もしくは下回る状況にあるが、民生費や公債費は依然として増加傾向にあるため、状況を注視していく。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令和２年度は、財政調整基金からの取り崩し額の減少や積み立てにより、基金残高が増加し、基金残高の比率が増加した。</a:t>
          </a:r>
        </a:p>
        <a:p>
          <a:r>
            <a:rPr kumimoji="1" lang="ja-JP" altLang="en-US" sz="1400">
              <a:latin typeface="ＭＳ ゴシック" pitchFamily="49" charset="-128"/>
              <a:ea typeface="ＭＳ ゴシック" pitchFamily="49" charset="-128"/>
            </a:rPr>
            <a:t>　実質単年度収支については、黒字に転じたものの、近年は赤字傾向が続いていることから、今後も財政構造の見直しを続けていく必要がある。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各会計ともに黒字で推移しており安定している。今後も安定した水準で推移できるよう努める。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10" zoomScale="85" zoomScaleNormal="85" workbookViewId="0">
      <selection activeCell="CO38" sqref="CO38:CP38"/>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154729968</v>
      </c>
      <c r="BO4" s="433"/>
      <c r="BP4" s="433"/>
      <c r="BQ4" s="433"/>
      <c r="BR4" s="433"/>
      <c r="BS4" s="433"/>
      <c r="BT4" s="433"/>
      <c r="BU4" s="434"/>
      <c r="BV4" s="432">
        <v>112570261</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6.2</v>
      </c>
      <c r="CU4" s="439"/>
      <c r="CV4" s="439"/>
      <c r="CW4" s="439"/>
      <c r="CX4" s="439"/>
      <c r="CY4" s="439"/>
      <c r="CZ4" s="439"/>
      <c r="DA4" s="440"/>
      <c r="DB4" s="438">
        <v>5.2</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150374240</v>
      </c>
      <c r="BO5" s="470"/>
      <c r="BP5" s="470"/>
      <c r="BQ5" s="470"/>
      <c r="BR5" s="470"/>
      <c r="BS5" s="470"/>
      <c r="BT5" s="470"/>
      <c r="BU5" s="471"/>
      <c r="BV5" s="469">
        <v>109094781</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96.9</v>
      </c>
      <c r="CU5" s="467"/>
      <c r="CV5" s="467"/>
      <c r="CW5" s="467"/>
      <c r="CX5" s="467"/>
      <c r="CY5" s="467"/>
      <c r="CZ5" s="467"/>
      <c r="DA5" s="468"/>
      <c r="DB5" s="466">
        <v>99.8</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4355728</v>
      </c>
      <c r="BO6" s="470"/>
      <c r="BP6" s="470"/>
      <c r="BQ6" s="470"/>
      <c r="BR6" s="470"/>
      <c r="BS6" s="470"/>
      <c r="BT6" s="470"/>
      <c r="BU6" s="471"/>
      <c r="BV6" s="469">
        <v>3475480</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100.4</v>
      </c>
      <c r="CU6" s="507"/>
      <c r="CV6" s="507"/>
      <c r="CW6" s="507"/>
      <c r="CX6" s="507"/>
      <c r="CY6" s="507"/>
      <c r="CZ6" s="507"/>
      <c r="DA6" s="508"/>
      <c r="DB6" s="506">
        <v>103.4</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287570</v>
      </c>
      <c r="BO7" s="470"/>
      <c r="BP7" s="470"/>
      <c r="BQ7" s="470"/>
      <c r="BR7" s="470"/>
      <c r="BS7" s="470"/>
      <c r="BT7" s="470"/>
      <c r="BU7" s="471"/>
      <c r="BV7" s="469">
        <v>175547</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65885027</v>
      </c>
      <c r="CU7" s="470"/>
      <c r="CV7" s="470"/>
      <c r="CW7" s="470"/>
      <c r="CX7" s="470"/>
      <c r="CY7" s="470"/>
      <c r="CZ7" s="470"/>
      <c r="DA7" s="471"/>
      <c r="DB7" s="469">
        <v>64006993</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4068158</v>
      </c>
      <c r="BO8" s="470"/>
      <c r="BP8" s="470"/>
      <c r="BQ8" s="470"/>
      <c r="BR8" s="470"/>
      <c r="BS8" s="470"/>
      <c r="BT8" s="470"/>
      <c r="BU8" s="471"/>
      <c r="BV8" s="469">
        <v>3299933</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0.97</v>
      </c>
      <c r="CU8" s="510"/>
      <c r="CV8" s="510"/>
      <c r="CW8" s="510"/>
      <c r="CX8" s="510"/>
      <c r="CY8" s="510"/>
      <c r="CZ8" s="510"/>
      <c r="DA8" s="511"/>
      <c r="DB8" s="509">
        <v>0.97</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354571</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93</v>
      </c>
      <c r="AV9" s="502"/>
      <c r="AW9" s="502"/>
      <c r="AX9" s="502"/>
      <c r="AY9" s="503" t="s">
        <v>115</v>
      </c>
      <c r="AZ9" s="504"/>
      <c r="BA9" s="504"/>
      <c r="BB9" s="504"/>
      <c r="BC9" s="504"/>
      <c r="BD9" s="504"/>
      <c r="BE9" s="504"/>
      <c r="BF9" s="504"/>
      <c r="BG9" s="504"/>
      <c r="BH9" s="504"/>
      <c r="BI9" s="504"/>
      <c r="BJ9" s="504"/>
      <c r="BK9" s="504"/>
      <c r="BL9" s="504"/>
      <c r="BM9" s="505"/>
      <c r="BN9" s="469">
        <v>768225</v>
      </c>
      <c r="BO9" s="470"/>
      <c r="BP9" s="470"/>
      <c r="BQ9" s="470"/>
      <c r="BR9" s="470"/>
      <c r="BS9" s="470"/>
      <c r="BT9" s="470"/>
      <c r="BU9" s="471"/>
      <c r="BV9" s="469">
        <v>410168</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13.5</v>
      </c>
      <c r="CU9" s="467"/>
      <c r="CV9" s="467"/>
      <c r="CW9" s="467"/>
      <c r="CX9" s="467"/>
      <c r="CY9" s="467"/>
      <c r="CZ9" s="467"/>
      <c r="DA9" s="468"/>
      <c r="DB9" s="466">
        <v>13.7</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350745</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382722</v>
      </c>
      <c r="BO10" s="470"/>
      <c r="BP10" s="470"/>
      <c r="BQ10" s="470"/>
      <c r="BR10" s="470"/>
      <c r="BS10" s="470"/>
      <c r="BT10" s="470"/>
      <c r="BU10" s="471"/>
      <c r="BV10" s="469">
        <v>1059</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353260</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73145</v>
      </c>
      <c r="BO12" s="470"/>
      <c r="BP12" s="470"/>
      <c r="BQ12" s="470"/>
      <c r="BR12" s="470"/>
      <c r="BS12" s="470"/>
      <c r="BT12" s="470"/>
      <c r="BU12" s="471"/>
      <c r="BV12" s="469">
        <v>1159530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344392</v>
      </c>
      <c r="S13" s="554"/>
      <c r="T13" s="554"/>
      <c r="U13" s="554"/>
      <c r="V13" s="555"/>
      <c r="W13" s="485" t="s">
        <v>138</v>
      </c>
      <c r="X13" s="486"/>
      <c r="Y13" s="486"/>
      <c r="Z13" s="486"/>
      <c r="AA13" s="486"/>
      <c r="AB13" s="476"/>
      <c r="AC13" s="520">
        <v>2728</v>
      </c>
      <c r="AD13" s="521"/>
      <c r="AE13" s="521"/>
      <c r="AF13" s="521"/>
      <c r="AG13" s="563"/>
      <c r="AH13" s="520">
        <v>2670</v>
      </c>
      <c r="AI13" s="521"/>
      <c r="AJ13" s="521"/>
      <c r="AK13" s="521"/>
      <c r="AL13" s="522"/>
      <c r="AM13" s="498" t="s">
        <v>139</v>
      </c>
      <c r="AN13" s="499"/>
      <c r="AO13" s="499"/>
      <c r="AP13" s="499"/>
      <c r="AQ13" s="499"/>
      <c r="AR13" s="499"/>
      <c r="AS13" s="499"/>
      <c r="AT13" s="500"/>
      <c r="AU13" s="501" t="s">
        <v>104</v>
      </c>
      <c r="AV13" s="502"/>
      <c r="AW13" s="502"/>
      <c r="AX13" s="502"/>
      <c r="AY13" s="503" t="s">
        <v>140</v>
      </c>
      <c r="AZ13" s="504"/>
      <c r="BA13" s="504"/>
      <c r="BB13" s="504"/>
      <c r="BC13" s="504"/>
      <c r="BD13" s="504"/>
      <c r="BE13" s="504"/>
      <c r="BF13" s="504"/>
      <c r="BG13" s="504"/>
      <c r="BH13" s="504"/>
      <c r="BI13" s="504"/>
      <c r="BJ13" s="504"/>
      <c r="BK13" s="504"/>
      <c r="BL13" s="504"/>
      <c r="BM13" s="505"/>
      <c r="BN13" s="469">
        <v>1077802</v>
      </c>
      <c r="BO13" s="470"/>
      <c r="BP13" s="470"/>
      <c r="BQ13" s="470"/>
      <c r="BR13" s="470"/>
      <c r="BS13" s="470"/>
      <c r="BT13" s="470"/>
      <c r="BU13" s="471"/>
      <c r="BV13" s="469">
        <v>-748303</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5.8</v>
      </c>
      <c r="CU13" s="467"/>
      <c r="CV13" s="467"/>
      <c r="CW13" s="467"/>
      <c r="CX13" s="467"/>
      <c r="CY13" s="467"/>
      <c r="CZ13" s="467"/>
      <c r="DA13" s="468"/>
      <c r="DB13" s="466">
        <v>5.7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142</v>
      </c>
      <c r="M14" s="551"/>
      <c r="N14" s="551"/>
      <c r="O14" s="551"/>
      <c r="P14" s="551"/>
      <c r="Q14" s="552"/>
      <c r="R14" s="553">
        <v>353301</v>
      </c>
      <c r="S14" s="554"/>
      <c r="T14" s="554"/>
      <c r="U14" s="554"/>
      <c r="V14" s="555"/>
      <c r="W14" s="459"/>
      <c r="X14" s="460"/>
      <c r="Y14" s="460"/>
      <c r="Z14" s="460"/>
      <c r="AA14" s="460"/>
      <c r="AB14" s="449"/>
      <c r="AC14" s="556">
        <v>1.8</v>
      </c>
      <c r="AD14" s="557"/>
      <c r="AE14" s="557"/>
      <c r="AF14" s="557"/>
      <c r="AG14" s="558"/>
      <c r="AH14" s="556">
        <v>1.8</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v>69.7</v>
      </c>
      <c r="CU14" s="568"/>
      <c r="CV14" s="568"/>
      <c r="CW14" s="568"/>
      <c r="CX14" s="568"/>
      <c r="CY14" s="568"/>
      <c r="CZ14" s="568"/>
      <c r="DA14" s="569"/>
      <c r="DB14" s="567">
        <v>68.900000000000006</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144</v>
      </c>
      <c r="N15" s="561"/>
      <c r="O15" s="561"/>
      <c r="P15" s="561"/>
      <c r="Q15" s="562"/>
      <c r="R15" s="553">
        <v>344502</v>
      </c>
      <c r="S15" s="554"/>
      <c r="T15" s="554"/>
      <c r="U15" s="554"/>
      <c r="V15" s="555"/>
      <c r="W15" s="485" t="s">
        <v>145</v>
      </c>
      <c r="X15" s="486"/>
      <c r="Y15" s="486"/>
      <c r="Z15" s="486"/>
      <c r="AA15" s="486"/>
      <c r="AB15" s="476"/>
      <c r="AC15" s="520">
        <v>37119</v>
      </c>
      <c r="AD15" s="521"/>
      <c r="AE15" s="521"/>
      <c r="AF15" s="521"/>
      <c r="AG15" s="563"/>
      <c r="AH15" s="520">
        <v>36974</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48782344</v>
      </c>
      <c r="BO15" s="433"/>
      <c r="BP15" s="433"/>
      <c r="BQ15" s="433"/>
      <c r="BR15" s="433"/>
      <c r="BS15" s="433"/>
      <c r="BT15" s="433"/>
      <c r="BU15" s="434"/>
      <c r="BV15" s="432">
        <v>46849373</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24.8</v>
      </c>
      <c r="AD16" s="557"/>
      <c r="AE16" s="557"/>
      <c r="AF16" s="557"/>
      <c r="AG16" s="558"/>
      <c r="AH16" s="556">
        <v>25.4</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50198351</v>
      </c>
      <c r="BO16" s="470"/>
      <c r="BP16" s="470"/>
      <c r="BQ16" s="470"/>
      <c r="BR16" s="470"/>
      <c r="BS16" s="470"/>
      <c r="BT16" s="470"/>
      <c r="BU16" s="471"/>
      <c r="BV16" s="469">
        <v>48253102</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151</v>
      </c>
      <c r="N17" s="577"/>
      <c r="O17" s="577"/>
      <c r="P17" s="577"/>
      <c r="Q17" s="578"/>
      <c r="R17" s="573" t="s">
        <v>149</v>
      </c>
      <c r="S17" s="574"/>
      <c r="T17" s="574"/>
      <c r="U17" s="574"/>
      <c r="V17" s="575"/>
      <c r="W17" s="485" t="s">
        <v>152</v>
      </c>
      <c r="X17" s="486"/>
      <c r="Y17" s="486"/>
      <c r="Z17" s="486"/>
      <c r="AA17" s="486"/>
      <c r="AB17" s="476"/>
      <c r="AC17" s="520">
        <v>109539</v>
      </c>
      <c r="AD17" s="521"/>
      <c r="AE17" s="521"/>
      <c r="AF17" s="521"/>
      <c r="AG17" s="563"/>
      <c r="AH17" s="520">
        <v>106000</v>
      </c>
      <c r="AI17" s="521"/>
      <c r="AJ17" s="521"/>
      <c r="AK17" s="521"/>
      <c r="AL17" s="522"/>
      <c r="AM17" s="498"/>
      <c r="AN17" s="499"/>
      <c r="AO17" s="499"/>
      <c r="AP17" s="499"/>
      <c r="AQ17" s="499"/>
      <c r="AR17" s="499"/>
      <c r="AS17" s="499"/>
      <c r="AT17" s="500"/>
      <c r="AU17" s="501"/>
      <c r="AV17" s="502"/>
      <c r="AW17" s="502"/>
      <c r="AX17" s="502"/>
      <c r="AY17" s="503" t="s">
        <v>153</v>
      </c>
      <c r="AZ17" s="504"/>
      <c r="BA17" s="504"/>
      <c r="BB17" s="504"/>
      <c r="BC17" s="504"/>
      <c r="BD17" s="504"/>
      <c r="BE17" s="504"/>
      <c r="BF17" s="504"/>
      <c r="BG17" s="504"/>
      <c r="BH17" s="504"/>
      <c r="BI17" s="504"/>
      <c r="BJ17" s="504"/>
      <c r="BK17" s="504"/>
      <c r="BL17" s="504"/>
      <c r="BM17" s="505"/>
      <c r="BN17" s="469">
        <v>62399427</v>
      </c>
      <c r="BO17" s="470"/>
      <c r="BP17" s="470"/>
      <c r="BQ17" s="470"/>
      <c r="BR17" s="470"/>
      <c r="BS17" s="470"/>
      <c r="BT17" s="470"/>
      <c r="BU17" s="471"/>
      <c r="BV17" s="469">
        <v>60328849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154</v>
      </c>
      <c r="C18" s="512"/>
      <c r="D18" s="512"/>
      <c r="E18" s="584"/>
      <c r="F18" s="584"/>
      <c r="G18" s="584"/>
      <c r="H18" s="584"/>
      <c r="I18" s="584"/>
      <c r="J18" s="584"/>
      <c r="K18" s="584"/>
      <c r="L18" s="585">
        <v>109.13</v>
      </c>
      <c r="M18" s="585"/>
      <c r="N18" s="585"/>
      <c r="O18" s="585"/>
      <c r="P18" s="585"/>
      <c r="Q18" s="585"/>
      <c r="R18" s="586"/>
      <c r="S18" s="586"/>
      <c r="T18" s="586"/>
      <c r="U18" s="586"/>
      <c r="V18" s="587"/>
      <c r="W18" s="487"/>
      <c r="X18" s="488"/>
      <c r="Y18" s="488"/>
      <c r="Z18" s="488"/>
      <c r="AA18" s="488"/>
      <c r="AB18" s="479"/>
      <c r="AC18" s="588">
        <v>73.3</v>
      </c>
      <c r="AD18" s="589"/>
      <c r="AE18" s="589"/>
      <c r="AF18" s="589"/>
      <c r="AG18" s="590"/>
      <c r="AH18" s="588">
        <v>72.8</v>
      </c>
      <c r="AI18" s="589"/>
      <c r="AJ18" s="589"/>
      <c r="AK18" s="589"/>
      <c r="AL18" s="591"/>
      <c r="AM18" s="498"/>
      <c r="AN18" s="499"/>
      <c r="AO18" s="499"/>
      <c r="AP18" s="499"/>
      <c r="AQ18" s="499"/>
      <c r="AR18" s="499"/>
      <c r="AS18" s="499"/>
      <c r="AT18" s="500"/>
      <c r="AU18" s="501"/>
      <c r="AV18" s="502"/>
      <c r="AW18" s="502"/>
      <c r="AX18" s="502"/>
      <c r="AY18" s="503" t="s">
        <v>155</v>
      </c>
      <c r="AZ18" s="504"/>
      <c r="BA18" s="504"/>
      <c r="BB18" s="504"/>
      <c r="BC18" s="504"/>
      <c r="BD18" s="504"/>
      <c r="BE18" s="504"/>
      <c r="BF18" s="504"/>
      <c r="BG18" s="504"/>
      <c r="BH18" s="504"/>
      <c r="BI18" s="504"/>
      <c r="BJ18" s="504"/>
      <c r="BK18" s="504"/>
      <c r="BL18" s="504"/>
      <c r="BM18" s="505"/>
      <c r="BN18" s="469">
        <v>65128860</v>
      </c>
      <c r="BO18" s="470"/>
      <c r="BP18" s="470"/>
      <c r="BQ18" s="470"/>
      <c r="BR18" s="470"/>
      <c r="BS18" s="470"/>
      <c r="BT18" s="470"/>
      <c r="BU18" s="471"/>
      <c r="BV18" s="469">
        <v>66058553</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156</v>
      </c>
      <c r="C19" s="512"/>
      <c r="D19" s="512"/>
      <c r="E19" s="584"/>
      <c r="F19" s="584"/>
      <c r="G19" s="584"/>
      <c r="H19" s="584"/>
      <c r="I19" s="584"/>
      <c r="J19" s="584"/>
      <c r="K19" s="584"/>
      <c r="L19" s="592">
        <v>3249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157</v>
      </c>
      <c r="AZ19" s="504"/>
      <c r="BA19" s="504"/>
      <c r="BB19" s="504"/>
      <c r="BC19" s="504"/>
      <c r="BD19" s="504"/>
      <c r="BE19" s="504"/>
      <c r="BF19" s="504"/>
      <c r="BG19" s="504"/>
      <c r="BH19" s="504"/>
      <c r="BI19" s="504"/>
      <c r="BJ19" s="504"/>
      <c r="BK19" s="504"/>
      <c r="BL19" s="504"/>
      <c r="BM19" s="505"/>
      <c r="BN19" s="469">
        <v>78704922</v>
      </c>
      <c r="BO19" s="470"/>
      <c r="BP19" s="470"/>
      <c r="BQ19" s="470"/>
      <c r="BR19" s="470"/>
      <c r="BS19" s="470"/>
      <c r="BT19" s="470"/>
      <c r="BU19" s="471"/>
      <c r="BV19" s="469">
        <v>75961103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158</v>
      </c>
      <c r="C20" s="512"/>
      <c r="D20" s="512"/>
      <c r="E20" s="584"/>
      <c r="F20" s="584"/>
      <c r="G20" s="584"/>
      <c r="H20" s="584"/>
      <c r="I20" s="584"/>
      <c r="J20" s="584"/>
      <c r="K20" s="584"/>
      <c r="L20" s="592">
        <v>153376</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159</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160</v>
      </c>
      <c r="C22" s="607"/>
      <c r="D22" s="608"/>
      <c r="E22" s="481" t="s">
        <v>1</v>
      </c>
      <c r="F22" s="486"/>
      <c r="G22" s="486"/>
      <c r="H22" s="486"/>
      <c r="I22" s="486"/>
      <c r="J22" s="486"/>
      <c r="K22" s="476"/>
      <c r="L22" s="481" t="s">
        <v>161</v>
      </c>
      <c r="M22" s="486"/>
      <c r="N22" s="486"/>
      <c r="O22" s="486"/>
      <c r="P22" s="476"/>
      <c r="Q22" s="615" t="s">
        <v>162</v>
      </c>
      <c r="R22" s="616"/>
      <c r="S22" s="616"/>
      <c r="T22" s="616"/>
      <c r="U22" s="616"/>
      <c r="V22" s="617"/>
      <c r="W22" s="621" t="s">
        <v>163</v>
      </c>
      <c r="X22" s="607"/>
      <c r="Y22" s="608"/>
      <c r="Z22" s="481" t="s">
        <v>1</v>
      </c>
      <c r="AA22" s="486"/>
      <c r="AB22" s="486"/>
      <c r="AC22" s="486"/>
      <c r="AD22" s="486"/>
      <c r="AE22" s="486"/>
      <c r="AF22" s="486"/>
      <c r="AG22" s="476"/>
      <c r="AH22" s="634" t="s">
        <v>164</v>
      </c>
      <c r="AI22" s="486"/>
      <c r="AJ22" s="486"/>
      <c r="AK22" s="486"/>
      <c r="AL22" s="476"/>
      <c r="AM22" s="634" t="s">
        <v>165</v>
      </c>
      <c r="AN22" s="635"/>
      <c r="AO22" s="635"/>
      <c r="AP22" s="635"/>
      <c r="AQ22" s="635"/>
      <c r="AR22" s="636"/>
      <c r="AS22" s="615" t="s">
        <v>162</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166</v>
      </c>
      <c r="AZ23" s="430"/>
      <c r="BA23" s="430"/>
      <c r="BB23" s="430"/>
      <c r="BC23" s="430"/>
      <c r="BD23" s="430"/>
      <c r="BE23" s="430"/>
      <c r="BF23" s="430"/>
      <c r="BG23" s="430"/>
      <c r="BH23" s="430"/>
      <c r="BI23" s="430"/>
      <c r="BJ23" s="430"/>
      <c r="BK23" s="430"/>
      <c r="BL23" s="430"/>
      <c r="BM23" s="431"/>
      <c r="BN23" s="469">
        <v>98325948</v>
      </c>
      <c r="BO23" s="470"/>
      <c r="BP23" s="470"/>
      <c r="BQ23" s="470"/>
      <c r="BR23" s="470"/>
      <c r="BS23" s="470"/>
      <c r="BT23" s="470"/>
      <c r="BU23" s="471"/>
      <c r="BV23" s="469">
        <v>100526746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167</v>
      </c>
      <c r="F24" s="499"/>
      <c r="G24" s="499"/>
      <c r="H24" s="499"/>
      <c r="I24" s="499"/>
      <c r="J24" s="499"/>
      <c r="K24" s="500"/>
      <c r="L24" s="520">
        <v>1</v>
      </c>
      <c r="M24" s="521"/>
      <c r="N24" s="521"/>
      <c r="O24" s="521"/>
      <c r="P24" s="563"/>
      <c r="Q24" s="520">
        <v>10730</v>
      </c>
      <c r="R24" s="521"/>
      <c r="S24" s="521"/>
      <c r="T24" s="521"/>
      <c r="U24" s="521"/>
      <c r="V24" s="563"/>
      <c r="W24" s="622"/>
      <c r="X24" s="610"/>
      <c r="Y24" s="611"/>
      <c r="Z24" s="519" t="s">
        <v>168</v>
      </c>
      <c r="AA24" s="499"/>
      <c r="AB24" s="499"/>
      <c r="AC24" s="499"/>
      <c r="AD24" s="499"/>
      <c r="AE24" s="499"/>
      <c r="AF24" s="499"/>
      <c r="AG24" s="500"/>
      <c r="AH24" s="520">
        <v>2009</v>
      </c>
      <c r="AI24" s="521"/>
      <c r="AJ24" s="521"/>
      <c r="AK24" s="521"/>
      <c r="AL24" s="563"/>
      <c r="AM24" s="520">
        <v>6416746</v>
      </c>
      <c r="AN24" s="521"/>
      <c r="AO24" s="521"/>
      <c r="AP24" s="521"/>
      <c r="AQ24" s="521"/>
      <c r="AR24" s="563"/>
      <c r="AS24" s="520">
        <v>3194</v>
      </c>
      <c r="AT24" s="521"/>
      <c r="AU24" s="521"/>
      <c r="AV24" s="521"/>
      <c r="AW24" s="521"/>
      <c r="AX24" s="522"/>
      <c r="AY24" s="642" t="s">
        <v>169</v>
      </c>
      <c r="AZ24" s="643"/>
      <c r="BA24" s="643"/>
      <c r="BB24" s="643"/>
      <c r="BC24" s="643"/>
      <c r="BD24" s="643"/>
      <c r="BE24" s="643"/>
      <c r="BF24" s="643"/>
      <c r="BG24" s="643"/>
      <c r="BH24" s="643"/>
      <c r="BI24" s="643"/>
      <c r="BJ24" s="643"/>
      <c r="BK24" s="643"/>
      <c r="BL24" s="643"/>
      <c r="BM24" s="644"/>
      <c r="BN24" s="469">
        <v>53544425</v>
      </c>
      <c r="BO24" s="470"/>
      <c r="BP24" s="470"/>
      <c r="BQ24" s="470"/>
      <c r="BR24" s="470"/>
      <c r="BS24" s="470"/>
      <c r="BT24" s="470"/>
      <c r="BU24" s="471"/>
      <c r="BV24" s="469">
        <v>54950036</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170</v>
      </c>
      <c r="F25" s="499"/>
      <c r="G25" s="499"/>
      <c r="H25" s="499"/>
      <c r="I25" s="499"/>
      <c r="J25" s="499"/>
      <c r="K25" s="500"/>
      <c r="L25" s="520">
        <v>2</v>
      </c>
      <c r="M25" s="521"/>
      <c r="N25" s="521"/>
      <c r="O25" s="521"/>
      <c r="P25" s="563"/>
      <c r="Q25" s="520">
        <v>8960</v>
      </c>
      <c r="R25" s="521"/>
      <c r="S25" s="521"/>
      <c r="T25" s="521"/>
      <c r="U25" s="521"/>
      <c r="V25" s="563"/>
      <c r="W25" s="622"/>
      <c r="X25" s="610"/>
      <c r="Y25" s="611"/>
      <c r="Z25" s="519" t="s">
        <v>171</v>
      </c>
      <c r="AA25" s="499"/>
      <c r="AB25" s="499"/>
      <c r="AC25" s="499"/>
      <c r="AD25" s="499"/>
      <c r="AE25" s="499"/>
      <c r="AF25" s="499"/>
      <c r="AG25" s="500"/>
      <c r="AH25" s="520" t="s">
        <v>128</v>
      </c>
      <c r="AI25" s="521"/>
      <c r="AJ25" s="521"/>
      <c r="AK25" s="521"/>
      <c r="AL25" s="563"/>
      <c r="AM25" s="520" t="s">
        <v>172</v>
      </c>
      <c r="AN25" s="521"/>
      <c r="AO25" s="521"/>
      <c r="AP25" s="521"/>
      <c r="AQ25" s="521"/>
      <c r="AR25" s="563"/>
      <c r="AS25" s="520" t="s">
        <v>173</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31848800</v>
      </c>
      <c r="BO25" s="433"/>
      <c r="BP25" s="433"/>
      <c r="BQ25" s="433"/>
      <c r="BR25" s="433"/>
      <c r="BS25" s="433"/>
      <c r="BT25" s="433"/>
      <c r="BU25" s="434"/>
      <c r="BV25" s="432">
        <v>24682720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8010</v>
      </c>
      <c r="R26" s="521"/>
      <c r="S26" s="521"/>
      <c r="T26" s="521"/>
      <c r="U26" s="521"/>
      <c r="V26" s="563"/>
      <c r="W26" s="622"/>
      <c r="X26" s="610"/>
      <c r="Y26" s="611"/>
      <c r="Z26" s="519" t="s">
        <v>176</v>
      </c>
      <c r="AA26" s="632"/>
      <c r="AB26" s="632"/>
      <c r="AC26" s="632"/>
      <c r="AD26" s="632"/>
      <c r="AE26" s="632"/>
      <c r="AF26" s="632"/>
      <c r="AG26" s="633"/>
      <c r="AH26" s="520">
        <v>306</v>
      </c>
      <c r="AI26" s="521"/>
      <c r="AJ26" s="521"/>
      <c r="AK26" s="521"/>
      <c r="AL26" s="563"/>
      <c r="AM26" s="520">
        <v>1000314</v>
      </c>
      <c r="AN26" s="521"/>
      <c r="AO26" s="521"/>
      <c r="AP26" s="521"/>
      <c r="AQ26" s="521"/>
      <c r="AR26" s="563"/>
      <c r="AS26" s="520">
        <v>3269</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173</v>
      </c>
      <c r="BO26" s="470"/>
      <c r="BP26" s="470"/>
      <c r="BQ26" s="470"/>
      <c r="BR26" s="470"/>
      <c r="BS26" s="470"/>
      <c r="BT26" s="470"/>
      <c r="BU26" s="471"/>
      <c r="BV26" s="469" t="s">
        <v>172</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178</v>
      </c>
      <c r="F27" s="499"/>
      <c r="G27" s="499"/>
      <c r="H27" s="499"/>
      <c r="I27" s="499"/>
      <c r="J27" s="499"/>
      <c r="K27" s="500"/>
      <c r="L27" s="520">
        <v>1</v>
      </c>
      <c r="M27" s="521"/>
      <c r="N27" s="521"/>
      <c r="O27" s="521"/>
      <c r="P27" s="563"/>
      <c r="Q27" s="520">
        <v>6410</v>
      </c>
      <c r="R27" s="521"/>
      <c r="S27" s="521"/>
      <c r="T27" s="521"/>
      <c r="U27" s="521"/>
      <c r="V27" s="563"/>
      <c r="W27" s="622"/>
      <c r="X27" s="610"/>
      <c r="Y27" s="611"/>
      <c r="Z27" s="519" t="s">
        <v>179</v>
      </c>
      <c r="AA27" s="499"/>
      <c r="AB27" s="499"/>
      <c r="AC27" s="499"/>
      <c r="AD27" s="499"/>
      <c r="AE27" s="499"/>
      <c r="AF27" s="499"/>
      <c r="AG27" s="500"/>
      <c r="AH27" s="520">
        <v>83</v>
      </c>
      <c r="AI27" s="521"/>
      <c r="AJ27" s="521"/>
      <c r="AK27" s="521"/>
      <c r="AL27" s="563"/>
      <c r="AM27" s="520">
        <v>328104</v>
      </c>
      <c r="AN27" s="521"/>
      <c r="AO27" s="521"/>
      <c r="AP27" s="521"/>
      <c r="AQ27" s="521"/>
      <c r="AR27" s="563"/>
      <c r="AS27" s="520">
        <v>3953</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v>500000</v>
      </c>
      <c r="BO27" s="646"/>
      <c r="BP27" s="646"/>
      <c r="BQ27" s="646"/>
      <c r="BR27" s="646"/>
      <c r="BS27" s="646"/>
      <c r="BT27" s="646"/>
      <c r="BU27" s="647"/>
      <c r="BV27" s="645">
        <v>500000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181</v>
      </c>
      <c r="F28" s="499"/>
      <c r="G28" s="499"/>
      <c r="H28" s="499"/>
      <c r="I28" s="499"/>
      <c r="J28" s="499"/>
      <c r="K28" s="500"/>
      <c r="L28" s="520">
        <v>1</v>
      </c>
      <c r="M28" s="521"/>
      <c r="N28" s="521"/>
      <c r="O28" s="521"/>
      <c r="P28" s="563"/>
      <c r="Q28" s="520">
        <v>5880</v>
      </c>
      <c r="R28" s="521"/>
      <c r="S28" s="521"/>
      <c r="T28" s="521"/>
      <c r="U28" s="521"/>
      <c r="V28" s="563"/>
      <c r="W28" s="622"/>
      <c r="X28" s="610"/>
      <c r="Y28" s="611"/>
      <c r="Z28" s="519" t="s">
        <v>182</v>
      </c>
      <c r="AA28" s="499"/>
      <c r="AB28" s="499"/>
      <c r="AC28" s="499"/>
      <c r="AD28" s="499"/>
      <c r="AE28" s="499"/>
      <c r="AF28" s="499"/>
      <c r="AG28" s="500"/>
      <c r="AH28" s="520">
        <v>16</v>
      </c>
      <c r="AI28" s="521"/>
      <c r="AJ28" s="521"/>
      <c r="AK28" s="521"/>
      <c r="AL28" s="563"/>
      <c r="AM28" s="520">
        <v>38016</v>
      </c>
      <c r="AN28" s="521"/>
      <c r="AO28" s="521"/>
      <c r="AP28" s="521"/>
      <c r="AQ28" s="521"/>
      <c r="AR28" s="563"/>
      <c r="AS28" s="520">
        <v>2376</v>
      </c>
      <c r="AT28" s="521"/>
      <c r="AU28" s="521"/>
      <c r="AV28" s="521"/>
      <c r="AW28" s="521"/>
      <c r="AX28" s="522"/>
      <c r="AY28" s="648" t="s">
        <v>183</v>
      </c>
      <c r="AZ28" s="649"/>
      <c r="BA28" s="649"/>
      <c r="BB28" s="650"/>
      <c r="BC28" s="429" t="s">
        <v>47</v>
      </c>
      <c r="BD28" s="430"/>
      <c r="BE28" s="430"/>
      <c r="BF28" s="430"/>
      <c r="BG28" s="430"/>
      <c r="BH28" s="430"/>
      <c r="BI28" s="430"/>
      <c r="BJ28" s="430"/>
      <c r="BK28" s="430"/>
      <c r="BL28" s="430"/>
      <c r="BM28" s="431"/>
      <c r="BN28" s="432">
        <v>3058388</v>
      </c>
      <c r="BO28" s="433"/>
      <c r="BP28" s="433"/>
      <c r="BQ28" s="433"/>
      <c r="BR28" s="433"/>
      <c r="BS28" s="433"/>
      <c r="BT28" s="433"/>
      <c r="BU28" s="434"/>
      <c r="BV28" s="432">
        <v>2748811</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184</v>
      </c>
      <c r="F29" s="499"/>
      <c r="G29" s="499"/>
      <c r="H29" s="499"/>
      <c r="I29" s="499"/>
      <c r="J29" s="499"/>
      <c r="K29" s="500"/>
      <c r="L29" s="520">
        <v>34</v>
      </c>
      <c r="M29" s="521"/>
      <c r="N29" s="521"/>
      <c r="O29" s="521"/>
      <c r="P29" s="563"/>
      <c r="Q29" s="520">
        <v>5760</v>
      </c>
      <c r="R29" s="521"/>
      <c r="S29" s="521"/>
      <c r="T29" s="521"/>
      <c r="U29" s="521"/>
      <c r="V29" s="563"/>
      <c r="W29" s="623"/>
      <c r="X29" s="624"/>
      <c r="Y29" s="625"/>
      <c r="Z29" s="519" t="s">
        <v>185</v>
      </c>
      <c r="AA29" s="499"/>
      <c r="AB29" s="499"/>
      <c r="AC29" s="499"/>
      <c r="AD29" s="499"/>
      <c r="AE29" s="499"/>
      <c r="AF29" s="499"/>
      <c r="AG29" s="500"/>
      <c r="AH29" s="520">
        <v>2108</v>
      </c>
      <c r="AI29" s="521"/>
      <c r="AJ29" s="521"/>
      <c r="AK29" s="521"/>
      <c r="AL29" s="563"/>
      <c r="AM29" s="520">
        <v>6782866</v>
      </c>
      <c r="AN29" s="521"/>
      <c r="AO29" s="521"/>
      <c r="AP29" s="521"/>
      <c r="AQ29" s="521"/>
      <c r="AR29" s="563"/>
      <c r="AS29" s="520">
        <v>3218</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400295</v>
      </c>
      <c r="BO29" s="470"/>
      <c r="BP29" s="470"/>
      <c r="BQ29" s="470"/>
      <c r="BR29" s="470"/>
      <c r="BS29" s="470"/>
      <c r="BT29" s="470"/>
      <c r="BU29" s="471"/>
      <c r="BV29" s="469">
        <v>500188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102.3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3488475</v>
      </c>
      <c r="BO30" s="646"/>
      <c r="BP30" s="646"/>
      <c r="BQ30" s="646"/>
      <c r="BR30" s="646"/>
      <c r="BS30" s="646"/>
      <c r="BT30" s="646"/>
      <c r="BU30" s="647"/>
      <c r="BV30" s="645">
        <v>3435631</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194</v>
      </c>
      <c r="V33" s="493"/>
      <c r="W33" s="458" t="s">
        <v>196</v>
      </c>
      <c r="X33" s="458"/>
      <c r="Y33" s="458"/>
      <c r="Z33" s="458"/>
      <c r="AA33" s="458"/>
      <c r="AB33" s="458"/>
      <c r="AC33" s="458"/>
      <c r="AD33" s="458"/>
      <c r="AE33" s="458"/>
      <c r="AF33" s="458"/>
      <c r="AG33" s="458"/>
      <c r="AH33" s="458"/>
      <c r="AI33" s="458"/>
      <c r="AJ33" s="458"/>
      <c r="AK33" s="458"/>
      <c r="AL33" s="216"/>
      <c r="AM33" s="493" t="s">
        <v>194</v>
      </c>
      <c r="AN33" s="493"/>
      <c r="AO33" s="458" t="s">
        <v>196</v>
      </c>
      <c r="AP33" s="458"/>
      <c r="AQ33" s="458"/>
      <c r="AR33" s="458"/>
      <c r="AS33" s="458"/>
      <c r="AT33" s="458"/>
      <c r="AU33" s="458"/>
      <c r="AV33" s="458"/>
      <c r="AW33" s="458"/>
      <c r="AX33" s="458"/>
      <c r="AY33" s="458"/>
      <c r="AZ33" s="458"/>
      <c r="BA33" s="458"/>
      <c r="BB33" s="458"/>
      <c r="BC33" s="458"/>
      <c r="BD33" s="217"/>
      <c r="BE33" s="458" t="s">
        <v>197</v>
      </c>
      <c r="BF33" s="458"/>
      <c r="BG33" s="458" t="s">
        <v>198</v>
      </c>
      <c r="BH33" s="458"/>
      <c r="BI33" s="458"/>
      <c r="BJ33" s="458"/>
      <c r="BK33" s="458"/>
      <c r="BL33" s="458"/>
      <c r="BM33" s="458"/>
      <c r="BN33" s="458"/>
      <c r="BO33" s="458"/>
      <c r="BP33" s="458"/>
      <c r="BQ33" s="458"/>
      <c r="BR33" s="458"/>
      <c r="BS33" s="458"/>
      <c r="BT33" s="458"/>
      <c r="BU33" s="458"/>
      <c r="BV33" s="217"/>
      <c r="BW33" s="493" t="s">
        <v>197</v>
      </c>
      <c r="BX33" s="493"/>
      <c r="BY33" s="458" t="s">
        <v>199</v>
      </c>
      <c r="BZ33" s="458"/>
      <c r="CA33" s="458"/>
      <c r="CB33" s="458"/>
      <c r="CC33" s="458"/>
      <c r="CD33" s="458"/>
      <c r="CE33" s="458"/>
      <c r="CF33" s="458"/>
      <c r="CG33" s="458"/>
      <c r="CH33" s="458"/>
      <c r="CI33" s="458"/>
      <c r="CJ33" s="458"/>
      <c r="CK33" s="458"/>
      <c r="CL33" s="458"/>
      <c r="CM33" s="458"/>
      <c r="CN33" s="216"/>
      <c r="CO33" s="493" t="s">
        <v>194</v>
      </c>
      <c r="CP33" s="493"/>
      <c r="CQ33" s="458" t="s">
        <v>200</v>
      </c>
      <c r="CR33" s="458"/>
      <c r="CS33" s="458"/>
      <c r="CT33" s="458"/>
      <c r="CU33" s="458"/>
      <c r="CV33" s="458"/>
      <c r="CW33" s="458"/>
      <c r="CX33" s="458"/>
      <c r="CY33" s="458"/>
      <c r="CZ33" s="458"/>
      <c r="DA33" s="458"/>
      <c r="DB33" s="458"/>
      <c r="DC33" s="458"/>
      <c r="DD33" s="458"/>
      <c r="DE33" s="458"/>
      <c r="DF33" s="216"/>
      <c r="DG33" s="657" t="s">
        <v>201</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8</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f>IF(BG34="","",MAX(C34:D43,U34:V43,AM34:AN43)+1)</f>
        <v>10</v>
      </c>
      <c r="BF34" s="658"/>
      <c r="BG34" s="659" t="str">
        <f>IF('各会計、関係団体の財政状況及び健全化判断比率'!B34="","",'各会計、関係団体の財政状況及び健全化判断比率'!B34)</f>
        <v>農業集落排水事業特別会計</v>
      </c>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川越地区消防組合</v>
      </c>
      <c r="BZ34" s="659"/>
      <c r="CA34" s="659"/>
      <c r="CB34" s="659"/>
      <c r="CC34" s="659"/>
      <c r="CD34" s="659"/>
      <c r="CE34" s="659"/>
      <c r="CF34" s="659"/>
      <c r="CG34" s="659"/>
      <c r="CH34" s="659"/>
      <c r="CI34" s="659"/>
      <c r="CJ34" s="659"/>
      <c r="CK34" s="659"/>
      <c r="CL34" s="659"/>
      <c r="CM34" s="659"/>
      <c r="CN34" s="214"/>
      <c r="CO34" s="658">
        <f>IF(CQ34="","",MAX(C34:D43,U34:V43,AM34:AN43,BE34:BF43,BW34:BX43)+1)</f>
        <v>15</v>
      </c>
      <c r="CP34" s="658"/>
      <c r="CQ34" s="659" t="str">
        <f>IF('各会計、関係団体の財政状況及び健全化判断比率'!BS7="","",'各会計、関係団体の財政状況及び健全化判断比率'!BS7)</f>
        <v>川越市勤労福祉サービスセンター</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歯科診療事業特別会計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f t="shared" ref="AM35:AM43" si="0">IF(AO35="","",AM34+1)</f>
        <v>9</v>
      </c>
      <c r="AN35" s="658"/>
      <c r="AO35" s="659" t="str">
        <f>IF('各会計、関係団体の財政状況及び健全化判断比率'!B33="","",'各会計、関係団体の財政状況及び健全化判断比率'!B33)</f>
        <v>公共下水道事業会計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埼玉県後期高齢者医療広域連合</v>
      </c>
      <c r="BZ35" s="659"/>
      <c r="CA35" s="659"/>
      <c r="CB35" s="659"/>
      <c r="CC35" s="659"/>
      <c r="CD35" s="659"/>
      <c r="CE35" s="659"/>
      <c r="CF35" s="659"/>
      <c r="CG35" s="659"/>
      <c r="CH35" s="659"/>
      <c r="CI35" s="659"/>
      <c r="CJ35" s="659"/>
      <c r="CK35" s="659"/>
      <c r="CL35" s="659"/>
      <c r="CM35" s="659"/>
      <c r="CN35" s="214"/>
      <c r="CO35" s="658">
        <f t="shared" ref="CO35:CO43" si="3">IF(CQ35="","",CO34+1)</f>
        <v>16</v>
      </c>
      <c r="CP35" s="658"/>
      <c r="CQ35" s="659" t="str">
        <f>IF('各会計、関係団体の財政状況及び健全化判断比率'!BS8="","",'各会計、関係団体の財政状況及び健全化判断比率'!BS8)</f>
        <v>川越市施設管理公社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母子父子寡婦福祉資金貸付事業特別会計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後期高齢者医療事業特別会計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埼玉県後期高齢者医療広域連合</v>
      </c>
      <c r="BZ36" s="659"/>
      <c r="CA36" s="659"/>
      <c r="CB36" s="659"/>
      <c r="CC36" s="659"/>
      <c r="CD36" s="659"/>
      <c r="CE36" s="659"/>
      <c r="CF36" s="659"/>
      <c r="CG36" s="659"/>
      <c r="CH36" s="659"/>
      <c r="CI36" s="659"/>
      <c r="CJ36" s="659"/>
      <c r="CK36" s="659"/>
      <c r="CL36" s="659"/>
      <c r="CM36" s="659"/>
      <c r="CN36" s="214"/>
      <c r="CO36" s="658">
        <f t="shared" si="3"/>
        <v>17</v>
      </c>
      <c r="CP36" s="658"/>
      <c r="CQ36" s="659" t="str">
        <f>IF('各会計、関係団体の財政状況及び健全化判断比率'!BS9="","",'各会計、関係団体の財政状況及び健全化判断比率'!BS9)</f>
        <v>川越市総合卸売市場</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7</v>
      </c>
      <c r="V37" s="658"/>
      <c r="W37" s="659" t="str">
        <f>IF('各会計、関係団体の財政状況及び健全化判断比率'!B31="","",'各会計、関係団体の財政状況及び健全化判断比率'!B31)</f>
        <v>川越駅東口公共地下駐車場事業特別会計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彩の組さいたま人づくり広域連合</v>
      </c>
      <c r="BZ37" s="659"/>
      <c r="CA37" s="659"/>
      <c r="CB37" s="659"/>
      <c r="CC37" s="659"/>
      <c r="CD37" s="659"/>
      <c r="CE37" s="659"/>
      <c r="CF37" s="659"/>
      <c r="CG37" s="659"/>
      <c r="CH37" s="659"/>
      <c r="CI37" s="659"/>
      <c r="CJ37" s="659"/>
      <c r="CK37" s="659"/>
      <c r="CL37" s="659"/>
      <c r="CM37" s="659"/>
      <c r="CN37" s="214"/>
      <c r="CO37" s="658">
        <f t="shared" si="3"/>
        <v>18</v>
      </c>
      <c r="CP37" s="658"/>
      <c r="CQ37" s="659" t="str">
        <f>IF('各会計、関係団体の財政状況及び健全化判断比率'!BS10="","",'各会計、関係団体の財政状況及び健全化判断比率'!BS10)</f>
        <v>川越都市開発</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f t="shared" si="3"/>
        <v>19</v>
      </c>
      <c r="CP38" s="658"/>
      <c r="CQ38" s="659" t="str">
        <f>IF('各会計、関係団体の財政状況及び健全化判断比率'!BS11="","",'各会計、関係団体の財政状況及び健全化判断比率'!BS11)</f>
        <v>川越土地開発公社</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xyXOdpg7C54V5Pkwcj8AAnPWZEjbSLajfn+vgzt6A4dGT52nqQcQqonIxrDQ+XHl6vo3gRL0sE3rnuOh4+CJUQ==" saltValue="PKz2LQahijsi/dPm/IAas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53" t="s">
        <v>558</v>
      </c>
      <c r="D34" s="1253"/>
      <c r="E34" s="1254"/>
      <c r="F34" s="32">
        <v>6.66</v>
      </c>
      <c r="G34" s="33">
        <v>7.3</v>
      </c>
      <c r="H34" s="33">
        <v>8.18</v>
      </c>
      <c r="I34" s="33">
        <v>8.4</v>
      </c>
      <c r="J34" s="34">
        <v>8.58</v>
      </c>
      <c r="K34" s="22"/>
      <c r="L34" s="22"/>
      <c r="M34" s="22"/>
      <c r="N34" s="22"/>
      <c r="O34" s="22"/>
      <c r="P34" s="22"/>
    </row>
    <row r="35" spans="1:16" ht="39" customHeight="1" x14ac:dyDescent="0.15">
      <c r="A35" s="22"/>
      <c r="B35" s="35"/>
      <c r="C35" s="1247" t="s">
        <v>559</v>
      </c>
      <c r="D35" s="1248"/>
      <c r="E35" s="1249"/>
      <c r="F35" s="36">
        <v>5.92</v>
      </c>
      <c r="G35" s="37">
        <v>6.62</v>
      </c>
      <c r="H35" s="37">
        <v>7.27</v>
      </c>
      <c r="I35" s="37">
        <v>7.85</v>
      </c>
      <c r="J35" s="38">
        <v>8.07</v>
      </c>
      <c r="K35" s="22"/>
      <c r="L35" s="22"/>
      <c r="M35" s="22"/>
      <c r="N35" s="22"/>
      <c r="O35" s="22"/>
      <c r="P35" s="22"/>
    </row>
    <row r="36" spans="1:16" ht="39" customHeight="1" x14ac:dyDescent="0.15">
      <c r="A36" s="22"/>
      <c r="B36" s="35"/>
      <c r="C36" s="1247" t="s">
        <v>560</v>
      </c>
      <c r="D36" s="1248"/>
      <c r="E36" s="1249"/>
      <c r="F36" s="36">
        <v>5.59</v>
      </c>
      <c r="G36" s="37">
        <v>7.63</v>
      </c>
      <c r="H36" s="37">
        <v>4.43</v>
      </c>
      <c r="I36" s="37">
        <v>5.0599999999999996</v>
      </c>
      <c r="J36" s="38">
        <v>6.05</v>
      </c>
      <c r="K36" s="22"/>
      <c r="L36" s="22"/>
      <c r="M36" s="22"/>
      <c r="N36" s="22"/>
      <c r="O36" s="22"/>
      <c r="P36" s="22"/>
    </row>
    <row r="37" spans="1:16" ht="39" customHeight="1" x14ac:dyDescent="0.15">
      <c r="A37" s="22"/>
      <c r="B37" s="35"/>
      <c r="C37" s="1247" t="s">
        <v>561</v>
      </c>
      <c r="D37" s="1248"/>
      <c r="E37" s="1249"/>
      <c r="F37" s="36">
        <v>1.4</v>
      </c>
      <c r="G37" s="37">
        <v>1.1399999999999999</v>
      </c>
      <c r="H37" s="37">
        <v>0.88</v>
      </c>
      <c r="I37" s="37">
        <v>0.8</v>
      </c>
      <c r="J37" s="38">
        <v>1.59</v>
      </c>
      <c r="K37" s="22"/>
      <c r="L37" s="22"/>
      <c r="M37" s="22"/>
      <c r="N37" s="22"/>
      <c r="O37" s="22"/>
      <c r="P37" s="22"/>
    </row>
    <row r="38" spans="1:16" ht="39" customHeight="1" x14ac:dyDescent="0.15">
      <c r="A38" s="22"/>
      <c r="B38" s="35"/>
      <c r="C38" s="1247" t="s">
        <v>562</v>
      </c>
      <c r="D38" s="1248"/>
      <c r="E38" s="1249"/>
      <c r="F38" s="36">
        <v>3.06</v>
      </c>
      <c r="G38" s="37">
        <v>1.78</v>
      </c>
      <c r="H38" s="37">
        <v>1.97</v>
      </c>
      <c r="I38" s="37">
        <v>1.37</v>
      </c>
      <c r="J38" s="38">
        <v>1.43</v>
      </c>
      <c r="K38" s="22"/>
      <c r="L38" s="22"/>
      <c r="M38" s="22"/>
      <c r="N38" s="22"/>
      <c r="O38" s="22"/>
      <c r="P38" s="22"/>
    </row>
    <row r="39" spans="1:16" ht="39" customHeight="1" x14ac:dyDescent="0.15">
      <c r="A39" s="22"/>
      <c r="B39" s="35"/>
      <c r="C39" s="1247" t="s">
        <v>563</v>
      </c>
      <c r="D39" s="1248"/>
      <c r="E39" s="1249"/>
      <c r="F39" s="36">
        <v>0.04</v>
      </c>
      <c r="G39" s="37">
        <v>0.08</v>
      </c>
      <c r="H39" s="37">
        <v>0.06</v>
      </c>
      <c r="I39" s="37">
        <v>0.06</v>
      </c>
      <c r="J39" s="38">
        <v>0.09</v>
      </c>
      <c r="K39" s="22"/>
      <c r="L39" s="22"/>
      <c r="M39" s="22"/>
      <c r="N39" s="22"/>
      <c r="O39" s="22"/>
      <c r="P39" s="22"/>
    </row>
    <row r="40" spans="1:16" ht="39" customHeight="1" x14ac:dyDescent="0.15">
      <c r="A40" s="22"/>
      <c r="B40" s="35"/>
      <c r="C40" s="1247" t="s">
        <v>564</v>
      </c>
      <c r="D40" s="1248"/>
      <c r="E40" s="1249"/>
      <c r="F40" s="36">
        <v>0.04</v>
      </c>
      <c r="G40" s="37">
        <v>0.05</v>
      </c>
      <c r="H40" s="37">
        <v>7.0000000000000007E-2</v>
      </c>
      <c r="I40" s="37">
        <v>7.0000000000000007E-2</v>
      </c>
      <c r="J40" s="38">
        <v>7.0000000000000007E-2</v>
      </c>
      <c r="K40" s="22"/>
      <c r="L40" s="22"/>
      <c r="M40" s="22"/>
      <c r="N40" s="22"/>
      <c r="O40" s="22"/>
      <c r="P40" s="22"/>
    </row>
    <row r="41" spans="1:16" ht="39" customHeight="1" x14ac:dyDescent="0.15">
      <c r="A41" s="22"/>
      <c r="B41" s="35"/>
      <c r="C41" s="1247" t="s">
        <v>565</v>
      </c>
      <c r="D41" s="1248"/>
      <c r="E41" s="1249"/>
      <c r="F41" s="36">
        <v>0.05</v>
      </c>
      <c r="G41" s="37">
        <v>0.04</v>
      </c>
      <c r="H41" s="37">
        <v>0.04</v>
      </c>
      <c r="I41" s="37">
        <v>0.02</v>
      </c>
      <c r="J41" s="38">
        <v>0.02</v>
      </c>
      <c r="K41" s="22"/>
      <c r="L41" s="22"/>
      <c r="M41" s="22"/>
      <c r="N41" s="22"/>
      <c r="O41" s="22"/>
      <c r="P41" s="22"/>
    </row>
    <row r="42" spans="1:16" ht="39" customHeight="1" x14ac:dyDescent="0.15">
      <c r="A42" s="22"/>
      <c r="B42" s="39"/>
      <c r="C42" s="1247" t="s">
        <v>566</v>
      </c>
      <c r="D42" s="1248"/>
      <c r="E42" s="1249"/>
      <c r="F42" s="36" t="s">
        <v>509</v>
      </c>
      <c r="G42" s="37" t="s">
        <v>509</v>
      </c>
      <c r="H42" s="37" t="s">
        <v>509</v>
      </c>
      <c r="I42" s="37" t="s">
        <v>509</v>
      </c>
      <c r="J42" s="38" t="s">
        <v>509</v>
      </c>
      <c r="K42" s="22"/>
      <c r="L42" s="22"/>
      <c r="M42" s="22"/>
      <c r="N42" s="22"/>
      <c r="O42" s="22"/>
      <c r="P42" s="22"/>
    </row>
    <row r="43" spans="1:16" ht="39" customHeight="1" thickBot="1" x14ac:dyDescent="0.2">
      <c r="A43" s="22"/>
      <c r="B43" s="40"/>
      <c r="C43" s="1250" t="s">
        <v>567</v>
      </c>
      <c r="D43" s="1251"/>
      <c r="E43" s="1252"/>
      <c r="F43" s="41">
        <v>0.06</v>
      </c>
      <c r="G43" s="42">
        <v>0.1</v>
      </c>
      <c r="H43" s="42">
        <v>7.0000000000000007E-2</v>
      </c>
      <c r="I43" s="42">
        <v>0.05</v>
      </c>
      <c r="J43" s="43">
        <v>0.03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z4Tmp7sdJVwTjXw5Qo9fmCuHcrXSptUuRKqc0wls5vNbnS7jNz2zB2t7BbgKRTbf1dZgohNg2SZ4NPjaP4CQ==" saltValue="Tht34xP4ts/4FOzVWq6Q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60" zoomScaleNormal="60" zoomScaleSheetLayoutView="55" workbookViewId="0">
      <selection activeCell="Q43" sqref="Q43"/>
    </sheetView>
  </sheetViews>
  <sheetFormatPr defaultColWidth="0" defaultRowHeight="12.75"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55" t="s">
        <v>10</v>
      </c>
      <c r="C45" s="1256"/>
      <c r="D45" s="58"/>
      <c r="E45" s="1261" t="s">
        <v>11</v>
      </c>
      <c r="F45" s="1261"/>
      <c r="G45" s="1261"/>
      <c r="H45" s="1261"/>
      <c r="I45" s="1261"/>
      <c r="J45" s="1262"/>
      <c r="K45" s="59">
        <v>9223</v>
      </c>
      <c r="L45" s="60">
        <v>9960</v>
      </c>
      <c r="M45" s="60">
        <v>10044</v>
      </c>
      <c r="N45" s="60">
        <v>10437</v>
      </c>
      <c r="O45" s="61">
        <v>10612</v>
      </c>
      <c r="P45" s="48"/>
      <c r="Q45" s="48"/>
      <c r="R45" s="48"/>
      <c r="S45" s="48"/>
      <c r="T45" s="48"/>
      <c r="U45" s="48"/>
    </row>
    <row r="46" spans="1:21" ht="30.75" customHeight="1" x14ac:dyDescent="0.15">
      <c r="A46" s="48"/>
      <c r="B46" s="1257"/>
      <c r="C46" s="1258"/>
      <c r="D46" s="62"/>
      <c r="E46" s="1263" t="s">
        <v>12</v>
      </c>
      <c r="F46" s="1263"/>
      <c r="G46" s="1263"/>
      <c r="H46" s="1263"/>
      <c r="I46" s="1263"/>
      <c r="J46" s="1264"/>
      <c r="K46" s="63" t="s">
        <v>509</v>
      </c>
      <c r="L46" s="64" t="s">
        <v>509</v>
      </c>
      <c r="M46" s="64" t="s">
        <v>509</v>
      </c>
      <c r="N46" s="64" t="s">
        <v>509</v>
      </c>
      <c r="O46" s="65" t="s">
        <v>509</v>
      </c>
      <c r="P46" s="48"/>
      <c r="Q46" s="48"/>
      <c r="R46" s="48"/>
      <c r="S46" s="48"/>
      <c r="T46" s="48"/>
      <c r="U46" s="48"/>
    </row>
    <row r="47" spans="1:21" ht="30.75" customHeight="1" x14ac:dyDescent="0.15">
      <c r="A47" s="48"/>
      <c r="B47" s="1257"/>
      <c r="C47" s="1258"/>
      <c r="D47" s="62"/>
      <c r="E47" s="1263" t="s">
        <v>13</v>
      </c>
      <c r="F47" s="1263"/>
      <c r="G47" s="1263"/>
      <c r="H47" s="1263"/>
      <c r="I47" s="1263"/>
      <c r="J47" s="1264"/>
      <c r="K47" s="63" t="s">
        <v>509</v>
      </c>
      <c r="L47" s="64" t="s">
        <v>509</v>
      </c>
      <c r="M47" s="64" t="s">
        <v>509</v>
      </c>
      <c r="N47" s="64" t="s">
        <v>509</v>
      </c>
      <c r="O47" s="65" t="s">
        <v>509</v>
      </c>
      <c r="P47" s="48"/>
      <c r="Q47" s="48"/>
      <c r="R47" s="48"/>
      <c r="S47" s="48"/>
      <c r="T47" s="48"/>
      <c r="U47" s="48"/>
    </row>
    <row r="48" spans="1:21" ht="30.75" customHeight="1" x14ac:dyDescent="0.15">
      <c r="A48" s="48"/>
      <c r="B48" s="1257"/>
      <c r="C48" s="1258"/>
      <c r="D48" s="62"/>
      <c r="E48" s="1263" t="s">
        <v>14</v>
      </c>
      <c r="F48" s="1263"/>
      <c r="G48" s="1263"/>
      <c r="H48" s="1263"/>
      <c r="I48" s="1263"/>
      <c r="J48" s="1264"/>
      <c r="K48" s="63">
        <v>1166</v>
      </c>
      <c r="L48" s="64">
        <v>1169</v>
      </c>
      <c r="M48" s="64">
        <v>1156</v>
      </c>
      <c r="N48" s="64">
        <v>1112</v>
      </c>
      <c r="O48" s="65">
        <v>1113</v>
      </c>
      <c r="P48" s="48"/>
      <c r="Q48" s="48"/>
      <c r="R48" s="48"/>
      <c r="S48" s="48"/>
      <c r="T48" s="48"/>
      <c r="U48" s="48"/>
    </row>
    <row r="49" spans="1:21" ht="30.75" customHeight="1" x14ac:dyDescent="0.15">
      <c r="A49" s="48"/>
      <c r="B49" s="1257"/>
      <c r="C49" s="1258"/>
      <c r="D49" s="62"/>
      <c r="E49" s="1263" t="s">
        <v>15</v>
      </c>
      <c r="F49" s="1263"/>
      <c r="G49" s="1263"/>
      <c r="H49" s="1263"/>
      <c r="I49" s="1263"/>
      <c r="J49" s="1264"/>
      <c r="K49" s="63">
        <v>299</v>
      </c>
      <c r="L49" s="64">
        <v>298</v>
      </c>
      <c r="M49" s="64">
        <v>312</v>
      </c>
      <c r="N49" s="64">
        <v>293</v>
      </c>
      <c r="O49" s="65">
        <v>193</v>
      </c>
      <c r="P49" s="48"/>
      <c r="Q49" s="48"/>
      <c r="R49" s="48"/>
      <c r="S49" s="48"/>
      <c r="T49" s="48"/>
      <c r="U49" s="48"/>
    </row>
    <row r="50" spans="1:21" ht="30.75" customHeight="1" x14ac:dyDescent="0.15">
      <c r="A50" s="48"/>
      <c r="B50" s="1257"/>
      <c r="C50" s="1258"/>
      <c r="D50" s="62"/>
      <c r="E50" s="1263" t="s">
        <v>16</v>
      </c>
      <c r="F50" s="1263"/>
      <c r="G50" s="1263"/>
      <c r="H50" s="1263"/>
      <c r="I50" s="1263"/>
      <c r="J50" s="1264"/>
      <c r="K50" s="63">
        <v>367</v>
      </c>
      <c r="L50" s="64">
        <v>285</v>
      </c>
      <c r="M50" s="64">
        <v>269</v>
      </c>
      <c r="N50" s="64">
        <v>268</v>
      </c>
      <c r="O50" s="65">
        <v>275</v>
      </c>
      <c r="P50" s="48"/>
      <c r="Q50" s="48"/>
      <c r="R50" s="48"/>
      <c r="S50" s="48"/>
      <c r="T50" s="48"/>
      <c r="U50" s="48"/>
    </row>
    <row r="51" spans="1:21" ht="30.75" customHeight="1" x14ac:dyDescent="0.15">
      <c r="A51" s="48"/>
      <c r="B51" s="1259"/>
      <c r="C51" s="1260"/>
      <c r="D51" s="66"/>
      <c r="E51" s="1263" t="s">
        <v>17</v>
      </c>
      <c r="F51" s="1263"/>
      <c r="G51" s="1263"/>
      <c r="H51" s="1263"/>
      <c r="I51" s="1263"/>
      <c r="J51" s="1264"/>
      <c r="K51" s="63" t="s">
        <v>509</v>
      </c>
      <c r="L51" s="64" t="s">
        <v>509</v>
      </c>
      <c r="M51" s="64" t="s">
        <v>509</v>
      </c>
      <c r="N51" s="64" t="s">
        <v>509</v>
      </c>
      <c r="O51" s="65" t="s">
        <v>509</v>
      </c>
      <c r="P51" s="48"/>
      <c r="Q51" s="48"/>
      <c r="R51" s="48"/>
      <c r="S51" s="48"/>
      <c r="T51" s="48"/>
      <c r="U51" s="48"/>
    </row>
    <row r="52" spans="1:21" ht="30.75" customHeight="1" x14ac:dyDescent="0.15">
      <c r="A52" s="48"/>
      <c r="B52" s="1265" t="s">
        <v>18</v>
      </c>
      <c r="C52" s="1266"/>
      <c r="D52" s="66"/>
      <c r="E52" s="1263" t="s">
        <v>19</v>
      </c>
      <c r="F52" s="1263"/>
      <c r="G52" s="1263"/>
      <c r="H52" s="1263"/>
      <c r="I52" s="1263"/>
      <c r="J52" s="1264"/>
      <c r="K52" s="63">
        <v>8162</v>
      </c>
      <c r="L52" s="64">
        <v>8510</v>
      </c>
      <c r="M52" s="64">
        <v>8630</v>
      </c>
      <c r="N52" s="64">
        <v>8499</v>
      </c>
      <c r="O52" s="65">
        <v>8553</v>
      </c>
      <c r="P52" s="48"/>
      <c r="Q52" s="48"/>
      <c r="R52" s="48"/>
      <c r="S52" s="48"/>
      <c r="T52" s="48"/>
      <c r="U52" s="48"/>
    </row>
    <row r="53" spans="1:21" ht="30.75" customHeight="1" thickBot="1" x14ac:dyDescent="0.2">
      <c r="A53" s="48"/>
      <c r="B53" s="1267" t="s">
        <v>20</v>
      </c>
      <c r="C53" s="1268"/>
      <c r="D53" s="67"/>
      <c r="E53" s="1269" t="s">
        <v>21</v>
      </c>
      <c r="F53" s="1269"/>
      <c r="G53" s="1269"/>
      <c r="H53" s="1269"/>
      <c r="I53" s="1269"/>
      <c r="J53" s="1270"/>
      <c r="K53" s="68">
        <v>2893</v>
      </c>
      <c r="L53" s="69">
        <v>3202</v>
      </c>
      <c r="M53" s="69">
        <v>3151</v>
      </c>
      <c r="N53" s="69">
        <v>3611</v>
      </c>
      <c r="O53" s="70">
        <v>3640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71" t="s">
        <v>24</v>
      </c>
      <c r="C57" s="1272"/>
      <c r="D57" s="1275" t="s">
        <v>25</v>
      </c>
      <c r="E57" s="1276"/>
      <c r="F57" s="1276"/>
      <c r="G57" s="1276"/>
      <c r="H57" s="1276"/>
      <c r="I57" s="1276"/>
      <c r="J57" s="1277"/>
      <c r="K57" s="83"/>
      <c r="L57" s="84"/>
      <c r="M57" s="84"/>
      <c r="N57" s="84"/>
      <c r="O57" s="85"/>
    </row>
    <row r="58" spans="1:21" ht="31.5" customHeight="1" thickBot="1" x14ac:dyDescent="0.2">
      <c r="B58" s="1273"/>
      <c r="C58" s="1274"/>
      <c r="D58" s="1278" t="s">
        <v>26</v>
      </c>
      <c r="E58" s="1279"/>
      <c r="F58" s="1279"/>
      <c r="G58" s="1279"/>
      <c r="H58" s="1279"/>
      <c r="I58" s="1279"/>
      <c r="J58" s="1280"/>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G5jERv8Ubf1thsvVOs9ia2o5szP+kz+4Lf1lhS62pD3YAMbGz9y1KR5Iq9lpQkkRLVL89mOslPjl8vzyJwLHg==" saltValue="cXcqjfkEem/A3Mp7RVcGe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550</v>
      </c>
      <c r="J40" s="100" t="s">
        <v>551</v>
      </c>
      <c r="K40" s="100" t="s">
        <v>552</v>
      </c>
      <c r="L40" s="100" t="s">
        <v>553</v>
      </c>
      <c r="M40" s="101" t="s">
        <v>554</v>
      </c>
    </row>
    <row r="41" spans="2:13" ht="27.75" customHeight="1" x14ac:dyDescent="0.15">
      <c r="B41" s="1281" t="s">
        <v>29</v>
      </c>
      <c r="C41" s="1282"/>
      <c r="D41" s="102"/>
      <c r="E41" s="1287" t="s">
        <v>30</v>
      </c>
      <c r="F41" s="1287"/>
      <c r="G41" s="1287"/>
      <c r="H41" s="1288"/>
      <c r="I41" s="103">
        <v>101060</v>
      </c>
      <c r="J41" s="104">
        <v>103638</v>
      </c>
      <c r="K41" s="104">
        <v>103776</v>
      </c>
      <c r="L41" s="104">
        <v>100994</v>
      </c>
      <c r="M41" s="105">
        <v>98793</v>
      </c>
    </row>
    <row r="42" spans="2:13" ht="27.75" customHeight="1" x14ac:dyDescent="0.15">
      <c r="B42" s="1283"/>
      <c r="C42" s="1284"/>
      <c r="D42" s="106"/>
      <c r="E42" s="1289" t="s">
        <v>31</v>
      </c>
      <c r="F42" s="1289"/>
      <c r="G42" s="1289"/>
      <c r="H42" s="1290"/>
      <c r="I42" s="107">
        <v>9349</v>
      </c>
      <c r="J42" s="108">
        <v>10123</v>
      </c>
      <c r="K42" s="108">
        <v>10631</v>
      </c>
      <c r="L42" s="108">
        <v>9633</v>
      </c>
      <c r="M42" s="109">
        <v>9446</v>
      </c>
    </row>
    <row r="43" spans="2:13" ht="27.75" customHeight="1" x14ac:dyDescent="0.15">
      <c r="B43" s="1283"/>
      <c r="C43" s="1284"/>
      <c r="D43" s="106"/>
      <c r="E43" s="1289" t="s">
        <v>32</v>
      </c>
      <c r="F43" s="1289"/>
      <c r="G43" s="1289"/>
      <c r="H43" s="1290"/>
      <c r="I43" s="107">
        <v>13631</v>
      </c>
      <c r="J43" s="108">
        <v>13231</v>
      </c>
      <c r="K43" s="108">
        <v>12593</v>
      </c>
      <c r="L43" s="108">
        <v>12041</v>
      </c>
      <c r="M43" s="109">
        <v>11665</v>
      </c>
    </row>
    <row r="44" spans="2:13" ht="27.75" customHeight="1" x14ac:dyDescent="0.15">
      <c r="B44" s="1283"/>
      <c r="C44" s="1284"/>
      <c r="D44" s="106"/>
      <c r="E44" s="1289" t="s">
        <v>33</v>
      </c>
      <c r="F44" s="1289"/>
      <c r="G44" s="1289"/>
      <c r="H44" s="1290"/>
      <c r="I44" s="107">
        <v>1054</v>
      </c>
      <c r="J44" s="108">
        <v>991</v>
      </c>
      <c r="K44" s="108">
        <v>846</v>
      </c>
      <c r="L44" s="108">
        <v>767</v>
      </c>
      <c r="M44" s="109">
        <v>1113</v>
      </c>
    </row>
    <row r="45" spans="2:13" ht="27.75" customHeight="1" x14ac:dyDescent="0.15">
      <c r="B45" s="1283"/>
      <c r="C45" s="1284"/>
      <c r="D45" s="106"/>
      <c r="E45" s="1289" t="s">
        <v>34</v>
      </c>
      <c r="F45" s="1289"/>
      <c r="G45" s="1289"/>
      <c r="H45" s="1290"/>
      <c r="I45" s="107">
        <v>14613</v>
      </c>
      <c r="J45" s="108">
        <v>14556</v>
      </c>
      <c r="K45" s="108">
        <v>14026</v>
      </c>
      <c r="L45" s="108">
        <v>13979</v>
      </c>
      <c r="M45" s="109">
        <v>14004</v>
      </c>
    </row>
    <row r="46" spans="2:13" ht="27.75" customHeight="1" x14ac:dyDescent="0.15">
      <c r="B46" s="1283"/>
      <c r="C46" s="1284"/>
      <c r="D46" s="110"/>
      <c r="E46" s="1289" t="s">
        <v>35</v>
      </c>
      <c r="F46" s="1289"/>
      <c r="G46" s="1289"/>
      <c r="H46" s="1290"/>
      <c r="I46" s="107">
        <v>5</v>
      </c>
      <c r="J46" s="108">
        <v>2</v>
      </c>
      <c r="K46" s="108" t="s">
        <v>509</v>
      </c>
      <c r="L46" s="108">
        <v>5</v>
      </c>
      <c r="M46" s="109" t="s">
        <v>509</v>
      </c>
    </row>
    <row r="47" spans="2:13" ht="27.75" customHeight="1" x14ac:dyDescent="0.15">
      <c r="B47" s="1283"/>
      <c r="C47" s="1284"/>
      <c r="D47" s="111"/>
      <c r="E47" s="1291" t="s">
        <v>36</v>
      </c>
      <c r="F47" s="1292"/>
      <c r="G47" s="1292"/>
      <c r="H47" s="1293"/>
      <c r="I47" s="107" t="s">
        <v>509</v>
      </c>
      <c r="J47" s="108" t="s">
        <v>509</v>
      </c>
      <c r="K47" s="108" t="s">
        <v>509</v>
      </c>
      <c r="L47" s="108" t="s">
        <v>509</v>
      </c>
      <c r="M47" s="109" t="s">
        <v>509</v>
      </c>
    </row>
    <row r="48" spans="2:13" ht="27.75" customHeight="1" x14ac:dyDescent="0.15">
      <c r="B48" s="1283"/>
      <c r="C48" s="1284"/>
      <c r="D48" s="106"/>
      <c r="E48" s="1289" t="s">
        <v>37</v>
      </c>
      <c r="F48" s="1289"/>
      <c r="G48" s="1289"/>
      <c r="H48" s="1290"/>
      <c r="I48" s="107" t="s">
        <v>509</v>
      </c>
      <c r="J48" s="108" t="s">
        <v>509</v>
      </c>
      <c r="K48" s="108" t="s">
        <v>509</v>
      </c>
      <c r="L48" s="108" t="s">
        <v>509</v>
      </c>
      <c r="M48" s="109" t="s">
        <v>509</v>
      </c>
    </row>
    <row r="49" spans="2:13" ht="27.75" customHeight="1" x14ac:dyDescent="0.15">
      <c r="B49" s="1285"/>
      <c r="C49" s="1286"/>
      <c r="D49" s="106"/>
      <c r="E49" s="1289" t="s">
        <v>38</v>
      </c>
      <c r="F49" s="1289"/>
      <c r="G49" s="1289"/>
      <c r="H49" s="1290"/>
      <c r="I49" s="107" t="s">
        <v>509</v>
      </c>
      <c r="J49" s="108" t="s">
        <v>509</v>
      </c>
      <c r="K49" s="108" t="s">
        <v>509</v>
      </c>
      <c r="L49" s="108" t="s">
        <v>509</v>
      </c>
      <c r="M49" s="109" t="s">
        <v>509</v>
      </c>
    </row>
    <row r="50" spans="2:13" ht="27.75" customHeight="1" x14ac:dyDescent="0.15">
      <c r="B50" s="1294" t="s">
        <v>39</v>
      </c>
      <c r="C50" s="1295"/>
      <c r="D50" s="112"/>
      <c r="E50" s="1289" t="s">
        <v>40</v>
      </c>
      <c r="F50" s="1289"/>
      <c r="G50" s="1289"/>
      <c r="H50" s="1290"/>
      <c r="I50" s="107">
        <v>11674</v>
      </c>
      <c r="J50" s="108">
        <v>11679</v>
      </c>
      <c r="K50" s="108">
        <v>11913</v>
      </c>
      <c r="L50" s="108">
        <v>10678</v>
      </c>
      <c r="M50" s="109">
        <v>10610</v>
      </c>
    </row>
    <row r="51" spans="2:13" ht="27.75" customHeight="1" x14ac:dyDescent="0.15">
      <c r="B51" s="1283"/>
      <c r="C51" s="1284"/>
      <c r="D51" s="106"/>
      <c r="E51" s="1289" t="s">
        <v>41</v>
      </c>
      <c r="F51" s="1289"/>
      <c r="G51" s="1289"/>
      <c r="H51" s="1290"/>
      <c r="I51" s="107">
        <v>27534</v>
      </c>
      <c r="J51" s="108">
        <v>29783</v>
      </c>
      <c r="K51" s="108">
        <v>29846</v>
      </c>
      <c r="L51" s="108">
        <v>27532</v>
      </c>
      <c r="M51" s="109">
        <v>24705</v>
      </c>
    </row>
    <row r="52" spans="2:13" ht="27.75" customHeight="1" x14ac:dyDescent="0.15">
      <c r="B52" s="1285"/>
      <c r="C52" s="1286"/>
      <c r="D52" s="106"/>
      <c r="E52" s="1289" t="s">
        <v>42</v>
      </c>
      <c r="F52" s="1289"/>
      <c r="G52" s="1289"/>
      <c r="H52" s="1290"/>
      <c r="I52" s="107">
        <v>62804</v>
      </c>
      <c r="J52" s="108">
        <v>61385</v>
      </c>
      <c r="K52" s="108">
        <v>60075</v>
      </c>
      <c r="L52" s="108">
        <v>58871</v>
      </c>
      <c r="M52" s="109">
        <v>57586</v>
      </c>
    </row>
    <row r="53" spans="2:13" ht="27.75" customHeight="1" thickBot="1" x14ac:dyDescent="0.2">
      <c r="B53" s="1296" t="s">
        <v>43</v>
      </c>
      <c r="C53" s="1297"/>
      <c r="D53" s="113"/>
      <c r="E53" s="1298" t="s">
        <v>44</v>
      </c>
      <c r="F53" s="1298"/>
      <c r="G53" s="1298"/>
      <c r="H53" s="1299"/>
      <c r="I53" s="114">
        <v>37701</v>
      </c>
      <c r="J53" s="115">
        <v>39693</v>
      </c>
      <c r="K53" s="115">
        <v>40038</v>
      </c>
      <c r="L53" s="115">
        <v>40339</v>
      </c>
      <c r="M53" s="116">
        <v>42121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UvPoH+QvqbGJZxzpeG53Nony6pGS5rCWaAejvq6xOzgnUVIer8HouLDrgk/6Ad6IICd8+dhqnpYeiIdy9SFZw==" saltValue="2+tOBDtsWHGPcu7dvk/tv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0" zoomScaleNormal="50" zoomScaleSheetLayoutView="100" workbookViewId="0">
      <selection activeCell="C58" sqref="C58:E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308" t="s">
        <v>47</v>
      </c>
      <c r="D55" s="1308"/>
      <c r="E55" s="1309"/>
      <c r="F55" s="128">
        <v>3907</v>
      </c>
      <c r="G55" s="128">
        <v>2749</v>
      </c>
      <c r="H55" s="129">
        <v>3058</v>
      </c>
    </row>
    <row r="56" spans="2:8" ht="52.5" customHeight="1" x14ac:dyDescent="0.15">
      <c r="B56" s="130"/>
      <c r="C56" s="1310" t="s">
        <v>48</v>
      </c>
      <c r="D56" s="1310"/>
      <c r="E56" s="1311"/>
      <c r="F56" s="131">
        <v>500</v>
      </c>
      <c r="G56" s="131">
        <v>500</v>
      </c>
      <c r="H56" s="132">
        <v>400</v>
      </c>
    </row>
    <row r="57" spans="2:8" ht="53.25" customHeight="1" x14ac:dyDescent="0.15">
      <c r="B57" s="130"/>
      <c r="C57" s="1312" t="s">
        <v>49</v>
      </c>
      <c r="D57" s="1312"/>
      <c r="E57" s="1313"/>
      <c r="F57" s="133">
        <v>3291</v>
      </c>
      <c r="G57" s="133">
        <v>3436</v>
      </c>
      <c r="H57" s="134">
        <v>3488</v>
      </c>
    </row>
    <row r="58" spans="2:8" ht="45.75" customHeight="1" x14ac:dyDescent="0.15">
      <c r="B58" s="135"/>
      <c r="C58" s="1300" t="s">
        <v>579</v>
      </c>
      <c r="D58" s="1301"/>
      <c r="E58" s="1302"/>
      <c r="F58" s="136">
        <v>1572</v>
      </c>
      <c r="G58" s="136">
        <v>1573</v>
      </c>
      <c r="H58" s="137">
        <v>1573</v>
      </c>
    </row>
    <row r="59" spans="2:8" ht="45.75" customHeight="1" x14ac:dyDescent="0.15">
      <c r="B59" s="135"/>
      <c r="C59" s="1300" t="s">
        <v>580</v>
      </c>
      <c r="D59" s="1301"/>
      <c r="E59" s="1302"/>
      <c r="F59" s="136">
        <v>536</v>
      </c>
      <c r="G59" s="136">
        <v>589</v>
      </c>
      <c r="H59" s="137">
        <v>589</v>
      </c>
    </row>
    <row r="60" spans="2:8" ht="45.75" customHeight="1" x14ac:dyDescent="0.15">
      <c r="B60" s="135"/>
      <c r="C60" s="1300" t="s">
        <v>581</v>
      </c>
      <c r="D60" s="1301"/>
      <c r="E60" s="1302"/>
      <c r="F60" s="136">
        <v>502</v>
      </c>
      <c r="G60" s="136">
        <v>552</v>
      </c>
      <c r="H60" s="137">
        <v>552</v>
      </c>
    </row>
    <row r="61" spans="2:8" ht="45.75" customHeight="1" x14ac:dyDescent="0.15">
      <c r="B61" s="135"/>
      <c r="C61" s="1300" t="s">
        <v>582</v>
      </c>
      <c r="D61" s="1301"/>
      <c r="E61" s="1302"/>
      <c r="F61" s="136">
        <v>277</v>
      </c>
      <c r="G61" s="136">
        <v>277</v>
      </c>
      <c r="H61" s="137">
        <v>275</v>
      </c>
    </row>
    <row r="62" spans="2:8" ht="45.75" customHeight="1" thickBot="1" x14ac:dyDescent="0.2">
      <c r="B62" s="138"/>
      <c r="C62" s="1303" t="s">
        <v>583</v>
      </c>
      <c r="D62" s="1304"/>
      <c r="E62" s="1305"/>
      <c r="F62" s="139">
        <v>167</v>
      </c>
      <c r="G62" s="139">
        <v>164</v>
      </c>
      <c r="H62" s="140">
        <v>167</v>
      </c>
    </row>
    <row r="63" spans="2:8" ht="52.5" customHeight="1" thickBot="1" x14ac:dyDescent="0.2">
      <c r="B63" s="141"/>
      <c r="C63" s="1306" t="s">
        <v>50</v>
      </c>
      <c r="D63" s="1306"/>
      <c r="E63" s="1307"/>
      <c r="F63" s="142">
        <v>7699</v>
      </c>
      <c r="G63" s="142">
        <v>6685</v>
      </c>
      <c r="H63" s="143">
        <v>6947</v>
      </c>
    </row>
    <row r="64" spans="2:8" ht="15" customHeight="1" x14ac:dyDescent="0.15"/>
  </sheetData>
  <sheetProtection algorithmName="SHA-512" hashValue="mwkO/a5Q3phFQs/rPOdfitOftxnreIMKmUPETt3Vbf85Oi+w8+7CJ50EyhJ7flAh10nYXm2wnguOyb3BsVVjJQ==" saltValue="dAqYPBN0XCtqIVmhDKEc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30DDD-4283-47F8-B3FF-A1B64D73D859}">
  <sheetPr>
    <pageSetUpPr fitToPage="1"/>
  </sheetPr>
  <dimension ref="A1:WZM160"/>
  <sheetViews>
    <sheetView showGridLines="0" topLeftCell="A74" zoomScaleNormal="100" zoomScaleSheetLayoutView="55" workbookViewId="0">
      <selection activeCell="BV61" sqref="BV61"/>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6" t="s">
        <v>596</v>
      </c>
      <c r="AO43" s="1327"/>
      <c r="AP43" s="1327"/>
      <c r="AQ43" s="1327"/>
      <c r="AR43" s="1327"/>
      <c r="AS43" s="1327"/>
      <c r="AT43" s="1327"/>
      <c r="AU43" s="1327"/>
      <c r="AV43" s="1327"/>
      <c r="AW43" s="1327"/>
      <c r="AX43" s="1327"/>
      <c r="AY43" s="1327"/>
      <c r="AZ43" s="1327"/>
      <c r="BA43" s="1327"/>
      <c r="BB43" s="1327"/>
      <c r="BC43" s="1327"/>
      <c r="BD43" s="1327"/>
      <c r="BE43" s="1327"/>
      <c r="BF43" s="1327"/>
      <c r="BG43" s="1327"/>
      <c r="BH43" s="1327"/>
      <c r="BI43" s="1327"/>
      <c r="BJ43" s="1327"/>
      <c r="BK43" s="1327"/>
      <c r="BL43" s="1327"/>
      <c r="BM43" s="1327"/>
      <c r="BN43" s="1327"/>
      <c r="BO43" s="1327"/>
      <c r="BP43" s="1327"/>
      <c r="BQ43" s="1327"/>
      <c r="BR43" s="1327"/>
      <c r="BS43" s="1327"/>
      <c r="BT43" s="1327"/>
      <c r="BU43" s="1327"/>
      <c r="BV43" s="1327"/>
      <c r="BW43" s="1327"/>
      <c r="BX43" s="1327"/>
      <c r="BY43" s="1327"/>
      <c r="BZ43" s="1327"/>
      <c r="CA43" s="1327"/>
      <c r="CB43" s="1327"/>
      <c r="CC43" s="1327"/>
      <c r="CD43" s="1327"/>
      <c r="CE43" s="1327"/>
      <c r="CF43" s="1327"/>
      <c r="CG43" s="1327"/>
      <c r="CH43" s="1327"/>
      <c r="CI43" s="1327"/>
      <c r="CJ43" s="1327"/>
      <c r="CK43" s="1327"/>
      <c r="CL43" s="1327"/>
      <c r="CM43" s="1327"/>
      <c r="CN43" s="1327"/>
      <c r="CO43" s="1327"/>
      <c r="CP43" s="1327"/>
      <c r="CQ43" s="1327"/>
      <c r="CR43" s="1327"/>
      <c r="CS43" s="1327"/>
      <c r="CT43" s="1327"/>
      <c r="CU43" s="1327"/>
      <c r="CV43" s="1327"/>
      <c r="CW43" s="1327"/>
      <c r="CX43" s="1327"/>
      <c r="CY43" s="1327"/>
      <c r="CZ43" s="1327"/>
      <c r="DA43" s="1327"/>
      <c r="DB43" s="1327"/>
      <c r="DC43" s="1328"/>
    </row>
    <row r="44" spans="2:109" x14ac:dyDescent="0.15">
      <c r="B44" s="397"/>
      <c r="AN44" s="1329"/>
      <c r="AO44" s="1330"/>
      <c r="AP44" s="1330"/>
      <c r="AQ44" s="1330"/>
      <c r="AR44" s="1330"/>
      <c r="AS44" s="1330"/>
      <c r="AT44" s="1330"/>
      <c r="AU44" s="1330"/>
      <c r="AV44" s="1330"/>
      <c r="AW44" s="1330"/>
      <c r="AX44" s="1330"/>
      <c r="AY44" s="1330"/>
      <c r="AZ44" s="1330"/>
      <c r="BA44" s="1330"/>
      <c r="BB44" s="1330"/>
      <c r="BC44" s="1330"/>
      <c r="BD44" s="1330"/>
      <c r="BE44" s="1330"/>
      <c r="BF44" s="1330"/>
      <c r="BG44" s="1330"/>
      <c r="BH44" s="1330"/>
      <c r="BI44" s="1330"/>
      <c r="BJ44" s="1330"/>
      <c r="BK44" s="1330"/>
      <c r="BL44" s="1330"/>
      <c r="BM44" s="1330"/>
      <c r="BN44" s="1330"/>
      <c r="BO44" s="1330"/>
      <c r="BP44" s="1330"/>
      <c r="BQ44" s="1330"/>
      <c r="BR44" s="1330"/>
      <c r="BS44" s="1330"/>
      <c r="BT44" s="1330"/>
      <c r="BU44" s="1330"/>
      <c r="BV44" s="1330"/>
      <c r="BW44" s="1330"/>
      <c r="BX44" s="1330"/>
      <c r="BY44" s="1330"/>
      <c r="BZ44" s="1330"/>
      <c r="CA44" s="1330"/>
      <c r="CB44" s="1330"/>
      <c r="CC44" s="1330"/>
      <c r="CD44" s="1330"/>
      <c r="CE44" s="1330"/>
      <c r="CF44" s="1330"/>
      <c r="CG44" s="1330"/>
      <c r="CH44" s="1330"/>
      <c r="CI44" s="1330"/>
      <c r="CJ44" s="1330"/>
      <c r="CK44" s="1330"/>
      <c r="CL44" s="1330"/>
      <c r="CM44" s="1330"/>
      <c r="CN44" s="1330"/>
      <c r="CO44" s="1330"/>
      <c r="CP44" s="1330"/>
      <c r="CQ44" s="1330"/>
      <c r="CR44" s="1330"/>
      <c r="CS44" s="1330"/>
      <c r="CT44" s="1330"/>
      <c r="CU44" s="1330"/>
      <c r="CV44" s="1330"/>
      <c r="CW44" s="1330"/>
      <c r="CX44" s="1330"/>
      <c r="CY44" s="1330"/>
      <c r="CZ44" s="1330"/>
      <c r="DA44" s="1330"/>
      <c r="DB44" s="1330"/>
      <c r="DC44" s="1331"/>
    </row>
    <row r="45" spans="2:109" x14ac:dyDescent="0.15">
      <c r="B45" s="397"/>
      <c r="AN45" s="1329"/>
      <c r="AO45" s="1330"/>
      <c r="AP45" s="1330"/>
      <c r="AQ45" s="1330"/>
      <c r="AR45" s="1330"/>
      <c r="AS45" s="1330"/>
      <c r="AT45" s="1330"/>
      <c r="AU45" s="1330"/>
      <c r="AV45" s="1330"/>
      <c r="AW45" s="1330"/>
      <c r="AX45" s="1330"/>
      <c r="AY45" s="1330"/>
      <c r="AZ45" s="1330"/>
      <c r="BA45" s="1330"/>
      <c r="BB45" s="1330"/>
      <c r="BC45" s="1330"/>
      <c r="BD45" s="1330"/>
      <c r="BE45" s="1330"/>
      <c r="BF45" s="1330"/>
      <c r="BG45" s="1330"/>
      <c r="BH45" s="1330"/>
      <c r="BI45" s="1330"/>
      <c r="BJ45" s="1330"/>
      <c r="BK45" s="1330"/>
      <c r="BL45" s="1330"/>
      <c r="BM45" s="1330"/>
      <c r="BN45" s="1330"/>
      <c r="BO45" s="1330"/>
      <c r="BP45" s="1330"/>
      <c r="BQ45" s="1330"/>
      <c r="BR45" s="1330"/>
      <c r="BS45" s="1330"/>
      <c r="BT45" s="1330"/>
      <c r="BU45" s="1330"/>
      <c r="BV45" s="1330"/>
      <c r="BW45" s="1330"/>
      <c r="BX45" s="1330"/>
      <c r="BY45" s="1330"/>
      <c r="BZ45" s="1330"/>
      <c r="CA45" s="1330"/>
      <c r="CB45" s="1330"/>
      <c r="CC45" s="1330"/>
      <c r="CD45" s="1330"/>
      <c r="CE45" s="1330"/>
      <c r="CF45" s="1330"/>
      <c r="CG45" s="1330"/>
      <c r="CH45" s="1330"/>
      <c r="CI45" s="1330"/>
      <c r="CJ45" s="1330"/>
      <c r="CK45" s="1330"/>
      <c r="CL45" s="1330"/>
      <c r="CM45" s="1330"/>
      <c r="CN45" s="1330"/>
      <c r="CO45" s="1330"/>
      <c r="CP45" s="1330"/>
      <c r="CQ45" s="1330"/>
      <c r="CR45" s="1330"/>
      <c r="CS45" s="1330"/>
      <c r="CT45" s="1330"/>
      <c r="CU45" s="1330"/>
      <c r="CV45" s="1330"/>
      <c r="CW45" s="1330"/>
      <c r="CX45" s="1330"/>
      <c r="CY45" s="1330"/>
      <c r="CZ45" s="1330"/>
      <c r="DA45" s="1330"/>
      <c r="DB45" s="1330"/>
      <c r="DC45" s="1331"/>
    </row>
    <row r="46" spans="2:109" x14ac:dyDescent="0.15">
      <c r="B46" s="397"/>
      <c r="AN46" s="1329"/>
      <c r="AO46" s="1330"/>
      <c r="AP46" s="1330"/>
      <c r="AQ46" s="1330"/>
      <c r="AR46" s="1330"/>
      <c r="AS46" s="1330"/>
      <c r="AT46" s="1330"/>
      <c r="AU46" s="1330"/>
      <c r="AV46" s="1330"/>
      <c r="AW46" s="1330"/>
      <c r="AX46" s="1330"/>
      <c r="AY46" s="1330"/>
      <c r="AZ46" s="1330"/>
      <c r="BA46" s="1330"/>
      <c r="BB46" s="1330"/>
      <c r="BC46" s="1330"/>
      <c r="BD46" s="1330"/>
      <c r="BE46" s="1330"/>
      <c r="BF46" s="1330"/>
      <c r="BG46" s="1330"/>
      <c r="BH46" s="1330"/>
      <c r="BI46" s="1330"/>
      <c r="BJ46" s="1330"/>
      <c r="BK46" s="1330"/>
      <c r="BL46" s="1330"/>
      <c r="BM46" s="1330"/>
      <c r="BN46" s="1330"/>
      <c r="BO46" s="1330"/>
      <c r="BP46" s="1330"/>
      <c r="BQ46" s="1330"/>
      <c r="BR46" s="1330"/>
      <c r="BS46" s="1330"/>
      <c r="BT46" s="1330"/>
      <c r="BU46" s="1330"/>
      <c r="BV46" s="1330"/>
      <c r="BW46" s="1330"/>
      <c r="BX46" s="1330"/>
      <c r="BY46" s="1330"/>
      <c r="BZ46" s="1330"/>
      <c r="CA46" s="1330"/>
      <c r="CB46" s="1330"/>
      <c r="CC46" s="1330"/>
      <c r="CD46" s="1330"/>
      <c r="CE46" s="1330"/>
      <c r="CF46" s="1330"/>
      <c r="CG46" s="1330"/>
      <c r="CH46" s="1330"/>
      <c r="CI46" s="1330"/>
      <c r="CJ46" s="1330"/>
      <c r="CK46" s="1330"/>
      <c r="CL46" s="1330"/>
      <c r="CM46" s="1330"/>
      <c r="CN46" s="1330"/>
      <c r="CO46" s="1330"/>
      <c r="CP46" s="1330"/>
      <c r="CQ46" s="1330"/>
      <c r="CR46" s="1330"/>
      <c r="CS46" s="1330"/>
      <c r="CT46" s="1330"/>
      <c r="CU46" s="1330"/>
      <c r="CV46" s="1330"/>
      <c r="CW46" s="1330"/>
      <c r="CX46" s="1330"/>
      <c r="CY46" s="1330"/>
      <c r="CZ46" s="1330"/>
      <c r="DA46" s="1330"/>
      <c r="DB46" s="1330"/>
      <c r="DC46" s="1331"/>
    </row>
    <row r="47" spans="2:109" x14ac:dyDescent="0.15">
      <c r="B47" s="397"/>
      <c r="AN47" s="1332"/>
      <c r="AO47" s="1333"/>
      <c r="AP47" s="1333"/>
      <c r="AQ47" s="1333"/>
      <c r="AR47" s="1333"/>
      <c r="AS47" s="1333"/>
      <c r="AT47" s="1333"/>
      <c r="AU47" s="1333"/>
      <c r="AV47" s="1333"/>
      <c r="AW47" s="1333"/>
      <c r="AX47" s="1333"/>
      <c r="AY47" s="1333"/>
      <c r="AZ47" s="1333"/>
      <c r="BA47" s="1333"/>
      <c r="BB47" s="1333"/>
      <c r="BC47" s="1333"/>
      <c r="BD47" s="1333"/>
      <c r="BE47" s="1333"/>
      <c r="BF47" s="1333"/>
      <c r="BG47" s="1333"/>
      <c r="BH47" s="1333"/>
      <c r="BI47" s="1333"/>
      <c r="BJ47" s="1333"/>
      <c r="BK47" s="1333"/>
      <c r="BL47" s="1333"/>
      <c r="BM47" s="1333"/>
      <c r="BN47" s="1333"/>
      <c r="BO47" s="1333"/>
      <c r="BP47" s="1333"/>
      <c r="BQ47" s="1333"/>
      <c r="BR47" s="1333"/>
      <c r="BS47" s="1333"/>
      <c r="BT47" s="1333"/>
      <c r="BU47" s="1333"/>
      <c r="BV47" s="1333"/>
      <c r="BW47" s="1333"/>
      <c r="BX47" s="1333"/>
      <c r="BY47" s="1333"/>
      <c r="BZ47" s="1333"/>
      <c r="CA47" s="1333"/>
      <c r="CB47" s="1333"/>
      <c r="CC47" s="1333"/>
      <c r="CD47" s="1333"/>
      <c r="CE47" s="1333"/>
      <c r="CF47" s="1333"/>
      <c r="CG47" s="1333"/>
      <c r="CH47" s="1333"/>
      <c r="CI47" s="1333"/>
      <c r="CJ47" s="1333"/>
      <c r="CK47" s="1333"/>
      <c r="CL47" s="1333"/>
      <c r="CM47" s="1333"/>
      <c r="CN47" s="1333"/>
      <c r="CO47" s="1333"/>
      <c r="CP47" s="1333"/>
      <c r="CQ47" s="1333"/>
      <c r="CR47" s="1333"/>
      <c r="CS47" s="1333"/>
      <c r="CT47" s="1333"/>
      <c r="CU47" s="1333"/>
      <c r="CV47" s="1333"/>
      <c r="CW47" s="1333"/>
      <c r="CX47" s="1333"/>
      <c r="CY47" s="1333"/>
      <c r="CZ47" s="1333"/>
      <c r="DA47" s="1333"/>
      <c r="DB47" s="1333"/>
      <c r="DC47" s="1334"/>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597</v>
      </c>
    </row>
    <row r="50" spans="1:109" x14ac:dyDescent="0.15">
      <c r="B50" s="397"/>
      <c r="G50" s="1320"/>
      <c r="H50" s="1320"/>
      <c r="I50" s="1320"/>
      <c r="J50" s="1320"/>
      <c r="K50" s="407"/>
      <c r="L50" s="407"/>
      <c r="M50" s="408"/>
      <c r="N50" s="408"/>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9" t="s">
        <v>550</v>
      </c>
      <c r="BQ50" s="1319"/>
      <c r="BR50" s="1319"/>
      <c r="BS50" s="1319"/>
      <c r="BT50" s="1319"/>
      <c r="BU50" s="1319"/>
      <c r="BV50" s="1319"/>
      <c r="BW50" s="1319"/>
      <c r="BX50" s="1319" t="s">
        <v>551</v>
      </c>
      <c r="BY50" s="1319"/>
      <c r="BZ50" s="1319"/>
      <c r="CA50" s="1319"/>
      <c r="CB50" s="1319"/>
      <c r="CC50" s="1319"/>
      <c r="CD50" s="1319"/>
      <c r="CE50" s="1319"/>
      <c r="CF50" s="1319" t="s">
        <v>552</v>
      </c>
      <c r="CG50" s="1319"/>
      <c r="CH50" s="1319"/>
      <c r="CI50" s="1319"/>
      <c r="CJ50" s="1319"/>
      <c r="CK50" s="1319"/>
      <c r="CL50" s="1319"/>
      <c r="CM50" s="1319"/>
      <c r="CN50" s="1319" t="s">
        <v>553</v>
      </c>
      <c r="CO50" s="1319"/>
      <c r="CP50" s="1319"/>
      <c r="CQ50" s="1319"/>
      <c r="CR50" s="1319"/>
      <c r="CS50" s="1319"/>
      <c r="CT50" s="1319"/>
      <c r="CU50" s="1319"/>
      <c r="CV50" s="1319" t="s">
        <v>554</v>
      </c>
      <c r="CW50" s="1319"/>
      <c r="CX50" s="1319"/>
      <c r="CY50" s="1319"/>
      <c r="CZ50" s="1319"/>
      <c r="DA50" s="1319"/>
      <c r="DB50" s="1319"/>
      <c r="DC50" s="1319"/>
    </row>
    <row r="51" spans="1:109" ht="13.5" customHeight="1" x14ac:dyDescent="0.15">
      <c r="B51" s="397"/>
      <c r="G51" s="1322"/>
      <c r="H51" s="1322"/>
      <c r="I51" s="1335"/>
      <c r="J51" s="1335"/>
      <c r="K51" s="1321"/>
      <c r="L51" s="1321"/>
      <c r="M51" s="1321"/>
      <c r="N51" s="1321"/>
      <c r="AM51" s="406"/>
      <c r="AN51" s="1317" t="s">
        <v>598</v>
      </c>
      <c r="AO51" s="1317"/>
      <c r="AP51" s="1317"/>
      <c r="AQ51" s="1317"/>
      <c r="AR51" s="1317"/>
      <c r="AS51" s="1317"/>
      <c r="AT51" s="1317"/>
      <c r="AU51" s="1317"/>
      <c r="AV51" s="1317"/>
      <c r="AW51" s="1317"/>
      <c r="AX51" s="1317"/>
      <c r="AY51" s="1317"/>
      <c r="AZ51" s="1317"/>
      <c r="BA51" s="1317"/>
      <c r="BB51" s="1317" t="s">
        <v>599</v>
      </c>
      <c r="BC51" s="1317"/>
      <c r="BD51" s="1317"/>
      <c r="BE51" s="1317"/>
      <c r="BF51" s="1317"/>
      <c r="BG51" s="1317"/>
      <c r="BH51" s="1317"/>
      <c r="BI51" s="1317"/>
      <c r="BJ51" s="1317"/>
      <c r="BK51" s="1317"/>
      <c r="BL51" s="1317"/>
      <c r="BM51" s="1317"/>
      <c r="BN51" s="1317"/>
      <c r="BO51" s="1317"/>
      <c r="BP51" s="1314">
        <v>66.599999999999994</v>
      </c>
      <c r="BQ51" s="1314"/>
      <c r="BR51" s="1314"/>
      <c r="BS51" s="1314"/>
      <c r="BT51" s="1314"/>
      <c r="BU51" s="1314"/>
      <c r="BV51" s="1314"/>
      <c r="BW51" s="1314"/>
      <c r="BX51" s="1314">
        <v>69.5</v>
      </c>
      <c r="BY51" s="1314"/>
      <c r="BZ51" s="1314"/>
      <c r="CA51" s="1314"/>
      <c r="CB51" s="1314"/>
      <c r="CC51" s="1314"/>
      <c r="CD51" s="1314"/>
      <c r="CE51" s="1314"/>
      <c r="CF51" s="1314">
        <v>68.900000000000006</v>
      </c>
      <c r="CG51" s="1314"/>
      <c r="CH51" s="1314"/>
      <c r="CI51" s="1314"/>
      <c r="CJ51" s="1314"/>
      <c r="CK51" s="1314"/>
      <c r="CL51" s="1314"/>
      <c r="CM51" s="1314"/>
      <c r="CN51" s="1314">
        <v>68.900000000000006</v>
      </c>
      <c r="CO51" s="1314"/>
      <c r="CP51" s="1314"/>
      <c r="CQ51" s="1314"/>
      <c r="CR51" s="1314"/>
      <c r="CS51" s="1314"/>
      <c r="CT51" s="1314"/>
      <c r="CU51" s="1314"/>
      <c r="CV51" s="1314">
        <v>69.7</v>
      </c>
      <c r="CW51" s="1314"/>
      <c r="CX51" s="1314"/>
      <c r="CY51" s="1314"/>
      <c r="CZ51" s="1314"/>
      <c r="DA51" s="1314"/>
      <c r="DB51" s="1314"/>
      <c r="DC51" s="1314"/>
    </row>
    <row r="52" spans="1:109" x14ac:dyDescent="0.15">
      <c r="B52" s="397"/>
      <c r="G52" s="1322"/>
      <c r="H52" s="1322"/>
      <c r="I52" s="1335"/>
      <c r="J52" s="1335"/>
      <c r="K52" s="1321"/>
      <c r="L52" s="1321"/>
      <c r="M52" s="1321"/>
      <c r="N52" s="1321"/>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5"/>
      <c r="B53" s="397"/>
      <c r="G53" s="1322"/>
      <c r="H53" s="1322"/>
      <c r="I53" s="1320"/>
      <c r="J53" s="1320"/>
      <c r="K53" s="1321"/>
      <c r="L53" s="1321"/>
      <c r="M53" s="1321"/>
      <c r="N53" s="1321"/>
      <c r="AM53" s="406"/>
      <c r="AN53" s="1317"/>
      <c r="AO53" s="1317"/>
      <c r="AP53" s="1317"/>
      <c r="AQ53" s="1317"/>
      <c r="AR53" s="1317"/>
      <c r="AS53" s="1317"/>
      <c r="AT53" s="1317"/>
      <c r="AU53" s="1317"/>
      <c r="AV53" s="1317"/>
      <c r="AW53" s="1317"/>
      <c r="AX53" s="1317"/>
      <c r="AY53" s="1317"/>
      <c r="AZ53" s="1317"/>
      <c r="BA53" s="1317"/>
      <c r="BB53" s="1317" t="s">
        <v>600</v>
      </c>
      <c r="BC53" s="1317"/>
      <c r="BD53" s="1317"/>
      <c r="BE53" s="1317"/>
      <c r="BF53" s="1317"/>
      <c r="BG53" s="1317"/>
      <c r="BH53" s="1317"/>
      <c r="BI53" s="1317"/>
      <c r="BJ53" s="1317"/>
      <c r="BK53" s="1317"/>
      <c r="BL53" s="1317"/>
      <c r="BM53" s="1317"/>
      <c r="BN53" s="1317"/>
      <c r="BO53" s="1317"/>
      <c r="BP53" s="1314">
        <v>70.099999999999994</v>
      </c>
      <c r="BQ53" s="1314"/>
      <c r="BR53" s="1314"/>
      <c r="BS53" s="1314"/>
      <c r="BT53" s="1314"/>
      <c r="BU53" s="1314"/>
      <c r="BV53" s="1314"/>
      <c r="BW53" s="1314"/>
      <c r="BX53" s="1314">
        <v>69.599999999999994</v>
      </c>
      <c r="BY53" s="1314"/>
      <c r="BZ53" s="1314"/>
      <c r="CA53" s="1314"/>
      <c r="CB53" s="1314"/>
      <c r="CC53" s="1314"/>
      <c r="CD53" s="1314"/>
      <c r="CE53" s="1314"/>
      <c r="CF53" s="1314">
        <v>70.599999999999994</v>
      </c>
      <c r="CG53" s="1314"/>
      <c r="CH53" s="1314"/>
      <c r="CI53" s="1314"/>
      <c r="CJ53" s="1314"/>
      <c r="CK53" s="1314"/>
      <c r="CL53" s="1314"/>
      <c r="CM53" s="1314"/>
      <c r="CN53" s="1314">
        <v>71.8</v>
      </c>
      <c r="CO53" s="1314"/>
      <c r="CP53" s="1314"/>
      <c r="CQ53" s="1314"/>
      <c r="CR53" s="1314"/>
      <c r="CS53" s="1314"/>
      <c r="CT53" s="1314"/>
      <c r="CU53" s="1314"/>
      <c r="CV53" s="1314">
        <v>72.8</v>
      </c>
      <c r="CW53" s="1314"/>
      <c r="CX53" s="1314"/>
      <c r="CY53" s="1314"/>
      <c r="CZ53" s="1314"/>
      <c r="DA53" s="1314"/>
      <c r="DB53" s="1314"/>
      <c r="DC53" s="1314"/>
    </row>
    <row r="54" spans="1:109" x14ac:dyDescent="0.15">
      <c r="A54" s="405"/>
      <c r="B54" s="397"/>
      <c r="G54" s="1322"/>
      <c r="H54" s="1322"/>
      <c r="I54" s="1320"/>
      <c r="J54" s="1320"/>
      <c r="K54" s="1321"/>
      <c r="L54" s="1321"/>
      <c r="M54" s="1321"/>
      <c r="N54" s="1321"/>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5"/>
      <c r="B55" s="397"/>
      <c r="G55" s="1320"/>
      <c r="H55" s="1320"/>
      <c r="I55" s="1320"/>
      <c r="J55" s="1320"/>
      <c r="K55" s="1321"/>
      <c r="L55" s="1321"/>
      <c r="M55" s="1321"/>
      <c r="N55" s="1321"/>
      <c r="AN55" s="1319" t="s">
        <v>601</v>
      </c>
      <c r="AO55" s="1319"/>
      <c r="AP55" s="1319"/>
      <c r="AQ55" s="1319"/>
      <c r="AR55" s="1319"/>
      <c r="AS55" s="1319"/>
      <c r="AT55" s="1319"/>
      <c r="AU55" s="1319"/>
      <c r="AV55" s="1319"/>
      <c r="AW55" s="1319"/>
      <c r="AX55" s="1319"/>
      <c r="AY55" s="1319"/>
      <c r="AZ55" s="1319"/>
      <c r="BA55" s="1319"/>
      <c r="BB55" s="1317" t="s">
        <v>599</v>
      </c>
      <c r="BC55" s="1317"/>
      <c r="BD55" s="1317"/>
      <c r="BE55" s="1317"/>
      <c r="BF55" s="1317"/>
      <c r="BG55" s="1317"/>
      <c r="BH55" s="1317"/>
      <c r="BI55" s="1317"/>
      <c r="BJ55" s="1317"/>
      <c r="BK55" s="1317"/>
      <c r="BL55" s="1317"/>
      <c r="BM55" s="1317"/>
      <c r="BN55" s="1317"/>
      <c r="BO55" s="1317"/>
      <c r="BP55" s="1314">
        <v>38.9</v>
      </c>
      <c r="BQ55" s="1314"/>
      <c r="BR55" s="1314"/>
      <c r="BS55" s="1314"/>
      <c r="BT55" s="1314"/>
      <c r="BU55" s="1314"/>
      <c r="BV55" s="1314"/>
      <c r="BW55" s="1314"/>
      <c r="BX55" s="1314">
        <v>37.6</v>
      </c>
      <c r="BY55" s="1314"/>
      <c r="BZ55" s="1314"/>
      <c r="CA55" s="1314"/>
      <c r="CB55" s="1314"/>
      <c r="CC55" s="1314"/>
      <c r="CD55" s="1314"/>
      <c r="CE55" s="1314"/>
      <c r="CF55" s="1314">
        <v>34</v>
      </c>
      <c r="CG55" s="1314"/>
      <c r="CH55" s="1314"/>
      <c r="CI55" s="1314"/>
      <c r="CJ55" s="1314"/>
      <c r="CK55" s="1314"/>
      <c r="CL55" s="1314"/>
      <c r="CM55" s="1314"/>
      <c r="CN55" s="1314">
        <v>33.9</v>
      </c>
      <c r="CO55" s="1314"/>
      <c r="CP55" s="1314"/>
      <c r="CQ55" s="1314"/>
      <c r="CR55" s="1314"/>
      <c r="CS55" s="1314"/>
      <c r="CT55" s="1314"/>
      <c r="CU55" s="1314"/>
      <c r="CV55" s="1314">
        <v>31.5</v>
      </c>
      <c r="CW55" s="1314"/>
      <c r="CX55" s="1314"/>
      <c r="CY55" s="1314"/>
      <c r="CZ55" s="1314"/>
      <c r="DA55" s="1314"/>
      <c r="DB55" s="1314"/>
      <c r="DC55" s="1314"/>
    </row>
    <row r="56" spans="1:109" x14ac:dyDescent="0.15">
      <c r="A56" s="405"/>
      <c r="B56" s="397"/>
      <c r="G56" s="1320"/>
      <c r="H56" s="1320"/>
      <c r="I56" s="1320"/>
      <c r="J56" s="1320"/>
      <c r="K56" s="1321"/>
      <c r="L56" s="1321"/>
      <c r="M56" s="1321"/>
      <c r="N56" s="1321"/>
      <c r="AN56" s="1319"/>
      <c r="AO56" s="1319"/>
      <c r="AP56" s="1319"/>
      <c r="AQ56" s="1319"/>
      <c r="AR56" s="1319"/>
      <c r="AS56" s="1319"/>
      <c r="AT56" s="1319"/>
      <c r="AU56" s="1319"/>
      <c r="AV56" s="1319"/>
      <c r="AW56" s="1319"/>
      <c r="AX56" s="1319"/>
      <c r="AY56" s="1319"/>
      <c r="AZ56" s="1319"/>
      <c r="BA56" s="1319"/>
      <c r="BB56" s="1317"/>
      <c r="BC56" s="1317"/>
      <c r="BD56" s="1317"/>
      <c r="BE56" s="1317"/>
      <c r="BF56" s="1317"/>
      <c r="BG56" s="1317"/>
      <c r="BH56" s="1317"/>
      <c r="BI56" s="1317"/>
      <c r="BJ56" s="1317"/>
      <c r="BK56" s="1317"/>
      <c r="BL56" s="1317"/>
      <c r="BM56" s="1317"/>
      <c r="BN56" s="1317"/>
      <c r="BO56" s="1317"/>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5" customFormat="1" x14ac:dyDescent="0.15">
      <c r="B57" s="409"/>
      <c r="G57" s="1320"/>
      <c r="H57" s="1320"/>
      <c r="I57" s="1315"/>
      <c r="J57" s="1315"/>
      <c r="K57" s="1321"/>
      <c r="L57" s="1321"/>
      <c r="M57" s="1321"/>
      <c r="N57" s="1321"/>
      <c r="AM57" s="390"/>
      <c r="AN57" s="1319"/>
      <c r="AO57" s="1319"/>
      <c r="AP57" s="1319"/>
      <c r="AQ57" s="1319"/>
      <c r="AR57" s="1319"/>
      <c r="AS57" s="1319"/>
      <c r="AT57" s="1319"/>
      <c r="AU57" s="1319"/>
      <c r="AV57" s="1319"/>
      <c r="AW57" s="1319"/>
      <c r="AX57" s="1319"/>
      <c r="AY57" s="1319"/>
      <c r="AZ57" s="1319"/>
      <c r="BA57" s="1319"/>
      <c r="BB57" s="1317" t="s">
        <v>600</v>
      </c>
      <c r="BC57" s="1317"/>
      <c r="BD57" s="1317"/>
      <c r="BE57" s="1317"/>
      <c r="BF57" s="1317"/>
      <c r="BG57" s="1317"/>
      <c r="BH57" s="1317"/>
      <c r="BI57" s="1317"/>
      <c r="BJ57" s="1317"/>
      <c r="BK57" s="1317"/>
      <c r="BL57" s="1317"/>
      <c r="BM57" s="1317"/>
      <c r="BN57" s="1317"/>
      <c r="BO57" s="1317"/>
      <c r="BP57" s="1314">
        <v>59.3</v>
      </c>
      <c r="BQ57" s="1314"/>
      <c r="BR57" s="1314"/>
      <c r="BS57" s="1314"/>
      <c r="BT57" s="1314"/>
      <c r="BU57" s="1314"/>
      <c r="BV57" s="1314"/>
      <c r="BW57" s="1314"/>
      <c r="BX57" s="1314">
        <v>60</v>
      </c>
      <c r="BY57" s="1314"/>
      <c r="BZ57" s="1314"/>
      <c r="CA57" s="1314"/>
      <c r="CB57" s="1314"/>
      <c r="CC57" s="1314"/>
      <c r="CD57" s="1314"/>
      <c r="CE57" s="1314"/>
      <c r="CF57" s="1314">
        <v>61.1</v>
      </c>
      <c r="CG57" s="1314"/>
      <c r="CH57" s="1314"/>
      <c r="CI57" s="1314"/>
      <c r="CJ57" s="1314"/>
      <c r="CK57" s="1314"/>
      <c r="CL57" s="1314"/>
      <c r="CM57" s="1314"/>
      <c r="CN57" s="1314">
        <v>61.9</v>
      </c>
      <c r="CO57" s="1314"/>
      <c r="CP57" s="1314"/>
      <c r="CQ57" s="1314"/>
      <c r="CR57" s="1314"/>
      <c r="CS57" s="1314"/>
      <c r="CT57" s="1314"/>
      <c r="CU57" s="1314"/>
      <c r="CV57" s="1314">
        <v>62.6</v>
      </c>
      <c r="CW57" s="1314"/>
      <c r="CX57" s="1314"/>
      <c r="CY57" s="1314"/>
      <c r="CZ57" s="1314"/>
      <c r="DA57" s="1314"/>
      <c r="DB57" s="1314"/>
      <c r="DC57" s="1314"/>
      <c r="DD57" s="410"/>
      <c r="DE57" s="409"/>
    </row>
    <row r="58" spans="1:109" s="405" customFormat="1" x14ac:dyDescent="0.15">
      <c r="A58" s="390"/>
      <c r="B58" s="409"/>
      <c r="G58" s="1320"/>
      <c r="H58" s="1320"/>
      <c r="I58" s="1315"/>
      <c r="J58" s="1315"/>
      <c r="K58" s="1321"/>
      <c r="L58" s="1321"/>
      <c r="M58" s="1321"/>
      <c r="N58" s="1321"/>
      <c r="AM58" s="390"/>
      <c r="AN58" s="1319"/>
      <c r="AO58" s="1319"/>
      <c r="AP58" s="1319"/>
      <c r="AQ58" s="1319"/>
      <c r="AR58" s="1319"/>
      <c r="AS58" s="1319"/>
      <c r="AT58" s="1319"/>
      <c r="AU58" s="1319"/>
      <c r="AV58" s="1319"/>
      <c r="AW58" s="1319"/>
      <c r="AX58" s="1319"/>
      <c r="AY58" s="1319"/>
      <c r="AZ58" s="1319"/>
      <c r="BA58" s="1319"/>
      <c r="BB58" s="1317"/>
      <c r="BC58" s="1317"/>
      <c r="BD58" s="1317"/>
      <c r="BE58" s="1317"/>
      <c r="BF58" s="1317"/>
      <c r="BG58" s="1317"/>
      <c r="BH58" s="1317"/>
      <c r="BI58" s="1317"/>
      <c r="BJ58" s="1317"/>
      <c r="BK58" s="1317"/>
      <c r="BL58" s="1317"/>
      <c r="BM58" s="1317"/>
      <c r="BN58" s="1317"/>
      <c r="BO58" s="1317"/>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602</v>
      </c>
    </row>
    <row r="64" spans="1:109" x14ac:dyDescent="0.15">
      <c r="B64" s="397"/>
      <c r="G64" s="404"/>
      <c r="I64" s="417"/>
      <c r="J64" s="417"/>
      <c r="K64" s="417"/>
      <c r="L64" s="417"/>
      <c r="M64" s="417"/>
      <c r="N64" s="418"/>
      <c r="AM64" s="404"/>
      <c r="AN64" s="404" t="s">
        <v>595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6" t="s">
        <v>603</v>
      </c>
      <c r="AO65" s="1327"/>
      <c r="AP65" s="1327"/>
      <c r="AQ65" s="1327"/>
      <c r="AR65" s="1327"/>
      <c r="AS65" s="1327"/>
      <c r="AT65" s="1327"/>
      <c r="AU65" s="1327"/>
      <c r="AV65" s="1327"/>
      <c r="AW65" s="1327"/>
      <c r="AX65" s="1327"/>
      <c r="AY65" s="1327"/>
      <c r="AZ65" s="1327"/>
      <c r="BA65" s="1327"/>
      <c r="BB65" s="1327"/>
      <c r="BC65" s="1327"/>
      <c r="BD65" s="1327"/>
      <c r="BE65" s="1327"/>
      <c r="BF65" s="1327"/>
      <c r="BG65" s="1327"/>
      <c r="BH65" s="1327"/>
      <c r="BI65" s="1327"/>
      <c r="BJ65" s="1327"/>
      <c r="BK65" s="1327"/>
      <c r="BL65" s="1327"/>
      <c r="BM65" s="1327"/>
      <c r="BN65" s="1327"/>
      <c r="BO65" s="1327"/>
      <c r="BP65" s="1327"/>
      <c r="BQ65" s="1327"/>
      <c r="BR65" s="1327"/>
      <c r="BS65" s="1327"/>
      <c r="BT65" s="1327"/>
      <c r="BU65" s="1327"/>
      <c r="BV65" s="1327"/>
      <c r="BW65" s="1327"/>
      <c r="BX65" s="1327"/>
      <c r="BY65" s="1327"/>
      <c r="BZ65" s="1327"/>
      <c r="CA65" s="1327"/>
      <c r="CB65" s="1327"/>
      <c r="CC65" s="1327"/>
      <c r="CD65" s="1327"/>
      <c r="CE65" s="1327"/>
      <c r="CF65" s="1327"/>
      <c r="CG65" s="1327"/>
      <c r="CH65" s="1327"/>
      <c r="CI65" s="1327"/>
      <c r="CJ65" s="1327"/>
      <c r="CK65" s="1327"/>
      <c r="CL65" s="1327"/>
      <c r="CM65" s="1327"/>
      <c r="CN65" s="1327"/>
      <c r="CO65" s="1327"/>
      <c r="CP65" s="1327"/>
      <c r="CQ65" s="1327"/>
      <c r="CR65" s="1327"/>
      <c r="CS65" s="1327"/>
      <c r="CT65" s="1327"/>
      <c r="CU65" s="1327"/>
      <c r="CV65" s="1327"/>
      <c r="CW65" s="1327"/>
      <c r="CX65" s="1327"/>
      <c r="CY65" s="1327"/>
      <c r="CZ65" s="1327"/>
      <c r="DA65" s="1327"/>
      <c r="DB65" s="1327"/>
      <c r="DC65" s="1328"/>
    </row>
    <row r="66" spans="2:107" x14ac:dyDescent="0.15">
      <c r="B66" s="397"/>
      <c r="AN66" s="1329"/>
      <c r="AO66" s="1330"/>
      <c r="AP66" s="1330"/>
      <c r="AQ66" s="1330"/>
      <c r="AR66" s="1330"/>
      <c r="AS66" s="1330"/>
      <c r="AT66" s="1330"/>
      <c r="AU66" s="1330"/>
      <c r="AV66" s="1330"/>
      <c r="AW66" s="1330"/>
      <c r="AX66" s="1330"/>
      <c r="AY66" s="1330"/>
      <c r="AZ66" s="1330"/>
      <c r="BA66" s="1330"/>
      <c r="BB66" s="1330"/>
      <c r="BC66" s="1330"/>
      <c r="BD66" s="1330"/>
      <c r="BE66" s="1330"/>
      <c r="BF66" s="1330"/>
      <c r="BG66" s="1330"/>
      <c r="BH66" s="1330"/>
      <c r="BI66" s="1330"/>
      <c r="BJ66" s="1330"/>
      <c r="BK66" s="1330"/>
      <c r="BL66" s="1330"/>
      <c r="BM66" s="1330"/>
      <c r="BN66" s="1330"/>
      <c r="BO66" s="1330"/>
      <c r="BP66" s="1330"/>
      <c r="BQ66" s="1330"/>
      <c r="BR66" s="1330"/>
      <c r="BS66" s="1330"/>
      <c r="BT66" s="1330"/>
      <c r="BU66" s="1330"/>
      <c r="BV66" s="1330"/>
      <c r="BW66" s="1330"/>
      <c r="BX66" s="1330"/>
      <c r="BY66" s="1330"/>
      <c r="BZ66" s="1330"/>
      <c r="CA66" s="1330"/>
      <c r="CB66" s="1330"/>
      <c r="CC66" s="1330"/>
      <c r="CD66" s="1330"/>
      <c r="CE66" s="1330"/>
      <c r="CF66" s="1330"/>
      <c r="CG66" s="1330"/>
      <c r="CH66" s="1330"/>
      <c r="CI66" s="1330"/>
      <c r="CJ66" s="1330"/>
      <c r="CK66" s="1330"/>
      <c r="CL66" s="1330"/>
      <c r="CM66" s="1330"/>
      <c r="CN66" s="1330"/>
      <c r="CO66" s="1330"/>
      <c r="CP66" s="1330"/>
      <c r="CQ66" s="1330"/>
      <c r="CR66" s="1330"/>
      <c r="CS66" s="1330"/>
      <c r="CT66" s="1330"/>
      <c r="CU66" s="1330"/>
      <c r="CV66" s="1330"/>
      <c r="CW66" s="1330"/>
      <c r="CX66" s="1330"/>
      <c r="CY66" s="1330"/>
      <c r="CZ66" s="1330"/>
      <c r="DA66" s="1330"/>
      <c r="DB66" s="1330"/>
      <c r="DC66" s="1331"/>
    </row>
    <row r="67" spans="2:107" x14ac:dyDescent="0.15">
      <c r="B67" s="397"/>
      <c r="AN67" s="1329"/>
      <c r="AO67" s="1330"/>
      <c r="AP67" s="1330"/>
      <c r="AQ67" s="1330"/>
      <c r="AR67" s="1330"/>
      <c r="AS67" s="1330"/>
      <c r="AT67" s="1330"/>
      <c r="AU67" s="1330"/>
      <c r="AV67" s="1330"/>
      <c r="AW67" s="1330"/>
      <c r="AX67" s="1330"/>
      <c r="AY67" s="1330"/>
      <c r="AZ67" s="1330"/>
      <c r="BA67" s="1330"/>
      <c r="BB67" s="1330"/>
      <c r="BC67" s="1330"/>
      <c r="BD67" s="1330"/>
      <c r="BE67" s="1330"/>
      <c r="BF67" s="1330"/>
      <c r="BG67" s="1330"/>
      <c r="BH67" s="1330"/>
      <c r="BI67" s="1330"/>
      <c r="BJ67" s="1330"/>
      <c r="BK67" s="1330"/>
      <c r="BL67" s="1330"/>
      <c r="BM67" s="1330"/>
      <c r="BN67" s="1330"/>
      <c r="BO67" s="1330"/>
      <c r="BP67" s="1330"/>
      <c r="BQ67" s="1330"/>
      <c r="BR67" s="1330"/>
      <c r="BS67" s="1330"/>
      <c r="BT67" s="1330"/>
      <c r="BU67" s="1330"/>
      <c r="BV67" s="1330"/>
      <c r="BW67" s="1330"/>
      <c r="BX67" s="1330"/>
      <c r="BY67" s="1330"/>
      <c r="BZ67" s="1330"/>
      <c r="CA67" s="1330"/>
      <c r="CB67" s="1330"/>
      <c r="CC67" s="1330"/>
      <c r="CD67" s="1330"/>
      <c r="CE67" s="1330"/>
      <c r="CF67" s="1330"/>
      <c r="CG67" s="1330"/>
      <c r="CH67" s="1330"/>
      <c r="CI67" s="1330"/>
      <c r="CJ67" s="1330"/>
      <c r="CK67" s="1330"/>
      <c r="CL67" s="1330"/>
      <c r="CM67" s="1330"/>
      <c r="CN67" s="1330"/>
      <c r="CO67" s="1330"/>
      <c r="CP67" s="1330"/>
      <c r="CQ67" s="1330"/>
      <c r="CR67" s="1330"/>
      <c r="CS67" s="1330"/>
      <c r="CT67" s="1330"/>
      <c r="CU67" s="1330"/>
      <c r="CV67" s="1330"/>
      <c r="CW67" s="1330"/>
      <c r="CX67" s="1330"/>
      <c r="CY67" s="1330"/>
      <c r="CZ67" s="1330"/>
      <c r="DA67" s="1330"/>
      <c r="DB67" s="1330"/>
      <c r="DC67" s="1331"/>
    </row>
    <row r="68" spans="2:107" x14ac:dyDescent="0.15">
      <c r="B68" s="397"/>
      <c r="AN68" s="1329"/>
      <c r="AO68" s="1330"/>
      <c r="AP68" s="1330"/>
      <c r="AQ68" s="1330"/>
      <c r="AR68" s="1330"/>
      <c r="AS68" s="1330"/>
      <c r="AT68" s="1330"/>
      <c r="AU68" s="1330"/>
      <c r="AV68" s="1330"/>
      <c r="AW68" s="1330"/>
      <c r="AX68" s="1330"/>
      <c r="AY68" s="1330"/>
      <c r="AZ68" s="1330"/>
      <c r="BA68" s="1330"/>
      <c r="BB68" s="1330"/>
      <c r="BC68" s="1330"/>
      <c r="BD68" s="1330"/>
      <c r="BE68" s="1330"/>
      <c r="BF68" s="1330"/>
      <c r="BG68" s="1330"/>
      <c r="BH68" s="1330"/>
      <c r="BI68" s="1330"/>
      <c r="BJ68" s="1330"/>
      <c r="BK68" s="1330"/>
      <c r="BL68" s="1330"/>
      <c r="BM68" s="1330"/>
      <c r="BN68" s="1330"/>
      <c r="BO68" s="1330"/>
      <c r="BP68" s="1330"/>
      <c r="BQ68" s="1330"/>
      <c r="BR68" s="1330"/>
      <c r="BS68" s="1330"/>
      <c r="BT68" s="1330"/>
      <c r="BU68" s="1330"/>
      <c r="BV68" s="1330"/>
      <c r="BW68" s="1330"/>
      <c r="BX68" s="1330"/>
      <c r="BY68" s="1330"/>
      <c r="BZ68" s="1330"/>
      <c r="CA68" s="1330"/>
      <c r="CB68" s="1330"/>
      <c r="CC68" s="1330"/>
      <c r="CD68" s="1330"/>
      <c r="CE68" s="1330"/>
      <c r="CF68" s="1330"/>
      <c r="CG68" s="1330"/>
      <c r="CH68" s="1330"/>
      <c r="CI68" s="1330"/>
      <c r="CJ68" s="1330"/>
      <c r="CK68" s="1330"/>
      <c r="CL68" s="1330"/>
      <c r="CM68" s="1330"/>
      <c r="CN68" s="1330"/>
      <c r="CO68" s="1330"/>
      <c r="CP68" s="1330"/>
      <c r="CQ68" s="1330"/>
      <c r="CR68" s="1330"/>
      <c r="CS68" s="1330"/>
      <c r="CT68" s="1330"/>
      <c r="CU68" s="1330"/>
      <c r="CV68" s="1330"/>
      <c r="CW68" s="1330"/>
      <c r="CX68" s="1330"/>
      <c r="CY68" s="1330"/>
      <c r="CZ68" s="1330"/>
      <c r="DA68" s="1330"/>
      <c r="DB68" s="1330"/>
      <c r="DC68" s="1331"/>
    </row>
    <row r="69" spans="2:107" x14ac:dyDescent="0.15">
      <c r="B69" s="397"/>
      <c r="AN69" s="1332"/>
      <c r="AO69" s="1333"/>
      <c r="AP69" s="1333"/>
      <c r="AQ69" s="1333"/>
      <c r="AR69" s="1333"/>
      <c r="AS69" s="1333"/>
      <c r="AT69" s="1333"/>
      <c r="AU69" s="1333"/>
      <c r="AV69" s="1333"/>
      <c r="AW69" s="1333"/>
      <c r="AX69" s="1333"/>
      <c r="AY69" s="1333"/>
      <c r="AZ69" s="1333"/>
      <c r="BA69" s="1333"/>
      <c r="BB69" s="1333"/>
      <c r="BC69" s="1333"/>
      <c r="BD69" s="1333"/>
      <c r="BE69" s="1333"/>
      <c r="BF69" s="1333"/>
      <c r="BG69" s="1333"/>
      <c r="BH69" s="1333"/>
      <c r="BI69" s="1333"/>
      <c r="BJ69" s="1333"/>
      <c r="BK69" s="1333"/>
      <c r="BL69" s="1333"/>
      <c r="BM69" s="1333"/>
      <c r="BN69" s="1333"/>
      <c r="BO69" s="1333"/>
      <c r="BP69" s="1333"/>
      <c r="BQ69" s="1333"/>
      <c r="BR69" s="1333"/>
      <c r="BS69" s="1333"/>
      <c r="BT69" s="1333"/>
      <c r="BU69" s="1333"/>
      <c r="BV69" s="1333"/>
      <c r="BW69" s="1333"/>
      <c r="BX69" s="1333"/>
      <c r="BY69" s="1333"/>
      <c r="BZ69" s="1333"/>
      <c r="CA69" s="1333"/>
      <c r="CB69" s="1333"/>
      <c r="CC69" s="1333"/>
      <c r="CD69" s="1333"/>
      <c r="CE69" s="1333"/>
      <c r="CF69" s="1333"/>
      <c r="CG69" s="1333"/>
      <c r="CH69" s="1333"/>
      <c r="CI69" s="1333"/>
      <c r="CJ69" s="1333"/>
      <c r="CK69" s="1333"/>
      <c r="CL69" s="1333"/>
      <c r="CM69" s="1333"/>
      <c r="CN69" s="1333"/>
      <c r="CO69" s="1333"/>
      <c r="CP69" s="1333"/>
      <c r="CQ69" s="1333"/>
      <c r="CR69" s="1333"/>
      <c r="CS69" s="1333"/>
      <c r="CT69" s="1333"/>
      <c r="CU69" s="1333"/>
      <c r="CV69" s="1333"/>
      <c r="CW69" s="1333"/>
      <c r="CX69" s="1333"/>
      <c r="CY69" s="1333"/>
      <c r="CZ69" s="1333"/>
      <c r="DA69" s="1333"/>
      <c r="DB69" s="1333"/>
      <c r="DC69" s="1334"/>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597</v>
      </c>
    </row>
    <row r="72" spans="2:107" x14ac:dyDescent="0.15">
      <c r="B72" s="397"/>
      <c r="G72" s="1320"/>
      <c r="H72" s="1320"/>
      <c r="I72" s="1320"/>
      <c r="J72" s="1320"/>
      <c r="K72" s="407"/>
      <c r="L72" s="407"/>
      <c r="M72" s="408"/>
      <c r="N72" s="408"/>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9" t="s">
        <v>550</v>
      </c>
      <c r="BQ72" s="1319"/>
      <c r="BR72" s="1319"/>
      <c r="BS72" s="1319"/>
      <c r="BT72" s="1319"/>
      <c r="BU72" s="1319"/>
      <c r="BV72" s="1319"/>
      <c r="BW72" s="1319"/>
      <c r="BX72" s="1319" t="s">
        <v>551</v>
      </c>
      <c r="BY72" s="1319"/>
      <c r="BZ72" s="1319"/>
      <c r="CA72" s="1319"/>
      <c r="CB72" s="1319"/>
      <c r="CC72" s="1319"/>
      <c r="CD72" s="1319"/>
      <c r="CE72" s="1319"/>
      <c r="CF72" s="1319" t="s">
        <v>552</v>
      </c>
      <c r="CG72" s="1319"/>
      <c r="CH72" s="1319"/>
      <c r="CI72" s="1319"/>
      <c r="CJ72" s="1319"/>
      <c r="CK72" s="1319"/>
      <c r="CL72" s="1319"/>
      <c r="CM72" s="1319"/>
      <c r="CN72" s="1319" t="s">
        <v>553</v>
      </c>
      <c r="CO72" s="1319"/>
      <c r="CP72" s="1319"/>
      <c r="CQ72" s="1319"/>
      <c r="CR72" s="1319"/>
      <c r="CS72" s="1319"/>
      <c r="CT72" s="1319"/>
      <c r="CU72" s="1319"/>
      <c r="CV72" s="1319" t="s">
        <v>554</v>
      </c>
      <c r="CW72" s="1319"/>
      <c r="CX72" s="1319"/>
      <c r="CY72" s="1319"/>
      <c r="CZ72" s="1319"/>
      <c r="DA72" s="1319"/>
      <c r="DB72" s="1319"/>
      <c r="DC72" s="1319"/>
    </row>
    <row r="73" spans="2:107" x14ac:dyDescent="0.15">
      <c r="B73" s="397"/>
      <c r="G73" s="1322"/>
      <c r="H73" s="1322"/>
      <c r="I73" s="1322"/>
      <c r="J73" s="1322"/>
      <c r="K73" s="1318"/>
      <c r="L73" s="1318"/>
      <c r="M73" s="1318"/>
      <c r="N73" s="1318"/>
      <c r="AM73" s="406"/>
      <c r="AN73" s="1317" t="s">
        <v>598</v>
      </c>
      <c r="AO73" s="1317"/>
      <c r="AP73" s="1317"/>
      <c r="AQ73" s="1317"/>
      <c r="AR73" s="1317"/>
      <c r="AS73" s="1317"/>
      <c r="AT73" s="1317"/>
      <c r="AU73" s="1317"/>
      <c r="AV73" s="1317"/>
      <c r="AW73" s="1317"/>
      <c r="AX73" s="1317"/>
      <c r="AY73" s="1317"/>
      <c r="AZ73" s="1317"/>
      <c r="BA73" s="1317"/>
      <c r="BB73" s="1317" t="s">
        <v>599</v>
      </c>
      <c r="BC73" s="1317"/>
      <c r="BD73" s="1317"/>
      <c r="BE73" s="1317"/>
      <c r="BF73" s="1317"/>
      <c r="BG73" s="1317"/>
      <c r="BH73" s="1317"/>
      <c r="BI73" s="1317"/>
      <c r="BJ73" s="1317"/>
      <c r="BK73" s="1317"/>
      <c r="BL73" s="1317"/>
      <c r="BM73" s="1317"/>
      <c r="BN73" s="1317"/>
      <c r="BO73" s="1317"/>
      <c r="BP73" s="1314">
        <v>66.599999999999994</v>
      </c>
      <c r="BQ73" s="1314"/>
      <c r="BR73" s="1314"/>
      <c r="BS73" s="1314"/>
      <c r="BT73" s="1314"/>
      <c r="BU73" s="1314"/>
      <c r="BV73" s="1314"/>
      <c r="BW73" s="1314"/>
      <c r="BX73" s="1314">
        <v>69.5</v>
      </c>
      <c r="BY73" s="1314"/>
      <c r="BZ73" s="1314"/>
      <c r="CA73" s="1314"/>
      <c r="CB73" s="1314"/>
      <c r="CC73" s="1314"/>
      <c r="CD73" s="1314"/>
      <c r="CE73" s="1314"/>
      <c r="CF73" s="1314">
        <v>68.900000000000006</v>
      </c>
      <c r="CG73" s="1314"/>
      <c r="CH73" s="1314"/>
      <c r="CI73" s="1314"/>
      <c r="CJ73" s="1314"/>
      <c r="CK73" s="1314"/>
      <c r="CL73" s="1314"/>
      <c r="CM73" s="1314"/>
      <c r="CN73" s="1314">
        <v>68.900000000000006</v>
      </c>
      <c r="CO73" s="1314"/>
      <c r="CP73" s="1314"/>
      <c r="CQ73" s="1314"/>
      <c r="CR73" s="1314"/>
      <c r="CS73" s="1314"/>
      <c r="CT73" s="1314"/>
      <c r="CU73" s="1314"/>
      <c r="CV73" s="1314">
        <v>69.7</v>
      </c>
      <c r="CW73" s="1314"/>
      <c r="CX73" s="1314"/>
      <c r="CY73" s="1314"/>
      <c r="CZ73" s="1314"/>
      <c r="DA73" s="1314"/>
      <c r="DB73" s="1314"/>
      <c r="DC73" s="1314"/>
    </row>
    <row r="74" spans="2:107" x14ac:dyDescent="0.15">
      <c r="B74" s="397"/>
      <c r="G74" s="1322"/>
      <c r="H74" s="1322"/>
      <c r="I74" s="1322"/>
      <c r="J74" s="1322"/>
      <c r="K74" s="1318"/>
      <c r="L74" s="1318"/>
      <c r="M74" s="1318"/>
      <c r="N74" s="1318"/>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7"/>
      <c r="G75" s="1322"/>
      <c r="H75" s="1322"/>
      <c r="I75" s="1320"/>
      <c r="J75" s="1320"/>
      <c r="K75" s="1321"/>
      <c r="L75" s="1321"/>
      <c r="M75" s="1321"/>
      <c r="N75" s="1321"/>
      <c r="AM75" s="406"/>
      <c r="AN75" s="1317"/>
      <c r="AO75" s="1317"/>
      <c r="AP75" s="1317"/>
      <c r="AQ75" s="1317"/>
      <c r="AR75" s="1317"/>
      <c r="AS75" s="1317"/>
      <c r="AT75" s="1317"/>
      <c r="AU75" s="1317"/>
      <c r="AV75" s="1317"/>
      <c r="AW75" s="1317"/>
      <c r="AX75" s="1317"/>
      <c r="AY75" s="1317"/>
      <c r="AZ75" s="1317"/>
      <c r="BA75" s="1317"/>
      <c r="BB75" s="1317" t="s">
        <v>604</v>
      </c>
      <c r="BC75" s="1317"/>
      <c r="BD75" s="1317"/>
      <c r="BE75" s="1317"/>
      <c r="BF75" s="1317"/>
      <c r="BG75" s="1317"/>
      <c r="BH75" s="1317"/>
      <c r="BI75" s="1317"/>
      <c r="BJ75" s="1317"/>
      <c r="BK75" s="1317"/>
      <c r="BL75" s="1317"/>
      <c r="BM75" s="1317"/>
      <c r="BN75" s="1317"/>
      <c r="BO75" s="1317"/>
      <c r="BP75" s="1314">
        <v>5.4</v>
      </c>
      <c r="BQ75" s="1314"/>
      <c r="BR75" s="1314"/>
      <c r="BS75" s="1314"/>
      <c r="BT75" s="1314"/>
      <c r="BU75" s="1314"/>
      <c r="BV75" s="1314"/>
      <c r="BW75" s="1314"/>
      <c r="BX75" s="1314">
        <v>5.5</v>
      </c>
      <c r="BY75" s="1314"/>
      <c r="BZ75" s="1314"/>
      <c r="CA75" s="1314"/>
      <c r="CB75" s="1314"/>
      <c r="CC75" s="1314"/>
      <c r="CD75" s="1314"/>
      <c r="CE75" s="1314"/>
      <c r="CF75" s="1314">
        <v>5.3</v>
      </c>
      <c r="CG75" s="1314"/>
      <c r="CH75" s="1314"/>
      <c r="CI75" s="1314"/>
      <c r="CJ75" s="1314"/>
      <c r="CK75" s="1314"/>
      <c r="CL75" s="1314"/>
      <c r="CM75" s="1314"/>
      <c r="CN75" s="1314">
        <v>5.7</v>
      </c>
      <c r="CO75" s="1314"/>
      <c r="CP75" s="1314"/>
      <c r="CQ75" s="1314"/>
      <c r="CR75" s="1314"/>
      <c r="CS75" s="1314"/>
      <c r="CT75" s="1314"/>
      <c r="CU75" s="1314"/>
      <c r="CV75" s="1314">
        <v>5.8</v>
      </c>
      <c r="CW75" s="1314"/>
      <c r="CX75" s="1314"/>
      <c r="CY75" s="1314"/>
      <c r="CZ75" s="1314"/>
      <c r="DA75" s="1314"/>
      <c r="DB75" s="1314"/>
      <c r="DC75" s="1314"/>
    </row>
    <row r="76" spans="2:107" x14ac:dyDescent="0.15">
      <c r="B76" s="397"/>
      <c r="G76" s="1322"/>
      <c r="H76" s="1322"/>
      <c r="I76" s="1320"/>
      <c r="J76" s="1320"/>
      <c r="K76" s="1321"/>
      <c r="L76" s="1321"/>
      <c r="M76" s="1321"/>
      <c r="N76" s="1321"/>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7"/>
      <c r="G77" s="1320"/>
      <c r="H77" s="1320"/>
      <c r="I77" s="1320"/>
      <c r="J77" s="1320"/>
      <c r="K77" s="1318"/>
      <c r="L77" s="1318"/>
      <c r="M77" s="1318"/>
      <c r="N77" s="1318"/>
      <c r="AN77" s="1319" t="s">
        <v>601</v>
      </c>
      <c r="AO77" s="1319"/>
      <c r="AP77" s="1319"/>
      <c r="AQ77" s="1319"/>
      <c r="AR77" s="1319"/>
      <c r="AS77" s="1319"/>
      <c r="AT77" s="1319"/>
      <c r="AU77" s="1319"/>
      <c r="AV77" s="1319"/>
      <c r="AW77" s="1319"/>
      <c r="AX77" s="1319"/>
      <c r="AY77" s="1319"/>
      <c r="AZ77" s="1319"/>
      <c r="BA77" s="1319"/>
      <c r="BB77" s="1317" t="s">
        <v>599</v>
      </c>
      <c r="BC77" s="1317"/>
      <c r="BD77" s="1317"/>
      <c r="BE77" s="1317"/>
      <c r="BF77" s="1317"/>
      <c r="BG77" s="1317"/>
      <c r="BH77" s="1317"/>
      <c r="BI77" s="1317"/>
      <c r="BJ77" s="1317"/>
      <c r="BK77" s="1317"/>
      <c r="BL77" s="1317"/>
      <c r="BM77" s="1317"/>
      <c r="BN77" s="1317"/>
      <c r="BO77" s="1317"/>
      <c r="BP77" s="1314">
        <v>38.9</v>
      </c>
      <c r="BQ77" s="1314"/>
      <c r="BR77" s="1314"/>
      <c r="BS77" s="1314"/>
      <c r="BT77" s="1314"/>
      <c r="BU77" s="1314"/>
      <c r="BV77" s="1314"/>
      <c r="BW77" s="1314"/>
      <c r="BX77" s="1314">
        <v>37.6</v>
      </c>
      <c r="BY77" s="1314"/>
      <c r="BZ77" s="1314"/>
      <c r="CA77" s="1314"/>
      <c r="CB77" s="1314"/>
      <c r="CC77" s="1314"/>
      <c r="CD77" s="1314"/>
      <c r="CE77" s="1314"/>
      <c r="CF77" s="1314">
        <v>34</v>
      </c>
      <c r="CG77" s="1314"/>
      <c r="CH77" s="1314"/>
      <c r="CI77" s="1314"/>
      <c r="CJ77" s="1314"/>
      <c r="CK77" s="1314"/>
      <c r="CL77" s="1314"/>
      <c r="CM77" s="1314"/>
      <c r="CN77" s="1314">
        <v>33.9</v>
      </c>
      <c r="CO77" s="1314"/>
      <c r="CP77" s="1314"/>
      <c r="CQ77" s="1314"/>
      <c r="CR77" s="1314"/>
      <c r="CS77" s="1314"/>
      <c r="CT77" s="1314"/>
      <c r="CU77" s="1314"/>
      <c r="CV77" s="1314">
        <v>31.5</v>
      </c>
      <c r="CW77" s="1314"/>
      <c r="CX77" s="1314"/>
      <c r="CY77" s="1314"/>
      <c r="CZ77" s="1314"/>
      <c r="DA77" s="1314"/>
      <c r="DB77" s="1314"/>
      <c r="DC77" s="1314"/>
    </row>
    <row r="78" spans="2:107" x14ac:dyDescent="0.15">
      <c r="B78" s="397"/>
      <c r="G78" s="1320"/>
      <c r="H78" s="1320"/>
      <c r="I78" s="1320"/>
      <c r="J78" s="1320"/>
      <c r="K78" s="1318"/>
      <c r="L78" s="1318"/>
      <c r="M78" s="1318"/>
      <c r="N78" s="1318"/>
      <c r="AN78" s="1319"/>
      <c r="AO78" s="1319"/>
      <c r="AP78" s="1319"/>
      <c r="AQ78" s="1319"/>
      <c r="AR78" s="1319"/>
      <c r="AS78" s="1319"/>
      <c r="AT78" s="1319"/>
      <c r="AU78" s="1319"/>
      <c r="AV78" s="1319"/>
      <c r="AW78" s="1319"/>
      <c r="AX78" s="1319"/>
      <c r="AY78" s="1319"/>
      <c r="AZ78" s="1319"/>
      <c r="BA78" s="1319"/>
      <c r="BB78" s="1317"/>
      <c r="BC78" s="1317"/>
      <c r="BD78" s="1317"/>
      <c r="BE78" s="1317"/>
      <c r="BF78" s="1317"/>
      <c r="BG78" s="1317"/>
      <c r="BH78" s="1317"/>
      <c r="BI78" s="1317"/>
      <c r="BJ78" s="1317"/>
      <c r="BK78" s="1317"/>
      <c r="BL78" s="1317"/>
      <c r="BM78" s="1317"/>
      <c r="BN78" s="1317"/>
      <c r="BO78" s="1317"/>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7"/>
      <c r="G79" s="1320"/>
      <c r="H79" s="1320"/>
      <c r="I79" s="1315"/>
      <c r="J79" s="1315"/>
      <c r="K79" s="1316"/>
      <c r="L79" s="1316"/>
      <c r="M79" s="1316"/>
      <c r="N79" s="1316"/>
      <c r="AN79" s="1319"/>
      <c r="AO79" s="1319"/>
      <c r="AP79" s="1319"/>
      <c r="AQ79" s="1319"/>
      <c r="AR79" s="1319"/>
      <c r="AS79" s="1319"/>
      <c r="AT79" s="1319"/>
      <c r="AU79" s="1319"/>
      <c r="AV79" s="1319"/>
      <c r="AW79" s="1319"/>
      <c r="AX79" s="1319"/>
      <c r="AY79" s="1319"/>
      <c r="AZ79" s="1319"/>
      <c r="BA79" s="1319"/>
      <c r="BB79" s="1317" t="s">
        <v>604</v>
      </c>
      <c r="BC79" s="1317"/>
      <c r="BD79" s="1317"/>
      <c r="BE79" s="1317"/>
      <c r="BF79" s="1317"/>
      <c r="BG79" s="1317"/>
      <c r="BH79" s="1317"/>
      <c r="BI79" s="1317"/>
      <c r="BJ79" s="1317"/>
      <c r="BK79" s="1317"/>
      <c r="BL79" s="1317"/>
      <c r="BM79" s="1317"/>
      <c r="BN79" s="1317"/>
      <c r="BO79" s="1317"/>
      <c r="BP79" s="1314">
        <v>6.4</v>
      </c>
      <c r="BQ79" s="1314"/>
      <c r="BR79" s="1314"/>
      <c r="BS79" s="1314"/>
      <c r="BT79" s="1314"/>
      <c r="BU79" s="1314"/>
      <c r="BV79" s="1314"/>
      <c r="BW79" s="1314"/>
      <c r="BX79" s="1314">
        <v>6.1</v>
      </c>
      <c r="BY79" s="1314"/>
      <c r="BZ79" s="1314"/>
      <c r="CA79" s="1314"/>
      <c r="CB79" s="1314"/>
      <c r="CC79" s="1314"/>
      <c r="CD79" s="1314"/>
      <c r="CE79" s="1314"/>
      <c r="CF79" s="1314">
        <v>5.9</v>
      </c>
      <c r="CG79" s="1314"/>
      <c r="CH79" s="1314"/>
      <c r="CI79" s="1314"/>
      <c r="CJ79" s="1314"/>
      <c r="CK79" s="1314"/>
      <c r="CL79" s="1314"/>
      <c r="CM79" s="1314"/>
      <c r="CN79" s="1314">
        <v>5.7</v>
      </c>
      <c r="CO79" s="1314"/>
      <c r="CP79" s="1314"/>
      <c r="CQ79" s="1314"/>
      <c r="CR79" s="1314"/>
      <c r="CS79" s="1314"/>
      <c r="CT79" s="1314"/>
      <c r="CU79" s="1314"/>
      <c r="CV79" s="1314">
        <v>5.4</v>
      </c>
      <c r="CW79" s="1314"/>
      <c r="CX79" s="1314"/>
      <c r="CY79" s="1314"/>
      <c r="CZ79" s="1314"/>
      <c r="DA79" s="1314"/>
      <c r="DB79" s="1314"/>
      <c r="DC79" s="1314"/>
    </row>
    <row r="80" spans="2:107" x14ac:dyDescent="0.15">
      <c r="B80" s="397"/>
      <c r="G80" s="1320"/>
      <c r="H80" s="1320"/>
      <c r="I80" s="1315"/>
      <c r="J80" s="1315"/>
      <c r="K80" s="1316"/>
      <c r="L80" s="1316"/>
      <c r="M80" s="1316"/>
      <c r="N80" s="1316"/>
      <c r="AN80" s="1319"/>
      <c r="AO80" s="1319"/>
      <c r="AP80" s="1319"/>
      <c r="AQ80" s="1319"/>
      <c r="AR80" s="1319"/>
      <c r="AS80" s="1319"/>
      <c r="AT80" s="1319"/>
      <c r="AU80" s="1319"/>
      <c r="AV80" s="1319"/>
      <c r="AW80" s="1319"/>
      <c r="AX80" s="1319"/>
      <c r="AY80" s="1319"/>
      <c r="AZ80" s="1319"/>
      <c r="BA80" s="1319"/>
      <c r="BB80" s="1317"/>
      <c r="BC80" s="1317"/>
      <c r="BD80" s="1317"/>
      <c r="BE80" s="1317"/>
      <c r="BF80" s="1317"/>
      <c r="BG80" s="1317"/>
      <c r="BH80" s="1317"/>
      <c r="BI80" s="1317"/>
      <c r="BJ80" s="1317"/>
      <c r="BK80" s="1317"/>
      <c r="BL80" s="1317"/>
      <c r="BM80" s="1317"/>
      <c r="BN80" s="1317"/>
      <c r="BO80" s="1317"/>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PPFc0vB2Pm5fDVi2e1fvZRRu3f68wsPat/UYHcRH+7oZJdmI8ty/Apel85sbB4U3auG57QsW4dtKOYhI/O2ZuQ==" saltValue="sqUUfCJ9G0SiyqSkocLcF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EA7C8-BAB2-47E5-A630-7557DDA0A1B2}">
  <sheetPr>
    <pageSetUpPr fitToPage="1"/>
  </sheetPr>
  <dimension ref="A1:DR125"/>
  <sheetViews>
    <sheetView showGridLines="0" tabSelected="1" zoomScaleNormal="100" zoomScaleSheetLayoutView="70" workbookViewId="0">
      <selection activeCell="AV2" sqref="AV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497</v>
      </c>
    </row>
  </sheetData>
  <sheetProtection algorithmName="SHA-512" hashValue="iTtro1CTImIrS6GP4iZLwhdRZ80l6Lqjnok1VPwGQuZ7S60kckpkfLwVRye+M3DaKYC6fvIj+MEylz+Wsr9Vuw==" saltValue="6wIBPtQKyzudeZvXu9528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226EF-2CDE-4FC0-9AC9-F7C6FECE8774}">
  <sheetPr>
    <pageSetUpPr fitToPage="1"/>
  </sheetPr>
  <dimension ref="A1:DR125"/>
  <sheetViews>
    <sheetView showGridLines="0" topLeftCell="A106" zoomScaleNormal="100" zoomScaleSheetLayoutView="55" workbookViewId="0">
      <selection activeCell="BV61" sqref="BV6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497</v>
      </c>
    </row>
  </sheetData>
  <sheetProtection algorithmName="SHA-512" hashValue="ou/Tkbgj3goEKEv2W/hdvHr3HkywQ/wKUz438cIXZEN+wkwy5KIgy+bWbytA2b4wkxmKDFF+8QYsFgWesdkaHQ==" saltValue="7xceBS8dcmZJofjKjbWpp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547</v>
      </c>
      <c r="G2" s="157"/>
      <c r="H2" s="158"/>
    </row>
    <row r="3" spans="1:8" x14ac:dyDescent="0.15">
      <c r="A3" s="154" t="s">
        <v>540</v>
      </c>
      <c r="B3" s="159"/>
      <c r="C3" s="160"/>
      <c r="D3" s="161">
        <v>36230</v>
      </c>
      <c r="E3" s="162"/>
      <c r="F3" s="163">
        <v>46395</v>
      </c>
      <c r="G3" s="164"/>
      <c r="H3" s="165"/>
    </row>
    <row r="4" spans="1:8" x14ac:dyDescent="0.15">
      <c r="A4" s="166"/>
      <c r="B4" s="167"/>
      <c r="C4" s="168"/>
      <c r="D4" s="169">
        <v>27857</v>
      </c>
      <c r="E4" s="170"/>
      <c r="F4" s="171">
        <v>26304</v>
      </c>
      <c r="G4" s="172"/>
      <c r="H4" s="173"/>
    </row>
    <row r="5" spans="1:8" x14ac:dyDescent="0.15">
      <c r="A5" s="154" t="s">
        <v>542</v>
      </c>
      <c r="B5" s="159"/>
      <c r="C5" s="160"/>
      <c r="D5" s="161">
        <v>40132</v>
      </c>
      <c r="E5" s="162"/>
      <c r="F5" s="163">
        <v>48088</v>
      </c>
      <c r="G5" s="164"/>
      <c r="H5" s="165"/>
    </row>
    <row r="6" spans="1:8" x14ac:dyDescent="0.15">
      <c r="A6" s="166"/>
      <c r="B6" s="167"/>
      <c r="C6" s="168"/>
      <c r="D6" s="169">
        <v>27299</v>
      </c>
      <c r="E6" s="170"/>
      <c r="F6" s="171">
        <v>25183</v>
      </c>
      <c r="G6" s="172"/>
      <c r="H6" s="173"/>
    </row>
    <row r="7" spans="1:8" x14ac:dyDescent="0.15">
      <c r="A7" s="154" t="s">
        <v>543</v>
      </c>
      <c r="B7" s="159"/>
      <c r="C7" s="160"/>
      <c r="D7" s="161">
        <v>30899</v>
      </c>
      <c r="E7" s="162"/>
      <c r="F7" s="163">
        <v>46457</v>
      </c>
      <c r="G7" s="164"/>
      <c r="H7" s="165"/>
    </row>
    <row r="8" spans="1:8" x14ac:dyDescent="0.15">
      <c r="A8" s="166"/>
      <c r="B8" s="167"/>
      <c r="C8" s="168"/>
      <c r="D8" s="169">
        <v>21753</v>
      </c>
      <c r="E8" s="170"/>
      <c r="F8" s="171">
        <v>24020</v>
      </c>
      <c r="G8" s="172"/>
      <c r="H8" s="173"/>
    </row>
    <row r="9" spans="1:8" x14ac:dyDescent="0.15">
      <c r="A9" s="154" t="s">
        <v>544</v>
      </c>
      <c r="B9" s="159"/>
      <c r="C9" s="160"/>
      <c r="D9" s="161">
        <v>23624</v>
      </c>
      <c r="E9" s="162"/>
      <c r="F9" s="163">
        <v>51849</v>
      </c>
      <c r="G9" s="164"/>
      <c r="H9" s="165"/>
    </row>
    <row r="10" spans="1:8" x14ac:dyDescent="0.15">
      <c r="A10" s="166"/>
      <c r="B10" s="167"/>
      <c r="C10" s="168"/>
      <c r="D10" s="169">
        <v>14421</v>
      </c>
      <c r="E10" s="170"/>
      <c r="F10" s="171">
        <v>26326</v>
      </c>
      <c r="G10" s="172"/>
      <c r="H10" s="173"/>
    </row>
    <row r="11" spans="1:8" x14ac:dyDescent="0.15">
      <c r="A11" s="154" t="s">
        <v>545</v>
      </c>
      <c r="B11" s="159"/>
      <c r="C11" s="160"/>
      <c r="D11" s="161">
        <v>22501</v>
      </c>
      <c r="E11" s="162"/>
      <c r="F11" s="163">
        <v>52191</v>
      </c>
      <c r="G11" s="164"/>
      <c r="H11" s="165"/>
    </row>
    <row r="12" spans="1:8" x14ac:dyDescent="0.15">
      <c r="A12" s="166"/>
      <c r="B12" s="167"/>
      <c r="C12" s="174"/>
      <c r="D12" s="169">
        <v>15976</v>
      </c>
      <c r="E12" s="170"/>
      <c r="F12" s="171">
        <v>26807</v>
      </c>
      <c r="G12" s="172"/>
      <c r="H12" s="173"/>
    </row>
    <row r="13" spans="1:8" x14ac:dyDescent="0.15">
      <c r="A13" s="154"/>
      <c r="B13" s="159"/>
      <c r="C13" s="175"/>
      <c r="D13" s="176">
        <v>30677</v>
      </c>
      <c r="E13" s="177"/>
      <c r="F13" s="178">
        <v>48996</v>
      </c>
      <c r="G13" s="179"/>
      <c r="H13" s="165"/>
    </row>
    <row r="14" spans="1:8" x14ac:dyDescent="0.15">
      <c r="A14" s="166"/>
      <c r="B14" s="167"/>
      <c r="C14" s="168"/>
      <c r="D14" s="169">
        <v>21461</v>
      </c>
      <c r="E14" s="170"/>
      <c r="F14" s="171">
        <v>25728</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5.67</v>
      </c>
      <c r="C19" s="180">
        <f>ROUND(VALUE(SUBSTITUTE(実質収支比率等に係る経年分析!G$48,"▲","-")),2)</f>
        <v>7.77</v>
      </c>
      <c r="D19" s="180">
        <f>ROUND(VALUE(SUBSTITUTE(実質収支比率等に係る経年分析!H$48,"▲","-")),2)</f>
        <v>4.53</v>
      </c>
      <c r="E19" s="180">
        <f>ROUND(VALUE(SUBSTITUTE(実質収支比率等に係る経年分析!I$48,"▲","-")),2)</f>
        <v>5.16</v>
      </c>
      <c r="F19" s="180">
        <f>ROUND(VALUE(SUBSTITUTE(実質収支比率等に係る経年分析!J$48,"▲","-")),2)</f>
        <v>6.17</v>
      </c>
    </row>
    <row r="20" spans="1:11" x14ac:dyDescent="0.15">
      <c r="A20" s="180" t="s">
        <v>54</v>
      </c>
      <c r="B20" s="180">
        <f>ROUND(VALUE(SUBSTITUTE(実質収支比率等に係る経年分析!F$47,"▲","-")),2)</f>
        <v>8.0399999999999991</v>
      </c>
      <c r="C20" s="180">
        <f>ROUND(VALUE(SUBSTITUTE(実質収支比率等に係る経年分析!G$47,"▲","-")),2)</f>
        <v>6.53</v>
      </c>
      <c r="D20" s="180">
        <f>ROUND(VALUE(SUBSTITUTE(実質収支比率等に係る経年分析!H$47,"▲","-")),2)</f>
        <v>6.13</v>
      </c>
      <c r="E20" s="180">
        <f>ROUND(VALUE(SUBSTITUTE(実質収支比率等に係る経年分析!I$47,"▲","-")),2)</f>
        <v>4.29</v>
      </c>
      <c r="F20" s="180">
        <f>ROUND(VALUE(SUBSTITUTE(実質収支比率等に係る経年分析!J$47,"▲","-")),2)</f>
        <v>4.6399999999999997</v>
      </c>
    </row>
    <row r="21" spans="1:11" x14ac:dyDescent="0.15">
      <c r="A21" s="180" t="s">
        <v>55</v>
      </c>
      <c r="B21" s="180">
        <f>IF(ISNUMBER(VALUE(SUBSTITUTE(実質収支比率等に係る経年分析!F$49,"▲","-"))),ROUND(VALUE(SUBSTITUTE(実質収支比率等に係る経年分析!F$49,"▲","-")),2),NA())</f>
        <v>-2.81</v>
      </c>
      <c r="C21" s="180">
        <f>IF(ISNUMBER(VALUE(SUBSTITUTE(実質収支比率等に係る経年分析!G$49,"▲","-"))),ROUND(VALUE(SUBSTITUTE(実質収支比率等に係る経年分析!G$49,"▲","-")),2),NA())</f>
        <v>0.74</v>
      </c>
      <c r="D21" s="180">
        <f>IF(ISNUMBER(VALUE(SUBSTITUTE(実質収支比率等に係る経年分析!H$49,"▲","-"))),ROUND(VALUE(SUBSTITUTE(実質収支比率等に係る経年分析!H$49,"▲","-")),2),NA())</f>
        <v>-3.41</v>
      </c>
      <c r="E21" s="180">
        <f>IF(ISNUMBER(VALUE(SUBSTITUTE(実質収支比率等に係る経年分析!I$49,"▲","-"))),ROUND(VALUE(SUBSTITUTE(実質収支比率等に係る経年分析!I$49,"▲","-")),2),NA())</f>
        <v>-1.17</v>
      </c>
      <c r="F21" s="180">
        <f>IF(ISNUMBER(VALUE(SUBSTITUTE(実質収支比率等に係る経年分析!J$49,"▲","-"))),ROUND(VALUE(SUBSTITUTE(実質収支比率等に係る経年分析!J$49,"▲","-")),2),NA())</f>
        <v>1.64</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7.0000000000000007E-2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7.0000000000000007E-2</v>
      </c>
    </row>
    <row r="31" spans="1:11" x14ac:dyDescent="0.15">
      <c r="A31" s="181" t="str">
        <f>IF(連結実質赤字比率に係る赤字・黒字の構成分析!C$39="",NA(),連結実質赤字比率に係る赤字・黒字の構成分析!C$39)</f>
        <v>母子父子寡婦福祉資金貸付事業特別会計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1.78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1.97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1.43</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1.1399999999999999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1.59</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5.59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7.63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4.43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5.0599999999999996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6.05</v>
      </c>
    </row>
    <row r="35" spans="1:16" x14ac:dyDescent="0.15">
      <c r="A35" s="181" t="str">
        <f>IF(連結実質赤字比率に係る赤字・黒字の構成分析!C$35="",NA(),連結実質赤字比率に係る赤字・黒字の構成分析!C$35)</f>
        <v>公共下水道事業会計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5.92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6.62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7.27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7.85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8.07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6.66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8.18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8.58</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8162</v>
      </c>
      <c r="E42" s="182"/>
      <c r="F42" s="182"/>
      <c r="G42" s="182">
        <f>'実質公債費比率（分子）の構造'!L$52</f>
        <v>8510</v>
      </c>
      <c r="H42" s="182"/>
      <c r="I42" s="182"/>
      <c r="J42" s="182">
        <f>'実質公債費比率（分子）の構造'!M$52</f>
        <v>8630</v>
      </c>
      <c r="K42" s="182"/>
      <c r="L42" s="182"/>
      <c r="M42" s="182">
        <f>'実質公債費比率（分子）の構造'!N$52</f>
        <v>8499</v>
      </c>
      <c r="N42" s="182"/>
      <c r="O42" s="182"/>
      <c r="P42" s="182">
        <f>'実質公債費比率（分子）の構造'!O$52</f>
        <v>8553</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367</v>
      </c>
      <c r="C44" s="182"/>
      <c r="D44" s="182"/>
      <c r="E44" s="182">
        <f>'実質公債費比率（分子）の構造'!L$50</f>
        <v>285</v>
      </c>
      <c r="F44" s="182"/>
      <c r="G44" s="182"/>
      <c r="H44" s="182">
        <f>'実質公債費比率（分子）の構造'!M$50</f>
        <v>269</v>
      </c>
      <c r="I44" s="182"/>
      <c r="J44" s="182"/>
      <c r="K44" s="182">
        <f>'実質公債費比率（分子）の構造'!N$50</f>
        <v>268</v>
      </c>
      <c r="L44" s="182"/>
      <c r="M44" s="182"/>
      <c r="N44" s="182">
        <f>'実質公債費比率（分子）の構造'!O$50</f>
        <v>275</v>
      </c>
      <c r="O44" s="182"/>
      <c r="P44" s="182"/>
    </row>
    <row r="45" spans="1:16" x14ac:dyDescent="0.15">
      <c r="A45" s="182" t="s">
        <v>65</v>
      </c>
      <c r="B45" s="182">
        <f>'実質公債費比率（分子）の構造'!K$49</f>
        <v>299</v>
      </c>
      <c r="C45" s="182"/>
      <c r="D45" s="182"/>
      <c r="E45" s="182">
        <f>'実質公債費比率（分子）の構造'!L$49</f>
        <v>298</v>
      </c>
      <c r="F45" s="182"/>
      <c r="G45" s="182"/>
      <c r="H45" s="182">
        <f>'実質公債費比率（分子）の構造'!M$49</f>
        <v>312</v>
      </c>
      <c r="I45" s="182"/>
      <c r="J45" s="182"/>
      <c r="K45" s="182">
        <f>'実質公債費比率（分子）の構造'!N$49</f>
        <v>293</v>
      </c>
      <c r="L45" s="182"/>
      <c r="M45" s="182"/>
      <c r="N45" s="182">
        <f>'実質公債費比率（分子）の構造'!O$49</f>
        <v>193</v>
      </c>
      <c r="O45" s="182"/>
      <c r="P45" s="182"/>
    </row>
    <row r="46" spans="1:16" x14ac:dyDescent="0.15">
      <c r="A46" s="182" t="s">
        <v>66</v>
      </c>
      <c r="B46" s="182">
        <f>'実質公債費比率（分子）の構造'!K$48</f>
        <v>1166</v>
      </c>
      <c r="C46" s="182"/>
      <c r="D46" s="182"/>
      <c r="E46" s="182">
        <f>'実質公債費比率（分子）の構造'!L$48</f>
        <v>1169</v>
      </c>
      <c r="F46" s="182"/>
      <c r="G46" s="182"/>
      <c r="H46" s="182">
        <f>'実質公債費比率（分子）の構造'!M$48</f>
        <v>1156</v>
      </c>
      <c r="I46" s="182"/>
      <c r="J46" s="182"/>
      <c r="K46" s="182">
        <f>'実質公債費比率（分子）の構造'!N$48</f>
        <v>1112</v>
      </c>
      <c r="L46" s="182"/>
      <c r="M46" s="182"/>
      <c r="N46" s="182">
        <f>'実質公債費比率（分子）の構造'!O$48</f>
        <v>1113</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9223</v>
      </c>
      <c r="C49" s="182"/>
      <c r="D49" s="182"/>
      <c r="E49" s="182">
        <f>'実質公債費比率（分子）の構造'!L$45</f>
        <v>9960</v>
      </c>
      <c r="F49" s="182"/>
      <c r="G49" s="182"/>
      <c r="H49" s="182">
        <f>'実質公債費比率（分子）の構造'!M$45</f>
        <v>10044</v>
      </c>
      <c r="I49" s="182"/>
      <c r="J49" s="182"/>
      <c r="K49" s="182">
        <f>'実質公債費比率（分子）の構造'!N$45</f>
        <v>10437</v>
      </c>
      <c r="L49" s="182"/>
      <c r="M49" s="182"/>
      <c r="N49" s="182">
        <f>'実質公債費比率（分子）の構造'!O$45</f>
        <v>10612</v>
      </c>
      <c r="O49" s="182"/>
      <c r="P49" s="182"/>
    </row>
    <row r="50" spans="1:16" x14ac:dyDescent="0.15">
      <c r="A50" s="182" t="s">
        <v>70</v>
      </c>
      <c r="B50" s="182" t="e">
        <f>NA()</f>
        <v>#N/A</v>
      </c>
      <c r="C50" s="182">
        <f>IF(ISNUMBER('実質公債費比率（分子）の構造'!K$53),'実質公債費比率（分子）の構造'!K$53,NA())</f>
        <v>2893</v>
      </c>
      <c r="D50" s="182" t="e">
        <f>NA()</f>
        <v>#N/A</v>
      </c>
      <c r="E50" s="182" t="e">
        <f>NA()</f>
        <v>#N/A</v>
      </c>
      <c r="F50" s="182">
        <f>IF(ISNUMBER('実質公債費比率（分子）の構造'!L$53),'実質公債費比率（分子）の構造'!L$53,NA())</f>
        <v>3202</v>
      </c>
      <c r="G50" s="182" t="e">
        <f>NA()</f>
        <v>#N/A</v>
      </c>
      <c r="H50" s="182" t="e">
        <f>NA()</f>
        <v>#N/A</v>
      </c>
      <c r="I50" s="182">
        <f>IF(ISNUMBER('実質公債費比率（分子）の構造'!M$53),'実質公債費比率（分子）の構造'!M$53,NA())</f>
        <v>3151</v>
      </c>
      <c r="J50" s="182" t="e">
        <f>NA()</f>
        <v>#N/A</v>
      </c>
      <c r="K50" s="182" t="e">
        <f>NA()</f>
        <v>#N/A</v>
      </c>
      <c r="L50" s="182">
        <f>IF(ISNUMBER('実質公債費比率（分子）の構造'!N$53),'実質公債費比率（分子）の構造'!N$53,NA())</f>
        <v>3611</v>
      </c>
      <c r="M50" s="182" t="e">
        <f>NA()</f>
        <v>#N/A</v>
      </c>
      <c r="N50" s="182" t="e">
        <f>NA()</f>
        <v>#N/A</v>
      </c>
      <c r="O50" s="182">
        <f>IF(ISNUMBER('実質公債費比率（分子）の構造'!O$53),'実質公債費比率（分子）の構造'!O$53,NA())</f>
        <v>3640</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62804</v>
      </c>
      <c r="E56" s="181"/>
      <c r="F56" s="181"/>
      <c r="G56" s="181">
        <f>'将来負担比率（分子）の構造'!J$52</f>
        <v>61385</v>
      </c>
      <c r="H56" s="181"/>
      <c r="I56" s="181"/>
      <c r="J56" s="181">
        <f>'将来負担比率（分子）の構造'!K$52</f>
        <v>60075</v>
      </c>
      <c r="K56" s="181"/>
      <c r="L56" s="181"/>
      <c r="M56" s="181">
        <f>'将来負担比率（分子）の構造'!L$52</f>
        <v>58871</v>
      </c>
      <c r="N56" s="181"/>
      <c r="O56" s="181"/>
      <c r="P56" s="181">
        <f>'将来負担比率（分子）の構造'!M$52</f>
        <v>57586</v>
      </c>
    </row>
    <row r="57" spans="1:16" x14ac:dyDescent="0.15">
      <c r="A57" s="181" t="s">
        <v>41</v>
      </c>
      <c r="B57" s="181"/>
      <c r="C57" s="181"/>
      <c r="D57" s="181">
        <f>'将来負担比率（分子）の構造'!I$51</f>
        <v>27534</v>
      </c>
      <c r="E57" s="181"/>
      <c r="F57" s="181"/>
      <c r="G57" s="181">
        <f>'将来負担比率（分子）の構造'!J$51</f>
        <v>29783</v>
      </c>
      <c r="H57" s="181"/>
      <c r="I57" s="181"/>
      <c r="J57" s="181">
        <f>'将来負担比率（分子）の構造'!K$51</f>
        <v>29846</v>
      </c>
      <c r="K57" s="181"/>
      <c r="L57" s="181"/>
      <c r="M57" s="181">
        <f>'将来負担比率（分子）の構造'!L$51</f>
        <v>27532</v>
      </c>
      <c r="N57" s="181"/>
      <c r="O57" s="181"/>
      <c r="P57" s="181">
        <f>'将来負担比率（分子）の構造'!M$51</f>
        <v>24705</v>
      </c>
    </row>
    <row r="58" spans="1:16" x14ac:dyDescent="0.15">
      <c r="A58" s="181" t="s">
        <v>40</v>
      </c>
      <c r="B58" s="181"/>
      <c r="C58" s="181"/>
      <c r="D58" s="181">
        <f>'将来負担比率（分子）の構造'!I$50</f>
        <v>11674</v>
      </c>
      <c r="E58" s="181"/>
      <c r="F58" s="181"/>
      <c r="G58" s="181">
        <f>'将来負担比率（分子）の構造'!J$50</f>
        <v>11679</v>
      </c>
      <c r="H58" s="181"/>
      <c r="I58" s="181"/>
      <c r="J58" s="181">
        <f>'将来負担比率（分子）の構造'!K$50</f>
        <v>11913</v>
      </c>
      <c r="K58" s="181"/>
      <c r="L58" s="181"/>
      <c r="M58" s="181">
        <f>'将来負担比率（分子）の構造'!L$50</f>
        <v>10678</v>
      </c>
      <c r="N58" s="181"/>
      <c r="O58" s="181"/>
      <c r="P58" s="181">
        <f>'将来負担比率（分子）の構造'!M$50</f>
        <v>10610</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5</v>
      </c>
      <c r="C61" s="181"/>
      <c r="D61" s="181"/>
      <c r="E61" s="181">
        <f>'将来負担比率（分子）の構造'!J$46</f>
        <v>2</v>
      </c>
      <c r="F61" s="181"/>
      <c r="G61" s="181"/>
      <c r="H61" s="181" t="str">
        <f>'将来負担比率（分子）の構造'!K$46</f>
        <v>-</v>
      </c>
      <c r="I61" s="181"/>
      <c r="J61" s="181"/>
      <c r="K61" s="181">
        <f>'将来負担比率（分子）の構造'!L$46</f>
        <v>5</v>
      </c>
      <c r="L61" s="181"/>
      <c r="M61" s="181"/>
      <c r="N61" s="181" t="str">
        <f>'将来負担比率（分子）の構造'!M$46</f>
        <v>-</v>
      </c>
      <c r="O61" s="181"/>
      <c r="P61" s="181"/>
    </row>
    <row r="62" spans="1:16" x14ac:dyDescent="0.15">
      <c r="A62" s="181" t="s">
        <v>34</v>
      </c>
      <c r="B62" s="181">
        <f>'将来負担比率（分子）の構造'!I$45</f>
        <v>14613</v>
      </c>
      <c r="C62" s="181"/>
      <c r="D62" s="181"/>
      <c r="E62" s="181">
        <f>'将来負担比率（分子）の構造'!J$45</f>
        <v>14556</v>
      </c>
      <c r="F62" s="181"/>
      <c r="G62" s="181"/>
      <c r="H62" s="181">
        <f>'将来負担比率（分子）の構造'!K$45</f>
        <v>14026</v>
      </c>
      <c r="I62" s="181"/>
      <c r="J62" s="181"/>
      <c r="K62" s="181">
        <f>'将来負担比率（分子）の構造'!L$45</f>
        <v>13979</v>
      </c>
      <c r="L62" s="181"/>
      <c r="M62" s="181"/>
      <c r="N62" s="181">
        <f>'将来負担比率（分子）の構造'!M$45</f>
        <v>14004</v>
      </c>
      <c r="O62" s="181"/>
      <c r="P62" s="181"/>
    </row>
    <row r="63" spans="1:16" x14ac:dyDescent="0.15">
      <c r="A63" s="181" t="s">
        <v>33</v>
      </c>
      <c r="B63" s="181">
        <f>'将来負担比率（分子）の構造'!I$44</f>
        <v>1054</v>
      </c>
      <c r="C63" s="181"/>
      <c r="D63" s="181"/>
      <c r="E63" s="181">
        <f>'将来負担比率（分子）の構造'!J$44</f>
        <v>991</v>
      </c>
      <c r="F63" s="181"/>
      <c r="G63" s="181"/>
      <c r="H63" s="181">
        <f>'将来負担比率（分子）の構造'!K$44</f>
        <v>846</v>
      </c>
      <c r="I63" s="181"/>
      <c r="J63" s="181"/>
      <c r="K63" s="181">
        <f>'将来負担比率（分子）の構造'!L$44</f>
        <v>767</v>
      </c>
      <c r="L63" s="181"/>
      <c r="M63" s="181"/>
      <c r="N63" s="181">
        <f>'将来負担比率（分子）の構造'!M$44</f>
        <v>1113</v>
      </c>
      <c r="O63" s="181"/>
      <c r="P63" s="181"/>
    </row>
    <row r="64" spans="1:16" x14ac:dyDescent="0.15">
      <c r="A64" s="181" t="s">
        <v>32</v>
      </c>
      <c r="B64" s="181">
        <f>'将来負担比率（分子）の構造'!I$43</f>
        <v>13631</v>
      </c>
      <c r="C64" s="181"/>
      <c r="D64" s="181"/>
      <c r="E64" s="181">
        <f>'将来負担比率（分子）の構造'!J$43</f>
        <v>13231</v>
      </c>
      <c r="F64" s="181"/>
      <c r="G64" s="181"/>
      <c r="H64" s="181">
        <f>'将来負担比率（分子）の構造'!K$43</f>
        <v>12593</v>
      </c>
      <c r="I64" s="181"/>
      <c r="J64" s="181"/>
      <c r="K64" s="181">
        <f>'将来負担比率（分子）の構造'!L$43</f>
        <v>12041</v>
      </c>
      <c r="L64" s="181"/>
      <c r="M64" s="181"/>
      <c r="N64" s="181">
        <f>'将来負担比率（分子）の構造'!M$43</f>
        <v>11665</v>
      </c>
      <c r="O64" s="181"/>
      <c r="P64" s="181"/>
    </row>
    <row r="65" spans="1:16" x14ac:dyDescent="0.15">
      <c r="A65" s="181" t="s">
        <v>31</v>
      </c>
      <c r="B65" s="181">
        <f>'将来負担比率（分子）の構造'!I$42</f>
        <v>9349</v>
      </c>
      <c r="C65" s="181"/>
      <c r="D65" s="181"/>
      <c r="E65" s="181">
        <f>'将来負担比率（分子）の構造'!J$42</f>
        <v>10123</v>
      </c>
      <c r="F65" s="181"/>
      <c r="G65" s="181"/>
      <c r="H65" s="181">
        <f>'将来負担比率（分子）の構造'!K$42</f>
        <v>10631</v>
      </c>
      <c r="I65" s="181"/>
      <c r="J65" s="181"/>
      <c r="K65" s="181">
        <f>'将来負担比率（分子）の構造'!L$42</f>
        <v>9633</v>
      </c>
      <c r="L65" s="181"/>
      <c r="M65" s="181"/>
      <c r="N65" s="181">
        <f>'将来負担比率（分子）の構造'!M$42</f>
        <v>9446</v>
      </c>
      <c r="O65" s="181"/>
      <c r="P65" s="181"/>
    </row>
    <row r="66" spans="1:16" x14ac:dyDescent="0.15">
      <c r="A66" s="181" t="s">
        <v>30</v>
      </c>
      <c r="B66" s="181">
        <f>'将来負担比率（分子）の構造'!I$41</f>
        <v>101060</v>
      </c>
      <c r="C66" s="181"/>
      <c r="D66" s="181"/>
      <c r="E66" s="181">
        <f>'将来負担比率（分子）の構造'!J$41</f>
        <v>103638</v>
      </c>
      <c r="F66" s="181"/>
      <c r="G66" s="181"/>
      <c r="H66" s="181">
        <f>'将来負担比率（分子）の構造'!K$41</f>
        <v>103776</v>
      </c>
      <c r="I66" s="181"/>
      <c r="J66" s="181"/>
      <c r="K66" s="181">
        <f>'将来負担比率（分子）の構造'!L$41</f>
        <v>100994</v>
      </c>
      <c r="L66" s="181"/>
      <c r="M66" s="181"/>
      <c r="N66" s="181">
        <f>'将来負担比率（分子）の構造'!M$41</f>
        <v>98793</v>
      </c>
      <c r="O66" s="181"/>
      <c r="P66" s="181"/>
    </row>
    <row r="67" spans="1:16" x14ac:dyDescent="0.15">
      <c r="A67" s="181" t="s">
        <v>74</v>
      </c>
      <c r="B67" s="181" t="e">
        <f>NA()</f>
        <v>#N/A</v>
      </c>
      <c r="C67" s="181">
        <f>IF(ISNUMBER('将来負担比率（分子）の構造'!I$53), IF('将来負担比率（分子）の構造'!I$53 &lt; 0, 0, '将来負担比率（分子）の構造'!I$53), NA())</f>
        <v>37701</v>
      </c>
      <c r="D67" s="181" t="e">
        <f>NA()</f>
        <v>#N/A</v>
      </c>
      <c r="E67" s="181" t="e">
        <f>NA()</f>
        <v>#N/A</v>
      </c>
      <c r="F67" s="181">
        <f>IF(ISNUMBER('将来負担比率（分子）の構造'!J$53), IF('将来負担比率（分子）の構造'!J$53 &lt; 0, 0, '将来負担比率（分子）の構造'!J$53), NA())</f>
        <v>39693</v>
      </c>
      <c r="G67" s="181" t="e">
        <f>NA()</f>
        <v>#N/A</v>
      </c>
      <c r="H67" s="181" t="e">
        <f>NA()</f>
        <v>#N/A</v>
      </c>
      <c r="I67" s="181">
        <f>IF(ISNUMBER('将来負担比率（分子）の構造'!K$53), IF('将来負担比率（分子）の構造'!K$53 &lt; 0, 0, '将来負担比率（分子）の構造'!K$53), NA())</f>
        <v>40038</v>
      </c>
      <c r="J67" s="181" t="e">
        <f>NA()</f>
        <v>#N/A</v>
      </c>
      <c r="K67" s="181" t="e">
        <f>NA()</f>
        <v>#N/A</v>
      </c>
      <c r="L67" s="181">
        <f>IF(ISNUMBER('将来負担比率（分子）の構造'!L$53), IF('将来負担比率（分子）の構造'!L$53 &lt; 0, 0, '将来負担比率（分子）の構造'!L$53), NA())</f>
        <v>40339</v>
      </c>
      <c r="M67" s="181" t="e">
        <f>NA()</f>
        <v>#N/A</v>
      </c>
      <c r="N67" s="181" t="e">
        <f>NA()</f>
        <v>#N/A</v>
      </c>
      <c r="O67" s="181">
        <f>IF(ISNUMBER('将来負担比率（分子）の構造'!M$53), IF('将来負担比率（分子）の構造'!M$53 &lt; 0, 0, '将来負担比率（分子）の構造'!M$53), NA())</f>
        <v>42121</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3907</v>
      </c>
      <c r="C72" s="185">
        <f>基金残高に係る経年分析!G55</f>
        <v>2749</v>
      </c>
      <c r="D72" s="185">
        <f>基金残高に係る経年分析!H55</f>
        <v>3058</v>
      </c>
    </row>
    <row r="73" spans="1:16" x14ac:dyDescent="0.15">
      <c r="A73" s="184" t="s">
        <v>77</v>
      </c>
      <c r="B73" s="185">
        <f>基金残高に係る経年分析!F56</f>
        <v>500</v>
      </c>
      <c r="C73" s="185">
        <f>基金残高に係る経年分析!G56</f>
        <v>500</v>
      </c>
      <c r="D73" s="185">
        <f>基金残高に係る経年分析!H56</f>
        <v>400</v>
      </c>
    </row>
    <row r="74" spans="1:16" x14ac:dyDescent="0.15">
      <c r="A74" s="184" t="s">
        <v>78</v>
      </c>
      <c r="B74" s="185">
        <f>基金残高に係る経年分析!F57</f>
        <v>3291</v>
      </c>
      <c r="C74" s="185">
        <f>基金残高に係る経年分析!G57</f>
        <v>3436</v>
      </c>
      <c r="D74" s="185">
        <f>基金残高に係る経年分析!H57</f>
        <v>3488</v>
      </c>
    </row>
  </sheetData>
  <sheetProtection algorithmName="SHA-512" hashValue="iq2ewwDwhWA2lAt476ko2rT7/O98r7Myl7YtZd3NgVmBK8Dqd85KLt5FVCW/hS3ogcutHzwdwH7DXuLmcCJAfw==" saltValue="ucQLITvKCYn8HW1sj0ye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T1"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210</v>
      </c>
      <c r="DI1" s="662"/>
      <c r="DJ1" s="662"/>
      <c r="DK1" s="662"/>
      <c r="DL1" s="662"/>
      <c r="DM1" s="662"/>
      <c r="DN1" s="663"/>
      <c r="DO1" s="226"/>
      <c r="DP1" s="661" t="s">
        <v>211</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213</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214</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215</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216</v>
      </c>
      <c r="S4" s="665"/>
      <c r="T4" s="665"/>
      <c r="U4" s="665"/>
      <c r="V4" s="665"/>
      <c r="W4" s="665"/>
      <c r="X4" s="665"/>
      <c r="Y4" s="666"/>
      <c r="Z4" s="664" t="s">
        <v>217</v>
      </c>
      <c r="AA4" s="665"/>
      <c r="AB4" s="665"/>
      <c r="AC4" s="666"/>
      <c r="AD4" s="664" t="s">
        <v>218</v>
      </c>
      <c r="AE4" s="665"/>
      <c r="AF4" s="665"/>
      <c r="AG4" s="665"/>
      <c r="AH4" s="665"/>
      <c r="AI4" s="665"/>
      <c r="AJ4" s="665"/>
      <c r="AK4" s="666"/>
      <c r="AL4" s="664" t="s">
        <v>217</v>
      </c>
      <c r="AM4" s="665"/>
      <c r="AN4" s="665"/>
      <c r="AO4" s="666"/>
      <c r="AP4" s="670" t="s">
        <v>219</v>
      </c>
      <c r="AQ4" s="670"/>
      <c r="AR4" s="670"/>
      <c r="AS4" s="670"/>
      <c r="AT4" s="670"/>
      <c r="AU4" s="670"/>
      <c r="AV4" s="670"/>
      <c r="AW4" s="670"/>
      <c r="AX4" s="670"/>
      <c r="AY4" s="670"/>
      <c r="AZ4" s="670"/>
      <c r="BA4" s="670"/>
      <c r="BB4" s="670"/>
      <c r="BC4" s="670"/>
      <c r="BD4" s="670"/>
      <c r="BE4" s="670"/>
      <c r="BF4" s="670"/>
      <c r="BG4" s="670" t="s">
        <v>220</v>
      </c>
      <c r="BH4" s="670"/>
      <c r="BI4" s="670"/>
      <c r="BJ4" s="670"/>
      <c r="BK4" s="670"/>
      <c r="BL4" s="670"/>
      <c r="BM4" s="670"/>
      <c r="BN4" s="670"/>
      <c r="BO4" s="670" t="s">
        <v>217</v>
      </c>
      <c r="BP4" s="670"/>
      <c r="BQ4" s="670"/>
      <c r="BR4" s="670"/>
      <c r="BS4" s="670" t="s">
        <v>221</v>
      </c>
      <c r="BT4" s="670"/>
      <c r="BU4" s="670"/>
      <c r="BV4" s="670"/>
      <c r="BW4" s="670"/>
      <c r="BX4" s="670"/>
      <c r="BY4" s="670"/>
      <c r="BZ4" s="670"/>
      <c r="CA4" s="670"/>
      <c r="CB4" s="670"/>
      <c r="CD4" s="667" t="s">
        <v>222</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223</v>
      </c>
      <c r="C5" s="672"/>
      <c r="D5" s="672"/>
      <c r="E5" s="672"/>
      <c r="F5" s="672"/>
      <c r="G5" s="672"/>
      <c r="H5" s="672"/>
      <c r="I5" s="672"/>
      <c r="J5" s="672"/>
      <c r="K5" s="672"/>
      <c r="L5" s="672"/>
      <c r="M5" s="672"/>
      <c r="N5" s="672"/>
      <c r="O5" s="672"/>
      <c r="P5" s="672"/>
      <c r="Q5" s="673"/>
      <c r="R5" s="674">
        <v>57681465</v>
      </c>
      <c r="S5" s="675"/>
      <c r="T5" s="675"/>
      <c r="U5" s="675"/>
      <c r="V5" s="675"/>
      <c r="W5" s="675"/>
      <c r="X5" s="675"/>
      <c r="Y5" s="676"/>
      <c r="Z5" s="677">
        <v>37.299999999999997</v>
      </c>
      <c r="AA5" s="677"/>
      <c r="AB5" s="677"/>
      <c r="AC5" s="677"/>
      <c r="AD5" s="678">
        <v>53468598</v>
      </c>
      <c r="AE5" s="678"/>
      <c r="AF5" s="678"/>
      <c r="AG5" s="678"/>
      <c r="AH5" s="678"/>
      <c r="AI5" s="678"/>
      <c r="AJ5" s="678"/>
      <c r="AK5" s="678"/>
      <c r="AL5" s="679">
        <v>82.4</v>
      </c>
      <c r="AM5" s="680"/>
      <c r="AN5" s="680"/>
      <c r="AO5" s="681"/>
      <c r="AP5" s="671" t="s">
        <v>224</v>
      </c>
      <c r="AQ5" s="672"/>
      <c r="AR5" s="672"/>
      <c r="AS5" s="672"/>
      <c r="AT5" s="672"/>
      <c r="AU5" s="672"/>
      <c r="AV5" s="672"/>
      <c r="AW5" s="672"/>
      <c r="AX5" s="672"/>
      <c r="AY5" s="672"/>
      <c r="AZ5" s="672"/>
      <c r="BA5" s="672"/>
      <c r="BB5" s="672"/>
      <c r="BC5" s="672"/>
      <c r="BD5" s="672"/>
      <c r="BE5" s="672"/>
      <c r="BF5" s="673"/>
      <c r="BG5" s="685">
        <v>51850051</v>
      </c>
      <c r="BH5" s="686"/>
      <c r="BI5" s="686"/>
      <c r="BJ5" s="686"/>
      <c r="BK5" s="686"/>
      <c r="BL5" s="686"/>
      <c r="BM5" s="686"/>
      <c r="BN5" s="687"/>
      <c r="BO5" s="688">
        <v>89.9</v>
      </c>
      <c r="BP5" s="688"/>
      <c r="BQ5" s="688"/>
      <c r="BR5" s="688"/>
      <c r="BS5" s="689">
        <v>576974</v>
      </c>
      <c r="BT5" s="689"/>
      <c r="BU5" s="689"/>
      <c r="BV5" s="689"/>
      <c r="BW5" s="689"/>
      <c r="BX5" s="689"/>
      <c r="BY5" s="689"/>
      <c r="BZ5" s="689"/>
      <c r="CA5" s="689"/>
      <c r="CB5" s="693"/>
      <c r="CD5" s="667" t="s">
        <v>219</v>
      </c>
      <c r="CE5" s="668"/>
      <c r="CF5" s="668"/>
      <c r="CG5" s="668"/>
      <c r="CH5" s="668"/>
      <c r="CI5" s="668"/>
      <c r="CJ5" s="668"/>
      <c r="CK5" s="668"/>
      <c r="CL5" s="668"/>
      <c r="CM5" s="668"/>
      <c r="CN5" s="668"/>
      <c r="CO5" s="668"/>
      <c r="CP5" s="668"/>
      <c r="CQ5" s="669"/>
      <c r="CR5" s="667" t="s">
        <v>225</v>
      </c>
      <c r="CS5" s="668"/>
      <c r="CT5" s="668"/>
      <c r="CU5" s="668"/>
      <c r="CV5" s="668"/>
      <c r="CW5" s="668"/>
      <c r="CX5" s="668"/>
      <c r="CY5" s="669"/>
      <c r="CZ5" s="667" t="s">
        <v>217</v>
      </c>
      <c r="DA5" s="668"/>
      <c r="DB5" s="668"/>
      <c r="DC5" s="669"/>
      <c r="DD5" s="667" t="s">
        <v>226</v>
      </c>
      <c r="DE5" s="668"/>
      <c r="DF5" s="668"/>
      <c r="DG5" s="668"/>
      <c r="DH5" s="668"/>
      <c r="DI5" s="668"/>
      <c r="DJ5" s="668"/>
      <c r="DK5" s="668"/>
      <c r="DL5" s="668"/>
      <c r="DM5" s="668"/>
      <c r="DN5" s="668"/>
      <c r="DO5" s="668"/>
      <c r="DP5" s="669"/>
      <c r="DQ5" s="667" t="s">
        <v>227</v>
      </c>
      <c r="DR5" s="668"/>
      <c r="DS5" s="668"/>
      <c r="DT5" s="668"/>
      <c r="DU5" s="668"/>
      <c r="DV5" s="668"/>
      <c r="DW5" s="668"/>
      <c r="DX5" s="668"/>
      <c r="DY5" s="668"/>
      <c r="DZ5" s="668"/>
      <c r="EA5" s="668"/>
      <c r="EB5" s="668"/>
      <c r="EC5" s="669"/>
    </row>
    <row r="6" spans="2:143" ht="11.25" customHeight="1" x14ac:dyDescent="0.15">
      <c r="B6" s="682" t="s">
        <v>228</v>
      </c>
      <c r="C6" s="683"/>
      <c r="D6" s="683"/>
      <c r="E6" s="683"/>
      <c r="F6" s="683"/>
      <c r="G6" s="683"/>
      <c r="H6" s="683"/>
      <c r="I6" s="683"/>
      <c r="J6" s="683"/>
      <c r="K6" s="683"/>
      <c r="L6" s="683"/>
      <c r="M6" s="683"/>
      <c r="N6" s="683"/>
      <c r="O6" s="683"/>
      <c r="P6" s="683"/>
      <c r="Q6" s="684"/>
      <c r="R6" s="685">
        <v>745511</v>
      </c>
      <c r="S6" s="686"/>
      <c r="T6" s="686"/>
      <c r="U6" s="686"/>
      <c r="V6" s="686"/>
      <c r="W6" s="686"/>
      <c r="X6" s="686"/>
      <c r="Y6" s="687"/>
      <c r="Z6" s="688">
        <v>0.5</v>
      </c>
      <c r="AA6" s="688"/>
      <c r="AB6" s="688"/>
      <c r="AC6" s="688"/>
      <c r="AD6" s="689">
        <v>745511</v>
      </c>
      <c r="AE6" s="689"/>
      <c r="AF6" s="689"/>
      <c r="AG6" s="689"/>
      <c r="AH6" s="689"/>
      <c r="AI6" s="689"/>
      <c r="AJ6" s="689"/>
      <c r="AK6" s="689"/>
      <c r="AL6" s="690">
        <v>1.1000000000000001</v>
      </c>
      <c r="AM6" s="691"/>
      <c r="AN6" s="691"/>
      <c r="AO6" s="692"/>
      <c r="AP6" s="682" t="s">
        <v>229</v>
      </c>
      <c r="AQ6" s="683"/>
      <c r="AR6" s="683"/>
      <c r="AS6" s="683"/>
      <c r="AT6" s="683"/>
      <c r="AU6" s="683"/>
      <c r="AV6" s="683"/>
      <c r="AW6" s="683"/>
      <c r="AX6" s="683"/>
      <c r="AY6" s="683"/>
      <c r="AZ6" s="683"/>
      <c r="BA6" s="683"/>
      <c r="BB6" s="683"/>
      <c r="BC6" s="683"/>
      <c r="BD6" s="683"/>
      <c r="BE6" s="683"/>
      <c r="BF6" s="684"/>
      <c r="BG6" s="685">
        <v>51850051</v>
      </c>
      <c r="BH6" s="686"/>
      <c r="BI6" s="686"/>
      <c r="BJ6" s="686"/>
      <c r="BK6" s="686"/>
      <c r="BL6" s="686"/>
      <c r="BM6" s="686"/>
      <c r="BN6" s="687"/>
      <c r="BO6" s="688">
        <v>89.9</v>
      </c>
      <c r="BP6" s="688"/>
      <c r="BQ6" s="688"/>
      <c r="BR6" s="688"/>
      <c r="BS6" s="689">
        <v>576974</v>
      </c>
      <c r="BT6" s="689"/>
      <c r="BU6" s="689"/>
      <c r="BV6" s="689"/>
      <c r="BW6" s="689"/>
      <c r="BX6" s="689"/>
      <c r="BY6" s="689"/>
      <c r="BZ6" s="689"/>
      <c r="CA6" s="689"/>
      <c r="CB6" s="693"/>
      <c r="CD6" s="696" t="s">
        <v>230</v>
      </c>
      <c r="CE6" s="697"/>
      <c r="CF6" s="697"/>
      <c r="CG6" s="697"/>
      <c r="CH6" s="697"/>
      <c r="CI6" s="697"/>
      <c r="CJ6" s="697"/>
      <c r="CK6" s="697"/>
      <c r="CL6" s="697"/>
      <c r="CM6" s="697"/>
      <c r="CN6" s="697"/>
      <c r="CO6" s="697"/>
      <c r="CP6" s="697"/>
      <c r="CQ6" s="698"/>
      <c r="CR6" s="685">
        <v>609899</v>
      </c>
      <c r="CS6" s="686"/>
      <c r="CT6" s="686"/>
      <c r="CU6" s="686"/>
      <c r="CV6" s="686"/>
      <c r="CW6" s="686"/>
      <c r="CX6" s="686"/>
      <c r="CY6" s="687"/>
      <c r="CZ6" s="679">
        <v>0.4</v>
      </c>
      <c r="DA6" s="680"/>
      <c r="DB6" s="680"/>
      <c r="DC6" s="699"/>
      <c r="DD6" s="694" t="s">
        <v>231</v>
      </c>
      <c r="DE6" s="686"/>
      <c r="DF6" s="686"/>
      <c r="DG6" s="686"/>
      <c r="DH6" s="686"/>
      <c r="DI6" s="686"/>
      <c r="DJ6" s="686"/>
      <c r="DK6" s="686"/>
      <c r="DL6" s="686"/>
      <c r="DM6" s="686"/>
      <c r="DN6" s="686"/>
      <c r="DO6" s="686"/>
      <c r="DP6" s="687"/>
      <c r="DQ6" s="694">
        <v>609899</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40490</v>
      </c>
      <c r="S7" s="686"/>
      <c r="T7" s="686"/>
      <c r="U7" s="686"/>
      <c r="V7" s="686"/>
      <c r="W7" s="686"/>
      <c r="X7" s="686"/>
      <c r="Y7" s="687"/>
      <c r="Z7" s="688">
        <v>0</v>
      </c>
      <c r="AA7" s="688"/>
      <c r="AB7" s="688"/>
      <c r="AC7" s="688"/>
      <c r="AD7" s="689">
        <v>40490</v>
      </c>
      <c r="AE7" s="689"/>
      <c r="AF7" s="689"/>
      <c r="AG7" s="689"/>
      <c r="AH7" s="689"/>
      <c r="AI7" s="689"/>
      <c r="AJ7" s="689"/>
      <c r="AK7" s="689"/>
      <c r="AL7" s="690">
        <v>0.1</v>
      </c>
      <c r="AM7" s="691"/>
      <c r="AN7" s="691"/>
      <c r="AO7" s="692"/>
      <c r="AP7" s="682" t="s">
        <v>233</v>
      </c>
      <c r="AQ7" s="683"/>
      <c r="AR7" s="683"/>
      <c r="AS7" s="683"/>
      <c r="AT7" s="683"/>
      <c r="AU7" s="683"/>
      <c r="AV7" s="683"/>
      <c r="AW7" s="683"/>
      <c r="AX7" s="683"/>
      <c r="AY7" s="683"/>
      <c r="AZ7" s="683"/>
      <c r="BA7" s="683"/>
      <c r="BB7" s="683"/>
      <c r="BC7" s="683"/>
      <c r="BD7" s="683"/>
      <c r="BE7" s="683"/>
      <c r="BF7" s="684"/>
      <c r="BG7" s="685">
        <v>26053561</v>
      </c>
      <c r="BH7" s="686"/>
      <c r="BI7" s="686"/>
      <c r="BJ7" s="686"/>
      <c r="BK7" s="686"/>
      <c r="BL7" s="686"/>
      <c r="BM7" s="686"/>
      <c r="BN7" s="687"/>
      <c r="BO7" s="688">
        <v>45.2</v>
      </c>
      <c r="BP7" s="688"/>
      <c r="BQ7" s="688"/>
      <c r="BR7" s="688"/>
      <c r="BS7" s="689">
        <v>576974</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46011504</v>
      </c>
      <c r="CS7" s="686"/>
      <c r="CT7" s="686"/>
      <c r="CU7" s="686"/>
      <c r="CV7" s="686"/>
      <c r="CW7" s="686"/>
      <c r="CX7" s="686"/>
      <c r="CY7" s="687"/>
      <c r="CZ7" s="688">
        <v>30.6</v>
      </c>
      <c r="DA7" s="688"/>
      <c r="DB7" s="688"/>
      <c r="DC7" s="688"/>
      <c r="DD7" s="694">
        <v>589343</v>
      </c>
      <c r="DE7" s="686"/>
      <c r="DF7" s="686"/>
      <c r="DG7" s="686"/>
      <c r="DH7" s="686"/>
      <c r="DI7" s="686"/>
      <c r="DJ7" s="686"/>
      <c r="DK7" s="686"/>
      <c r="DL7" s="686"/>
      <c r="DM7" s="686"/>
      <c r="DN7" s="686"/>
      <c r="DO7" s="686"/>
      <c r="DP7" s="687"/>
      <c r="DQ7" s="694">
        <v>8707929</v>
      </c>
      <c r="DR7" s="686"/>
      <c r="DS7" s="686"/>
      <c r="DT7" s="686"/>
      <c r="DU7" s="686"/>
      <c r="DV7" s="686"/>
      <c r="DW7" s="686"/>
      <c r="DX7" s="686"/>
      <c r="DY7" s="686"/>
      <c r="DZ7" s="686"/>
      <c r="EA7" s="686"/>
      <c r="EB7" s="686"/>
      <c r="EC7" s="695"/>
    </row>
    <row r="8" spans="2:143" ht="11.25" customHeight="1" x14ac:dyDescent="0.15">
      <c r="B8" s="682" t="s">
        <v>235</v>
      </c>
      <c r="C8" s="683"/>
      <c r="D8" s="683"/>
      <c r="E8" s="683"/>
      <c r="F8" s="683"/>
      <c r="G8" s="683"/>
      <c r="H8" s="683"/>
      <c r="I8" s="683"/>
      <c r="J8" s="683"/>
      <c r="K8" s="683"/>
      <c r="L8" s="683"/>
      <c r="M8" s="683"/>
      <c r="N8" s="683"/>
      <c r="O8" s="683"/>
      <c r="P8" s="683"/>
      <c r="Q8" s="684"/>
      <c r="R8" s="685">
        <v>214559</v>
      </c>
      <c r="S8" s="686"/>
      <c r="T8" s="686"/>
      <c r="U8" s="686"/>
      <c r="V8" s="686"/>
      <c r="W8" s="686"/>
      <c r="X8" s="686"/>
      <c r="Y8" s="687"/>
      <c r="Z8" s="688">
        <v>0.1</v>
      </c>
      <c r="AA8" s="688"/>
      <c r="AB8" s="688"/>
      <c r="AC8" s="688"/>
      <c r="AD8" s="689">
        <v>214559</v>
      </c>
      <c r="AE8" s="689"/>
      <c r="AF8" s="689"/>
      <c r="AG8" s="689"/>
      <c r="AH8" s="689"/>
      <c r="AI8" s="689"/>
      <c r="AJ8" s="689"/>
      <c r="AK8" s="689"/>
      <c r="AL8" s="690">
        <v>0.3</v>
      </c>
      <c r="AM8" s="691"/>
      <c r="AN8" s="691"/>
      <c r="AO8" s="692"/>
      <c r="AP8" s="682" t="s">
        <v>236</v>
      </c>
      <c r="AQ8" s="683"/>
      <c r="AR8" s="683"/>
      <c r="AS8" s="683"/>
      <c r="AT8" s="683"/>
      <c r="AU8" s="683"/>
      <c r="AV8" s="683"/>
      <c r="AW8" s="683"/>
      <c r="AX8" s="683"/>
      <c r="AY8" s="683"/>
      <c r="AZ8" s="683"/>
      <c r="BA8" s="683"/>
      <c r="BB8" s="683"/>
      <c r="BC8" s="683"/>
      <c r="BD8" s="683"/>
      <c r="BE8" s="683"/>
      <c r="BF8" s="684"/>
      <c r="BG8" s="685">
        <v>642461</v>
      </c>
      <c r="BH8" s="686"/>
      <c r="BI8" s="686"/>
      <c r="BJ8" s="686"/>
      <c r="BK8" s="686"/>
      <c r="BL8" s="686"/>
      <c r="BM8" s="686"/>
      <c r="BN8" s="687"/>
      <c r="BO8" s="688">
        <v>1.1000000000000001</v>
      </c>
      <c r="BP8" s="688"/>
      <c r="BQ8" s="688"/>
      <c r="BR8" s="688"/>
      <c r="BS8" s="694" t="s">
        <v>231</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51054499</v>
      </c>
      <c r="CS8" s="686"/>
      <c r="CT8" s="686"/>
      <c r="CU8" s="686"/>
      <c r="CV8" s="686"/>
      <c r="CW8" s="686"/>
      <c r="CX8" s="686"/>
      <c r="CY8" s="687"/>
      <c r="CZ8" s="688">
        <v>34</v>
      </c>
      <c r="DA8" s="688"/>
      <c r="DB8" s="688"/>
      <c r="DC8" s="688"/>
      <c r="DD8" s="694">
        <v>1836067</v>
      </c>
      <c r="DE8" s="686"/>
      <c r="DF8" s="686"/>
      <c r="DG8" s="686"/>
      <c r="DH8" s="686"/>
      <c r="DI8" s="686"/>
      <c r="DJ8" s="686"/>
      <c r="DK8" s="686"/>
      <c r="DL8" s="686"/>
      <c r="DM8" s="686"/>
      <c r="DN8" s="686"/>
      <c r="DO8" s="686"/>
      <c r="DP8" s="687"/>
      <c r="DQ8" s="694">
        <v>23998245</v>
      </c>
      <c r="DR8" s="686"/>
      <c r="DS8" s="686"/>
      <c r="DT8" s="686"/>
      <c r="DU8" s="686"/>
      <c r="DV8" s="686"/>
      <c r="DW8" s="686"/>
      <c r="DX8" s="686"/>
      <c r="DY8" s="686"/>
      <c r="DZ8" s="686"/>
      <c r="EA8" s="686"/>
      <c r="EB8" s="686"/>
      <c r="EC8" s="695"/>
    </row>
    <row r="9" spans="2:143" ht="11.25" customHeight="1" x14ac:dyDescent="0.15">
      <c r="B9" s="682" t="s">
        <v>238</v>
      </c>
      <c r="C9" s="683"/>
      <c r="D9" s="683"/>
      <c r="E9" s="683"/>
      <c r="F9" s="683"/>
      <c r="G9" s="683"/>
      <c r="H9" s="683"/>
      <c r="I9" s="683"/>
      <c r="J9" s="683"/>
      <c r="K9" s="683"/>
      <c r="L9" s="683"/>
      <c r="M9" s="683"/>
      <c r="N9" s="683"/>
      <c r="O9" s="683"/>
      <c r="P9" s="683"/>
      <c r="Q9" s="684"/>
      <c r="R9" s="685">
        <v>257205</v>
      </c>
      <c r="S9" s="686"/>
      <c r="T9" s="686"/>
      <c r="U9" s="686"/>
      <c r="V9" s="686"/>
      <c r="W9" s="686"/>
      <c r="X9" s="686"/>
      <c r="Y9" s="687"/>
      <c r="Z9" s="688">
        <v>0.2</v>
      </c>
      <c r="AA9" s="688"/>
      <c r="AB9" s="688"/>
      <c r="AC9" s="688"/>
      <c r="AD9" s="689">
        <v>257205</v>
      </c>
      <c r="AE9" s="689"/>
      <c r="AF9" s="689"/>
      <c r="AG9" s="689"/>
      <c r="AH9" s="689"/>
      <c r="AI9" s="689"/>
      <c r="AJ9" s="689"/>
      <c r="AK9" s="689"/>
      <c r="AL9" s="690">
        <v>0.4</v>
      </c>
      <c r="AM9" s="691"/>
      <c r="AN9" s="691"/>
      <c r="AO9" s="692"/>
      <c r="AP9" s="682" t="s">
        <v>239</v>
      </c>
      <c r="AQ9" s="683"/>
      <c r="AR9" s="683"/>
      <c r="AS9" s="683"/>
      <c r="AT9" s="683"/>
      <c r="AU9" s="683"/>
      <c r="AV9" s="683"/>
      <c r="AW9" s="683"/>
      <c r="AX9" s="683"/>
      <c r="AY9" s="683"/>
      <c r="AZ9" s="683"/>
      <c r="BA9" s="683"/>
      <c r="BB9" s="683"/>
      <c r="BC9" s="683"/>
      <c r="BD9" s="683"/>
      <c r="BE9" s="683"/>
      <c r="BF9" s="684"/>
      <c r="BG9" s="685">
        <v>21629193</v>
      </c>
      <c r="BH9" s="686"/>
      <c r="BI9" s="686"/>
      <c r="BJ9" s="686"/>
      <c r="BK9" s="686"/>
      <c r="BL9" s="686"/>
      <c r="BM9" s="686"/>
      <c r="BN9" s="687"/>
      <c r="BO9" s="688">
        <v>37.5</v>
      </c>
      <c r="BP9" s="688"/>
      <c r="BQ9" s="688"/>
      <c r="BR9" s="688"/>
      <c r="BS9" s="694" t="s">
        <v>128</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10811575</v>
      </c>
      <c r="CS9" s="686"/>
      <c r="CT9" s="686"/>
      <c r="CU9" s="686"/>
      <c r="CV9" s="686"/>
      <c r="CW9" s="686"/>
      <c r="CX9" s="686"/>
      <c r="CY9" s="687"/>
      <c r="CZ9" s="688">
        <v>7.2</v>
      </c>
      <c r="DA9" s="688"/>
      <c r="DB9" s="688"/>
      <c r="DC9" s="688"/>
      <c r="DD9" s="694">
        <v>1064732</v>
      </c>
      <c r="DE9" s="686"/>
      <c r="DF9" s="686"/>
      <c r="DG9" s="686"/>
      <c r="DH9" s="686"/>
      <c r="DI9" s="686"/>
      <c r="DJ9" s="686"/>
      <c r="DK9" s="686"/>
      <c r="DL9" s="686"/>
      <c r="DM9" s="686"/>
      <c r="DN9" s="686"/>
      <c r="DO9" s="686"/>
      <c r="DP9" s="687"/>
      <c r="DQ9" s="694">
        <v>8259933</v>
      </c>
      <c r="DR9" s="686"/>
      <c r="DS9" s="686"/>
      <c r="DT9" s="686"/>
      <c r="DU9" s="686"/>
      <c r="DV9" s="686"/>
      <c r="DW9" s="686"/>
      <c r="DX9" s="686"/>
      <c r="DY9" s="686"/>
      <c r="DZ9" s="686"/>
      <c r="EA9" s="686"/>
      <c r="EB9" s="686"/>
      <c r="EC9" s="695"/>
    </row>
    <row r="10" spans="2:143" ht="11.25" customHeight="1" x14ac:dyDescent="0.15">
      <c r="B10" s="682" t="s">
        <v>241</v>
      </c>
      <c r="C10" s="683"/>
      <c r="D10" s="683"/>
      <c r="E10" s="683"/>
      <c r="F10" s="683"/>
      <c r="G10" s="683"/>
      <c r="H10" s="683"/>
      <c r="I10" s="683"/>
      <c r="J10" s="683"/>
      <c r="K10" s="683"/>
      <c r="L10" s="683"/>
      <c r="M10" s="683"/>
      <c r="N10" s="683"/>
      <c r="O10" s="683"/>
      <c r="P10" s="683"/>
      <c r="Q10" s="684"/>
      <c r="R10" s="685" t="s">
        <v>231</v>
      </c>
      <c r="S10" s="686"/>
      <c r="T10" s="686"/>
      <c r="U10" s="686"/>
      <c r="V10" s="686"/>
      <c r="W10" s="686"/>
      <c r="X10" s="686"/>
      <c r="Y10" s="687"/>
      <c r="Z10" s="688" t="s">
        <v>231</v>
      </c>
      <c r="AA10" s="688"/>
      <c r="AB10" s="688"/>
      <c r="AC10" s="688"/>
      <c r="AD10" s="689" t="s">
        <v>128</v>
      </c>
      <c r="AE10" s="689"/>
      <c r="AF10" s="689"/>
      <c r="AG10" s="689"/>
      <c r="AH10" s="689"/>
      <c r="AI10" s="689"/>
      <c r="AJ10" s="689"/>
      <c r="AK10" s="689"/>
      <c r="AL10" s="690" t="s">
        <v>231</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976167</v>
      </c>
      <c r="BH10" s="686"/>
      <c r="BI10" s="686"/>
      <c r="BJ10" s="686"/>
      <c r="BK10" s="686"/>
      <c r="BL10" s="686"/>
      <c r="BM10" s="686"/>
      <c r="BN10" s="687"/>
      <c r="BO10" s="688">
        <v>1.7</v>
      </c>
      <c r="BP10" s="688"/>
      <c r="BQ10" s="688"/>
      <c r="BR10" s="688"/>
      <c r="BS10" s="694" t="s">
        <v>128</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v>156587</v>
      </c>
      <c r="CS10" s="686"/>
      <c r="CT10" s="686"/>
      <c r="CU10" s="686"/>
      <c r="CV10" s="686"/>
      <c r="CW10" s="686"/>
      <c r="CX10" s="686"/>
      <c r="CY10" s="687"/>
      <c r="CZ10" s="688">
        <v>0.1</v>
      </c>
      <c r="DA10" s="688"/>
      <c r="DB10" s="688"/>
      <c r="DC10" s="688"/>
      <c r="DD10" s="694" t="s">
        <v>128</v>
      </c>
      <c r="DE10" s="686"/>
      <c r="DF10" s="686"/>
      <c r="DG10" s="686"/>
      <c r="DH10" s="686"/>
      <c r="DI10" s="686"/>
      <c r="DJ10" s="686"/>
      <c r="DK10" s="686"/>
      <c r="DL10" s="686"/>
      <c r="DM10" s="686"/>
      <c r="DN10" s="686"/>
      <c r="DO10" s="686"/>
      <c r="DP10" s="687"/>
      <c r="DQ10" s="694">
        <v>133382</v>
      </c>
      <c r="DR10" s="686"/>
      <c r="DS10" s="686"/>
      <c r="DT10" s="686"/>
      <c r="DU10" s="686"/>
      <c r="DV10" s="686"/>
      <c r="DW10" s="686"/>
      <c r="DX10" s="686"/>
      <c r="DY10" s="686"/>
      <c r="DZ10" s="686"/>
      <c r="EA10" s="686"/>
      <c r="EB10" s="686"/>
      <c r="EC10" s="695"/>
    </row>
    <row r="11" spans="2:143" ht="11.25" customHeight="1" x14ac:dyDescent="0.15">
      <c r="B11" s="682" t="s">
        <v>244</v>
      </c>
      <c r="C11" s="683"/>
      <c r="D11" s="683"/>
      <c r="E11" s="683"/>
      <c r="F11" s="683"/>
      <c r="G11" s="683"/>
      <c r="H11" s="683"/>
      <c r="I11" s="683"/>
      <c r="J11" s="683"/>
      <c r="K11" s="683"/>
      <c r="L11" s="683"/>
      <c r="M11" s="683"/>
      <c r="N11" s="683"/>
      <c r="O11" s="683"/>
      <c r="P11" s="683"/>
      <c r="Q11" s="684"/>
      <c r="R11" s="685">
        <v>7291219</v>
      </c>
      <c r="S11" s="686"/>
      <c r="T11" s="686"/>
      <c r="U11" s="686"/>
      <c r="V11" s="686"/>
      <c r="W11" s="686"/>
      <c r="X11" s="686"/>
      <c r="Y11" s="687"/>
      <c r="Z11" s="690">
        <v>4.7</v>
      </c>
      <c r="AA11" s="691"/>
      <c r="AB11" s="691"/>
      <c r="AC11" s="703"/>
      <c r="AD11" s="694">
        <v>7291219</v>
      </c>
      <c r="AE11" s="686"/>
      <c r="AF11" s="686"/>
      <c r="AG11" s="686"/>
      <c r="AH11" s="686"/>
      <c r="AI11" s="686"/>
      <c r="AJ11" s="686"/>
      <c r="AK11" s="687"/>
      <c r="AL11" s="690">
        <v>11.2</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2805740</v>
      </c>
      <c r="BH11" s="686"/>
      <c r="BI11" s="686"/>
      <c r="BJ11" s="686"/>
      <c r="BK11" s="686"/>
      <c r="BL11" s="686"/>
      <c r="BM11" s="686"/>
      <c r="BN11" s="687"/>
      <c r="BO11" s="688">
        <v>4.9000000000000004</v>
      </c>
      <c r="BP11" s="688"/>
      <c r="BQ11" s="688"/>
      <c r="BR11" s="688"/>
      <c r="BS11" s="694">
        <v>576974</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608348</v>
      </c>
      <c r="CS11" s="686"/>
      <c r="CT11" s="686"/>
      <c r="CU11" s="686"/>
      <c r="CV11" s="686"/>
      <c r="CW11" s="686"/>
      <c r="CX11" s="686"/>
      <c r="CY11" s="687"/>
      <c r="CZ11" s="688">
        <v>0.4</v>
      </c>
      <c r="DA11" s="688"/>
      <c r="DB11" s="688"/>
      <c r="DC11" s="688"/>
      <c r="DD11" s="694">
        <v>67356</v>
      </c>
      <c r="DE11" s="686"/>
      <c r="DF11" s="686"/>
      <c r="DG11" s="686"/>
      <c r="DH11" s="686"/>
      <c r="DI11" s="686"/>
      <c r="DJ11" s="686"/>
      <c r="DK11" s="686"/>
      <c r="DL11" s="686"/>
      <c r="DM11" s="686"/>
      <c r="DN11" s="686"/>
      <c r="DO11" s="686"/>
      <c r="DP11" s="687"/>
      <c r="DQ11" s="694">
        <v>502345</v>
      </c>
      <c r="DR11" s="686"/>
      <c r="DS11" s="686"/>
      <c r="DT11" s="686"/>
      <c r="DU11" s="686"/>
      <c r="DV11" s="686"/>
      <c r="DW11" s="686"/>
      <c r="DX11" s="686"/>
      <c r="DY11" s="686"/>
      <c r="DZ11" s="686"/>
      <c r="EA11" s="686"/>
      <c r="EB11" s="686"/>
      <c r="EC11" s="695"/>
    </row>
    <row r="12" spans="2:143" ht="11.25" customHeight="1" x14ac:dyDescent="0.15">
      <c r="B12" s="682" t="s">
        <v>247</v>
      </c>
      <c r="C12" s="683"/>
      <c r="D12" s="683"/>
      <c r="E12" s="683"/>
      <c r="F12" s="683"/>
      <c r="G12" s="683"/>
      <c r="H12" s="683"/>
      <c r="I12" s="683"/>
      <c r="J12" s="683"/>
      <c r="K12" s="683"/>
      <c r="L12" s="683"/>
      <c r="M12" s="683"/>
      <c r="N12" s="683"/>
      <c r="O12" s="683"/>
      <c r="P12" s="683"/>
      <c r="Q12" s="684"/>
      <c r="R12" s="685">
        <v>44605</v>
      </c>
      <c r="S12" s="686"/>
      <c r="T12" s="686"/>
      <c r="U12" s="686"/>
      <c r="V12" s="686"/>
      <c r="W12" s="686"/>
      <c r="X12" s="686"/>
      <c r="Y12" s="687"/>
      <c r="Z12" s="688">
        <v>0</v>
      </c>
      <c r="AA12" s="688"/>
      <c r="AB12" s="688"/>
      <c r="AC12" s="688"/>
      <c r="AD12" s="689">
        <v>44605</v>
      </c>
      <c r="AE12" s="689"/>
      <c r="AF12" s="689"/>
      <c r="AG12" s="689"/>
      <c r="AH12" s="689"/>
      <c r="AI12" s="689"/>
      <c r="AJ12" s="689"/>
      <c r="AK12" s="689"/>
      <c r="AL12" s="690">
        <v>0.1</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23171537</v>
      </c>
      <c r="BH12" s="686"/>
      <c r="BI12" s="686"/>
      <c r="BJ12" s="686"/>
      <c r="BK12" s="686"/>
      <c r="BL12" s="686"/>
      <c r="BM12" s="686"/>
      <c r="BN12" s="687"/>
      <c r="BO12" s="688">
        <v>40.200000000000003</v>
      </c>
      <c r="BP12" s="688"/>
      <c r="BQ12" s="688"/>
      <c r="BR12" s="688"/>
      <c r="BS12" s="694" t="s">
        <v>128</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1976191</v>
      </c>
      <c r="CS12" s="686"/>
      <c r="CT12" s="686"/>
      <c r="CU12" s="686"/>
      <c r="CV12" s="686"/>
      <c r="CW12" s="686"/>
      <c r="CX12" s="686"/>
      <c r="CY12" s="687"/>
      <c r="CZ12" s="688">
        <v>1.3</v>
      </c>
      <c r="DA12" s="688"/>
      <c r="DB12" s="688"/>
      <c r="DC12" s="688"/>
      <c r="DD12" s="694">
        <v>45816</v>
      </c>
      <c r="DE12" s="686"/>
      <c r="DF12" s="686"/>
      <c r="DG12" s="686"/>
      <c r="DH12" s="686"/>
      <c r="DI12" s="686"/>
      <c r="DJ12" s="686"/>
      <c r="DK12" s="686"/>
      <c r="DL12" s="686"/>
      <c r="DM12" s="686"/>
      <c r="DN12" s="686"/>
      <c r="DO12" s="686"/>
      <c r="DP12" s="687"/>
      <c r="DQ12" s="694">
        <v>1823108</v>
      </c>
      <c r="DR12" s="686"/>
      <c r="DS12" s="686"/>
      <c r="DT12" s="686"/>
      <c r="DU12" s="686"/>
      <c r="DV12" s="686"/>
      <c r="DW12" s="686"/>
      <c r="DX12" s="686"/>
      <c r="DY12" s="686"/>
      <c r="DZ12" s="686"/>
      <c r="EA12" s="686"/>
      <c r="EB12" s="686"/>
      <c r="EC12" s="695"/>
    </row>
    <row r="13" spans="2:143" ht="11.25" customHeight="1" x14ac:dyDescent="0.15">
      <c r="B13" s="682" t="s">
        <v>250</v>
      </c>
      <c r="C13" s="683"/>
      <c r="D13" s="683"/>
      <c r="E13" s="683"/>
      <c r="F13" s="683"/>
      <c r="G13" s="683"/>
      <c r="H13" s="683"/>
      <c r="I13" s="683"/>
      <c r="J13" s="683"/>
      <c r="K13" s="683"/>
      <c r="L13" s="683"/>
      <c r="M13" s="683"/>
      <c r="N13" s="683"/>
      <c r="O13" s="683"/>
      <c r="P13" s="683"/>
      <c r="Q13" s="684"/>
      <c r="R13" s="685" t="s">
        <v>128</v>
      </c>
      <c r="S13" s="686"/>
      <c r="T13" s="686"/>
      <c r="U13" s="686"/>
      <c r="V13" s="686"/>
      <c r="W13" s="686"/>
      <c r="X13" s="686"/>
      <c r="Y13" s="687"/>
      <c r="Z13" s="688" t="s">
        <v>128</v>
      </c>
      <c r="AA13" s="688"/>
      <c r="AB13" s="688"/>
      <c r="AC13" s="688"/>
      <c r="AD13" s="689" t="s">
        <v>128</v>
      </c>
      <c r="AE13" s="689"/>
      <c r="AF13" s="689"/>
      <c r="AG13" s="689"/>
      <c r="AH13" s="689"/>
      <c r="AI13" s="689"/>
      <c r="AJ13" s="689"/>
      <c r="AK13" s="689"/>
      <c r="AL13" s="690" t="s">
        <v>231</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23094761</v>
      </c>
      <c r="BH13" s="686"/>
      <c r="BI13" s="686"/>
      <c r="BJ13" s="686"/>
      <c r="BK13" s="686"/>
      <c r="BL13" s="686"/>
      <c r="BM13" s="686"/>
      <c r="BN13" s="687"/>
      <c r="BO13" s="688">
        <v>40</v>
      </c>
      <c r="BP13" s="688"/>
      <c r="BQ13" s="688"/>
      <c r="BR13" s="688"/>
      <c r="BS13" s="694" t="s">
        <v>128</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8954927</v>
      </c>
      <c r="CS13" s="686"/>
      <c r="CT13" s="686"/>
      <c r="CU13" s="686"/>
      <c r="CV13" s="686"/>
      <c r="CW13" s="686"/>
      <c r="CX13" s="686"/>
      <c r="CY13" s="687"/>
      <c r="CZ13" s="688">
        <v>6</v>
      </c>
      <c r="DA13" s="688"/>
      <c r="DB13" s="688"/>
      <c r="DC13" s="688"/>
      <c r="DD13" s="694">
        <v>2923810</v>
      </c>
      <c r="DE13" s="686"/>
      <c r="DF13" s="686"/>
      <c r="DG13" s="686"/>
      <c r="DH13" s="686"/>
      <c r="DI13" s="686"/>
      <c r="DJ13" s="686"/>
      <c r="DK13" s="686"/>
      <c r="DL13" s="686"/>
      <c r="DM13" s="686"/>
      <c r="DN13" s="686"/>
      <c r="DO13" s="686"/>
      <c r="DP13" s="687"/>
      <c r="DQ13" s="694">
        <v>5966961</v>
      </c>
      <c r="DR13" s="686"/>
      <c r="DS13" s="686"/>
      <c r="DT13" s="686"/>
      <c r="DU13" s="686"/>
      <c r="DV13" s="686"/>
      <c r="DW13" s="686"/>
      <c r="DX13" s="686"/>
      <c r="DY13" s="686"/>
      <c r="DZ13" s="686"/>
      <c r="EA13" s="686"/>
      <c r="EB13" s="686"/>
      <c r="EC13" s="695"/>
    </row>
    <row r="14" spans="2:143" ht="11.25" customHeight="1" x14ac:dyDescent="0.15">
      <c r="B14" s="682" t="s">
        <v>253</v>
      </c>
      <c r="C14" s="683"/>
      <c r="D14" s="683"/>
      <c r="E14" s="683"/>
      <c r="F14" s="683"/>
      <c r="G14" s="683"/>
      <c r="H14" s="683"/>
      <c r="I14" s="683"/>
      <c r="J14" s="683"/>
      <c r="K14" s="683"/>
      <c r="L14" s="683"/>
      <c r="M14" s="683"/>
      <c r="N14" s="683"/>
      <c r="O14" s="683"/>
      <c r="P14" s="683"/>
      <c r="Q14" s="684"/>
      <c r="R14" s="685" t="s">
        <v>128</v>
      </c>
      <c r="S14" s="686"/>
      <c r="T14" s="686"/>
      <c r="U14" s="686"/>
      <c r="V14" s="686"/>
      <c r="W14" s="686"/>
      <c r="X14" s="686"/>
      <c r="Y14" s="687"/>
      <c r="Z14" s="688" t="s">
        <v>128</v>
      </c>
      <c r="AA14" s="688"/>
      <c r="AB14" s="688"/>
      <c r="AC14" s="688"/>
      <c r="AD14" s="689" t="s">
        <v>128</v>
      </c>
      <c r="AE14" s="689"/>
      <c r="AF14" s="689"/>
      <c r="AG14" s="689"/>
      <c r="AH14" s="689"/>
      <c r="AI14" s="689"/>
      <c r="AJ14" s="689"/>
      <c r="AK14" s="689"/>
      <c r="AL14" s="690" t="s">
        <v>128</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645986</v>
      </c>
      <c r="BH14" s="686"/>
      <c r="BI14" s="686"/>
      <c r="BJ14" s="686"/>
      <c r="BK14" s="686"/>
      <c r="BL14" s="686"/>
      <c r="BM14" s="686"/>
      <c r="BN14" s="687"/>
      <c r="BO14" s="688">
        <v>1.1000000000000001</v>
      </c>
      <c r="BP14" s="688"/>
      <c r="BQ14" s="688"/>
      <c r="BR14" s="688"/>
      <c r="BS14" s="694" t="s">
        <v>128</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4803667</v>
      </c>
      <c r="CS14" s="686"/>
      <c r="CT14" s="686"/>
      <c r="CU14" s="686"/>
      <c r="CV14" s="686"/>
      <c r="CW14" s="686"/>
      <c r="CX14" s="686"/>
      <c r="CY14" s="687"/>
      <c r="CZ14" s="688">
        <v>3.2</v>
      </c>
      <c r="DA14" s="688"/>
      <c r="DB14" s="688"/>
      <c r="DC14" s="688"/>
      <c r="DD14" s="694">
        <v>5321</v>
      </c>
      <c r="DE14" s="686"/>
      <c r="DF14" s="686"/>
      <c r="DG14" s="686"/>
      <c r="DH14" s="686"/>
      <c r="DI14" s="686"/>
      <c r="DJ14" s="686"/>
      <c r="DK14" s="686"/>
      <c r="DL14" s="686"/>
      <c r="DM14" s="686"/>
      <c r="DN14" s="686"/>
      <c r="DO14" s="686"/>
      <c r="DP14" s="687"/>
      <c r="DQ14" s="694">
        <v>4795628</v>
      </c>
      <c r="DR14" s="686"/>
      <c r="DS14" s="686"/>
      <c r="DT14" s="686"/>
      <c r="DU14" s="686"/>
      <c r="DV14" s="686"/>
      <c r="DW14" s="686"/>
      <c r="DX14" s="686"/>
      <c r="DY14" s="686"/>
      <c r="DZ14" s="686"/>
      <c r="EA14" s="686"/>
      <c r="EB14" s="686"/>
      <c r="EC14" s="695"/>
    </row>
    <row r="15" spans="2:143" ht="11.25" customHeight="1" x14ac:dyDescent="0.15">
      <c r="B15" s="682" t="s">
        <v>256</v>
      </c>
      <c r="C15" s="683"/>
      <c r="D15" s="683"/>
      <c r="E15" s="683"/>
      <c r="F15" s="683"/>
      <c r="G15" s="683"/>
      <c r="H15" s="683"/>
      <c r="I15" s="683"/>
      <c r="J15" s="683"/>
      <c r="K15" s="683"/>
      <c r="L15" s="683"/>
      <c r="M15" s="683"/>
      <c r="N15" s="683"/>
      <c r="O15" s="683"/>
      <c r="P15" s="683"/>
      <c r="Q15" s="684"/>
      <c r="R15" s="685" t="s">
        <v>128</v>
      </c>
      <c r="S15" s="686"/>
      <c r="T15" s="686"/>
      <c r="U15" s="686"/>
      <c r="V15" s="686"/>
      <c r="W15" s="686"/>
      <c r="X15" s="686"/>
      <c r="Y15" s="687"/>
      <c r="Z15" s="688" t="s">
        <v>128</v>
      </c>
      <c r="AA15" s="688"/>
      <c r="AB15" s="688"/>
      <c r="AC15" s="688"/>
      <c r="AD15" s="689" t="s">
        <v>128</v>
      </c>
      <c r="AE15" s="689"/>
      <c r="AF15" s="689"/>
      <c r="AG15" s="689"/>
      <c r="AH15" s="689"/>
      <c r="AI15" s="689"/>
      <c r="AJ15" s="689"/>
      <c r="AK15" s="689"/>
      <c r="AL15" s="690" t="s">
        <v>231</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1978967</v>
      </c>
      <c r="BH15" s="686"/>
      <c r="BI15" s="686"/>
      <c r="BJ15" s="686"/>
      <c r="BK15" s="686"/>
      <c r="BL15" s="686"/>
      <c r="BM15" s="686"/>
      <c r="BN15" s="687"/>
      <c r="BO15" s="688">
        <v>3.4</v>
      </c>
      <c r="BP15" s="688"/>
      <c r="BQ15" s="688"/>
      <c r="BR15" s="688"/>
      <c r="BS15" s="694" t="s">
        <v>128</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14690663</v>
      </c>
      <c r="CS15" s="686"/>
      <c r="CT15" s="686"/>
      <c r="CU15" s="686"/>
      <c r="CV15" s="686"/>
      <c r="CW15" s="686"/>
      <c r="CX15" s="686"/>
      <c r="CY15" s="687"/>
      <c r="CZ15" s="688">
        <v>9.8000000000000007</v>
      </c>
      <c r="DA15" s="688"/>
      <c r="DB15" s="688"/>
      <c r="DC15" s="688"/>
      <c r="DD15" s="694">
        <v>1416330</v>
      </c>
      <c r="DE15" s="686"/>
      <c r="DF15" s="686"/>
      <c r="DG15" s="686"/>
      <c r="DH15" s="686"/>
      <c r="DI15" s="686"/>
      <c r="DJ15" s="686"/>
      <c r="DK15" s="686"/>
      <c r="DL15" s="686"/>
      <c r="DM15" s="686"/>
      <c r="DN15" s="686"/>
      <c r="DO15" s="686"/>
      <c r="DP15" s="687"/>
      <c r="DQ15" s="694">
        <v>8928032</v>
      </c>
      <c r="DR15" s="686"/>
      <c r="DS15" s="686"/>
      <c r="DT15" s="686"/>
      <c r="DU15" s="686"/>
      <c r="DV15" s="686"/>
      <c r="DW15" s="686"/>
      <c r="DX15" s="686"/>
      <c r="DY15" s="686"/>
      <c r="DZ15" s="686"/>
      <c r="EA15" s="686"/>
      <c r="EB15" s="686"/>
      <c r="EC15" s="695"/>
    </row>
    <row r="16" spans="2:143" ht="11.25" customHeight="1" x14ac:dyDescent="0.15">
      <c r="B16" s="682" t="s">
        <v>259</v>
      </c>
      <c r="C16" s="683"/>
      <c r="D16" s="683"/>
      <c r="E16" s="683"/>
      <c r="F16" s="683"/>
      <c r="G16" s="683"/>
      <c r="H16" s="683"/>
      <c r="I16" s="683"/>
      <c r="J16" s="683"/>
      <c r="K16" s="683"/>
      <c r="L16" s="683"/>
      <c r="M16" s="683"/>
      <c r="N16" s="683"/>
      <c r="O16" s="683"/>
      <c r="P16" s="683"/>
      <c r="Q16" s="684"/>
      <c r="R16" s="685">
        <v>103234</v>
      </c>
      <c r="S16" s="686"/>
      <c r="T16" s="686"/>
      <c r="U16" s="686"/>
      <c r="V16" s="686"/>
      <c r="W16" s="686"/>
      <c r="X16" s="686"/>
      <c r="Y16" s="687"/>
      <c r="Z16" s="688">
        <v>0.1</v>
      </c>
      <c r="AA16" s="688"/>
      <c r="AB16" s="688"/>
      <c r="AC16" s="688"/>
      <c r="AD16" s="689">
        <v>103234</v>
      </c>
      <c r="AE16" s="689"/>
      <c r="AF16" s="689"/>
      <c r="AG16" s="689"/>
      <c r="AH16" s="689"/>
      <c r="AI16" s="689"/>
      <c r="AJ16" s="689"/>
      <c r="AK16" s="689"/>
      <c r="AL16" s="690">
        <v>0.2</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231</v>
      </c>
      <c r="BH16" s="686"/>
      <c r="BI16" s="686"/>
      <c r="BJ16" s="686"/>
      <c r="BK16" s="686"/>
      <c r="BL16" s="686"/>
      <c r="BM16" s="686"/>
      <c r="BN16" s="687"/>
      <c r="BO16" s="688" t="s">
        <v>128</v>
      </c>
      <c r="BP16" s="688"/>
      <c r="BQ16" s="688"/>
      <c r="BR16" s="688"/>
      <c r="BS16" s="694" t="s">
        <v>128</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v>84446</v>
      </c>
      <c r="CS16" s="686"/>
      <c r="CT16" s="686"/>
      <c r="CU16" s="686"/>
      <c r="CV16" s="686"/>
      <c r="CW16" s="686"/>
      <c r="CX16" s="686"/>
      <c r="CY16" s="687"/>
      <c r="CZ16" s="688">
        <v>0.1</v>
      </c>
      <c r="DA16" s="688"/>
      <c r="DB16" s="688"/>
      <c r="DC16" s="688"/>
      <c r="DD16" s="694" t="s">
        <v>128</v>
      </c>
      <c r="DE16" s="686"/>
      <c r="DF16" s="686"/>
      <c r="DG16" s="686"/>
      <c r="DH16" s="686"/>
      <c r="DI16" s="686"/>
      <c r="DJ16" s="686"/>
      <c r="DK16" s="686"/>
      <c r="DL16" s="686"/>
      <c r="DM16" s="686"/>
      <c r="DN16" s="686"/>
      <c r="DO16" s="686"/>
      <c r="DP16" s="687"/>
      <c r="DQ16" s="694">
        <v>11798</v>
      </c>
      <c r="DR16" s="686"/>
      <c r="DS16" s="686"/>
      <c r="DT16" s="686"/>
      <c r="DU16" s="686"/>
      <c r="DV16" s="686"/>
      <c r="DW16" s="686"/>
      <c r="DX16" s="686"/>
      <c r="DY16" s="686"/>
      <c r="DZ16" s="686"/>
      <c r="EA16" s="686"/>
      <c r="EB16" s="686"/>
      <c r="EC16" s="695"/>
    </row>
    <row r="17" spans="2:133" ht="11.25" customHeight="1" x14ac:dyDescent="0.15">
      <c r="B17" s="682" t="s">
        <v>262</v>
      </c>
      <c r="C17" s="683"/>
      <c r="D17" s="683"/>
      <c r="E17" s="683"/>
      <c r="F17" s="683"/>
      <c r="G17" s="683"/>
      <c r="H17" s="683"/>
      <c r="I17" s="683"/>
      <c r="J17" s="683"/>
      <c r="K17" s="683"/>
      <c r="L17" s="683"/>
      <c r="M17" s="683"/>
      <c r="N17" s="683"/>
      <c r="O17" s="683"/>
      <c r="P17" s="683"/>
      <c r="Q17" s="684"/>
      <c r="R17" s="685">
        <v>376147</v>
      </c>
      <c r="S17" s="686"/>
      <c r="T17" s="686"/>
      <c r="U17" s="686"/>
      <c r="V17" s="686"/>
      <c r="W17" s="686"/>
      <c r="X17" s="686"/>
      <c r="Y17" s="687"/>
      <c r="Z17" s="688">
        <v>0.2</v>
      </c>
      <c r="AA17" s="688"/>
      <c r="AB17" s="688"/>
      <c r="AC17" s="688"/>
      <c r="AD17" s="689">
        <v>376147</v>
      </c>
      <c r="AE17" s="689"/>
      <c r="AF17" s="689"/>
      <c r="AG17" s="689"/>
      <c r="AH17" s="689"/>
      <c r="AI17" s="689"/>
      <c r="AJ17" s="689"/>
      <c r="AK17" s="689"/>
      <c r="AL17" s="690">
        <v>0.6</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128</v>
      </c>
      <c r="BH17" s="686"/>
      <c r="BI17" s="686"/>
      <c r="BJ17" s="686"/>
      <c r="BK17" s="686"/>
      <c r="BL17" s="686"/>
      <c r="BM17" s="686"/>
      <c r="BN17" s="687"/>
      <c r="BO17" s="688" t="s">
        <v>128</v>
      </c>
      <c r="BP17" s="688"/>
      <c r="BQ17" s="688"/>
      <c r="BR17" s="688"/>
      <c r="BS17" s="694" t="s">
        <v>128</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10611934</v>
      </c>
      <c r="CS17" s="686"/>
      <c r="CT17" s="686"/>
      <c r="CU17" s="686"/>
      <c r="CV17" s="686"/>
      <c r="CW17" s="686"/>
      <c r="CX17" s="686"/>
      <c r="CY17" s="687"/>
      <c r="CZ17" s="688">
        <v>7.1</v>
      </c>
      <c r="DA17" s="688"/>
      <c r="DB17" s="688"/>
      <c r="DC17" s="688"/>
      <c r="DD17" s="694" t="s">
        <v>231</v>
      </c>
      <c r="DE17" s="686"/>
      <c r="DF17" s="686"/>
      <c r="DG17" s="686"/>
      <c r="DH17" s="686"/>
      <c r="DI17" s="686"/>
      <c r="DJ17" s="686"/>
      <c r="DK17" s="686"/>
      <c r="DL17" s="686"/>
      <c r="DM17" s="686"/>
      <c r="DN17" s="686"/>
      <c r="DO17" s="686"/>
      <c r="DP17" s="687"/>
      <c r="DQ17" s="694">
        <v>10611934</v>
      </c>
      <c r="DR17" s="686"/>
      <c r="DS17" s="686"/>
      <c r="DT17" s="686"/>
      <c r="DU17" s="686"/>
      <c r="DV17" s="686"/>
      <c r="DW17" s="686"/>
      <c r="DX17" s="686"/>
      <c r="DY17" s="686"/>
      <c r="DZ17" s="686"/>
      <c r="EA17" s="686"/>
      <c r="EB17" s="686"/>
      <c r="EC17" s="695"/>
    </row>
    <row r="18" spans="2:133" ht="11.25" customHeight="1" x14ac:dyDescent="0.15">
      <c r="B18" s="682" t="s">
        <v>265</v>
      </c>
      <c r="C18" s="683"/>
      <c r="D18" s="683"/>
      <c r="E18" s="683"/>
      <c r="F18" s="683"/>
      <c r="G18" s="683"/>
      <c r="H18" s="683"/>
      <c r="I18" s="683"/>
      <c r="J18" s="683"/>
      <c r="K18" s="683"/>
      <c r="L18" s="683"/>
      <c r="M18" s="683"/>
      <c r="N18" s="683"/>
      <c r="O18" s="683"/>
      <c r="P18" s="683"/>
      <c r="Q18" s="684"/>
      <c r="R18" s="685">
        <v>460452</v>
      </c>
      <c r="S18" s="686"/>
      <c r="T18" s="686"/>
      <c r="U18" s="686"/>
      <c r="V18" s="686"/>
      <c r="W18" s="686"/>
      <c r="X18" s="686"/>
      <c r="Y18" s="687"/>
      <c r="Z18" s="688">
        <v>0.3</v>
      </c>
      <c r="AA18" s="688"/>
      <c r="AB18" s="688"/>
      <c r="AC18" s="688"/>
      <c r="AD18" s="689">
        <v>460452</v>
      </c>
      <c r="AE18" s="689"/>
      <c r="AF18" s="689"/>
      <c r="AG18" s="689"/>
      <c r="AH18" s="689"/>
      <c r="AI18" s="689"/>
      <c r="AJ18" s="689"/>
      <c r="AK18" s="689"/>
      <c r="AL18" s="690">
        <v>0.7</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128</v>
      </c>
      <c r="BH18" s="686"/>
      <c r="BI18" s="686"/>
      <c r="BJ18" s="686"/>
      <c r="BK18" s="686"/>
      <c r="BL18" s="686"/>
      <c r="BM18" s="686"/>
      <c r="BN18" s="687"/>
      <c r="BO18" s="688" t="s">
        <v>231</v>
      </c>
      <c r="BP18" s="688"/>
      <c r="BQ18" s="688"/>
      <c r="BR18" s="688"/>
      <c r="BS18" s="694" t="s">
        <v>128</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t="s">
        <v>128</v>
      </c>
      <c r="CS18" s="686"/>
      <c r="CT18" s="686"/>
      <c r="CU18" s="686"/>
      <c r="CV18" s="686"/>
      <c r="CW18" s="686"/>
      <c r="CX18" s="686"/>
      <c r="CY18" s="687"/>
      <c r="CZ18" s="688" t="s">
        <v>128</v>
      </c>
      <c r="DA18" s="688"/>
      <c r="DB18" s="688"/>
      <c r="DC18" s="688"/>
      <c r="DD18" s="694" t="s">
        <v>231</v>
      </c>
      <c r="DE18" s="686"/>
      <c r="DF18" s="686"/>
      <c r="DG18" s="686"/>
      <c r="DH18" s="686"/>
      <c r="DI18" s="686"/>
      <c r="DJ18" s="686"/>
      <c r="DK18" s="686"/>
      <c r="DL18" s="686"/>
      <c r="DM18" s="686"/>
      <c r="DN18" s="686"/>
      <c r="DO18" s="686"/>
      <c r="DP18" s="687"/>
      <c r="DQ18" s="694" t="s">
        <v>128</v>
      </c>
      <c r="DR18" s="686"/>
      <c r="DS18" s="686"/>
      <c r="DT18" s="686"/>
      <c r="DU18" s="686"/>
      <c r="DV18" s="686"/>
      <c r="DW18" s="686"/>
      <c r="DX18" s="686"/>
      <c r="DY18" s="686"/>
      <c r="DZ18" s="686"/>
      <c r="EA18" s="686"/>
      <c r="EB18" s="686"/>
      <c r="EC18" s="695"/>
    </row>
    <row r="19" spans="2:133" ht="11.25" customHeight="1" x14ac:dyDescent="0.15">
      <c r="B19" s="682" t="s">
        <v>268</v>
      </c>
      <c r="C19" s="683"/>
      <c r="D19" s="683"/>
      <c r="E19" s="683"/>
      <c r="F19" s="683"/>
      <c r="G19" s="683"/>
      <c r="H19" s="683"/>
      <c r="I19" s="683"/>
      <c r="J19" s="683"/>
      <c r="K19" s="683"/>
      <c r="L19" s="683"/>
      <c r="M19" s="683"/>
      <c r="N19" s="683"/>
      <c r="O19" s="683"/>
      <c r="P19" s="683"/>
      <c r="Q19" s="684"/>
      <c r="R19" s="685">
        <v>382941</v>
      </c>
      <c r="S19" s="686"/>
      <c r="T19" s="686"/>
      <c r="U19" s="686"/>
      <c r="V19" s="686"/>
      <c r="W19" s="686"/>
      <c r="X19" s="686"/>
      <c r="Y19" s="687"/>
      <c r="Z19" s="688">
        <v>0.2</v>
      </c>
      <c r="AA19" s="688"/>
      <c r="AB19" s="688"/>
      <c r="AC19" s="688"/>
      <c r="AD19" s="689">
        <v>382941</v>
      </c>
      <c r="AE19" s="689"/>
      <c r="AF19" s="689"/>
      <c r="AG19" s="689"/>
      <c r="AH19" s="689"/>
      <c r="AI19" s="689"/>
      <c r="AJ19" s="689"/>
      <c r="AK19" s="689"/>
      <c r="AL19" s="690">
        <v>0.6</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v>5831414</v>
      </c>
      <c r="BH19" s="686"/>
      <c r="BI19" s="686"/>
      <c r="BJ19" s="686"/>
      <c r="BK19" s="686"/>
      <c r="BL19" s="686"/>
      <c r="BM19" s="686"/>
      <c r="BN19" s="687"/>
      <c r="BO19" s="688">
        <v>10.1</v>
      </c>
      <c r="BP19" s="688"/>
      <c r="BQ19" s="688"/>
      <c r="BR19" s="688"/>
      <c r="BS19" s="694" t="s">
        <v>128</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128</v>
      </c>
      <c r="CS19" s="686"/>
      <c r="CT19" s="686"/>
      <c r="CU19" s="686"/>
      <c r="CV19" s="686"/>
      <c r="CW19" s="686"/>
      <c r="CX19" s="686"/>
      <c r="CY19" s="687"/>
      <c r="CZ19" s="688" t="s">
        <v>128</v>
      </c>
      <c r="DA19" s="688"/>
      <c r="DB19" s="688"/>
      <c r="DC19" s="688"/>
      <c r="DD19" s="694" t="s">
        <v>128</v>
      </c>
      <c r="DE19" s="686"/>
      <c r="DF19" s="686"/>
      <c r="DG19" s="686"/>
      <c r="DH19" s="686"/>
      <c r="DI19" s="686"/>
      <c r="DJ19" s="686"/>
      <c r="DK19" s="686"/>
      <c r="DL19" s="686"/>
      <c r="DM19" s="686"/>
      <c r="DN19" s="686"/>
      <c r="DO19" s="686"/>
      <c r="DP19" s="687"/>
      <c r="DQ19" s="694" t="s">
        <v>231</v>
      </c>
      <c r="DR19" s="686"/>
      <c r="DS19" s="686"/>
      <c r="DT19" s="686"/>
      <c r="DU19" s="686"/>
      <c r="DV19" s="686"/>
      <c r="DW19" s="686"/>
      <c r="DX19" s="686"/>
      <c r="DY19" s="686"/>
      <c r="DZ19" s="686"/>
      <c r="EA19" s="686"/>
      <c r="EB19" s="686"/>
      <c r="EC19" s="695"/>
    </row>
    <row r="20" spans="2:133" ht="11.25" customHeight="1" x14ac:dyDescent="0.15">
      <c r="B20" s="682" t="s">
        <v>271</v>
      </c>
      <c r="C20" s="683"/>
      <c r="D20" s="683"/>
      <c r="E20" s="683"/>
      <c r="F20" s="683"/>
      <c r="G20" s="683"/>
      <c r="H20" s="683"/>
      <c r="I20" s="683"/>
      <c r="J20" s="683"/>
      <c r="K20" s="683"/>
      <c r="L20" s="683"/>
      <c r="M20" s="683"/>
      <c r="N20" s="683"/>
      <c r="O20" s="683"/>
      <c r="P20" s="683"/>
      <c r="Q20" s="684"/>
      <c r="R20" s="685">
        <v>52458</v>
      </c>
      <c r="S20" s="686"/>
      <c r="T20" s="686"/>
      <c r="U20" s="686"/>
      <c r="V20" s="686"/>
      <c r="W20" s="686"/>
      <c r="X20" s="686"/>
      <c r="Y20" s="687"/>
      <c r="Z20" s="688">
        <v>0</v>
      </c>
      <c r="AA20" s="688"/>
      <c r="AB20" s="688"/>
      <c r="AC20" s="688"/>
      <c r="AD20" s="689">
        <v>52458</v>
      </c>
      <c r="AE20" s="689"/>
      <c r="AF20" s="689"/>
      <c r="AG20" s="689"/>
      <c r="AH20" s="689"/>
      <c r="AI20" s="689"/>
      <c r="AJ20" s="689"/>
      <c r="AK20" s="689"/>
      <c r="AL20" s="690">
        <v>0.1</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v>5831414</v>
      </c>
      <c r="BH20" s="686"/>
      <c r="BI20" s="686"/>
      <c r="BJ20" s="686"/>
      <c r="BK20" s="686"/>
      <c r="BL20" s="686"/>
      <c r="BM20" s="686"/>
      <c r="BN20" s="687"/>
      <c r="BO20" s="688">
        <v>10.1</v>
      </c>
      <c r="BP20" s="688"/>
      <c r="BQ20" s="688"/>
      <c r="BR20" s="688"/>
      <c r="BS20" s="694" t="s">
        <v>128</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150374240</v>
      </c>
      <c r="CS20" s="686"/>
      <c r="CT20" s="686"/>
      <c r="CU20" s="686"/>
      <c r="CV20" s="686"/>
      <c r="CW20" s="686"/>
      <c r="CX20" s="686"/>
      <c r="CY20" s="687"/>
      <c r="CZ20" s="688">
        <v>100</v>
      </c>
      <c r="DA20" s="688"/>
      <c r="DB20" s="688"/>
      <c r="DC20" s="688"/>
      <c r="DD20" s="694">
        <v>7948775</v>
      </c>
      <c r="DE20" s="686"/>
      <c r="DF20" s="686"/>
      <c r="DG20" s="686"/>
      <c r="DH20" s="686"/>
      <c r="DI20" s="686"/>
      <c r="DJ20" s="686"/>
      <c r="DK20" s="686"/>
      <c r="DL20" s="686"/>
      <c r="DM20" s="686"/>
      <c r="DN20" s="686"/>
      <c r="DO20" s="686"/>
      <c r="DP20" s="687"/>
      <c r="DQ20" s="694">
        <v>74349194</v>
      </c>
      <c r="DR20" s="686"/>
      <c r="DS20" s="686"/>
      <c r="DT20" s="686"/>
      <c r="DU20" s="686"/>
      <c r="DV20" s="686"/>
      <c r="DW20" s="686"/>
      <c r="DX20" s="686"/>
      <c r="DY20" s="686"/>
      <c r="DZ20" s="686"/>
      <c r="EA20" s="686"/>
      <c r="EB20" s="686"/>
      <c r="EC20" s="695"/>
    </row>
    <row r="21" spans="2:133" ht="11.25" customHeight="1" x14ac:dyDescent="0.15">
      <c r="B21" s="682" t="s">
        <v>274</v>
      </c>
      <c r="C21" s="683"/>
      <c r="D21" s="683"/>
      <c r="E21" s="683"/>
      <c r="F21" s="683"/>
      <c r="G21" s="683"/>
      <c r="H21" s="683"/>
      <c r="I21" s="683"/>
      <c r="J21" s="683"/>
      <c r="K21" s="683"/>
      <c r="L21" s="683"/>
      <c r="M21" s="683"/>
      <c r="N21" s="683"/>
      <c r="O21" s="683"/>
      <c r="P21" s="683"/>
      <c r="Q21" s="684"/>
      <c r="R21" s="685">
        <v>25053</v>
      </c>
      <c r="S21" s="686"/>
      <c r="T21" s="686"/>
      <c r="U21" s="686"/>
      <c r="V21" s="686"/>
      <c r="W21" s="686"/>
      <c r="X21" s="686"/>
      <c r="Y21" s="687"/>
      <c r="Z21" s="688">
        <v>0</v>
      </c>
      <c r="AA21" s="688"/>
      <c r="AB21" s="688"/>
      <c r="AC21" s="688"/>
      <c r="AD21" s="689">
        <v>25053</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v>567</v>
      </c>
      <c r="BH21" s="686"/>
      <c r="BI21" s="686"/>
      <c r="BJ21" s="686"/>
      <c r="BK21" s="686"/>
      <c r="BL21" s="686"/>
      <c r="BM21" s="686"/>
      <c r="BN21" s="687"/>
      <c r="BO21" s="688">
        <v>0</v>
      </c>
      <c r="BP21" s="688"/>
      <c r="BQ21" s="688"/>
      <c r="BR21" s="688"/>
      <c r="BS21" s="694" t="s">
        <v>128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276</v>
      </c>
      <c r="C22" s="683"/>
      <c r="D22" s="683"/>
      <c r="E22" s="683"/>
      <c r="F22" s="683"/>
      <c r="G22" s="683"/>
      <c r="H22" s="683"/>
      <c r="I22" s="683"/>
      <c r="J22" s="683"/>
      <c r="K22" s="683"/>
      <c r="L22" s="683"/>
      <c r="M22" s="683"/>
      <c r="N22" s="683"/>
      <c r="O22" s="683"/>
      <c r="P22" s="683"/>
      <c r="Q22" s="684"/>
      <c r="R22" s="685">
        <v>1660189</v>
      </c>
      <c r="S22" s="686"/>
      <c r="T22" s="686"/>
      <c r="U22" s="686"/>
      <c r="V22" s="686"/>
      <c r="W22" s="686"/>
      <c r="X22" s="686"/>
      <c r="Y22" s="687"/>
      <c r="Z22" s="688">
        <v>1.1000000000000001</v>
      </c>
      <c r="AA22" s="688"/>
      <c r="AB22" s="688"/>
      <c r="AC22" s="688"/>
      <c r="AD22" s="689">
        <v>1382316</v>
      </c>
      <c r="AE22" s="689"/>
      <c r="AF22" s="689"/>
      <c r="AG22" s="689"/>
      <c r="AH22" s="689"/>
      <c r="AI22" s="689"/>
      <c r="AJ22" s="689"/>
      <c r="AK22" s="689"/>
      <c r="AL22" s="690">
        <v>2.1</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v>1617980</v>
      </c>
      <c r="BH22" s="686"/>
      <c r="BI22" s="686"/>
      <c r="BJ22" s="686"/>
      <c r="BK22" s="686"/>
      <c r="BL22" s="686"/>
      <c r="BM22" s="686"/>
      <c r="BN22" s="687"/>
      <c r="BO22" s="688">
        <v>2.8</v>
      </c>
      <c r="BP22" s="688"/>
      <c r="BQ22" s="688"/>
      <c r="BR22" s="688"/>
      <c r="BS22" s="694" t="s">
        <v>128</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279</v>
      </c>
      <c r="C23" s="683"/>
      <c r="D23" s="683"/>
      <c r="E23" s="683"/>
      <c r="F23" s="683"/>
      <c r="G23" s="683"/>
      <c r="H23" s="683"/>
      <c r="I23" s="683"/>
      <c r="J23" s="683"/>
      <c r="K23" s="683"/>
      <c r="L23" s="683"/>
      <c r="M23" s="683"/>
      <c r="N23" s="683"/>
      <c r="O23" s="683"/>
      <c r="P23" s="683"/>
      <c r="Q23" s="684"/>
      <c r="R23" s="685">
        <v>1382316</v>
      </c>
      <c r="S23" s="686"/>
      <c r="T23" s="686"/>
      <c r="U23" s="686"/>
      <c r="V23" s="686"/>
      <c r="W23" s="686"/>
      <c r="X23" s="686"/>
      <c r="Y23" s="687"/>
      <c r="Z23" s="688">
        <v>0.9</v>
      </c>
      <c r="AA23" s="688"/>
      <c r="AB23" s="688"/>
      <c r="AC23" s="688"/>
      <c r="AD23" s="689">
        <v>1382316</v>
      </c>
      <c r="AE23" s="689"/>
      <c r="AF23" s="689"/>
      <c r="AG23" s="689"/>
      <c r="AH23" s="689"/>
      <c r="AI23" s="689"/>
      <c r="AJ23" s="689"/>
      <c r="AK23" s="689"/>
      <c r="AL23" s="690">
        <v>2.1</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v>4212867</v>
      </c>
      <c r="BH23" s="686"/>
      <c r="BI23" s="686"/>
      <c r="BJ23" s="686"/>
      <c r="BK23" s="686"/>
      <c r="BL23" s="686"/>
      <c r="BM23" s="686"/>
      <c r="BN23" s="687"/>
      <c r="BO23" s="688">
        <v>7.3</v>
      </c>
      <c r="BP23" s="688"/>
      <c r="BQ23" s="688"/>
      <c r="BR23" s="688"/>
      <c r="BS23" s="694" t="s">
        <v>128</v>
      </c>
      <c r="BT23" s="686"/>
      <c r="BU23" s="686"/>
      <c r="BV23" s="686"/>
      <c r="BW23" s="686"/>
      <c r="BX23" s="686"/>
      <c r="BY23" s="686"/>
      <c r="BZ23" s="686"/>
      <c r="CA23" s="686"/>
      <c r="CB23" s="695"/>
      <c r="CD23" s="667" t="s">
        <v>219</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6" t="s">
        <v>284</v>
      </c>
      <c r="DM23" s="717"/>
      <c r="DN23" s="717"/>
      <c r="DO23" s="717"/>
      <c r="DP23" s="717"/>
      <c r="DQ23" s="717"/>
      <c r="DR23" s="717"/>
      <c r="DS23" s="717"/>
      <c r="DT23" s="717"/>
      <c r="DU23" s="717"/>
      <c r="DV23" s="718"/>
      <c r="DW23" s="667" t="s">
        <v>285</v>
      </c>
      <c r="DX23" s="668"/>
      <c r="DY23" s="668"/>
      <c r="DZ23" s="668"/>
      <c r="EA23" s="668"/>
      <c r="EB23" s="668"/>
      <c r="EC23" s="669"/>
    </row>
    <row r="24" spans="2:133" ht="11.25" customHeight="1" x14ac:dyDescent="0.15">
      <c r="B24" s="682" t="s">
        <v>286</v>
      </c>
      <c r="C24" s="683"/>
      <c r="D24" s="683"/>
      <c r="E24" s="683"/>
      <c r="F24" s="683"/>
      <c r="G24" s="683"/>
      <c r="H24" s="683"/>
      <c r="I24" s="683"/>
      <c r="J24" s="683"/>
      <c r="K24" s="683"/>
      <c r="L24" s="683"/>
      <c r="M24" s="683"/>
      <c r="N24" s="683"/>
      <c r="O24" s="683"/>
      <c r="P24" s="683"/>
      <c r="Q24" s="684"/>
      <c r="R24" s="685">
        <v>277102</v>
      </c>
      <c r="S24" s="686"/>
      <c r="T24" s="686"/>
      <c r="U24" s="686"/>
      <c r="V24" s="686"/>
      <c r="W24" s="686"/>
      <c r="X24" s="686"/>
      <c r="Y24" s="687"/>
      <c r="Z24" s="688">
        <v>0.2</v>
      </c>
      <c r="AA24" s="688"/>
      <c r="AB24" s="688"/>
      <c r="AC24" s="688"/>
      <c r="AD24" s="689" t="s">
        <v>128</v>
      </c>
      <c r="AE24" s="689"/>
      <c r="AF24" s="689"/>
      <c r="AG24" s="689"/>
      <c r="AH24" s="689"/>
      <c r="AI24" s="689"/>
      <c r="AJ24" s="689"/>
      <c r="AK24" s="689"/>
      <c r="AL24" s="690" t="s">
        <v>128</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231</v>
      </c>
      <c r="BH24" s="686"/>
      <c r="BI24" s="686"/>
      <c r="BJ24" s="686"/>
      <c r="BK24" s="686"/>
      <c r="BL24" s="686"/>
      <c r="BM24" s="686"/>
      <c r="BN24" s="687"/>
      <c r="BO24" s="688" t="s">
        <v>128</v>
      </c>
      <c r="BP24" s="688"/>
      <c r="BQ24" s="688"/>
      <c r="BR24" s="688"/>
      <c r="BS24" s="694" t="s">
        <v>231</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65267961</v>
      </c>
      <c r="CS24" s="675"/>
      <c r="CT24" s="675"/>
      <c r="CU24" s="675"/>
      <c r="CV24" s="675"/>
      <c r="CW24" s="675"/>
      <c r="CX24" s="675"/>
      <c r="CY24" s="676"/>
      <c r="CZ24" s="679">
        <v>43.4</v>
      </c>
      <c r="DA24" s="680"/>
      <c r="DB24" s="680"/>
      <c r="DC24" s="699"/>
      <c r="DD24" s="724">
        <v>39608238</v>
      </c>
      <c r="DE24" s="675"/>
      <c r="DF24" s="675"/>
      <c r="DG24" s="675"/>
      <c r="DH24" s="675"/>
      <c r="DI24" s="675"/>
      <c r="DJ24" s="675"/>
      <c r="DK24" s="676"/>
      <c r="DL24" s="724">
        <v>36943044</v>
      </c>
      <c r="DM24" s="675"/>
      <c r="DN24" s="675"/>
      <c r="DO24" s="675"/>
      <c r="DP24" s="675"/>
      <c r="DQ24" s="675"/>
      <c r="DR24" s="675"/>
      <c r="DS24" s="675"/>
      <c r="DT24" s="675"/>
      <c r="DU24" s="675"/>
      <c r="DV24" s="676"/>
      <c r="DW24" s="679">
        <v>55</v>
      </c>
      <c r="DX24" s="680"/>
      <c r="DY24" s="680"/>
      <c r="DZ24" s="680"/>
      <c r="EA24" s="680"/>
      <c r="EB24" s="680"/>
      <c r="EC24" s="681"/>
    </row>
    <row r="25" spans="2:133" ht="11.25" customHeight="1" x14ac:dyDescent="0.15">
      <c r="B25" s="682" t="s">
        <v>289</v>
      </c>
      <c r="C25" s="683"/>
      <c r="D25" s="683"/>
      <c r="E25" s="683"/>
      <c r="F25" s="683"/>
      <c r="G25" s="683"/>
      <c r="H25" s="683"/>
      <c r="I25" s="683"/>
      <c r="J25" s="683"/>
      <c r="K25" s="683"/>
      <c r="L25" s="683"/>
      <c r="M25" s="683"/>
      <c r="N25" s="683"/>
      <c r="O25" s="683"/>
      <c r="P25" s="683"/>
      <c r="Q25" s="684"/>
      <c r="R25" s="685">
        <v>771</v>
      </c>
      <c r="S25" s="686"/>
      <c r="T25" s="686"/>
      <c r="U25" s="686"/>
      <c r="V25" s="686"/>
      <c r="W25" s="686"/>
      <c r="X25" s="686"/>
      <c r="Y25" s="687"/>
      <c r="Z25" s="688">
        <v>0</v>
      </c>
      <c r="AA25" s="688"/>
      <c r="AB25" s="688"/>
      <c r="AC25" s="688"/>
      <c r="AD25" s="689" t="s">
        <v>128</v>
      </c>
      <c r="AE25" s="689"/>
      <c r="AF25" s="689"/>
      <c r="AG25" s="689"/>
      <c r="AH25" s="689"/>
      <c r="AI25" s="689"/>
      <c r="AJ25" s="689"/>
      <c r="AK25" s="689"/>
      <c r="AL25" s="690" t="s">
        <v>128</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231</v>
      </c>
      <c r="BH25" s="686"/>
      <c r="BI25" s="686"/>
      <c r="BJ25" s="686"/>
      <c r="BK25" s="686"/>
      <c r="BL25" s="686"/>
      <c r="BM25" s="686"/>
      <c r="BN25" s="687"/>
      <c r="BO25" s="688" t="s">
        <v>231</v>
      </c>
      <c r="BP25" s="688"/>
      <c r="BQ25" s="688"/>
      <c r="BR25" s="688"/>
      <c r="BS25" s="694" t="s">
        <v>128</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20606314</v>
      </c>
      <c r="CS25" s="721"/>
      <c r="CT25" s="721"/>
      <c r="CU25" s="721"/>
      <c r="CV25" s="721"/>
      <c r="CW25" s="721"/>
      <c r="CX25" s="721"/>
      <c r="CY25" s="722"/>
      <c r="CZ25" s="690">
        <v>13.7</v>
      </c>
      <c r="DA25" s="719"/>
      <c r="DB25" s="719"/>
      <c r="DC25" s="723"/>
      <c r="DD25" s="694">
        <v>18743898</v>
      </c>
      <c r="DE25" s="721"/>
      <c r="DF25" s="721"/>
      <c r="DG25" s="721"/>
      <c r="DH25" s="721"/>
      <c r="DI25" s="721"/>
      <c r="DJ25" s="721"/>
      <c r="DK25" s="722"/>
      <c r="DL25" s="694">
        <v>16216153</v>
      </c>
      <c r="DM25" s="721"/>
      <c r="DN25" s="721"/>
      <c r="DO25" s="721"/>
      <c r="DP25" s="721"/>
      <c r="DQ25" s="721"/>
      <c r="DR25" s="721"/>
      <c r="DS25" s="721"/>
      <c r="DT25" s="721"/>
      <c r="DU25" s="721"/>
      <c r="DV25" s="722"/>
      <c r="DW25" s="690">
        <v>24.1</v>
      </c>
      <c r="DX25" s="719"/>
      <c r="DY25" s="719"/>
      <c r="DZ25" s="719"/>
      <c r="EA25" s="719"/>
      <c r="EB25" s="719"/>
      <c r="EC25" s="720"/>
    </row>
    <row r="26" spans="2:133" ht="11.25" customHeight="1" x14ac:dyDescent="0.15">
      <c r="B26" s="682" t="s">
        <v>292</v>
      </c>
      <c r="C26" s="683"/>
      <c r="D26" s="683"/>
      <c r="E26" s="683"/>
      <c r="F26" s="683"/>
      <c r="G26" s="683"/>
      <c r="H26" s="683"/>
      <c r="I26" s="683"/>
      <c r="J26" s="683"/>
      <c r="K26" s="683"/>
      <c r="L26" s="683"/>
      <c r="M26" s="683"/>
      <c r="N26" s="683"/>
      <c r="O26" s="683"/>
      <c r="P26" s="683"/>
      <c r="Q26" s="684"/>
      <c r="R26" s="685">
        <v>68875076</v>
      </c>
      <c r="S26" s="686"/>
      <c r="T26" s="686"/>
      <c r="U26" s="686"/>
      <c r="V26" s="686"/>
      <c r="W26" s="686"/>
      <c r="X26" s="686"/>
      <c r="Y26" s="687"/>
      <c r="Z26" s="688">
        <v>44.5</v>
      </c>
      <c r="AA26" s="688"/>
      <c r="AB26" s="688"/>
      <c r="AC26" s="688"/>
      <c r="AD26" s="689">
        <v>64384336</v>
      </c>
      <c r="AE26" s="689"/>
      <c r="AF26" s="689"/>
      <c r="AG26" s="689"/>
      <c r="AH26" s="689"/>
      <c r="AI26" s="689"/>
      <c r="AJ26" s="689"/>
      <c r="AK26" s="689"/>
      <c r="AL26" s="690">
        <v>99.3</v>
      </c>
      <c r="AM26" s="691"/>
      <c r="AN26" s="691"/>
      <c r="AO26" s="692"/>
      <c r="AP26" s="704" t="s">
        <v>293</v>
      </c>
      <c r="AQ26" s="734"/>
      <c r="AR26" s="734"/>
      <c r="AS26" s="734"/>
      <c r="AT26" s="734"/>
      <c r="AU26" s="734"/>
      <c r="AV26" s="734"/>
      <c r="AW26" s="734"/>
      <c r="AX26" s="734"/>
      <c r="AY26" s="734"/>
      <c r="AZ26" s="734"/>
      <c r="BA26" s="734"/>
      <c r="BB26" s="734"/>
      <c r="BC26" s="734"/>
      <c r="BD26" s="734"/>
      <c r="BE26" s="734"/>
      <c r="BF26" s="706"/>
      <c r="BG26" s="685" t="s">
        <v>231</v>
      </c>
      <c r="BH26" s="686"/>
      <c r="BI26" s="686"/>
      <c r="BJ26" s="686"/>
      <c r="BK26" s="686"/>
      <c r="BL26" s="686"/>
      <c r="BM26" s="686"/>
      <c r="BN26" s="687"/>
      <c r="BO26" s="688" t="s">
        <v>128</v>
      </c>
      <c r="BP26" s="688"/>
      <c r="BQ26" s="688"/>
      <c r="BR26" s="688"/>
      <c r="BS26" s="694" t="s">
        <v>128</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14077135</v>
      </c>
      <c r="CS26" s="686"/>
      <c r="CT26" s="686"/>
      <c r="CU26" s="686"/>
      <c r="CV26" s="686"/>
      <c r="CW26" s="686"/>
      <c r="CX26" s="686"/>
      <c r="CY26" s="687"/>
      <c r="CZ26" s="690">
        <v>9.4</v>
      </c>
      <c r="DA26" s="719"/>
      <c r="DB26" s="719"/>
      <c r="DC26" s="723"/>
      <c r="DD26" s="694">
        <v>12214836</v>
      </c>
      <c r="DE26" s="686"/>
      <c r="DF26" s="686"/>
      <c r="DG26" s="686"/>
      <c r="DH26" s="686"/>
      <c r="DI26" s="686"/>
      <c r="DJ26" s="686"/>
      <c r="DK26" s="687"/>
      <c r="DL26" s="694" t="s">
        <v>128</v>
      </c>
      <c r="DM26" s="686"/>
      <c r="DN26" s="686"/>
      <c r="DO26" s="686"/>
      <c r="DP26" s="686"/>
      <c r="DQ26" s="686"/>
      <c r="DR26" s="686"/>
      <c r="DS26" s="686"/>
      <c r="DT26" s="686"/>
      <c r="DU26" s="686"/>
      <c r="DV26" s="687"/>
      <c r="DW26" s="690" t="s">
        <v>128</v>
      </c>
      <c r="DX26" s="719"/>
      <c r="DY26" s="719"/>
      <c r="DZ26" s="719"/>
      <c r="EA26" s="719"/>
      <c r="EB26" s="719"/>
      <c r="EC26" s="720"/>
    </row>
    <row r="27" spans="2:133" ht="11.25" customHeight="1" x14ac:dyDescent="0.15">
      <c r="B27" s="682" t="s">
        <v>295</v>
      </c>
      <c r="C27" s="683"/>
      <c r="D27" s="683"/>
      <c r="E27" s="683"/>
      <c r="F27" s="683"/>
      <c r="G27" s="683"/>
      <c r="H27" s="683"/>
      <c r="I27" s="683"/>
      <c r="J27" s="683"/>
      <c r="K27" s="683"/>
      <c r="L27" s="683"/>
      <c r="M27" s="683"/>
      <c r="N27" s="683"/>
      <c r="O27" s="683"/>
      <c r="P27" s="683"/>
      <c r="Q27" s="684"/>
      <c r="R27" s="685">
        <v>47365</v>
      </c>
      <c r="S27" s="686"/>
      <c r="T27" s="686"/>
      <c r="U27" s="686"/>
      <c r="V27" s="686"/>
      <c r="W27" s="686"/>
      <c r="X27" s="686"/>
      <c r="Y27" s="687"/>
      <c r="Z27" s="688">
        <v>0</v>
      </c>
      <c r="AA27" s="688"/>
      <c r="AB27" s="688"/>
      <c r="AC27" s="688"/>
      <c r="AD27" s="689">
        <v>47365</v>
      </c>
      <c r="AE27" s="689"/>
      <c r="AF27" s="689"/>
      <c r="AG27" s="689"/>
      <c r="AH27" s="689"/>
      <c r="AI27" s="689"/>
      <c r="AJ27" s="689"/>
      <c r="AK27" s="689"/>
      <c r="AL27" s="690">
        <v>0.1</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57681465</v>
      </c>
      <c r="BH27" s="686"/>
      <c r="BI27" s="686"/>
      <c r="BJ27" s="686"/>
      <c r="BK27" s="686"/>
      <c r="BL27" s="686"/>
      <c r="BM27" s="686"/>
      <c r="BN27" s="687"/>
      <c r="BO27" s="688">
        <v>100</v>
      </c>
      <c r="BP27" s="688"/>
      <c r="BQ27" s="688"/>
      <c r="BR27" s="688"/>
      <c r="BS27" s="694">
        <v>576974</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34049733</v>
      </c>
      <c r="CS27" s="721"/>
      <c r="CT27" s="721"/>
      <c r="CU27" s="721"/>
      <c r="CV27" s="721"/>
      <c r="CW27" s="721"/>
      <c r="CX27" s="721"/>
      <c r="CY27" s="722"/>
      <c r="CZ27" s="690">
        <v>22.6</v>
      </c>
      <c r="DA27" s="719"/>
      <c r="DB27" s="719"/>
      <c r="DC27" s="723"/>
      <c r="DD27" s="694">
        <v>10252426</v>
      </c>
      <c r="DE27" s="721"/>
      <c r="DF27" s="721"/>
      <c r="DG27" s="721"/>
      <c r="DH27" s="721"/>
      <c r="DI27" s="721"/>
      <c r="DJ27" s="721"/>
      <c r="DK27" s="722"/>
      <c r="DL27" s="694">
        <v>10114977</v>
      </c>
      <c r="DM27" s="721"/>
      <c r="DN27" s="721"/>
      <c r="DO27" s="721"/>
      <c r="DP27" s="721"/>
      <c r="DQ27" s="721"/>
      <c r="DR27" s="721"/>
      <c r="DS27" s="721"/>
      <c r="DT27" s="721"/>
      <c r="DU27" s="721"/>
      <c r="DV27" s="722"/>
      <c r="DW27" s="690">
        <v>15</v>
      </c>
      <c r="DX27" s="719"/>
      <c r="DY27" s="719"/>
      <c r="DZ27" s="719"/>
      <c r="EA27" s="719"/>
      <c r="EB27" s="719"/>
      <c r="EC27" s="720"/>
    </row>
    <row r="28" spans="2:133" ht="11.25" customHeight="1" x14ac:dyDescent="0.15">
      <c r="B28" s="682" t="s">
        <v>298</v>
      </c>
      <c r="C28" s="683"/>
      <c r="D28" s="683"/>
      <c r="E28" s="683"/>
      <c r="F28" s="683"/>
      <c r="G28" s="683"/>
      <c r="H28" s="683"/>
      <c r="I28" s="683"/>
      <c r="J28" s="683"/>
      <c r="K28" s="683"/>
      <c r="L28" s="683"/>
      <c r="M28" s="683"/>
      <c r="N28" s="683"/>
      <c r="O28" s="683"/>
      <c r="P28" s="683"/>
      <c r="Q28" s="684"/>
      <c r="R28" s="685">
        <v>548506</v>
      </c>
      <c r="S28" s="686"/>
      <c r="T28" s="686"/>
      <c r="U28" s="686"/>
      <c r="V28" s="686"/>
      <c r="W28" s="686"/>
      <c r="X28" s="686"/>
      <c r="Y28" s="687"/>
      <c r="Z28" s="688">
        <v>0.4</v>
      </c>
      <c r="AA28" s="688"/>
      <c r="AB28" s="688"/>
      <c r="AC28" s="688"/>
      <c r="AD28" s="689" t="s">
        <v>231</v>
      </c>
      <c r="AE28" s="689"/>
      <c r="AF28" s="689"/>
      <c r="AG28" s="689"/>
      <c r="AH28" s="689"/>
      <c r="AI28" s="689"/>
      <c r="AJ28" s="689"/>
      <c r="AK28" s="689"/>
      <c r="AL28" s="690" t="s">
        <v>231</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10611914</v>
      </c>
      <c r="CS28" s="686"/>
      <c r="CT28" s="686"/>
      <c r="CU28" s="686"/>
      <c r="CV28" s="686"/>
      <c r="CW28" s="686"/>
      <c r="CX28" s="686"/>
      <c r="CY28" s="687"/>
      <c r="CZ28" s="690">
        <v>7.1</v>
      </c>
      <c r="DA28" s="719"/>
      <c r="DB28" s="719"/>
      <c r="DC28" s="723"/>
      <c r="DD28" s="694">
        <v>10611914</v>
      </c>
      <c r="DE28" s="686"/>
      <c r="DF28" s="686"/>
      <c r="DG28" s="686"/>
      <c r="DH28" s="686"/>
      <c r="DI28" s="686"/>
      <c r="DJ28" s="686"/>
      <c r="DK28" s="687"/>
      <c r="DL28" s="694">
        <v>10611914</v>
      </c>
      <c r="DM28" s="686"/>
      <c r="DN28" s="686"/>
      <c r="DO28" s="686"/>
      <c r="DP28" s="686"/>
      <c r="DQ28" s="686"/>
      <c r="DR28" s="686"/>
      <c r="DS28" s="686"/>
      <c r="DT28" s="686"/>
      <c r="DU28" s="686"/>
      <c r="DV28" s="687"/>
      <c r="DW28" s="690">
        <v>15.8</v>
      </c>
      <c r="DX28" s="719"/>
      <c r="DY28" s="719"/>
      <c r="DZ28" s="719"/>
      <c r="EA28" s="719"/>
      <c r="EB28" s="719"/>
      <c r="EC28" s="720"/>
    </row>
    <row r="29" spans="2:133" ht="11.25" customHeight="1" x14ac:dyDescent="0.15">
      <c r="B29" s="682" t="s">
        <v>300</v>
      </c>
      <c r="C29" s="683"/>
      <c r="D29" s="683"/>
      <c r="E29" s="683"/>
      <c r="F29" s="683"/>
      <c r="G29" s="683"/>
      <c r="H29" s="683"/>
      <c r="I29" s="683"/>
      <c r="J29" s="683"/>
      <c r="K29" s="683"/>
      <c r="L29" s="683"/>
      <c r="M29" s="683"/>
      <c r="N29" s="683"/>
      <c r="O29" s="683"/>
      <c r="P29" s="683"/>
      <c r="Q29" s="684"/>
      <c r="R29" s="685">
        <v>1364630</v>
      </c>
      <c r="S29" s="686"/>
      <c r="T29" s="686"/>
      <c r="U29" s="686"/>
      <c r="V29" s="686"/>
      <c r="W29" s="686"/>
      <c r="X29" s="686"/>
      <c r="Y29" s="687"/>
      <c r="Z29" s="688">
        <v>0.9</v>
      </c>
      <c r="AA29" s="688"/>
      <c r="AB29" s="688"/>
      <c r="AC29" s="688"/>
      <c r="AD29" s="689">
        <v>267339</v>
      </c>
      <c r="AE29" s="689"/>
      <c r="AF29" s="689"/>
      <c r="AG29" s="689"/>
      <c r="AH29" s="689"/>
      <c r="AI29" s="689"/>
      <c r="AJ29" s="689"/>
      <c r="AK29" s="689"/>
      <c r="AL29" s="690">
        <v>0.4</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301</v>
      </c>
      <c r="CE29" s="726"/>
      <c r="CF29" s="700" t="s">
        <v>69</v>
      </c>
      <c r="CG29" s="701"/>
      <c r="CH29" s="701"/>
      <c r="CI29" s="701"/>
      <c r="CJ29" s="701"/>
      <c r="CK29" s="701"/>
      <c r="CL29" s="701"/>
      <c r="CM29" s="701"/>
      <c r="CN29" s="701"/>
      <c r="CO29" s="701"/>
      <c r="CP29" s="701"/>
      <c r="CQ29" s="702"/>
      <c r="CR29" s="685">
        <v>10611893</v>
      </c>
      <c r="CS29" s="721"/>
      <c r="CT29" s="721"/>
      <c r="CU29" s="721"/>
      <c r="CV29" s="721"/>
      <c r="CW29" s="721"/>
      <c r="CX29" s="721"/>
      <c r="CY29" s="722"/>
      <c r="CZ29" s="690">
        <v>7.1</v>
      </c>
      <c r="DA29" s="719"/>
      <c r="DB29" s="719"/>
      <c r="DC29" s="723"/>
      <c r="DD29" s="694">
        <v>10611893</v>
      </c>
      <c r="DE29" s="721"/>
      <c r="DF29" s="721"/>
      <c r="DG29" s="721"/>
      <c r="DH29" s="721"/>
      <c r="DI29" s="721"/>
      <c r="DJ29" s="721"/>
      <c r="DK29" s="722"/>
      <c r="DL29" s="694">
        <v>10611893</v>
      </c>
      <c r="DM29" s="721"/>
      <c r="DN29" s="721"/>
      <c r="DO29" s="721"/>
      <c r="DP29" s="721"/>
      <c r="DQ29" s="721"/>
      <c r="DR29" s="721"/>
      <c r="DS29" s="721"/>
      <c r="DT29" s="721"/>
      <c r="DU29" s="721"/>
      <c r="DV29" s="722"/>
      <c r="DW29" s="690">
        <v>15.8</v>
      </c>
      <c r="DX29" s="719"/>
      <c r="DY29" s="719"/>
      <c r="DZ29" s="719"/>
      <c r="EA29" s="719"/>
      <c r="EB29" s="719"/>
      <c r="EC29" s="720"/>
    </row>
    <row r="30" spans="2:133" ht="11.25" customHeight="1" x14ac:dyDescent="0.15">
      <c r="B30" s="682" t="s">
        <v>302</v>
      </c>
      <c r="C30" s="683"/>
      <c r="D30" s="683"/>
      <c r="E30" s="683"/>
      <c r="F30" s="683"/>
      <c r="G30" s="683"/>
      <c r="H30" s="683"/>
      <c r="I30" s="683"/>
      <c r="J30" s="683"/>
      <c r="K30" s="683"/>
      <c r="L30" s="683"/>
      <c r="M30" s="683"/>
      <c r="N30" s="683"/>
      <c r="O30" s="683"/>
      <c r="P30" s="683"/>
      <c r="Q30" s="684"/>
      <c r="R30" s="685">
        <v>625945</v>
      </c>
      <c r="S30" s="686"/>
      <c r="T30" s="686"/>
      <c r="U30" s="686"/>
      <c r="V30" s="686"/>
      <c r="W30" s="686"/>
      <c r="X30" s="686"/>
      <c r="Y30" s="687"/>
      <c r="Z30" s="688">
        <v>0.4</v>
      </c>
      <c r="AA30" s="688"/>
      <c r="AB30" s="688"/>
      <c r="AC30" s="688"/>
      <c r="AD30" s="689" t="s">
        <v>128</v>
      </c>
      <c r="AE30" s="689"/>
      <c r="AF30" s="689"/>
      <c r="AG30" s="689"/>
      <c r="AH30" s="689"/>
      <c r="AI30" s="689"/>
      <c r="AJ30" s="689"/>
      <c r="AK30" s="689"/>
      <c r="AL30" s="690" t="s">
        <v>128</v>
      </c>
      <c r="AM30" s="691"/>
      <c r="AN30" s="691"/>
      <c r="AO30" s="692"/>
      <c r="AP30" s="664" t="s">
        <v>219</v>
      </c>
      <c r="AQ30" s="665"/>
      <c r="AR30" s="665"/>
      <c r="AS30" s="665"/>
      <c r="AT30" s="665"/>
      <c r="AU30" s="665"/>
      <c r="AV30" s="665"/>
      <c r="AW30" s="665"/>
      <c r="AX30" s="665"/>
      <c r="AY30" s="665"/>
      <c r="AZ30" s="665"/>
      <c r="BA30" s="665"/>
      <c r="BB30" s="665"/>
      <c r="BC30" s="665"/>
      <c r="BD30" s="665"/>
      <c r="BE30" s="665"/>
      <c r="BF30" s="666"/>
      <c r="BG30" s="664" t="s">
        <v>303</v>
      </c>
      <c r="BH30" s="738"/>
      <c r="BI30" s="738"/>
      <c r="BJ30" s="738"/>
      <c r="BK30" s="738"/>
      <c r="BL30" s="738"/>
      <c r="BM30" s="738"/>
      <c r="BN30" s="738"/>
      <c r="BO30" s="738"/>
      <c r="BP30" s="738"/>
      <c r="BQ30" s="739"/>
      <c r="BR30" s="664" t="s">
        <v>304</v>
      </c>
      <c r="BS30" s="738"/>
      <c r="BT30" s="738"/>
      <c r="BU30" s="738"/>
      <c r="BV30" s="738"/>
      <c r="BW30" s="738"/>
      <c r="BX30" s="738"/>
      <c r="BY30" s="738"/>
      <c r="BZ30" s="738"/>
      <c r="CA30" s="738"/>
      <c r="CB30" s="739"/>
      <c r="CD30" s="727"/>
      <c r="CE30" s="728"/>
      <c r="CF30" s="700" t="s">
        <v>305</v>
      </c>
      <c r="CG30" s="701"/>
      <c r="CH30" s="701"/>
      <c r="CI30" s="701"/>
      <c r="CJ30" s="701"/>
      <c r="CK30" s="701"/>
      <c r="CL30" s="701"/>
      <c r="CM30" s="701"/>
      <c r="CN30" s="701"/>
      <c r="CO30" s="701"/>
      <c r="CP30" s="701"/>
      <c r="CQ30" s="702"/>
      <c r="CR30" s="685">
        <v>10070251</v>
      </c>
      <c r="CS30" s="686"/>
      <c r="CT30" s="686"/>
      <c r="CU30" s="686"/>
      <c r="CV30" s="686"/>
      <c r="CW30" s="686"/>
      <c r="CX30" s="686"/>
      <c r="CY30" s="687"/>
      <c r="CZ30" s="690">
        <v>6.7</v>
      </c>
      <c r="DA30" s="719"/>
      <c r="DB30" s="719"/>
      <c r="DC30" s="723"/>
      <c r="DD30" s="694">
        <v>10070251</v>
      </c>
      <c r="DE30" s="686"/>
      <c r="DF30" s="686"/>
      <c r="DG30" s="686"/>
      <c r="DH30" s="686"/>
      <c r="DI30" s="686"/>
      <c r="DJ30" s="686"/>
      <c r="DK30" s="687"/>
      <c r="DL30" s="694">
        <v>10070251</v>
      </c>
      <c r="DM30" s="686"/>
      <c r="DN30" s="686"/>
      <c r="DO30" s="686"/>
      <c r="DP30" s="686"/>
      <c r="DQ30" s="686"/>
      <c r="DR30" s="686"/>
      <c r="DS30" s="686"/>
      <c r="DT30" s="686"/>
      <c r="DU30" s="686"/>
      <c r="DV30" s="687"/>
      <c r="DW30" s="690">
        <v>15</v>
      </c>
      <c r="DX30" s="719"/>
      <c r="DY30" s="719"/>
      <c r="DZ30" s="719"/>
      <c r="EA30" s="719"/>
      <c r="EB30" s="719"/>
      <c r="EC30" s="720"/>
    </row>
    <row r="31" spans="2:133" ht="11.25" customHeight="1" x14ac:dyDescent="0.15">
      <c r="B31" s="682" t="s">
        <v>306</v>
      </c>
      <c r="C31" s="683"/>
      <c r="D31" s="683"/>
      <c r="E31" s="683"/>
      <c r="F31" s="683"/>
      <c r="G31" s="683"/>
      <c r="H31" s="683"/>
      <c r="I31" s="683"/>
      <c r="J31" s="683"/>
      <c r="K31" s="683"/>
      <c r="L31" s="683"/>
      <c r="M31" s="683"/>
      <c r="N31" s="683"/>
      <c r="O31" s="683"/>
      <c r="P31" s="683"/>
      <c r="Q31" s="684"/>
      <c r="R31" s="685">
        <v>60934015</v>
      </c>
      <c r="S31" s="686"/>
      <c r="T31" s="686"/>
      <c r="U31" s="686"/>
      <c r="V31" s="686"/>
      <c r="W31" s="686"/>
      <c r="X31" s="686"/>
      <c r="Y31" s="687"/>
      <c r="Z31" s="688">
        <v>39.4</v>
      </c>
      <c r="AA31" s="688"/>
      <c r="AB31" s="688"/>
      <c r="AC31" s="688"/>
      <c r="AD31" s="689" t="s">
        <v>231</v>
      </c>
      <c r="AE31" s="689"/>
      <c r="AF31" s="689"/>
      <c r="AG31" s="689"/>
      <c r="AH31" s="689"/>
      <c r="AI31" s="689"/>
      <c r="AJ31" s="689"/>
      <c r="AK31" s="689"/>
      <c r="AL31" s="690" t="s">
        <v>128</v>
      </c>
      <c r="AM31" s="691"/>
      <c r="AN31" s="691"/>
      <c r="AO31" s="692"/>
      <c r="AP31" s="742" t="s">
        <v>307</v>
      </c>
      <c r="AQ31" s="743"/>
      <c r="AR31" s="743"/>
      <c r="AS31" s="743"/>
      <c r="AT31" s="748" t="s">
        <v>308</v>
      </c>
      <c r="AU31" s="231"/>
      <c r="AV31" s="231"/>
      <c r="AW31" s="231"/>
      <c r="AX31" s="671" t="s">
        <v>185</v>
      </c>
      <c r="AY31" s="672"/>
      <c r="AZ31" s="672"/>
      <c r="BA31" s="672"/>
      <c r="BB31" s="672"/>
      <c r="BC31" s="672"/>
      <c r="BD31" s="672"/>
      <c r="BE31" s="672"/>
      <c r="BF31" s="673"/>
      <c r="BG31" s="753">
        <v>98.9</v>
      </c>
      <c r="BH31" s="740"/>
      <c r="BI31" s="740"/>
      <c r="BJ31" s="740"/>
      <c r="BK31" s="740"/>
      <c r="BL31" s="740"/>
      <c r="BM31" s="680">
        <v>96.9</v>
      </c>
      <c r="BN31" s="740"/>
      <c r="BO31" s="740"/>
      <c r="BP31" s="740"/>
      <c r="BQ31" s="741"/>
      <c r="BR31" s="753">
        <v>98.9</v>
      </c>
      <c r="BS31" s="740"/>
      <c r="BT31" s="740"/>
      <c r="BU31" s="740"/>
      <c r="BV31" s="740"/>
      <c r="BW31" s="740"/>
      <c r="BX31" s="680">
        <v>96.8</v>
      </c>
      <c r="BY31" s="740"/>
      <c r="BZ31" s="740"/>
      <c r="CA31" s="740"/>
      <c r="CB31" s="741"/>
      <c r="CD31" s="727"/>
      <c r="CE31" s="728"/>
      <c r="CF31" s="700" t="s">
        <v>309</v>
      </c>
      <c r="CG31" s="701"/>
      <c r="CH31" s="701"/>
      <c r="CI31" s="701"/>
      <c r="CJ31" s="701"/>
      <c r="CK31" s="701"/>
      <c r="CL31" s="701"/>
      <c r="CM31" s="701"/>
      <c r="CN31" s="701"/>
      <c r="CO31" s="701"/>
      <c r="CP31" s="701"/>
      <c r="CQ31" s="702"/>
      <c r="CR31" s="685">
        <v>541642</v>
      </c>
      <c r="CS31" s="721"/>
      <c r="CT31" s="721"/>
      <c r="CU31" s="721"/>
      <c r="CV31" s="721"/>
      <c r="CW31" s="721"/>
      <c r="CX31" s="721"/>
      <c r="CY31" s="722"/>
      <c r="CZ31" s="690">
        <v>0.4</v>
      </c>
      <c r="DA31" s="719"/>
      <c r="DB31" s="719"/>
      <c r="DC31" s="723"/>
      <c r="DD31" s="694">
        <v>541642</v>
      </c>
      <c r="DE31" s="721"/>
      <c r="DF31" s="721"/>
      <c r="DG31" s="721"/>
      <c r="DH31" s="721"/>
      <c r="DI31" s="721"/>
      <c r="DJ31" s="721"/>
      <c r="DK31" s="722"/>
      <c r="DL31" s="694">
        <v>541642</v>
      </c>
      <c r="DM31" s="721"/>
      <c r="DN31" s="721"/>
      <c r="DO31" s="721"/>
      <c r="DP31" s="721"/>
      <c r="DQ31" s="721"/>
      <c r="DR31" s="721"/>
      <c r="DS31" s="721"/>
      <c r="DT31" s="721"/>
      <c r="DU31" s="721"/>
      <c r="DV31" s="722"/>
      <c r="DW31" s="690">
        <v>0.8</v>
      </c>
      <c r="DX31" s="719"/>
      <c r="DY31" s="719"/>
      <c r="DZ31" s="719"/>
      <c r="EA31" s="719"/>
      <c r="EB31" s="719"/>
      <c r="EC31" s="720"/>
    </row>
    <row r="32" spans="2:133" ht="11.25" customHeight="1" x14ac:dyDescent="0.15">
      <c r="B32" s="731" t="s">
        <v>310</v>
      </c>
      <c r="C32" s="732"/>
      <c r="D32" s="732"/>
      <c r="E32" s="732"/>
      <c r="F32" s="732"/>
      <c r="G32" s="732"/>
      <c r="H32" s="732"/>
      <c r="I32" s="732"/>
      <c r="J32" s="732"/>
      <c r="K32" s="732"/>
      <c r="L32" s="732"/>
      <c r="M32" s="732"/>
      <c r="N32" s="732"/>
      <c r="O32" s="732"/>
      <c r="P32" s="732"/>
      <c r="Q32" s="733"/>
      <c r="R32" s="685" t="s">
        <v>128</v>
      </c>
      <c r="S32" s="686"/>
      <c r="T32" s="686"/>
      <c r="U32" s="686"/>
      <c r="V32" s="686"/>
      <c r="W32" s="686"/>
      <c r="X32" s="686"/>
      <c r="Y32" s="687"/>
      <c r="Z32" s="688" t="s">
        <v>128</v>
      </c>
      <c r="AA32" s="688"/>
      <c r="AB32" s="688"/>
      <c r="AC32" s="688"/>
      <c r="AD32" s="689" t="s">
        <v>231</v>
      </c>
      <c r="AE32" s="689"/>
      <c r="AF32" s="689"/>
      <c r="AG32" s="689"/>
      <c r="AH32" s="689"/>
      <c r="AI32" s="689"/>
      <c r="AJ32" s="689"/>
      <c r="AK32" s="689"/>
      <c r="AL32" s="690" t="s">
        <v>128</v>
      </c>
      <c r="AM32" s="691"/>
      <c r="AN32" s="691"/>
      <c r="AO32" s="692"/>
      <c r="AP32" s="744"/>
      <c r="AQ32" s="745"/>
      <c r="AR32" s="745"/>
      <c r="AS32" s="745"/>
      <c r="AT32" s="749"/>
      <c r="AU32" s="230" t="s">
        <v>311</v>
      </c>
      <c r="AV32" s="230"/>
      <c r="AW32" s="230"/>
      <c r="AX32" s="682" t="s">
        <v>312</v>
      </c>
      <c r="AY32" s="683"/>
      <c r="AZ32" s="683"/>
      <c r="BA32" s="683"/>
      <c r="BB32" s="683"/>
      <c r="BC32" s="683"/>
      <c r="BD32" s="683"/>
      <c r="BE32" s="683"/>
      <c r="BF32" s="684"/>
      <c r="BG32" s="754">
        <v>98.8</v>
      </c>
      <c r="BH32" s="721"/>
      <c r="BI32" s="721"/>
      <c r="BJ32" s="721"/>
      <c r="BK32" s="721"/>
      <c r="BL32" s="721"/>
      <c r="BM32" s="691">
        <v>96.7</v>
      </c>
      <c r="BN32" s="751"/>
      <c r="BO32" s="751"/>
      <c r="BP32" s="751"/>
      <c r="BQ32" s="752"/>
      <c r="BR32" s="754">
        <v>98.7</v>
      </c>
      <c r="BS32" s="721"/>
      <c r="BT32" s="721"/>
      <c r="BU32" s="721"/>
      <c r="BV32" s="721"/>
      <c r="BW32" s="721"/>
      <c r="BX32" s="691">
        <v>96.2</v>
      </c>
      <c r="BY32" s="751"/>
      <c r="BZ32" s="751"/>
      <c r="CA32" s="751"/>
      <c r="CB32" s="752"/>
      <c r="CD32" s="729"/>
      <c r="CE32" s="730"/>
      <c r="CF32" s="700" t="s">
        <v>313</v>
      </c>
      <c r="CG32" s="701"/>
      <c r="CH32" s="701"/>
      <c r="CI32" s="701"/>
      <c r="CJ32" s="701"/>
      <c r="CK32" s="701"/>
      <c r="CL32" s="701"/>
      <c r="CM32" s="701"/>
      <c r="CN32" s="701"/>
      <c r="CO32" s="701"/>
      <c r="CP32" s="701"/>
      <c r="CQ32" s="702"/>
      <c r="CR32" s="685">
        <v>21</v>
      </c>
      <c r="CS32" s="686"/>
      <c r="CT32" s="686"/>
      <c r="CU32" s="686"/>
      <c r="CV32" s="686"/>
      <c r="CW32" s="686"/>
      <c r="CX32" s="686"/>
      <c r="CY32" s="687"/>
      <c r="CZ32" s="690">
        <v>0</v>
      </c>
      <c r="DA32" s="719"/>
      <c r="DB32" s="719"/>
      <c r="DC32" s="723"/>
      <c r="DD32" s="694">
        <v>21</v>
      </c>
      <c r="DE32" s="686"/>
      <c r="DF32" s="686"/>
      <c r="DG32" s="686"/>
      <c r="DH32" s="686"/>
      <c r="DI32" s="686"/>
      <c r="DJ32" s="686"/>
      <c r="DK32" s="687"/>
      <c r="DL32" s="694">
        <v>21</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314</v>
      </c>
      <c r="C33" s="683"/>
      <c r="D33" s="683"/>
      <c r="E33" s="683"/>
      <c r="F33" s="683"/>
      <c r="G33" s="683"/>
      <c r="H33" s="683"/>
      <c r="I33" s="683"/>
      <c r="J33" s="683"/>
      <c r="K33" s="683"/>
      <c r="L33" s="683"/>
      <c r="M33" s="683"/>
      <c r="N33" s="683"/>
      <c r="O33" s="683"/>
      <c r="P33" s="683"/>
      <c r="Q33" s="684"/>
      <c r="R33" s="685">
        <v>7883793</v>
      </c>
      <c r="S33" s="686"/>
      <c r="T33" s="686"/>
      <c r="U33" s="686"/>
      <c r="V33" s="686"/>
      <c r="W33" s="686"/>
      <c r="X33" s="686"/>
      <c r="Y33" s="687"/>
      <c r="Z33" s="688">
        <v>5.0999999999999996</v>
      </c>
      <c r="AA33" s="688"/>
      <c r="AB33" s="688"/>
      <c r="AC33" s="688"/>
      <c r="AD33" s="689" t="s">
        <v>128</v>
      </c>
      <c r="AE33" s="689"/>
      <c r="AF33" s="689"/>
      <c r="AG33" s="689"/>
      <c r="AH33" s="689"/>
      <c r="AI33" s="689"/>
      <c r="AJ33" s="689"/>
      <c r="AK33" s="689"/>
      <c r="AL33" s="690" t="s">
        <v>128</v>
      </c>
      <c r="AM33" s="691"/>
      <c r="AN33" s="691"/>
      <c r="AO33" s="692"/>
      <c r="AP33" s="746"/>
      <c r="AQ33" s="747"/>
      <c r="AR33" s="747"/>
      <c r="AS33" s="747"/>
      <c r="AT33" s="750"/>
      <c r="AU33" s="232"/>
      <c r="AV33" s="232"/>
      <c r="AW33" s="232"/>
      <c r="AX33" s="735" t="s">
        <v>315</v>
      </c>
      <c r="AY33" s="736"/>
      <c r="AZ33" s="736"/>
      <c r="BA33" s="736"/>
      <c r="BB33" s="736"/>
      <c r="BC33" s="736"/>
      <c r="BD33" s="736"/>
      <c r="BE33" s="736"/>
      <c r="BF33" s="737"/>
      <c r="BG33" s="755">
        <v>99</v>
      </c>
      <c r="BH33" s="756"/>
      <c r="BI33" s="756"/>
      <c r="BJ33" s="756"/>
      <c r="BK33" s="756"/>
      <c r="BL33" s="756"/>
      <c r="BM33" s="757">
        <v>97.1</v>
      </c>
      <c r="BN33" s="756"/>
      <c r="BO33" s="756"/>
      <c r="BP33" s="756"/>
      <c r="BQ33" s="758"/>
      <c r="BR33" s="755">
        <v>99</v>
      </c>
      <c r="BS33" s="756"/>
      <c r="BT33" s="756"/>
      <c r="BU33" s="756"/>
      <c r="BV33" s="756"/>
      <c r="BW33" s="756"/>
      <c r="BX33" s="757">
        <v>97.1</v>
      </c>
      <c r="BY33" s="756"/>
      <c r="BZ33" s="756"/>
      <c r="CA33" s="756"/>
      <c r="CB33" s="758"/>
      <c r="CD33" s="700" t="s">
        <v>316</v>
      </c>
      <c r="CE33" s="701"/>
      <c r="CF33" s="701"/>
      <c r="CG33" s="701"/>
      <c r="CH33" s="701"/>
      <c r="CI33" s="701"/>
      <c r="CJ33" s="701"/>
      <c r="CK33" s="701"/>
      <c r="CL33" s="701"/>
      <c r="CM33" s="701"/>
      <c r="CN33" s="701"/>
      <c r="CO33" s="701"/>
      <c r="CP33" s="701"/>
      <c r="CQ33" s="702"/>
      <c r="CR33" s="685">
        <v>77073058</v>
      </c>
      <c r="CS33" s="721"/>
      <c r="CT33" s="721"/>
      <c r="CU33" s="721"/>
      <c r="CV33" s="721"/>
      <c r="CW33" s="721"/>
      <c r="CX33" s="721"/>
      <c r="CY33" s="722"/>
      <c r="CZ33" s="690">
        <v>51.3</v>
      </c>
      <c r="DA33" s="719"/>
      <c r="DB33" s="719"/>
      <c r="DC33" s="723"/>
      <c r="DD33" s="694">
        <v>33387495</v>
      </c>
      <c r="DE33" s="721"/>
      <c r="DF33" s="721"/>
      <c r="DG33" s="721"/>
      <c r="DH33" s="721"/>
      <c r="DI33" s="721"/>
      <c r="DJ33" s="721"/>
      <c r="DK33" s="722"/>
      <c r="DL33" s="694">
        <v>28185816</v>
      </c>
      <c r="DM33" s="721"/>
      <c r="DN33" s="721"/>
      <c r="DO33" s="721"/>
      <c r="DP33" s="721"/>
      <c r="DQ33" s="721"/>
      <c r="DR33" s="721"/>
      <c r="DS33" s="721"/>
      <c r="DT33" s="721"/>
      <c r="DU33" s="721"/>
      <c r="DV33" s="722"/>
      <c r="DW33" s="690">
        <v>41.9</v>
      </c>
      <c r="DX33" s="719"/>
      <c r="DY33" s="719"/>
      <c r="DZ33" s="719"/>
      <c r="EA33" s="719"/>
      <c r="EB33" s="719"/>
      <c r="EC33" s="720"/>
    </row>
    <row r="34" spans="2:133" ht="11.25" customHeight="1" x14ac:dyDescent="0.15">
      <c r="B34" s="682" t="s">
        <v>317</v>
      </c>
      <c r="C34" s="683"/>
      <c r="D34" s="683"/>
      <c r="E34" s="683"/>
      <c r="F34" s="683"/>
      <c r="G34" s="683"/>
      <c r="H34" s="683"/>
      <c r="I34" s="683"/>
      <c r="J34" s="683"/>
      <c r="K34" s="683"/>
      <c r="L34" s="683"/>
      <c r="M34" s="683"/>
      <c r="N34" s="683"/>
      <c r="O34" s="683"/>
      <c r="P34" s="683"/>
      <c r="Q34" s="684"/>
      <c r="R34" s="685">
        <v>174138</v>
      </c>
      <c r="S34" s="686"/>
      <c r="T34" s="686"/>
      <c r="U34" s="686"/>
      <c r="V34" s="686"/>
      <c r="W34" s="686"/>
      <c r="X34" s="686"/>
      <c r="Y34" s="687"/>
      <c r="Z34" s="688">
        <v>0.1</v>
      </c>
      <c r="AA34" s="688"/>
      <c r="AB34" s="688"/>
      <c r="AC34" s="688"/>
      <c r="AD34" s="689">
        <v>148913</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318</v>
      </c>
      <c r="CE34" s="701"/>
      <c r="CF34" s="701"/>
      <c r="CG34" s="701"/>
      <c r="CH34" s="701"/>
      <c r="CI34" s="701"/>
      <c r="CJ34" s="701"/>
      <c r="CK34" s="701"/>
      <c r="CL34" s="701"/>
      <c r="CM34" s="701"/>
      <c r="CN34" s="701"/>
      <c r="CO34" s="701"/>
      <c r="CP34" s="701"/>
      <c r="CQ34" s="702"/>
      <c r="CR34" s="685">
        <v>18204594</v>
      </c>
      <c r="CS34" s="686"/>
      <c r="CT34" s="686"/>
      <c r="CU34" s="686"/>
      <c r="CV34" s="686"/>
      <c r="CW34" s="686"/>
      <c r="CX34" s="686"/>
      <c r="CY34" s="687"/>
      <c r="CZ34" s="690">
        <v>12.1</v>
      </c>
      <c r="DA34" s="719"/>
      <c r="DB34" s="719"/>
      <c r="DC34" s="723"/>
      <c r="DD34" s="694">
        <v>12953535</v>
      </c>
      <c r="DE34" s="686"/>
      <c r="DF34" s="686"/>
      <c r="DG34" s="686"/>
      <c r="DH34" s="686"/>
      <c r="DI34" s="686"/>
      <c r="DJ34" s="686"/>
      <c r="DK34" s="687"/>
      <c r="DL34" s="694">
        <v>11675974</v>
      </c>
      <c r="DM34" s="686"/>
      <c r="DN34" s="686"/>
      <c r="DO34" s="686"/>
      <c r="DP34" s="686"/>
      <c r="DQ34" s="686"/>
      <c r="DR34" s="686"/>
      <c r="DS34" s="686"/>
      <c r="DT34" s="686"/>
      <c r="DU34" s="686"/>
      <c r="DV34" s="687"/>
      <c r="DW34" s="690">
        <v>17.399999999999999</v>
      </c>
      <c r="DX34" s="719"/>
      <c r="DY34" s="719"/>
      <c r="DZ34" s="719"/>
      <c r="EA34" s="719"/>
      <c r="EB34" s="719"/>
      <c r="EC34" s="720"/>
    </row>
    <row r="35" spans="2:133" ht="11.25" customHeight="1" x14ac:dyDescent="0.15">
      <c r="B35" s="682" t="s">
        <v>319</v>
      </c>
      <c r="C35" s="683"/>
      <c r="D35" s="683"/>
      <c r="E35" s="683"/>
      <c r="F35" s="683"/>
      <c r="G35" s="683"/>
      <c r="H35" s="683"/>
      <c r="I35" s="683"/>
      <c r="J35" s="683"/>
      <c r="K35" s="683"/>
      <c r="L35" s="683"/>
      <c r="M35" s="683"/>
      <c r="N35" s="683"/>
      <c r="O35" s="683"/>
      <c r="P35" s="683"/>
      <c r="Q35" s="684"/>
      <c r="R35" s="685">
        <v>70989</v>
      </c>
      <c r="S35" s="686"/>
      <c r="T35" s="686"/>
      <c r="U35" s="686"/>
      <c r="V35" s="686"/>
      <c r="W35" s="686"/>
      <c r="X35" s="686"/>
      <c r="Y35" s="687"/>
      <c r="Z35" s="688">
        <v>0</v>
      </c>
      <c r="AA35" s="688"/>
      <c r="AB35" s="688"/>
      <c r="AC35" s="688"/>
      <c r="AD35" s="689" t="s">
        <v>128</v>
      </c>
      <c r="AE35" s="689"/>
      <c r="AF35" s="689"/>
      <c r="AG35" s="689"/>
      <c r="AH35" s="689"/>
      <c r="AI35" s="689"/>
      <c r="AJ35" s="689"/>
      <c r="AK35" s="689"/>
      <c r="AL35" s="690" t="s">
        <v>128</v>
      </c>
      <c r="AM35" s="691"/>
      <c r="AN35" s="691"/>
      <c r="AO35" s="692"/>
      <c r="AP35" s="235"/>
      <c r="AQ35" s="664" t="s">
        <v>320</v>
      </c>
      <c r="AR35" s="665"/>
      <c r="AS35" s="665"/>
      <c r="AT35" s="665"/>
      <c r="AU35" s="665"/>
      <c r="AV35" s="665"/>
      <c r="AW35" s="665"/>
      <c r="AX35" s="665"/>
      <c r="AY35" s="665"/>
      <c r="AZ35" s="665"/>
      <c r="BA35" s="665"/>
      <c r="BB35" s="665"/>
      <c r="BC35" s="665"/>
      <c r="BD35" s="665"/>
      <c r="BE35" s="665"/>
      <c r="BF35" s="666"/>
      <c r="BG35" s="664" t="s">
        <v>321</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322</v>
      </c>
      <c r="CE35" s="701"/>
      <c r="CF35" s="701"/>
      <c r="CG35" s="701"/>
      <c r="CH35" s="701"/>
      <c r="CI35" s="701"/>
      <c r="CJ35" s="701"/>
      <c r="CK35" s="701"/>
      <c r="CL35" s="701"/>
      <c r="CM35" s="701"/>
      <c r="CN35" s="701"/>
      <c r="CO35" s="701"/>
      <c r="CP35" s="701"/>
      <c r="CQ35" s="702"/>
      <c r="CR35" s="685">
        <v>1013516</v>
      </c>
      <c r="CS35" s="721"/>
      <c r="CT35" s="721"/>
      <c r="CU35" s="721"/>
      <c r="CV35" s="721"/>
      <c r="CW35" s="721"/>
      <c r="CX35" s="721"/>
      <c r="CY35" s="722"/>
      <c r="CZ35" s="690">
        <v>0.7</v>
      </c>
      <c r="DA35" s="719"/>
      <c r="DB35" s="719"/>
      <c r="DC35" s="723"/>
      <c r="DD35" s="694">
        <v>983309</v>
      </c>
      <c r="DE35" s="721"/>
      <c r="DF35" s="721"/>
      <c r="DG35" s="721"/>
      <c r="DH35" s="721"/>
      <c r="DI35" s="721"/>
      <c r="DJ35" s="721"/>
      <c r="DK35" s="722"/>
      <c r="DL35" s="694">
        <v>975190</v>
      </c>
      <c r="DM35" s="721"/>
      <c r="DN35" s="721"/>
      <c r="DO35" s="721"/>
      <c r="DP35" s="721"/>
      <c r="DQ35" s="721"/>
      <c r="DR35" s="721"/>
      <c r="DS35" s="721"/>
      <c r="DT35" s="721"/>
      <c r="DU35" s="721"/>
      <c r="DV35" s="722"/>
      <c r="DW35" s="690">
        <v>1.5</v>
      </c>
      <c r="DX35" s="719"/>
      <c r="DY35" s="719"/>
      <c r="DZ35" s="719"/>
      <c r="EA35" s="719"/>
      <c r="EB35" s="719"/>
      <c r="EC35" s="720"/>
    </row>
    <row r="36" spans="2:133" ht="11.25" customHeight="1" x14ac:dyDescent="0.15">
      <c r="B36" s="682" t="s">
        <v>323</v>
      </c>
      <c r="C36" s="683"/>
      <c r="D36" s="683"/>
      <c r="E36" s="683"/>
      <c r="F36" s="683"/>
      <c r="G36" s="683"/>
      <c r="H36" s="683"/>
      <c r="I36" s="683"/>
      <c r="J36" s="683"/>
      <c r="K36" s="683"/>
      <c r="L36" s="683"/>
      <c r="M36" s="683"/>
      <c r="N36" s="683"/>
      <c r="O36" s="683"/>
      <c r="P36" s="683"/>
      <c r="Q36" s="684"/>
      <c r="R36" s="685">
        <v>252935</v>
      </c>
      <c r="S36" s="686"/>
      <c r="T36" s="686"/>
      <c r="U36" s="686"/>
      <c r="V36" s="686"/>
      <c r="W36" s="686"/>
      <c r="X36" s="686"/>
      <c r="Y36" s="687"/>
      <c r="Z36" s="688">
        <v>0.2</v>
      </c>
      <c r="AA36" s="688"/>
      <c r="AB36" s="688"/>
      <c r="AC36" s="688"/>
      <c r="AD36" s="689" t="s">
        <v>128</v>
      </c>
      <c r="AE36" s="689"/>
      <c r="AF36" s="689"/>
      <c r="AG36" s="689"/>
      <c r="AH36" s="689"/>
      <c r="AI36" s="689"/>
      <c r="AJ36" s="689"/>
      <c r="AK36" s="689"/>
      <c r="AL36" s="690" t="s">
        <v>231</v>
      </c>
      <c r="AM36" s="691"/>
      <c r="AN36" s="691"/>
      <c r="AO36" s="692"/>
      <c r="AP36" s="235"/>
      <c r="AQ36" s="759" t="s">
        <v>324</v>
      </c>
      <c r="AR36" s="760"/>
      <c r="AS36" s="760"/>
      <c r="AT36" s="760"/>
      <c r="AU36" s="760"/>
      <c r="AV36" s="760"/>
      <c r="AW36" s="760"/>
      <c r="AX36" s="760"/>
      <c r="AY36" s="761"/>
      <c r="AZ36" s="674">
        <v>11826290</v>
      </c>
      <c r="BA36" s="675"/>
      <c r="BB36" s="675"/>
      <c r="BC36" s="675"/>
      <c r="BD36" s="675"/>
      <c r="BE36" s="675"/>
      <c r="BF36" s="762"/>
      <c r="BG36" s="696" t="s">
        <v>325</v>
      </c>
      <c r="BH36" s="697"/>
      <c r="BI36" s="697"/>
      <c r="BJ36" s="697"/>
      <c r="BK36" s="697"/>
      <c r="BL36" s="697"/>
      <c r="BM36" s="697"/>
      <c r="BN36" s="697"/>
      <c r="BO36" s="697"/>
      <c r="BP36" s="697"/>
      <c r="BQ36" s="697"/>
      <c r="BR36" s="697"/>
      <c r="BS36" s="697"/>
      <c r="BT36" s="697"/>
      <c r="BU36" s="698"/>
      <c r="BV36" s="674">
        <v>947069</v>
      </c>
      <c r="BW36" s="675"/>
      <c r="BX36" s="675"/>
      <c r="BY36" s="675"/>
      <c r="BZ36" s="675"/>
      <c r="CA36" s="675"/>
      <c r="CB36" s="762"/>
      <c r="CD36" s="700" t="s">
        <v>326</v>
      </c>
      <c r="CE36" s="701"/>
      <c r="CF36" s="701"/>
      <c r="CG36" s="701"/>
      <c r="CH36" s="701"/>
      <c r="CI36" s="701"/>
      <c r="CJ36" s="701"/>
      <c r="CK36" s="701"/>
      <c r="CL36" s="701"/>
      <c r="CM36" s="701"/>
      <c r="CN36" s="701"/>
      <c r="CO36" s="701"/>
      <c r="CP36" s="701"/>
      <c r="CQ36" s="702"/>
      <c r="CR36" s="685">
        <v>47534838</v>
      </c>
      <c r="CS36" s="686"/>
      <c r="CT36" s="686"/>
      <c r="CU36" s="686"/>
      <c r="CV36" s="686"/>
      <c r="CW36" s="686"/>
      <c r="CX36" s="686"/>
      <c r="CY36" s="687"/>
      <c r="CZ36" s="690">
        <v>31.6</v>
      </c>
      <c r="DA36" s="719"/>
      <c r="DB36" s="719"/>
      <c r="DC36" s="723"/>
      <c r="DD36" s="694">
        <v>10744528</v>
      </c>
      <c r="DE36" s="686"/>
      <c r="DF36" s="686"/>
      <c r="DG36" s="686"/>
      <c r="DH36" s="686"/>
      <c r="DI36" s="686"/>
      <c r="DJ36" s="686"/>
      <c r="DK36" s="687"/>
      <c r="DL36" s="694">
        <v>8093218</v>
      </c>
      <c r="DM36" s="686"/>
      <c r="DN36" s="686"/>
      <c r="DO36" s="686"/>
      <c r="DP36" s="686"/>
      <c r="DQ36" s="686"/>
      <c r="DR36" s="686"/>
      <c r="DS36" s="686"/>
      <c r="DT36" s="686"/>
      <c r="DU36" s="686"/>
      <c r="DV36" s="687"/>
      <c r="DW36" s="690">
        <v>12</v>
      </c>
      <c r="DX36" s="719"/>
      <c r="DY36" s="719"/>
      <c r="DZ36" s="719"/>
      <c r="EA36" s="719"/>
      <c r="EB36" s="719"/>
      <c r="EC36" s="720"/>
    </row>
    <row r="37" spans="2:133" ht="11.25" customHeight="1" x14ac:dyDescent="0.15">
      <c r="B37" s="682" t="s">
        <v>327</v>
      </c>
      <c r="C37" s="683"/>
      <c r="D37" s="683"/>
      <c r="E37" s="683"/>
      <c r="F37" s="683"/>
      <c r="G37" s="683"/>
      <c r="H37" s="683"/>
      <c r="I37" s="683"/>
      <c r="J37" s="683"/>
      <c r="K37" s="683"/>
      <c r="L37" s="683"/>
      <c r="M37" s="683"/>
      <c r="N37" s="683"/>
      <c r="O37" s="683"/>
      <c r="P37" s="683"/>
      <c r="Q37" s="684"/>
      <c r="R37" s="685">
        <v>3475433</v>
      </c>
      <c r="S37" s="686"/>
      <c r="T37" s="686"/>
      <c r="U37" s="686"/>
      <c r="V37" s="686"/>
      <c r="W37" s="686"/>
      <c r="X37" s="686"/>
      <c r="Y37" s="687"/>
      <c r="Z37" s="688">
        <v>2.2000000000000002</v>
      </c>
      <c r="AA37" s="688"/>
      <c r="AB37" s="688"/>
      <c r="AC37" s="688"/>
      <c r="AD37" s="689" t="s">
        <v>128</v>
      </c>
      <c r="AE37" s="689"/>
      <c r="AF37" s="689"/>
      <c r="AG37" s="689"/>
      <c r="AH37" s="689"/>
      <c r="AI37" s="689"/>
      <c r="AJ37" s="689"/>
      <c r="AK37" s="689"/>
      <c r="AL37" s="690" t="s">
        <v>128</v>
      </c>
      <c r="AM37" s="691"/>
      <c r="AN37" s="691"/>
      <c r="AO37" s="692"/>
      <c r="AQ37" s="763" t="s">
        <v>328</v>
      </c>
      <c r="AR37" s="764"/>
      <c r="AS37" s="764"/>
      <c r="AT37" s="764"/>
      <c r="AU37" s="764"/>
      <c r="AV37" s="764"/>
      <c r="AW37" s="764"/>
      <c r="AX37" s="764"/>
      <c r="AY37" s="765"/>
      <c r="AZ37" s="685">
        <v>2213423</v>
      </c>
      <c r="BA37" s="686"/>
      <c r="BB37" s="686"/>
      <c r="BC37" s="686"/>
      <c r="BD37" s="721"/>
      <c r="BE37" s="721"/>
      <c r="BF37" s="752"/>
      <c r="BG37" s="700" t="s">
        <v>329</v>
      </c>
      <c r="BH37" s="701"/>
      <c r="BI37" s="701"/>
      <c r="BJ37" s="701"/>
      <c r="BK37" s="701"/>
      <c r="BL37" s="701"/>
      <c r="BM37" s="701"/>
      <c r="BN37" s="701"/>
      <c r="BO37" s="701"/>
      <c r="BP37" s="701"/>
      <c r="BQ37" s="701"/>
      <c r="BR37" s="701"/>
      <c r="BS37" s="701"/>
      <c r="BT37" s="701"/>
      <c r="BU37" s="702"/>
      <c r="BV37" s="685">
        <v>313378</v>
      </c>
      <c r="BW37" s="686"/>
      <c r="BX37" s="686"/>
      <c r="BY37" s="686"/>
      <c r="BZ37" s="686"/>
      <c r="CA37" s="686"/>
      <c r="CB37" s="695"/>
      <c r="CD37" s="700" t="s">
        <v>330</v>
      </c>
      <c r="CE37" s="701"/>
      <c r="CF37" s="701"/>
      <c r="CG37" s="701"/>
      <c r="CH37" s="701"/>
      <c r="CI37" s="701"/>
      <c r="CJ37" s="701"/>
      <c r="CK37" s="701"/>
      <c r="CL37" s="701"/>
      <c r="CM37" s="701"/>
      <c r="CN37" s="701"/>
      <c r="CO37" s="701"/>
      <c r="CP37" s="701"/>
      <c r="CQ37" s="702"/>
      <c r="CR37" s="685">
        <v>4708032</v>
      </c>
      <c r="CS37" s="721"/>
      <c r="CT37" s="721"/>
      <c r="CU37" s="721"/>
      <c r="CV37" s="721"/>
      <c r="CW37" s="721"/>
      <c r="CX37" s="721"/>
      <c r="CY37" s="722"/>
      <c r="CZ37" s="690">
        <v>3.1</v>
      </c>
      <c r="DA37" s="719"/>
      <c r="DB37" s="719"/>
      <c r="DC37" s="723"/>
      <c r="DD37" s="694">
        <v>4708032</v>
      </c>
      <c r="DE37" s="721"/>
      <c r="DF37" s="721"/>
      <c r="DG37" s="721"/>
      <c r="DH37" s="721"/>
      <c r="DI37" s="721"/>
      <c r="DJ37" s="721"/>
      <c r="DK37" s="722"/>
      <c r="DL37" s="694">
        <v>4503597</v>
      </c>
      <c r="DM37" s="721"/>
      <c r="DN37" s="721"/>
      <c r="DO37" s="721"/>
      <c r="DP37" s="721"/>
      <c r="DQ37" s="721"/>
      <c r="DR37" s="721"/>
      <c r="DS37" s="721"/>
      <c r="DT37" s="721"/>
      <c r="DU37" s="721"/>
      <c r="DV37" s="722"/>
      <c r="DW37" s="690">
        <v>6.7</v>
      </c>
      <c r="DX37" s="719"/>
      <c r="DY37" s="719"/>
      <c r="DZ37" s="719"/>
      <c r="EA37" s="719"/>
      <c r="EB37" s="719"/>
      <c r="EC37" s="720"/>
    </row>
    <row r="38" spans="2:133" ht="11.25" customHeight="1" x14ac:dyDescent="0.15">
      <c r="B38" s="682" t="s">
        <v>331</v>
      </c>
      <c r="C38" s="683"/>
      <c r="D38" s="683"/>
      <c r="E38" s="683"/>
      <c r="F38" s="683"/>
      <c r="G38" s="683"/>
      <c r="H38" s="683"/>
      <c r="I38" s="683"/>
      <c r="J38" s="683"/>
      <c r="K38" s="683"/>
      <c r="L38" s="683"/>
      <c r="M38" s="683"/>
      <c r="N38" s="683"/>
      <c r="O38" s="683"/>
      <c r="P38" s="683"/>
      <c r="Q38" s="684"/>
      <c r="R38" s="685">
        <v>2607690</v>
      </c>
      <c r="S38" s="686"/>
      <c r="T38" s="686"/>
      <c r="U38" s="686"/>
      <c r="V38" s="686"/>
      <c r="W38" s="686"/>
      <c r="X38" s="686"/>
      <c r="Y38" s="687"/>
      <c r="Z38" s="688">
        <v>1.7</v>
      </c>
      <c r="AA38" s="688"/>
      <c r="AB38" s="688"/>
      <c r="AC38" s="688"/>
      <c r="AD38" s="689">
        <v>10388</v>
      </c>
      <c r="AE38" s="689"/>
      <c r="AF38" s="689"/>
      <c r="AG38" s="689"/>
      <c r="AH38" s="689"/>
      <c r="AI38" s="689"/>
      <c r="AJ38" s="689"/>
      <c r="AK38" s="689"/>
      <c r="AL38" s="690">
        <v>0</v>
      </c>
      <c r="AM38" s="691"/>
      <c r="AN38" s="691"/>
      <c r="AO38" s="692"/>
      <c r="AQ38" s="763" t="s">
        <v>332</v>
      </c>
      <c r="AR38" s="764"/>
      <c r="AS38" s="764"/>
      <c r="AT38" s="764"/>
      <c r="AU38" s="764"/>
      <c r="AV38" s="764"/>
      <c r="AW38" s="764"/>
      <c r="AX38" s="764"/>
      <c r="AY38" s="765"/>
      <c r="AZ38" s="685">
        <v>3968</v>
      </c>
      <c r="BA38" s="686"/>
      <c r="BB38" s="686"/>
      <c r="BC38" s="686"/>
      <c r="BD38" s="721"/>
      <c r="BE38" s="721"/>
      <c r="BF38" s="752"/>
      <c r="BG38" s="700" t="s">
        <v>333</v>
      </c>
      <c r="BH38" s="701"/>
      <c r="BI38" s="701"/>
      <c r="BJ38" s="701"/>
      <c r="BK38" s="701"/>
      <c r="BL38" s="701"/>
      <c r="BM38" s="701"/>
      <c r="BN38" s="701"/>
      <c r="BO38" s="701"/>
      <c r="BP38" s="701"/>
      <c r="BQ38" s="701"/>
      <c r="BR38" s="701"/>
      <c r="BS38" s="701"/>
      <c r="BT38" s="701"/>
      <c r="BU38" s="702"/>
      <c r="BV38" s="685">
        <v>49849</v>
      </c>
      <c r="BW38" s="686"/>
      <c r="BX38" s="686"/>
      <c r="BY38" s="686"/>
      <c r="BZ38" s="686"/>
      <c r="CA38" s="686"/>
      <c r="CB38" s="695"/>
      <c r="CD38" s="700" t="s">
        <v>334</v>
      </c>
      <c r="CE38" s="701"/>
      <c r="CF38" s="701"/>
      <c r="CG38" s="701"/>
      <c r="CH38" s="701"/>
      <c r="CI38" s="701"/>
      <c r="CJ38" s="701"/>
      <c r="CK38" s="701"/>
      <c r="CL38" s="701"/>
      <c r="CM38" s="701"/>
      <c r="CN38" s="701"/>
      <c r="CO38" s="701"/>
      <c r="CP38" s="701"/>
      <c r="CQ38" s="702"/>
      <c r="CR38" s="685">
        <v>9720286</v>
      </c>
      <c r="CS38" s="686"/>
      <c r="CT38" s="686"/>
      <c r="CU38" s="686"/>
      <c r="CV38" s="686"/>
      <c r="CW38" s="686"/>
      <c r="CX38" s="686"/>
      <c r="CY38" s="687"/>
      <c r="CZ38" s="690">
        <v>6.5</v>
      </c>
      <c r="DA38" s="719"/>
      <c r="DB38" s="719"/>
      <c r="DC38" s="723"/>
      <c r="DD38" s="694">
        <v>8277265</v>
      </c>
      <c r="DE38" s="686"/>
      <c r="DF38" s="686"/>
      <c r="DG38" s="686"/>
      <c r="DH38" s="686"/>
      <c r="DI38" s="686"/>
      <c r="DJ38" s="686"/>
      <c r="DK38" s="687"/>
      <c r="DL38" s="694">
        <v>7441434</v>
      </c>
      <c r="DM38" s="686"/>
      <c r="DN38" s="686"/>
      <c r="DO38" s="686"/>
      <c r="DP38" s="686"/>
      <c r="DQ38" s="686"/>
      <c r="DR38" s="686"/>
      <c r="DS38" s="686"/>
      <c r="DT38" s="686"/>
      <c r="DU38" s="686"/>
      <c r="DV38" s="687"/>
      <c r="DW38" s="690">
        <v>11.1</v>
      </c>
      <c r="DX38" s="719"/>
      <c r="DY38" s="719"/>
      <c r="DZ38" s="719"/>
      <c r="EA38" s="719"/>
      <c r="EB38" s="719"/>
      <c r="EC38" s="720"/>
    </row>
    <row r="39" spans="2:133" ht="11.25" customHeight="1" x14ac:dyDescent="0.15">
      <c r="B39" s="682" t="s">
        <v>335</v>
      </c>
      <c r="C39" s="683"/>
      <c r="D39" s="683"/>
      <c r="E39" s="683"/>
      <c r="F39" s="683"/>
      <c r="G39" s="683"/>
      <c r="H39" s="683"/>
      <c r="I39" s="683"/>
      <c r="J39" s="683"/>
      <c r="K39" s="683"/>
      <c r="L39" s="683"/>
      <c r="M39" s="683"/>
      <c r="N39" s="683"/>
      <c r="O39" s="683"/>
      <c r="P39" s="683"/>
      <c r="Q39" s="684"/>
      <c r="R39" s="685">
        <v>7869453</v>
      </c>
      <c r="S39" s="686"/>
      <c r="T39" s="686"/>
      <c r="U39" s="686"/>
      <c r="V39" s="686"/>
      <c r="W39" s="686"/>
      <c r="X39" s="686"/>
      <c r="Y39" s="687"/>
      <c r="Z39" s="688">
        <v>5.0999999999999996</v>
      </c>
      <c r="AA39" s="688"/>
      <c r="AB39" s="688"/>
      <c r="AC39" s="688"/>
      <c r="AD39" s="689" t="s">
        <v>128</v>
      </c>
      <c r="AE39" s="689"/>
      <c r="AF39" s="689"/>
      <c r="AG39" s="689"/>
      <c r="AH39" s="689"/>
      <c r="AI39" s="689"/>
      <c r="AJ39" s="689"/>
      <c r="AK39" s="689"/>
      <c r="AL39" s="690" t="s">
        <v>128</v>
      </c>
      <c r="AM39" s="691"/>
      <c r="AN39" s="691"/>
      <c r="AO39" s="692"/>
      <c r="AQ39" s="763" t="s">
        <v>336</v>
      </c>
      <c r="AR39" s="764"/>
      <c r="AS39" s="764"/>
      <c r="AT39" s="764"/>
      <c r="AU39" s="764"/>
      <c r="AV39" s="764"/>
      <c r="AW39" s="764"/>
      <c r="AX39" s="764"/>
      <c r="AY39" s="765"/>
      <c r="AZ39" s="685">
        <v>270</v>
      </c>
      <c r="BA39" s="686"/>
      <c r="BB39" s="686"/>
      <c r="BC39" s="686"/>
      <c r="BD39" s="721"/>
      <c r="BE39" s="721"/>
      <c r="BF39" s="752"/>
      <c r="BG39" s="700" t="s">
        <v>337</v>
      </c>
      <c r="BH39" s="701"/>
      <c r="BI39" s="701"/>
      <c r="BJ39" s="701"/>
      <c r="BK39" s="701"/>
      <c r="BL39" s="701"/>
      <c r="BM39" s="701"/>
      <c r="BN39" s="701"/>
      <c r="BO39" s="701"/>
      <c r="BP39" s="701"/>
      <c r="BQ39" s="701"/>
      <c r="BR39" s="701"/>
      <c r="BS39" s="701"/>
      <c r="BT39" s="701"/>
      <c r="BU39" s="702"/>
      <c r="BV39" s="685">
        <v>75220</v>
      </c>
      <c r="BW39" s="686"/>
      <c r="BX39" s="686"/>
      <c r="BY39" s="686"/>
      <c r="BZ39" s="686"/>
      <c r="CA39" s="686"/>
      <c r="CB39" s="695"/>
      <c r="CD39" s="700" t="s">
        <v>338</v>
      </c>
      <c r="CE39" s="701"/>
      <c r="CF39" s="701"/>
      <c r="CG39" s="701"/>
      <c r="CH39" s="701"/>
      <c r="CI39" s="701"/>
      <c r="CJ39" s="701"/>
      <c r="CK39" s="701"/>
      <c r="CL39" s="701"/>
      <c r="CM39" s="701"/>
      <c r="CN39" s="701"/>
      <c r="CO39" s="701"/>
      <c r="CP39" s="701"/>
      <c r="CQ39" s="702"/>
      <c r="CR39" s="685">
        <v>452022</v>
      </c>
      <c r="CS39" s="721"/>
      <c r="CT39" s="721"/>
      <c r="CU39" s="721"/>
      <c r="CV39" s="721"/>
      <c r="CW39" s="721"/>
      <c r="CX39" s="721"/>
      <c r="CY39" s="722"/>
      <c r="CZ39" s="690">
        <v>0.3</v>
      </c>
      <c r="DA39" s="719"/>
      <c r="DB39" s="719"/>
      <c r="DC39" s="723"/>
      <c r="DD39" s="694">
        <v>428858</v>
      </c>
      <c r="DE39" s="721"/>
      <c r="DF39" s="721"/>
      <c r="DG39" s="721"/>
      <c r="DH39" s="721"/>
      <c r="DI39" s="721"/>
      <c r="DJ39" s="721"/>
      <c r="DK39" s="722"/>
      <c r="DL39" s="694" t="s">
        <v>128</v>
      </c>
      <c r="DM39" s="721"/>
      <c r="DN39" s="721"/>
      <c r="DO39" s="721"/>
      <c r="DP39" s="721"/>
      <c r="DQ39" s="721"/>
      <c r="DR39" s="721"/>
      <c r="DS39" s="721"/>
      <c r="DT39" s="721"/>
      <c r="DU39" s="721"/>
      <c r="DV39" s="722"/>
      <c r="DW39" s="690" t="s">
        <v>128</v>
      </c>
      <c r="DX39" s="719"/>
      <c r="DY39" s="719"/>
      <c r="DZ39" s="719"/>
      <c r="EA39" s="719"/>
      <c r="EB39" s="719"/>
      <c r="EC39" s="720"/>
    </row>
    <row r="40" spans="2:133" ht="11.25" customHeight="1" x14ac:dyDescent="0.15">
      <c r="B40" s="682" t="s">
        <v>339</v>
      </c>
      <c r="C40" s="683"/>
      <c r="D40" s="683"/>
      <c r="E40" s="683"/>
      <c r="F40" s="683"/>
      <c r="G40" s="683"/>
      <c r="H40" s="683"/>
      <c r="I40" s="683"/>
      <c r="J40" s="683"/>
      <c r="K40" s="683"/>
      <c r="L40" s="683"/>
      <c r="M40" s="683"/>
      <c r="N40" s="683"/>
      <c r="O40" s="683"/>
      <c r="P40" s="683"/>
      <c r="Q40" s="684"/>
      <c r="R40" s="685">
        <v>259902</v>
      </c>
      <c r="S40" s="686"/>
      <c r="T40" s="686"/>
      <c r="U40" s="686"/>
      <c r="V40" s="686"/>
      <c r="W40" s="686"/>
      <c r="X40" s="686"/>
      <c r="Y40" s="687"/>
      <c r="Z40" s="688">
        <v>0.2</v>
      </c>
      <c r="AA40" s="688"/>
      <c r="AB40" s="688"/>
      <c r="AC40" s="688"/>
      <c r="AD40" s="689" t="s">
        <v>128</v>
      </c>
      <c r="AE40" s="689"/>
      <c r="AF40" s="689"/>
      <c r="AG40" s="689"/>
      <c r="AH40" s="689"/>
      <c r="AI40" s="689"/>
      <c r="AJ40" s="689"/>
      <c r="AK40" s="689"/>
      <c r="AL40" s="690" t="s">
        <v>128</v>
      </c>
      <c r="AM40" s="691"/>
      <c r="AN40" s="691"/>
      <c r="AO40" s="692"/>
      <c r="AQ40" s="763" t="s">
        <v>340</v>
      </c>
      <c r="AR40" s="764"/>
      <c r="AS40" s="764"/>
      <c r="AT40" s="764"/>
      <c r="AU40" s="764"/>
      <c r="AV40" s="764"/>
      <c r="AW40" s="764"/>
      <c r="AX40" s="764"/>
      <c r="AY40" s="765"/>
      <c r="AZ40" s="685" t="s">
        <v>128</v>
      </c>
      <c r="BA40" s="686"/>
      <c r="BB40" s="686"/>
      <c r="BC40" s="686"/>
      <c r="BD40" s="721"/>
      <c r="BE40" s="721"/>
      <c r="BF40" s="752"/>
      <c r="BG40" s="772" t="s">
        <v>341</v>
      </c>
      <c r="BH40" s="773"/>
      <c r="BI40" s="773"/>
      <c r="BJ40" s="773"/>
      <c r="BK40" s="773"/>
      <c r="BL40" s="236"/>
      <c r="BM40" s="701" t="s">
        <v>342</v>
      </c>
      <c r="BN40" s="701"/>
      <c r="BO40" s="701"/>
      <c r="BP40" s="701"/>
      <c r="BQ40" s="701"/>
      <c r="BR40" s="701"/>
      <c r="BS40" s="701"/>
      <c r="BT40" s="701"/>
      <c r="BU40" s="702"/>
      <c r="BV40" s="685">
        <v>92</v>
      </c>
      <c r="BW40" s="686"/>
      <c r="BX40" s="686"/>
      <c r="BY40" s="686"/>
      <c r="BZ40" s="686"/>
      <c r="CA40" s="686"/>
      <c r="CB40" s="695"/>
      <c r="CD40" s="700" t="s">
        <v>343</v>
      </c>
      <c r="CE40" s="701"/>
      <c r="CF40" s="701"/>
      <c r="CG40" s="701"/>
      <c r="CH40" s="701"/>
      <c r="CI40" s="701"/>
      <c r="CJ40" s="701"/>
      <c r="CK40" s="701"/>
      <c r="CL40" s="701"/>
      <c r="CM40" s="701"/>
      <c r="CN40" s="701"/>
      <c r="CO40" s="701"/>
      <c r="CP40" s="701"/>
      <c r="CQ40" s="702"/>
      <c r="CR40" s="685">
        <v>147802</v>
      </c>
      <c r="CS40" s="686"/>
      <c r="CT40" s="686"/>
      <c r="CU40" s="686"/>
      <c r="CV40" s="686"/>
      <c r="CW40" s="686"/>
      <c r="CX40" s="686"/>
      <c r="CY40" s="687"/>
      <c r="CZ40" s="690">
        <v>0.1</v>
      </c>
      <c r="DA40" s="719"/>
      <c r="DB40" s="719"/>
      <c r="DC40" s="723"/>
      <c r="DD40" s="694" t="s">
        <v>128</v>
      </c>
      <c r="DE40" s="686"/>
      <c r="DF40" s="686"/>
      <c r="DG40" s="686"/>
      <c r="DH40" s="686"/>
      <c r="DI40" s="686"/>
      <c r="DJ40" s="686"/>
      <c r="DK40" s="687"/>
      <c r="DL40" s="694" t="s">
        <v>128</v>
      </c>
      <c r="DM40" s="686"/>
      <c r="DN40" s="686"/>
      <c r="DO40" s="686"/>
      <c r="DP40" s="686"/>
      <c r="DQ40" s="686"/>
      <c r="DR40" s="686"/>
      <c r="DS40" s="686"/>
      <c r="DT40" s="686"/>
      <c r="DU40" s="686"/>
      <c r="DV40" s="687"/>
      <c r="DW40" s="690" t="s">
        <v>128</v>
      </c>
      <c r="DX40" s="719"/>
      <c r="DY40" s="719"/>
      <c r="DZ40" s="719"/>
      <c r="EA40" s="719"/>
      <c r="EB40" s="719"/>
      <c r="EC40" s="720"/>
    </row>
    <row r="41" spans="2:133" ht="11.25" customHeight="1" x14ac:dyDescent="0.15">
      <c r="B41" s="682" t="s">
        <v>344</v>
      </c>
      <c r="C41" s="683"/>
      <c r="D41" s="683"/>
      <c r="E41" s="683"/>
      <c r="F41" s="683"/>
      <c r="G41" s="683"/>
      <c r="H41" s="683"/>
      <c r="I41" s="683"/>
      <c r="J41" s="683"/>
      <c r="K41" s="683"/>
      <c r="L41" s="683"/>
      <c r="M41" s="683"/>
      <c r="N41" s="683"/>
      <c r="O41" s="683"/>
      <c r="P41" s="683"/>
      <c r="Q41" s="684"/>
      <c r="R41" s="685" t="s">
        <v>128</v>
      </c>
      <c r="S41" s="686"/>
      <c r="T41" s="686"/>
      <c r="U41" s="686"/>
      <c r="V41" s="686"/>
      <c r="W41" s="686"/>
      <c r="X41" s="686"/>
      <c r="Y41" s="687"/>
      <c r="Z41" s="688" t="s">
        <v>128</v>
      </c>
      <c r="AA41" s="688"/>
      <c r="AB41" s="688"/>
      <c r="AC41" s="688"/>
      <c r="AD41" s="689" t="s">
        <v>128</v>
      </c>
      <c r="AE41" s="689"/>
      <c r="AF41" s="689"/>
      <c r="AG41" s="689"/>
      <c r="AH41" s="689"/>
      <c r="AI41" s="689"/>
      <c r="AJ41" s="689"/>
      <c r="AK41" s="689"/>
      <c r="AL41" s="690" t="s">
        <v>128</v>
      </c>
      <c r="AM41" s="691"/>
      <c r="AN41" s="691"/>
      <c r="AO41" s="692"/>
      <c r="AQ41" s="763" t="s">
        <v>345</v>
      </c>
      <c r="AR41" s="764"/>
      <c r="AS41" s="764"/>
      <c r="AT41" s="764"/>
      <c r="AU41" s="764"/>
      <c r="AV41" s="764"/>
      <c r="AW41" s="764"/>
      <c r="AX41" s="764"/>
      <c r="AY41" s="765"/>
      <c r="AZ41" s="685">
        <v>2335734</v>
      </c>
      <c r="BA41" s="686"/>
      <c r="BB41" s="686"/>
      <c r="BC41" s="686"/>
      <c r="BD41" s="721"/>
      <c r="BE41" s="721"/>
      <c r="BF41" s="752"/>
      <c r="BG41" s="772"/>
      <c r="BH41" s="773"/>
      <c r="BI41" s="773"/>
      <c r="BJ41" s="773"/>
      <c r="BK41" s="773"/>
      <c r="BL41" s="236"/>
      <c r="BM41" s="701" t="s">
        <v>346</v>
      </c>
      <c r="BN41" s="701"/>
      <c r="BO41" s="701"/>
      <c r="BP41" s="701"/>
      <c r="BQ41" s="701"/>
      <c r="BR41" s="701"/>
      <c r="BS41" s="701"/>
      <c r="BT41" s="701"/>
      <c r="BU41" s="702"/>
      <c r="BV41" s="685">
        <v>1</v>
      </c>
      <c r="BW41" s="686"/>
      <c r="BX41" s="686"/>
      <c r="BY41" s="686"/>
      <c r="BZ41" s="686"/>
      <c r="CA41" s="686"/>
      <c r="CB41" s="695"/>
      <c r="CD41" s="700" t="s">
        <v>347</v>
      </c>
      <c r="CE41" s="701"/>
      <c r="CF41" s="701"/>
      <c r="CG41" s="701"/>
      <c r="CH41" s="701"/>
      <c r="CI41" s="701"/>
      <c r="CJ41" s="701"/>
      <c r="CK41" s="701"/>
      <c r="CL41" s="701"/>
      <c r="CM41" s="701"/>
      <c r="CN41" s="701"/>
      <c r="CO41" s="701"/>
      <c r="CP41" s="701"/>
      <c r="CQ41" s="702"/>
      <c r="CR41" s="685" t="s">
        <v>231</v>
      </c>
      <c r="CS41" s="721"/>
      <c r="CT41" s="721"/>
      <c r="CU41" s="721"/>
      <c r="CV41" s="721"/>
      <c r="CW41" s="721"/>
      <c r="CX41" s="721"/>
      <c r="CY41" s="722"/>
      <c r="CZ41" s="690" t="s">
        <v>231</v>
      </c>
      <c r="DA41" s="719"/>
      <c r="DB41" s="719"/>
      <c r="DC41" s="723"/>
      <c r="DD41" s="694" t="s">
        <v>128</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348</v>
      </c>
      <c r="C42" s="683"/>
      <c r="D42" s="683"/>
      <c r="E42" s="683"/>
      <c r="F42" s="683"/>
      <c r="G42" s="683"/>
      <c r="H42" s="683"/>
      <c r="I42" s="683"/>
      <c r="J42" s="683"/>
      <c r="K42" s="683"/>
      <c r="L42" s="683"/>
      <c r="M42" s="683"/>
      <c r="N42" s="683"/>
      <c r="O42" s="683"/>
      <c r="P42" s="683"/>
      <c r="Q42" s="684"/>
      <c r="R42" s="685">
        <v>2103284</v>
      </c>
      <c r="S42" s="686"/>
      <c r="T42" s="686"/>
      <c r="U42" s="686"/>
      <c r="V42" s="686"/>
      <c r="W42" s="686"/>
      <c r="X42" s="686"/>
      <c r="Y42" s="687"/>
      <c r="Z42" s="688">
        <v>1.4</v>
      </c>
      <c r="AA42" s="688"/>
      <c r="AB42" s="688"/>
      <c r="AC42" s="688"/>
      <c r="AD42" s="689" t="s">
        <v>128</v>
      </c>
      <c r="AE42" s="689"/>
      <c r="AF42" s="689"/>
      <c r="AG42" s="689"/>
      <c r="AH42" s="689"/>
      <c r="AI42" s="689"/>
      <c r="AJ42" s="689"/>
      <c r="AK42" s="689"/>
      <c r="AL42" s="690" t="s">
        <v>231</v>
      </c>
      <c r="AM42" s="691"/>
      <c r="AN42" s="691"/>
      <c r="AO42" s="692"/>
      <c r="AQ42" s="784" t="s">
        <v>349</v>
      </c>
      <c r="AR42" s="785"/>
      <c r="AS42" s="785"/>
      <c r="AT42" s="785"/>
      <c r="AU42" s="785"/>
      <c r="AV42" s="785"/>
      <c r="AW42" s="785"/>
      <c r="AX42" s="785"/>
      <c r="AY42" s="786"/>
      <c r="AZ42" s="776">
        <v>7272895</v>
      </c>
      <c r="BA42" s="777"/>
      <c r="BB42" s="777"/>
      <c r="BC42" s="777"/>
      <c r="BD42" s="756"/>
      <c r="BE42" s="756"/>
      <c r="BF42" s="758"/>
      <c r="BG42" s="774"/>
      <c r="BH42" s="775"/>
      <c r="BI42" s="775"/>
      <c r="BJ42" s="775"/>
      <c r="BK42" s="775"/>
      <c r="BL42" s="237"/>
      <c r="BM42" s="711" t="s">
        <v>350</v>
      </c>
      <c r="BN42" s="711"/>
      <c r="BO42" s="711"/>
      <c r="BP42" s="711"/>
      <c r="BQ42" s="711"/>
      <c r="BR42" s="711"/>
      <c r="BS42" s="711"/>
      <c r="BT42" s="711"/>
      <c r="BU42" s="712"/>
      <c r="BV42" s="776">
        <v>292</v>
      </c>
      <c r="BW42" s="777"/>
      <c r="BX42" s="777"/>
      <c r="BY42" s="777"/>
      <c r="BZ42" s="777"/>
      <c r="CA42" s="777"/>
      <c r="CB42" s="783"/>
      <c r="CD42" s="682" t="s">
        <v>351</v>
      </c>
      <c r="CE42" s="683"/>
      <c r="CF42" s="683"/>
      <c r="CG42" s="683"/>
      <c r="CH42" s="683"/>
      <c r="CI42" s="683"/>
      <c r="CJ42" s="683"/>
      <c r="CK42" s="683"/>
      <c r="CL42" s="683"/>
      <c r="CM42" s="683"/>
      <c r="CN42" s="683"/>
      <c r="CO42" s="683"/>
      <c r="CP42" s="683"/>
      <c r="CQ42" s="684"/>
      <c r="CR42" s="685">
        <v>8033221</v>
      </c>
      <c r="CS42" s="686"/>
      <c r="CT42" s="686"/>
      <c r="CU42" s="686"/>
      <c r="CV42" s="686"/>
      <c r="CW42" s="686"/>
      <c r="CX42" s="686"/>
      <c r="CY42" s="687"/>
      <c r="CZ42" s="690">
        <v>5.3</v>
      </c>
      <c r="DA42" s="691"/>
      <c r="DB42" s="691"/>
      <c r="DC42" s="703"/>
      <c r="DD42" s="694">
        <v>1353461</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352</v>
      </c>
      <c r="C43" s="736"/>
      <c r="D43" s="736"/>
      <c r="E43" s="736"/>
      <c r="F43" s="736"/>
      <c r="G43" s="736"/>
      <c r="H43" s="736"/>
      <c r="I43" s="736"/>
      <c r="J43" s="736"/>
      <c r="K43" s="736"/>
      <c r="L43" s="736"/>
      <c r="M43" s="736"/>
      <c r="N43" s="736"/>
      <c r="O43" s="736"/>
      <c r="P43" s="736"/>
      <c r="Q43" s="737"/>
      <c r="R43" s="776">
        <v>154729968</v>
      </c>
      <c r="S43" s="777"/>
      <c r="T43" s="777"/>
      <c r="U43" s="777"/>
      <c r="V43" s="777"/>
      <c r="W43" s="777"/>
      <c r="X43" s="777"/>
      <c r="Y43" s="778"/>
      <c r="Z43" s="779">
        <v>100</v>
      </c>
      <c r="AA43" s="779"/>
      <c r="AB43" s="779"/>
      <c r="AC43" s="779"/>
      <c r="AD43" s="780">
        <v>64858341</v>
      </c>
      <c r="AE43" s="780"/>
      <c r="AF43" s="780"/>
      <c r="AG43" s="780"/>
      <c r="AH43" s="780"/>
      <c r="AI43" s="780"/>
      <c r="AJ43" s="780"/>
      <c r="AK43" s="780"/>
      <c r="AL43" s="781">
        <v>100</v>
      </c>
      <c r="AM43" s="757"/>
      <c r="AN43" s="757"/>
      <c r="AO43" s="782"/>
      <c r="BV43" s="238"/>
      <c r="BW43" s="238"/>
      <c r="BX43" s="238"/>
      <c r="BY43" s="238"/>
      <c r="BZ43" s="238"/>
      <c r="CA43" s="238"/>
      <c r="CB43" s="238"/>
      <c r="CD43" s="682" t="s">
        <v>353</v>
      </c>
      <c r="CE43" s="683"/>
      <c r="CF43" s="683"/>
      <c r="CG43" s="683"/>
      <c r="CH43" s="683"/>
      <c r="CI43" s="683"/>
      <c r="CJ43" s="683"/>
      <c r="CK43" s="683"/>
      <c r="CL43" s="683"/>
      <c r="CM43" s="683"/>
      <c r="CN43" s="683"/>
      <c r="CO43" s="683"/>
      <c r="CP43" s="683"/>
      <c r="CQ43" s="684"/>
      <c r="CR43" s="685">
        <v>229505</v>
      </c>
      <c r="CS43" s="721"/>
      <c r="CT43" s="721"/>
      <c r="CU43" s="721"/>
      <c r="CV43" s="721"/>
      <c r="CW43" s="721"/>
      <c r="CX43" s="721"/>
      <c r="CY43" s="722"/>
      <c r="CZ43" s="690">
        <v>0.2</v>
      </c>
      <c r="DA43" s="719"/>
      <c r="DB43" s="719"/>
      <c r="DC43" s="723"/>
      <c r="DD43" s="694">
        <v>229505</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354</v>
      </c>
      <c r="CG44" s="683"/>
      <c r="CH44" s="683"/>
      <c r="CI44" s="683"/>
      <c r="CJ44" s="683"/>
      <c r="CK44" s="683"/>
      <c r="CL44" s="683"/>
      <c r="CM44" s="683"/>
      <c r="CN44" s="683"/>
      <c r="CO44" s="683"/>
      <c r="CP44" s="683"/>
      <c r="CQ44" s="684"/>
      <c r="CR44" s="685">
        <v>7948775</v>
      </c>
      <c r="CS44" s="686"/>
      <c r="CT44" s="686"/>
      <c r="CU44" s="686"/>
      <c r="CV44" s="686"/>
      <c r="CW44" s="686"/>
      <c r="CX44" s="686"/>
      <c r="CY44" s="687"/>
      <c r="CZ44" s="690">
        <v>5.3</v>
      </c>
      <c r="DA44" s="691"/>
      <c r="DB44" s="691"/>
      <c r="DC44" s="703"/>
      <c r="DD44" s="694">
        <v>1341663</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356</v>
      </c>
      <c r="CG45" s="683"/>
      <c r="CH45" s="683"/>
      <c r="CI45" s="683"/>
      <c r="CJ45" s="683"/>
      <c r="CK45" s="683"/>
      <c r="CL45" s="683"/>
      <c r="CM45" s="683"/>
      <c r="CN45" s="683"/>
      <c r="CO45" s="683"/>
      <c r="CP45" s="683"/>
      <c r="CQ45" s="684"/>
      <c r="CR45" s="685">
        <v>2268868</v>
      </c>
      <c r="CS45" s="721"/>
      <c r="CT45" s="721"/>
      <c r="CU45" s="721"/>
      <c r="CV45" s="721"/>
      <c r="CW45" s="721"/>
      <c r="CX45" s="721"/>
      <c r="CY45" s="722"/>
      <c r="CZ45" s="690">
        <v>1.5</v>
      </c>
      <c r="DA45" s="719"/>
      <c r="DB45" s="719"/>
      <c r="DC45" s="723"/>
      <c r="DD45" s="694">
        <v>145183</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358</v>
      </c>
      <c r="CG46" s="683"/>
      <c r="CH46" s="683"/>
      <c r="CI46" s="683"/>
      <c r="CJ46" s="683"/>
      <c r="CK46" s="683"/>
      <c r="CL46" s="683"/>
      <c r="CM46" s="683"/>
      <c r="CN46" s="683"/>
      <c r="CO46" s="683"/>
      <c r="CP46" s="683"/>
      <c r="CQ46" s="684"/>
      <c r="CR46" s="685">
        <v>5643553</v>
      </c>
      <c r="CS46" s="686"/>
      <c r="CT46" s="686"/>
      <c r="CU46" s="686"/>
      <c r="CV46" s="686"/>
      <c r="CW46" s="686"/>
      <c r="CX46" s="686"/>
      <c r="CY46" s="687"/>
      <c r="CZ46" s="690">
        <v>3.8</v>
      </c>
      <c r="DA46" s="691"/>
      <c r="DB46" s="691"/>
      <c r="DC46" s="703"/>
      <c r="DD46" s="694">
        <v>1192254</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360</v>
      </c>
      <c r="CG47" s="683"/>
      <c r="CH47" s="683"/>
      <c r="CI47" s="683"/>
      <c r="CJ47" s="683"/>
      <c r="CK47" s="683"/>
      <c r="CL47" s="683"/>
      <c r="CM47" s="683"/>
      <c r="CN47" s="683"/>
      <c r="CO47" s="683"/>
      <c r="CP47" s="683"/>
      <c r="CQ47" s="684"/>
      <c r="CR47" s="685">
        <v>84446</v>
      </c>
      <c r="CS47" s="721"/>
      <c r="CT47" s="721"/>
      <c r="CU47" s="721"/>
      <c r="CV47" s="721"/>
      <c r="CW47" s="721"/>
      <c r="CX47" s="721"/>
      <c r="CY47" s="722"/>
      <c r="CZ47" s="690">
        <v>0.1</v>
      </c>
      <c r="DA47" s="719"/>
      <c r="DB47" s="719"/>
      <c r="DC47" s="723"/>
      <c r="DD47" s="694">
        <v>11798</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361</v>
      </c>
      <c r="CG48" s="683"/>
      <c r="CH48" s="683"/>
      <c r="CI48" s="683"/>
      <c r="CJ48" s="683"/>
      <c r="CK48" s="683"/>
      <c r="CL48" s="683"/>
      <c r="CM48" s="683"/>
      <c r="CN48" s="683"/>
      <c r="CO48" s="683"/>
      <c r="CP48" s="683"/>
      <c r="CQ48" s="684"/>
      <c r="CR48" s="685" t="s">
        <v>128</v>
      </c>
      <c r="CS48" s="686"/>
      <c r="CT48" s="686"/>
      <c r="CU48" s="686"/>
      <c r="CV48" s="686"/>
      <c r="CW48" s="686"/>
      <c r="CX48" s="686"/>
      <c r="CY48" s="687"/>
      <c r="CZ48" s="690" t="s">
        <v>128</v>
      </c>
      <c r="DA48" s="691"/>
      <c r="DB48" s="691"/>
      <c r="DC48" s="703"/>
      <c r="DD48" s="694" t="s">
        <v>128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362</v>
      </c>
      <c r="CE49" s="736"/>
      <c r="CF49" s="736"/>
      <c r="CG49" s="736"/>
      <c r="CH49" s="736"/>
      <c r="CI49" s="736"/>
      <c r="CJ49" s="736"/>
      <c r="CK49" s="736"/>
      <c r="CL49" s="736"/>
      <c r="CM49" s="736"/>
      <c r="CN49" s="736"/>
      <c r="CO49" s="736"/>
      <c r="CP49" s="736"/>
      <c r="CQ49" s="737"/>
      <c r="CR49" s="776">
        <v>150374240</v>
      </c>
      <c r="CS49" s="756"/>
      <c r="CT49" s="756"/>
      <c r="CU49" s="756"/>
      <c r="CV49" s="756"/>
      <c r="CW49" s="756"/>
      <c r="CX49" s="756"/>
      <c r="CY49" s="787"/>
      <c r="CZ49" s="781">
        <v>100</v>
      </c>
      <c r="DA49" s="788"/>
      <c r="DB49" s="788"/>
      <c r="DC49" s="789"/>
      <c r="DD49" s="790">
        <v>74349194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mG2o4cPAxclGm1mpC2hEjxxPWbvKWElci6eiuIT6RHIJxKPUQOE2vS0TsbJJ13kSpr0kUIDGzncqyl48CakzDQ==" saltValue="ew7pe6Wo0vI6WqQS7ttfL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15" zoomScale="55" zoomScaleNormal="55" zoomScaleSheetLayoutView="70" workbookViewId="0">
      <selection activeCell="A73" sqref="A73:XFD87"/>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364</v>
      </c>
      <c r="DK2" s="833"/>
      <c r="DL2" s="833"/>
      <c r="DM2" s="833"/>
      <c r="DN2" s="833"/>
      <c r="DO2" s="834"/>
      <c r="DP2" s="251"/>
      <c r="DQ2" s="832" t="s">
        <v>365</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366</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368</v>
      </c>
      <c r="B5" s="827"/>
      <c r="C5" s="827"/>
      <c r="D5" s="827"/>
      <c r="E5" s="827"/>
      <c r="F5" s="827"/>
      <c r="G5" s="827"/>
      <c r="H5" s="827"/>
      <c r="I5" s="827"/>
      <c r="J5" s="827"/>
      <c r="K5" s="827"/>
      <c r="L5" s="827"/>
      <c r="M5" s="827"/>
      <c r="N5" s="827"/>
      <c r="O5" s="827"/>
      <c r="P5" s="828"/>
      <c r="Q5" s="803" t="s">
        <v>369</v>
      </c>
      <c r="R5" s="804"/>
      <c r="S5" s="804"/>
      <c r="T5" s="804"/>
      <c r="U5" s="805"/>
      <c r="V5" s="803" t="s">
        <v>370</v>
      </c>
      <c r="W5" s="804"/>
      <c r="X5" s="804"/>
      <c r="Y5" s="804"/>
      <c r="Z5" s="805"/>
      <c r="AA5" s="803" t="s">
        <v>371</v>
      </c>
      <c r="AB5" s="804"/>
      <c r="AC5" s="804"/>
      <c r="AD5" s="804"/>
      <c r="AE5" s="804"/>
      <c r="AF5" s="836" t="s">
        <v>372</v>
      </c>
      <c r="AG5" s="804"/>
      <c r="AH5" s="804"/>
      <c r="AI5" s="804"/>
      <c r="AJ5" s="815"/>
      <c r="AK5" s="804" t="s">
        <v>373</v>
      </c>
      <c r="AL5" s="804"/>
      <c r="AM5" s="804"/>
      <c r="AN5" s="804"/>
      <c r="AO5" s="805"/>
      <c r="AP5" s="803" t="s">
        <v>374</v>
      </c>
      <c r="AQ5" s="804"/>
      <c r="AR5" s="804"/>
      <c r="AS5" s="804"/>
      <c r="AT5" s="805"/>
      <c r="AU5" s="803" t="s">
        <v>375</v>
      </c>
      <c r="AV5" s="804"/>
      <c r="AW5" s="804"/>
      <c r="AX5" s="804"/>
      <c r="AY5" s="815"/>
      <c r="AZ5" s="258"/>
      <c r="BA5" s="258"/>
      <c r="BB5" s="258"/>
      <c r="BC5" s="258"/>
      <c r="BD5" s="258"/>
      <c r="BE5" s="259"/>
      <c r="BF5" s="259"/>
      <c r="BG5" s="259"/>
      <c r="BH5" s="259"/>
      <c r="BI5" s="259"/>
      <c r="BJ5" s="259"/>
      <c r="BK5" s="259"/>
      <c r="BL5" s="259"/>
      <c r="BM5" s="259"/>
      <c r="BN5" s="259"/>
      <c r="BO5" s="259"/>
      <c r="BP5" s="259"/>
      <c r="BQ5" s="826" t="s">
        <v>376</v>
      </c>
      <c r="BR5" s="827"/>
      <c r="BS5" s="827"/>
      <c r="BT5" s="827"/>
      <c r="BU5" s="827"/>
      <c r="BV5" s="827"/>
      <c r="BW5" s="827"/>
      <c r="BX5" s="827"/>
      <c r="BY5" s="827"/>
      <c r="BZ5" s="827"/>
      <c r="CA5" s="827"/>
      <c r="CB5" s="827"/>
      <c r="CC5" s="827"/>
      <c r="CD5" s="827"/>
      <c r="CE5" s="827"/>
      <c r="CF5" s="827"/>
      <c r="CG5" s="828"/>
      <c r="CH5" s="803" t="s">
        <v>377</v>
      </c>
      <c r="CI5" s="804"/>
      <c r="CJ5" s="804"/>
      <c r="CK5" s="804"/>
      <c r="CL5" s="805"/>
      <c r="CM5" s="803" t="s">
        <v>378</v>
      </c>
      <c r="CN5" s="804"/>
      <c r="CO5" s="804"/>
      <c r="CP5" s="804"/>
      <c r="CQ5" s="805"/>
      <c r="CR5" s="803" t="s">
        <v>379</v>
      </c>
      <c r="CS5" s="804"/>
      <c r="CT5" s="804"/>
      <c r="CU5" s="804"/>
      <c r="CV5" s="805"/>
      <c r="CW5" s="803" t="s">
        <v>380</v>
      </c>
      <c r="CX5" s="804"/>
      <c r="CY5" s="804"/>
      <c r="CZ5" s="804"/>
      <c r="DA5" s="805"/>
      <c r="DB5" s="803" t="s">
        <v>381</v>
      </c>
      <c r="DC5" s="804"/>
      <c r="DD5" s="804"/>
      <c r="DE5" s="804"/>
      <c r="DF5" s="805"/>
      <c r="DG5" s="809" t="s">
        <v>382</v>
      </c>
      <c r="DH5" s="810"/>
      <c r="DI5" s="810"/>
      <c r="DJ5" s="810"/>
      <c r="DK5" s="811"/>
      <c r="DL5" s="809" t="s">
        <v>383</v>
      </c>
      <c r="DM5" s="810"/>
      <c r="DN5" s="810"/>
      <c r="DO5" s="810"/>
      <c r="DP5" s="811"/>
      <c r="DQ5" s="803" t="s">
        <v>384</v>
      </c>
      <c r="DR5" s="804"/>
      <c r="DS5" s="804"/>
      <c r="DT5" s="804"/>
      <c r="DU5" s="805"/>
      <c r="DV5" s="803" t="s">
        <v>375</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385</v>
      </c>
      <c r="C7" s="818"/>
      <c r="D7" s="818"/>
      <c r="E7" s="818"/>
      <c r="F7" s="818"/>
      <c r="G7" s="818"/>
      <c r="H7" s="818"/>
      <c r="I7" s="818"/>
      <c r="J7" s="818"/>
      <c r="K7" s="818"/>
      <c r="L7" s="818"/>
      <c r="M7" s="818"/>
      <c r="N7" s="818"/>
      <c r="O7" s="818"/>
      <c r="P7" s="819"/>
      <c r="Q7" s="820">
        <v>154689</v>
      </c>
      <c r="R7" s="821"/>
      <c r="S7" s="821"/>
      <c r="T7" s="821"/>
      <c r="U7" s="821"/>
      <c r="V7" s="821">
        <v>150414</v>
      </c>
      <c r="W7" s="821"/>
      <c r="X7" s="821"/>
      <c r="Y7" s="821"/>
      <c r="Z7" s="821"/>
      <c r="AA7" s="821">
        <v>4275</v>
      </c>
      <c r="AB7" s="821"/>
      <c r="AC7" s="821"/>
      <c r="AD7" s="821"/>
      <c r="AE7" s="822"/>
      <c r="AF7" s="823">
        <v>3987</v>
      </c>
      <c r="AG7" s="824"/>
      <c r="AH7" s="824"/>
      <c r="AI7" s="824"/>
      <c r="AJ7" s="825"/>
      <c r="AK7" s="860">
        <v>253</v>
      </c>
      <c r="AL7" s="861"/>
      <c r="AM7" s="861"/>
      <c r="AN7" s="861"/>
      <c r="AO7" s="861"/>
      <c r="AP7" s="861">
        <v>98326</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574</v>
      </c>
      <c r="BT7" s="865"/>
      <c r="BU7" s="865"/>
      <c r="BV7" s="865"/>
      <c r="BW7" s="865"/>
      <c r="BX7" s="865"/>
      <c r="BY7" s="865"/>
      <c r="BZ7" s="865"/>
      <c r="CA7" s="865"/>
      <c r="CB7" s="865"/>
      <c r="CC7" s="865"/>
      <c r="CD7" s="865"/>
      <c r="CE7" s="865"/>
      <c r="CF7" s="865"/>
      <c r="CG7" s="866"/>
      <c r="CH7" s="857">
        <v>-3</v>
      </c>
      <c r="CI7" s="858"/>
      <c r="CJ7" s="858"/>
      <c r="CK7" s="858"/>
      <c r="CL7" s="859"/>
      <c r="CM7" s="857">
        <v>118</v>
      </c>
      <c r="CN7" s="858"/>
      <c r="CO7" s="858"/>
      <c r="CP7" s="858"/>
      <c r="CQ7" s="859"/>
      <c r="CR7" s="857">
        <v>51</v>
      </c>
      <c r="CS7" s="858"/>
      <c r="CT7" s="858"/>
      <c r="CU7" s="858"/>
      <c r="CV7" s="859"/>
      <c r="CW7" s="857">
        <v>29</v>
      </c>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386</v>
      </c>
      <c r="C8" s="842"/>
      <c r="D8" s="842"/>
      <c r="E8" s="842"/>
      <c r="F8" s="842"/>
      <c r="G8" s="842"/>
      <c r="H8" s="842"/>
      <c r="I8" s="842"/>
      <c r="J8" s="842"/>
      <c r="K8" s="842"/>
      <c r="L8" s="842"/>
      <c r="M8" s="842"/>
      <c r="N8" s="842"/>
      <c r="O8" s="842"/>
      <c r="P8" s="843"/>
      <c r="Q8" s="844">
        <v>91</v>
      </c>
      <c r="R8" s="845"/>
      <c r="S8" s="845"/>
      <c r="T8" s="845"/>
      <c r="U8" s="845"/>
      <c r="V8" s="845">
        <v>75</v>
      </c>
      <c r="W8" s="845"/>
      <c r="X8" s="845"/>
      <c r="Y8" s="845"/>
      <c r="Z8" s="845"/>
      <c r="AA8" s="845">
        <v>16</v>
      </c>
      <c r="AB8" s="845"/>
      <c r="AC8" s="845"/>
      <c r="AD8" s="845"/>
      <c r="AE8" s="846"/>
      <c r="AF8" s="847">
        <v>16</v>
      </c>
      <c r="AG8" s="848"/>
      <c r="AH8" s="848"/>
      <c r="AI8" s="848"/>
      <c r="AJ8" s="849"/>
      <c r="AK8" s="850">
        <v>39</v>
      </c>
      <c r="AL8" s="851"/>
      <c r="AM8" s="851"/>
      <c r="AN8" s="851"/>
      <c r="AO8" s="851"/>
      <c r="AP8" s="851" t="s">
        <v>592</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575</v>
      </c>
      <c r="BT8" s="855"/>
      <c r="BU8" s="855"/>
      <c r="BV8" s="855"/>
      <c r="BW8" s="855"/>
      <c r="BX8" s="855"/>
      <c r="BY8" s="855"/>
      <c r="BZ8" s="855"/>
      <c r="CA8" s="855"/>
      <c r="CB8" s="855"/>
      <c r="CC8" s="855"/>
      <c r="CD8" s="855"/>
      <c r="CE8" s="855"/>
      <c r="CF8" s="855"/>
      <c r="CG8" s="856"/>
      <c r="CH8" s="867">
        <v>-1</v>
      </c>
      <c r="CI8" s="868"/>
      <c r="CJ8" s="868"/>
      <c r="CK8" s="868"/>
      <c r="CL8" s="869"/>
      <c r="CM8" s="867">
        <v>198</v>
      </c>
      <c r="CN8" s="868"/>
      <c r="CO8" s="868"/>
      <c r="CP8" s="868"/>
      <c r="CQ8" s="869"/>
      <c r="CR8" s="867">
        <v>100</v>
      </c>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t="s">
        <v>387</v>
      </c>
      <c r="C9" s="842"/>
      <c r="D9" s="842"/>
      <c r="E9" s="842"/>
      <c r="F9" s="842"/>
      <c r="G9" s="842"/>
      <c r="H9" s="842"/>
      <c r="I9" s="842"/>
      <c r="J9" s="842"/>
      <c r="K9" s="842"/>
      <c r="L9" s="842"/>
      <c r="M9" s="842"/>
      <c r="N9" s="842"/>
      <c r="O9" s="842"/>
      <c r="P9" s="843"/>
      <c r="Q9" s="844">
        <v>116</v>
      </c>
      <c r="R9" s="845"/>
      <c r="S9" s="845"/>
      <c r="T9" s="845"/>
      <c r="U9" s="845"/>
      <c r="V9" s="845">
        <v>51</v>
      </c>
      <c r="W9" s="845"/>
      <c r="X9" s="845"/>
      <c r="Y9" s="845"/>
      <c r="Z9" s="845"/>
      <c r="AA9" s="845">
        <v>65</v>
      </c>
      <c r="AB9" s="845"/>
      <c r="AC9" s="845"/>
      <c r="AD9" s="845"/>
      <c r="AE9" s="846"/>
      <c r="AF9" s="847">
        <v>65</v>
      </c>
      <c r="AG9" s="848"/>
      <c r="AH9" s="848"/>
      <c r="AI9" s="848"/>
      <c r="AJ9" s="849"/>
      <c r="AK9" s="850">
        <v>0</v>
      </c>
      <c r="AL9" s="851"/>
      <c r="AM9" s="851"/>
      <c r="AN9" s="851"/>
      <c r="AO9" s="851"/>
      <c r="AP9" s="851">
        <v>467</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576</v>
      </c>
      <c r="BT9" s="855"/>
      <c r="BU9" s="855"/>
      <c r="BV9" s="855"/>
      <c r="BW9" s="855"/>
      <c r="BX9" s="855"/>
      <c r="BY9" s="855"/>
      <c r="BZ9" s="855"/>
      <c r="CA9" s="855"/>
      <c r="CB9" s="855"/>
      <c r="CC9" s="855"/>
      <c r="CD9" s="855"/>
      <c r="CE9" s="855"/>
      <c r="CF9" s="855"/>
      <c r="CG9" s="856"/>
      <c r="CH9" s="867">
        <v>148</v>
      </c>
      <c r="CI9" s="868"/>
      <c r="CJ9" s="868"/>
      <c r="CK9" s="868"/>
      <c r="CL9" s="869"/>
      <c r="CM9" s="867">
        <v>11780</v>
      </c>
      <c r="CN9" s="868"/>
      <c r="CO9" s="868"/>
      <c r="CP9" s="868"/>
      <c r="CQ9" s="869"/>
      <c r="CR9" s="867">
        <v>9917</v>
      </c>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577</v>
      </c>
      <c r="BT10" s="855"/>
      <c r="BU10" s="855"/>
      <c r="BV10" s="855"/>
      <c r="BW10" s="855"/>
      <c r="BX10" s="855"/>
      <c r="BY10" s="855"/>
      <c r="BZ10" s="855"/>
      <c r="CA10" s="855"/>
      <c r="CB10" s="855"/>
      <c r="CC10" s="855"/>
      <c r="CD10" s="855"/>
      <c r="CE10" s="855"/>
      <c r="CF10" s="855"/>
      <c r="CG10" s="856"/>
      <c r="CH10" s="867">
        <v>-1</v>
      </c>
      <c r="CI10" s="868"/>
      <c r="CJ10" s="868"/>
      <c r="CK10" s="868"/>
      <c r="CL10" s="869"/>
      <c r="CM10" s="867">
        <v>346</v>
      </c>
      <c r="CN10" s="868"/>
      <c r="CO10" s="868"/>
      <c r="CP10" s="868"/>
      <c r="CQ10" s="869"/>
      <c r="CR10" s="867">
        <v>48</v>
      </c>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thickBo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578</v>
      </c>
      <c r="BT11" s="855"/>
      <c r="BU11" s="855"/>
      <c r="BV11" s="855"/>
      <c r="BW11" s="855"/>
      <c r="BX11" s="855"/>
      <c r="BY11" s="855"/>
      <c r="BZ11" s="855"/>
      <c r="CA11" s="855"/>
      <c r="CB11" s="855"/>
      <c r="CC11" s="855"/>
      <c r="CD11" s="855"/>
      <c r="CE11" s="855"/>
      <c r="CF11" s="855"/>
      <c r="CG11" s="856"/>
      <c r="CH11" s="867">
        <v>7</v>
      </c>
      <c r="CI11" s="868"/>
      <c r="CJ11" s="868"/>
      <c r="CK11" s="868"/>
      <c r="CL11" s="869"/>
      <c r="CM11" s="867">
        <v>972</v>
      </c>
      <c r="CN11" s="868"/>
      <c r="CO11" s="868"/>
      <c r="CP11" s="868"/>
      <c r="CQ11" s="869"/>
      <c r="CR11" s="867">
        <v>5</v>
      </c>
      <c r="CS11" s="868"/>
      <c r="CT11" s="868"/>
      <c r="CU11" s="868"/>
      <c r="CV11" s="869"/>
      <c r="CW11" s="867">
        <v>25</v>
      </c>
      <c r="CX11" s="868"/>
      <c r="CY11" s="868"/>
      <c r="CZ11" s="868"/>
      <c r="DA11" s="869"/>
      <c r="DB11" s="867"/>
      <c r="DC11" s="868"/>
      <c r="DD11" s="868"/>
      <c r="DE11" s="868"/>
      <c r="DF11" s="869"/>
      <c r="DG11" s="867">
        <v>7681</v>
      </c>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hidden="1"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hidden="1"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hidden="1"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hidden="1"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hidden="1"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hidden="1"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hidden="1"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hidden="1"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hidden="1"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hidden="1"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388</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389</v>
      </c>
      <c r="B23" s="876" t="s">
        <v>390</v>
      </c>
      <c r="C23" s="877"/>
      <c r="D23" s="877"/>
      <c r="E23" s="877"/>
      <c r="F23" s="877"/>
      <c r="G23" s="877"/>
      <c r="H23" s="877"/>
      <c r="I23" s="877"/>
      <c r="J23" s="877"/>
      <c r="K23" s="877"/>
      <c r="L23" s="877"/>
      <c r="M23" s="877"/>
      <c r="N23" s="877"/>
      <c r="O23" s="877"/>
      <c r="P23" s="878"/>
      <c r="Q23" s="879">
        <v>154730</v>
      </c>
      <c r="R23" s="880"/>
      <c r="S23" s="880"/>
      <c r="T23" s="880"/>
      <c r="U23" s="880"/>
      <c r="V23" s="880">
        <v>150374</v>
      </c>
      <c r="W23" s="880"/>
      <c r="X23" s="880"/>
      <c r="Y23" s="880"/>
      <c r="Z23" s="880"/>
      <c r="AA23" s="880">
        <v>4356</v>
      </c>
      <c r="AB23" s="880"/>
      <c r="AC23" s="880"/>
      <c r="AD23" s="880"/>
      <c r="AE23" s="881"/>
      <c r="AF23" s="882">
        <v>4068</v>
      </c>
      <c r="AG23" s="880"/>
      <c r="AH23" s="880"/>
      <c r="AI23" s="880"/>
      <c r="AJ23" s="883"/>
      <c r="AK23" s="884"/>
      <c r="AL23" s="885"/>
      <c r="AM23" s="885"/>
      <c r="AN23" s="885"/>
      <c r="AO23" s="885"/>
      <c r="AP23" s="880">
        <v>98793</v>
      </c>
      <c r="AQ23" s="880"/>
      <c r="AR23" s="880"/>
      <c r="AS23" s="880"/>
      <c r="AT23" s="880"/>
      <c r="AU23" s="886" t="s">
        <v>584</v>
      </c>
      <c r="AV23" s="886"/>
      <c r="AW23" s="886"/>
      <c r="AX23" s="886"/>
      <c r="AY23" s="887"/>
      <c r="AZ23" s="895" t="s">
        <v>128</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391</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392</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368</v>
      </c>
      <c r="B26" s="827"/>
      <c r="C26" s="827"/>
      <c r="D26" s="827"/>
      <c r="E26" s="827"/>
      <c r="F26" s="827"/>
      <c r="G26" s="827"/>
      <c r="H26" s="827"/>
      <c r="I26" s="827"/>
      <c r="J26" s="827"/>
      <c r="K26" s="827"/>
      <c r="L26" s="827"/>
      <c r="M26" s="827"/>
      <c r="N26" s="827"/>
      <c r="O26" s="827"/>
      <c r="P26" s="828"/>
      <c r="Q26" s="803" t="s">
        <v>393</v>
      </c>
      <c r="R26" s="804"/>
      <c r="S26" s="804"/>
      <c r="T26" s="804"/>
      <c r="U26" s="805"/>
      <c r="V26" s="803" t="s">
        <v>394</v>
      </c>
      <c r="W26" s="804"/>
      <c r="X26" s="804"/>
      <c r="Y26" s="804"/>
      <c r="Z26" s="805"/>
      <c r="AA26" s="803" t="s">
        <v>395</v>
      </c>
      <c r="AB26" s="804"/>
      <c r="AC26" s="804"/>
      <c r="AD26" s="804"/>
      <c r="AE26" s="804"/>
      <c r="AF26" s="898" t="s">
        <v>396</v>
      </c>
      <c r="AG26" s="899"/>
      <c r="AH26" s="899"/>
      <c r="AI26" s="899"/>
      <c r="AJ26" s="900"/>
      <c r="AK26" s="804" t="s">
        <v>397</v>
      </c>
      <c r="AL26" s="804"/>
      <c r="AM26" s="804"/>
      <c r="AN26" s="804"/>
      <c r="AO26" s="805"/>
      <c r="AP26" s="803" t="s">
        <v>398</v>
      </c>
      <c r="AQ26" s="804"/>
      <c r="AR26" s="804"/>
      <c r="AS26" s="804"/>
      <c r="AT26" s="805"/>
      <c r="AU26" s="803" t="s">
        <v>399</v>
      </c>
      <c r="AV26" s="804"/>
      <c r="AW26" s="804"/>
      <c r="AX26" s="804"/>
      <c r="AY26" s="805"/>
      <c r="AZ26" s="803" t="s">
        <v>400</v>
      </c>
      <c r="BA26" s="804"/>
      <c r="BB26" s="804"/>
      <c r="BC26" s="804"/>
      <c r="BD26" s="805"/>
      <c r="BE26" s="803" t="s">
        <v>375</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401</v>
      </c>
      <c r="C28" s="818"/>
      <c r="D28" s="818"/>
      <c r="E28" s="818"/>
      <c r="F28" s="818"/>
      <c r="G28" s="818"/>
      <c r="H28" s="818"/>
      <c r="I28" s="818"/>
      <c r="J28" s="818"/>
      <c r="K28" s="818"/>
      <c r="L28" s="818"/>
      <c r="M28" s="818"/>
      <c r="N28" s="818"/>
      <c r="O28" s="818"/>
      <c r="P28" s="819"/>
      <c r="Q28" s="908">
        <v>32699</v>
      </c>
      <c r="R28" s="909"/>
      <c r="S28" s="909"/>
      <c r="T28" s="909"/>
      <c r="U28" s="909"/>
      <c r="V28" s="909">
        <v>31752</v>
      </c>
      <c r="W28" s="909"/>
      <c r="X28" s="909"/>
      <c r="Y28" s="909"/>
      <c r="Z28" s="909"/>
      <c r="AA28" s="909">
        <v>947</v>
      </c>
      <c r="AB28" s="909"/>
      <c r="AC28" s="909"/>
      <c r="AD28" s="909"/>
      <c r="AE28" s="910"/>
      <c r="AF28" s="911">
        <v>947</v>
      </c>
      <c r="AG28" s="909"/>
      <c r="AH28" s="909"/>
      <c r="AI28" s="909"/>
      <c r="AJ28" s="912"/>
      <c r="AK28" s="913">
        <v>2334</v>
      </c>
      <c r="AL28" s="904"/>
      <c r="AM28" s="904"/>
      <c r="AN28" s="904"/>
      <c r="AO28" s="904"/>
      <c r="AP28" s="904" t="s">
        <v>584</v>
      </c>
      <c r="AQ28" s="904"/>
      <c r="AR28" s="904"/>
      <c r="AS28" s="904"/>
      <c r="AT28" s="904"/>
      <c r="AU28" s="904" t="s">
        <v>584</v>
      </c>
      <c r="AV28" s="904"/>
      <c r="AW28" s="904"/>
      <c r="AX28" s="904"/>
      <c r="AY28" s="904"/>
      <c r="AZ28" s="905" t="s">
        <v>584</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402</v>
      </c>
      <c r="C29" s="842"/>
      <c r="D29" s="842"/>
      <c r="E29" s="842"/>
      <c r="F29" s="842"/>
      <c r="G29" s="842"/>
      <c r="H29" s="842"/>
      <c r="I29" s="842"/>
      <c r="J29" s="842"/>
      <c r="K29" s="842"/>
      <c r="L29" s="842"/>
      <c r="M29" s="842"/>
      <c r="N29" s="842"/>
      <c r="O29" s="842"/>
      <c r="P29" s="843"/>
      <c r="Q29" s="844">
        <v>24684</v>
      </c>
      <c r="R29" s="845"/>
      <c r="S29" s="845"/>
      <c r="T29" s="845"/>
      <c r="U29" s="845"/>
      <c r="V29" s="845">
        <v>23636</v>
      </c>
      <c r="W29" s="845"/>
      <c r="X29" s="845"/>
      <c r="Y29" s="845"/>
      <c r="Z29" s="845"/>
      <c r="AA29" s="845">
        <v>1048</v>
      </c>
      <c r="AB29" s="845"/>
      <c r="AC29" s="845"/>
      <c r="AD29" s="845"/>
      <c r="AE29" s="846"/>
      <c r="AF29" s="847">
        <v>1048</v>
      </c>
      <c r="AG29" s="848"/>
      <c r="AH29" s="848"/>
      <c r="AI29" s="848"/>
      <c r="AJ29" s="849"/>
      <c r="AK29" s="916">
        <v>4138</v>
      </c>
      <c r="AL29" s="917"/>
      <c r="AM29" s="917"/>
      <c r="AN29" s="917"/>
      <c r="AO29" s="917"/>
      <c r="AP29" s="918" t="s">
        <v>509</v>
      </c>
      <c r="AQ29" s="919"/>
      <c r="AR29" s="919"/>
      <c r="AS29" s="919"/>
      <c r="AT29" s="916"/>
      <c r="AU29" s="918" t="s">
        <v>509</v>
      </c>
      <c r="AV29" s="919"/>
      <c r="AW29" s="919"/>
      <c r="AX29" s="919"/>
      <c r="AY29" s="916"/>
      <c r="AZ29" s="920" t="s">
        <v>509</v>
      </c>
      <c r="BA29" s="921"/>
      <c r="BB29" s="921"/>
      <c r="BC29" s="921"/>
      <c r="BD29" s="922"/>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403</v>
      </c>
      <c r="C30" s="842"/>
      <c r="D30" s="842"/>
      <c r="E30" s="842"/>
      <c r="F30" s="842"/>
      <c r="G30" s="842"/>
      <c r="H30" s="842"/>
      <c r="I30" s="842"/>
      <c r="J30" s="842"/>
      <c r="K30" s="842"/>
      <c r="L30" s="842"/>
      <c r="M30" s="842"/>
      <c r="N30" s="842"/>
      <c r="O30" s="842"/>
      <c r="P30" s="843"/>
      <c r="Q30" s="844">
        <v>4483</v>
      </c>
      <c r="R30" s="845"/>
      <c r="S30" s="845"/>
      <c r="T30" s="845"/>
      <c r="U30" s="845"/>
      <c r="V30" s="845">
        <v>4433</v>
      </c>
      <c r="W30" s="845"/>
      <c r="X30" s="845"/>
      <c r="Y30" s="845"/>
      <c r="Z30" s="845"/>
      <c r="AA30" s="845">
        <v>50</v>
      </c>
      <c r="AB30" s="845"/>
      <c r="AC30" s="845"/>
      <c r="AD30" s="845"/>
      <c r="AE30" s="846"/>
      <c r="AF30" s="847">
        <v>50</v>
      </c>
      <c r="AG30" s="848"/>
      <c r="AH30" s="848"/>
      <c r="AI30" s="848"/>
      <c r="AJ30" s="849"/>
      <c r="AK30" s="916">
        <v>735</v>
      </c>
      <c r="AL30" s="917"/>
      <c r="AM30" s="917"/>
      <c r="AN30" s="917"/>
      <c r="AO30" s="917"/>
      <c r="AP30" s="918" t="s">
        <v>509</v>
      </c>
      <c r="AQ30" s="919"/>
      <c r="AR30" s="919"/>
      <c r="AS30" s="919"/>
      <c r="AT30" s="916"/>
      <c r="AU30" s="918" t="s">
        <v>509</v>
      </c>
      <c r="AV30" s="919"/>
      <c r="AW30" s="919"/>
      <c r="AX30" s="919"/>
      <c r="AY30" s="916"/>
      <c r="AZ30" s="920" t="s">
        <v>509</v>
      </c>
      <c r="BA30" s="921"/>
      <c r="BB30" s="921"/>
      <c r="BC30" s="921"/>
      <c r="BD30" s="922"/>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404</v>
      </c>
      <c r="C31" s="842"/>
      <c r="D31" s="842"/>
      <c r="E31" s="842"/>
      <c r="F31" s="842"/>
      <c r="G31" s="842"/>
      <c r="H31" s="842"/>
      <c r="I31" s="842"/>
      <c r="J31" s="842"/>
      <c r="K31" s="842"/>
      <c r="L31" s="842"/>
      <c r="M31" s="842"/>
      <c r="N31" s="842"/>
      <c r="O31" s="842"/>
      <c r="P31" s="843"/>
      <c r="Q31" s="844">
        <v>117</v>
      </c>
      <c r="R31" s="845"/>
      <c r="S31" s="845"/>
      <c r="T31" s="845"/>
      <c r="U31" s="845"/>
      <c r="V31" s="845">
        <v>107</v>
      </c>
      <c r="W31" s="845"/>
      <c r="X31" s="845"/>
      <c r="Y31" s="845"/>
      <c r="Z31" s="845"/>
      <c r="AA31" s="845">
        <v>10</v>
      </c>
      <c r="AB31" s="845"/>
      <c r="AC31" s="845"/>
      <c r="AD31" s="845"/>
      <c r="AE31" s="846"/>
      <c r="AF31" s="847">
        <v>10</v>
      </c>
      <c r="AG31" s="848"/>
      <c r="AH31" s="848"/>
      <c r="AI31" s="848"/>
      <c r="AJ31" s="849"/>
      <c r="AK31" s="916" t="s">
        <v>584</v>
      </c>
      <c r="AL31" s="917"/>
      <c r="AM31" s="917"/>
      <c r="AN31" s="917"/>
      <c r="AO31" s="917"/>
      <c r="AP31" s="918" t="s">
        <v>509</v>
      </c>
      <c r="AQ31" s="919"/>
      <c r="AR31" s="919"/>
      <c r="AS31" s="919"/>
      <c r="AT31" s="916"/>
      <c r="AU31" s="918" t="s">
        <v>509</v>
      </c>
      <c r="AV31" s="919"/>
      <c r="AW31" s="919"/>
      <c r="AX31" s="919"/>
      <c r="AY31" s="916"/>
      <c r="AZ31" s="920" t="s">
        <v>509</v>
      </c>
      <c r="BA31" s="921"/>
      <c r="BB31" s="921"/>
      <c r="BC31" s="921"/>
      <c r="BD31" s="922"/>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405</v>
      </c>
      <c r="C32" s="842"/>
      <c r="D32" s="842"/>
      <c r="E32" s="842"/>
      <c r="F32" s="842"/>
      <c r="G32" s="842"/>
      <c r="H32" s="842"/>
      <c r="I32" s="842"/>
      <c r="J32" s="842"/>
      <c r="K32" s="842"/>
      <c r="L32" s="842"/>
      <c r="M32" s="842"/>
      <c r="N32" s="842"/>
      <c r="O32" s="842"/>
      <c r="P32" s="843"/>
      <c r="Q32" s="844">
        <v>6245</v>
      </c>
      <c r="R32" s="845"/>
      <c r="S32" s="845"/>
      <c r="T32" s="845"/>
      <c r="U32" s="845"/>
      <c r="V32" s="845">
        <v>5815</v>
      </c>
      <c r="W32" s="845"/>
      <c r="X32" s="845"/>
      <c r="Y32" s="845"/>
      <c r="Z32" s="845"/>
      <c r="AA32" s="845">
        <v>430</v>
      </c>
      <c r="AB32" s="845"/>
      <c r="AC32" s="845"/>
      <c r="AD32" s="845"/>
      <c r="AE32" s="846"/>
      <c r="AF32" s="847">
        <v>5658</v>
      </c>
      <c r="AG32" s="848"/>
      <c r="AH32" s="848"/>
      <c r="AI32" s="848"/>
      <c r="AJ32" s="849"/>
      <c r="AK32" s="916">
        <v>340</v>
      </c>
      <c r="AL32" s="917"/>
      <c r="AM32" s="917"/>
      <c r="AN32" s="917"/>
      <c r="AO32" s="917"/>
      <c r="AP32" s="917">
        <v>7199</v>
      </c>
      <c r="AQ32" s="917"/>
      <c r="AR32" s="917"/>
      <c r="AS32" s="917"/>
      <c r="AT32" s="917"/>
      <c r="AU32" s="917">
        <v>0</v>
      </c>
      <c r="AV32" s="917"/>
      <c r="AW32" s="917"/>
      <c r="AX32" s="917"/>
      <c r="AY32" s="917"/>
      <c r="AZ32" s="923" t="s">
        <v>584</v>
      </c>
      <c r="BA32" s="923"/>
      <c r="BB32" s="923"/>
      <c r="BC32" s="923"/>
      <c r="BD32" s="923"/>
      <c r="BE32" s="914" t="s">
        <v>406</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407</v>
      </c>
      <c r="C33" s="842"/>
      <c r="D33" s="842"/>
      <c r="E33" s="842"/>
      <c r="F33" s="842"/>
      <c r="G33" s="842"/>
      <c r="H33" s="842"/>
      <c r="I33" s="842"/>
      <c r="J33" s="842"/>
      <c r="K33" s="842"/>
      <c r="L33" s="842"/>
      <c r="M33" s="842"/>
      <c r="N33" s="842"/>
      <c r="O33" s="842"/>
      <c r="P33" s="843"/>
      <c r="Q33" s="844">
        <v>6115</v>
      </c>
      <c r="R33" s="845"/>
      <c r="S33" s="845"/>
      <c r="T33" s="845"/>
      <c r="U33" s="845"/>
      <c r="V33" s="845">
        <v>6008</v>
      </c>
      <c r="W33" s="845"/>
      <c r="X33" s="845"/>
      <c r="Y33" s="845"/>
      <c r="Z33" s="845"/>
      <c r="AA33" s="845">
        <v>107</v>
      </c>
      <c r="AB33" s="845"/>
      <c r="AC33" s="845"/>
      <c r="AD33" s="845"/>
      <c r="AE33" s="846"/>
      <c r="AF33" s="847">
        <v>5319</v>
      </c>
      <c r="AG33" s="848"/>
      <c r="AH33" s="848"/>
      <c r="AI33" s="848"/>
      <c r="AJ33" s="849"/>
      <c r="AK33" s="916">
        <v>2102</v>
      </c>
      <c r="AL33" s="917"/>
      <c r="AM33" s="917"/>
      <c r="AN33" s="917"/>
      <c r="AO33" s="917"/>
      <c r="AP33" s="917">
        <v>15486</v>
      </c>
      <c r="AQ33" s="917"/>
      <c r="AR33" s="917"/>
      <c r="AS33" s="917"/>
      <c r="AT33" s="917"/>
      <c r="AU33" s="917">
        <v>10778</v>
      </c>
      <c r="AV33" s="917"/>
      <c r="AW33" s="917"/>
      <c r="AX33" s="917"/>
      <c r="AY33" s="917"/>
      <c r="AZ33" s="923" t="s">
        <v>584</v>
      </c>
      <c r="BA33" s="923"/>
      <c r="BB33" s="923"/>
      <c r="BC33" s="923"/>
      <c r="BD33" s="923"/>
      <c r="BE33" s="914" t="s">
        <v>406</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408</v>
      </c>
      <c r="C34" s="842"/>
      <c r="D34" s="842"/>
      <c r="E34" s="842"/>
      <c r="F34" s="842"/>
      <c r="G34" s="842"/>
      <c r="H34" s="842"/>
      <c r="I34" s="842"/>
      <c r="J34" s="842"/>
      <c r="K34" s="842"/>
      <c r="L34" s="842"/>
      <c r="M34" s="842"/>
      <c r="N34" s="842"/>
      <c r="O34" s="842"/>
      <c r="P34" s="843"/>
      <c r="Q34" s="844">
        <v>154</v>
      </c>
      <c r="R34" s="845"/>
      <c r="S34" s="845"/>
      <c r="T34" s="845"/>
      <c r="U34" s="845"/>
      <c r="V34" s="845">
        <v>135</v>
      </c>
      <c r="W34" s="845"/>
      <c r="X34" s="845"/>
      <c r="Y34" s="845"/>
      <c r="Z34" s="845"/>
      <c r="AA34" s="845">
        <v>20</v>
      </c>
      <c r="AB34" s="845"/>
      <c r="AC34" s="845"/>
      <c r="AD34" s="845"/>
      <c r="AE34" s="846"/>
      <c r="AF34" s="847">
        <v>20</v>
      </c>
      <c r="AG34" s="848"/>
      <c r="AH34" s="848"/>
      <c r="AI34" s="848"/>
      <c r="AJ34" s="849"/>
      <c r="AK34" s="916">
        <v>111</v>
      </c>
      <c r="AL34" s="917"/>
      <c r="AM34" s="917"/>
      <c r="AN34" s="917"/>
      <c r="AO34" s="917"/>
      <c r="AP34" s="917">
        <v>888</v>
      </c>
      <c r="AQ34" s="917"/>
      <c r="AR34" s="917"/>
      <c r="AS34" s="917"/>
      <c r="AT34" s="917"/>
      <c r="AU34" s="917">
        <v>887</v>
      </c>
      <c r="AV34" s="917"/>
      <c r="AW34" s="917"/>
      <c r="AX34" s="917"/>
      <c r="AY34" s="917"/>
      <c r="AZ34" s="923" t="s">
        <v>584</v>
      </c>
      <c r="BA34" s="923"/>
      <c r="BB34" s="923"/>
      <c r="BC34" s="923"/>
      <c r="BD34" s="923"/>
      <c r="BE34" s="914" t="s">
        <v>409</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thickBot="1" x14ac:dyDescent="0.2">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23"/>
      <c r="BA35" s="923"/>
      <c r="BB35" s="923"/>
      <c r="BC35" s="923"/>
      <c r="BD35" s="923"/>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hidden="1"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23"/>
      <c r="BA36" s="923"/>
      <c r="BB36" s="923"/>
      <c r="BC36" s="923"/>
      <c r="BD36" s="923"/>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hidden="1"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23"/>
      <c r="BA37" s="923"/>
      <c r="BB37" s="923"/>
      <c r="BC37" s="923"/>
      <c r="BD37" s="923"/>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hidden="1"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23"/>
      <c r="BA38" s="923"/>
      <c r="BB38" s="923"/>
      <c r="BC38" s="923"/>
      <c r="BD38" s="923"/>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hidden="1"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23"/>
      <c r="BA39" s="923"/>
      <c r="BB39" s="923"/>
      <c r="BC39" s="923"/>
      <c r="BD39" s="923"/>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hidden="1"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23"/>
      <c r="BA40" s="923"/>
      <c r="BB40" s="923"/>
      <c r="BC40" s="923"/>
      <c r="BD40" s="923"/>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hidden="1"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23"/>
      <c r="BA41" s="923"/>
      <c r="BB41" s="923"/>
      <c r="BC41" s="923"/>
      <c r="BD41" s="923"/>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hidden="1"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23"/>
      <c r="BA42" s="923"/>
      <c r="BB42" s="923"/>
      <c r="BC42" s="923"/>
      <c r="BD42" s="923"/>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hidden="1"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23"/>
      <c r="BA43" s="923"/>
      <c r="BB43" s="923"/>
      <c r="BC43" s="923"/>
      <c r="BD43" s="923"/>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hidden="1"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23"/>
      <c r="BA44" s="923"/>
      <c r="BB44" s="923"/>
      <c r="BC44" s="923"/>
      <c r="BD44" s="923"/>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hidden="1"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23"/>
      <c r="BA45" s="923"/>
      <c r="BB45" s="923"/>
      <c r="BC45" s="923"/>
      <c r="BD45" s="923"/>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hidden="1"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23"/>
      <c r="BA46" s="923"/>
      <c r="BB46" s="923"/>
      <c r="BC46" s="923"/>
      <c r="BD46" s="923"/>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hidden="1"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23"/>
      <c r="BA47" s="923"/>
      <c r="BB47" s="923"/>
      <c r="BC47" s="923"/>
      <c r="BD47" s="923"/>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hidden="1"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23"/>
      <c r="BA48" s="923"/>
      <c r="BB48" s="923"/>
      <c r="BC48" s="923"/>
      <c r="BD48" s="923"/>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hidden="1"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23"/>
      <c r="BA49" s="923"/>
      <c r="BB49" s="923"/>
      <c r="BC49" s="923"/>
      <c r="BD49" s="923"/>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hidden="1" customHeight="1" x14ac:dyDescent="0.15">
      <c r="A50" s="263">
        <v>23</v>
      </c>
      <c r="B50" s="841"/>
      <c r="C50" s="842"/>
      <c r="D50" s="842"/>
      <c r="E50" s="842"/>
      <c r="F50" s="842"/>
      <c r="G50" s="842"/>
      <c r="H50" s="842"/>
      <c r="I50" s="842"/>
      <c r="J50" s="842"/>
      <c r="K50" s="842"/>
      <c r="L50" s="842"/>
      <c r="M50" s="842"/>
      <c r="N50" s="842"/>
      <c r="O50" s="842"/>
      <c r="P50" s="843"/>
      <c r="Q50" s="924"/>
      <c r="R50" s="925"/>
      <c r="S50" s="925"/>
      <c r="T50" s="925"/>
      <c r="U50" s="925"/>
      <c r="V50" s="925"/>
      <c r="W50" s="925"/>
      <c r="X50" s="925"/>
      <c r="Y50" s="925"/>
      <c r="Z50" s="925"/>
      <c r="AA50" s="925"/>
      <c r="AB50" s="925"/>
      <c r="AC50" s="925"/>
      <c r="AD50" s="925"/>
      <c r="AE50" s="926"/>
      <c r="AF50" s="847"/>
      <c r="AG50" s="848"/>
      <c r="AH50" s="848"/>
      <c r="AI50" s="848"/>
      <c r="AJ50" s="849"/>
      <c r="AK50" s="927"/>
      <c r="AL50" s="925"/>
      <c r="AM50" s="925"/>
      <c r="AN50" s="925"/>
      <c r="AO50" s="925"/>
      <c r="AP50" s="925"/>
      <c r="AQ50" s="925"/>
      <c r="AR50" s="925"/>
      <c r="AS50" s="925"/>
      <c r="AT50" s="925"/>
      <c r="AU50" s="925"/>
      <c r="AV50" s="925"/>
      <c r="AW50" s="925"/>
      <c r="AX50" s="925"/>
      <c r="AY50" s="925"/>
      <c r="AZ50" s="928"/>
      <c r="BA50" s="928"/>
      <c r="BB50" s="928"/>
      <c r="BC50" s="928"/>
      <c r="BD50" s="928"/>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hidden="1" customHeight="1" x14ac:dyDescent="0.15">
      <c r="A51" s="263">
        <v>24</v>
      </c>
      <c r="B51" s="841"/>
      <c r="C51" s="842"/>
      <c r="D51" s="842"/>
      <c r="E51" s="842"/>
      <c r="F51" s="842"/>
      <c r="G51" s="842"/>
      <c r="H51" s="842"/>
      <c r="I51" s="842"/>
      <c r="J51" s="842"/>
      <c r="K51" s="842"/>
      <c r="L51" s="842"/>
      <c r="M51" s="842"/>
      <c r="N51" s="842"/>
      <c r="O51" s="842"/>
      <c r="P51" s="843"/>
      <c r="Q51" s="924"/>
      <c r="R51" s="925"/>
      <c r="S51" s="925"/>
      <c r="T51" s="925"/>
      <c r="U51" s="925"/>
      <c r="V51" s="925"/>
      <c r="W51" s="925"/>
      <c r="X51" s="925"/>
      <c r="Y51" s="925"/>
      <c r="Z51" s="925"/>
      <c r="AA51" s="925"/>
      <c r="AB51" s="925"/>
      <c r="AC51" s="925"/>
      <c r="AD51" s="925"/>
      <c r="AE51" s="926"/>
      <c r="AF51" s="847"/>
      <c r="AG51" s="848"/>
      <c r="AH51" s="848"/>
      <c r="AI51" s="848"/>
      <c r="AJ51" s="849"/>
      <c r="AK51" s="927"/>
      <c r="AL51" s="925"/>
      <c r="AM51" s="925"/>
      <c r="AN51" s="925"/>
      <c r="AO51" s="925"/>
      <c r="AP51" s="925"/>
      <c r="AQ51" s="925"/>
      <c r="AR51" s="925"/>
      <c r="AS51" s="925"/>
      <c r="AT51" s="925"/>
      <c r="AU51" s="925"/>
      <c r="AV51" s="925"/>
      <c r="AW51" s="925"/>
      <c r="AX51" s="925"/>
      <c r="AY51" s="925"/>
      <c r="AZ51" s="928"/>
      <c r="BA51" s="928"/>
      <c r="BB51" s="928"/>
      <c r="BC51" s="928"/>
      <c r="BD51" s="928"/>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hidden="1" customHeight="1" x14ac:dyDescent="0.15">
      <c r="A52" s="263">
        <v>25</v>
      </c>
      <c r="B52" s="841"/>
      <c r="C52" s="842"/>
      <c r="D52" s="842"/>
      <c r="E52" s="842"/>
      <c r="F52" s="842"/>
      <c r="G52" s="842"/>
      <c r="H52" s="842"/>
      <c r="I52" s="842"/>
      <c r="J52" s="842"/>
      <c r="K52" s="842"/>
      <c r="L52" s="842"/>
      <c r="M52" s="842"/>
      <c r="N52" s="842"/>
      <c r="O52" s="842"/>
      <c r="P52" s="843"/>
      <c r="Q52" s="924"/>
      <c r="R52" s="925"/>
      <c r="S52" s="925"/>
      <c r="T52" s="925"/>
      <c r="U52" s="925"/>
      <c r="V52" s="925"/>
      <c r="W52" s="925"/>
      <c r="X52" s="925"/>
      <c r="Y52" s="925"/>
      <c r="Z52" s="925"/>
      <c r="AA52" s="925"/>
      <c r="AB52" s="925"/>
      <c r="AC52" s="925"/>
      <c r="AD52" s="925"/>
      <c r="AE52" s="926"/>
      <c r="AF52" s="847"/>
      <c r="AG52" s="848"/>
      <c r="AH52" s="848"/>
      <c r="AI52" s="848"/>
      <c r="AJ52" s="849"/>
      <c r="AK52" s="927"/>
      <c r="AL52" s="925"/>
      <c r="AM52" s="925"/>
      <c r="AN52" s="925"/>
      <c r="AO52" s="925"/>
      <c r="AP52" s="925"/>
      <c r="AQ52" s="925"/>
      <c r="AR52" s="925"/>
      <c r="AS52" s="925"/>
      <c r="AT52" s="925"/>
      <c r="AU52" s="925"/>
      <c r="AV52" s="925"/>
      <c r="AW52" s="925"/>
      <c r="AX52" s="925"/>
      <c r="AY52" s="925"/>
      <c r="AZ52" s="928"/>
      <c r="BA52" s="928"/>
      <c r="BB52" s="928"/>
      <c r="BC52" s="928"/>
      <c r="BD52" s="928"/>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hidden="1" customHeight="1" x14ac:dyDescent="0.15">
      <c r="A53" s="263">
        <v>26</v>
      </c>
      <c r="B53" s="841"/>
      <c r="C53" s="842"/>
      <c r="D53" s="842"/>
      <c r="E53" s="842"/>
      <c r="F53" s="842"/>
      <c r="G53" s="842"/>
      <c r="H53" s="842"/>
      <c r="I53" s="842"/>
      <c r="J53" s="842"/>
      <c r="K53" s="842"/>
      <c r="L53" s="842"/>
      <c r="M53" s="842"/>
      <c r="N53" s="842"/>
      <c r="O53" s="842"/>
      <c r="P53" s="843"/>
      <c r="Q53" s="924"/>
      <c r="R53" s="925"/>
      <c r="S53" s="925"/>
      <c r="T53" s="925"/>
      <c r="U53" s="925"/>
      <c r="V53" s="925"/>
      <c r="W53" s="925"/>
      <c r="X53" s="925"/>
      <c r="Y53" s="925"/>
      <c r="Z53" s="925"/>
      <c r="AA53" s="925"/>
      <c r="AB53" s="925"/>
      <c r="AC53" s="925"/>
      <c r="AD53" s="925"/>
      <c r="AE53" s="926"/>
      <c r="AF53" s="847"/>
      <c r="AG53" s="848"/>
      <c r="AH53" s="848"/>
      <c r="AI53" s="848"/>
      <c r="AJ53" s="849"/>
      <c r="AK53" s="927"/>
      <c r="AL53" s="925"/>
      <c r="AM53" s="925"/>
      <c r="AN53" s="925"/>
      <c r="AO53" s="925"/>
      <c r="AP53" s="925"/>
      <c r="AQ53" s="925"/>
      <c r="AR53" s="925"/>
      <c r="AS53" s="925"/>
      <c r="AT53" s="925"/>
      <c r="AU53" s="925"/>
      <c r="AV53" s="925"/>
      <c r="AW53" s="925"/>
      <c r="AX53" s="925"/>
      <c r="AY53" s="925"/>
      <c r="AZ53" s="928"/>
      <c r="BA53" s="928"/>
      <c r="BB53" s="928"/>
      <c r="BC53" s="928"/>
      <c r="BD53" s="928"/>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hidden="1" customHeight="1" x14ac:dyDescent="0.15">
      <c r="A54" s="263">
        <v>27</v>
      </c>
      <c r="B54" s="841"/>
      <c r="C54" s="842"/>
      <c r="D54" s="842"/>
      <c r="E54" s="842"/>
      <c r="F54" s="842"/>
      <c r="G54" s="842"/>
      <c r="H54" s="842"/>
      <c r="I54" s="842"/>
      <c r="J54" s="842"/>
      <c r="K54" s="842"/>
      <c r="L54" s="842"/>
      <c r="M54" s="842"/>
      <c r="N54" s="842"/>
      <c r="O54" s="842"/>
      <c r="P54" s="843"/>
      <c r="Q54" s="924"/>
      <c r="R54" s="925"/>
      <c r="S54" s="925"/>
      <c r="T54" s="925"/>
      <c r="U54" s="925"/>
      <c r="V54" s="925"/>
      <c r="W54" s="925"/>
      <c r="X54" s="925"/>
      <c r="Y54" s="925"/>
      <c r="Z54" s="925"/>
      <c r="AA54" s="925"/>
      <c r="AB54" s="925"/>
      <c r="AC54" s="925"/>
      <c r="AD54" s="925"/>
      <c r="AE54" s="926"/>
      <c r="AF54" s="847"/>
      <c r="AG54" s="848"/>
      <c r="AH54" s="848"/>
      <c r="AI54" s="848"/>
      <c r="AJ54" s="849"/>
      <c r="AK54" s="927"/>
      <c r="AL54" s="925"/>
      <c r="AM54" s="925"/>
      <c r="AN54" s="925"/>
      <c r="AO54" s="925"/>
      <c r="AP54" s="925"/>
      <c r="AQ54" s="925"/>
      <c r="AR54" s="925"/>
      <c r="AS54" s="925"/>
      <c r="AT54" s="925"/>
      <c r="AU54" s="925"/>
      <c r="AV54" s="925"/>
      <c r="AW54" s="925"/>
      <c r="AX54" s="925"/>
      <c r="AY54" s="925"/>
      <c r="AZ54" s="928"/>
      <c r="BA54" s="928"/>
      <c r="BB54" s="928"/>
      <c r="BC54" s="928"/>
      <c r="BD54" s="928"/>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hidden="1" customHeight="1" x14ac:dyDescent="0.15">
      <c r="A55" s="263">
        <v>28</v>
      </c>
      <c r="B55" s="841"/>
      <c r="C55" s="842"/>
      <c r="D55" s="842"/>
      <c r="E55" s="842"/>
      <c r="F55" s="842"/>
      <c r="G55" s="842"/>
      <c r="H55" s="842"/>
      <c r="I55" s="842"/>
      <c r="J55" s="842"/>
      <c r="K55" s="842"/>
      <c r="L55" s="842"/>
      <c r="M55" s="842"/>
      <c r="N55" s="842"/>
      <c r="O55" s="842"/>
      <c r="P55" s="843"/>
      <c r="Q55" s="924"/>
      <c r="R55" s="925"/>
      <c r="S55" s="925"/>
      <c r="T55" s="925"/>
      <c r="U55" s="925"/>
      <c r="V55" s="925"/>
      <c r="W55" s="925"/>
      <c r="X55" s="925"/>
      <c r="Y55" s="925"/>
      <c r="Z55" s="925"/>
      <c r="AA55" s="925"/>
      <c r="AB55" s="925"/>
      <c r="AC55" s="925"/>
      <c r="AD55" s="925"/>
      <c r="AE55" s="926"/>
      <c r="AF55" s="847"/>
      <c r="AG55" s="848"/>
      <c r="AH55" s="848"/>
      <c r="AI55" s="848"/>
      <c r="AJ55" s="849"/>
      <c r="AK55" s="927"/>
      <c r="AL55" s="925"/>
      <c r="AM55" s="925"/>
      <c r="AN55" s="925"/>
      <c r="AO55" s="925"/>
      <c r="AP55" s="925"/>
      <c r="AQ55" s="925"/>
      <c r="AR55" s="925"/>
      <c r="AS55" s="925"/>
      <c r="AT55" s="925"/>
      <c r="AU55" s="925"/>
      <c r="AV55" s="925"/>
      <c r="AW55" s="925"/>
      <c r="AX55" s="925"/>
      <c r="AY55" s="925"/>
      <c r="AZ55" s="928"/>
      <c r="BA55" s="928"/>
      <c r="BB55" s="928"/>
      <c r="BC55" s="928"/>
      <c r="BD55" s="928"/>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hidden="1" customHeight="1" x14ac:dyDescent="0.15">
      <c r="A56" s="263">
        <v>29</v>
      </c>
      <c r="B56" s="841"/>
      <c r="C56" s="842"/>
      <c r="D56" s="842"/>
      <c r="E56" s="842"/>
      <c r="F56" s="842"/>
      <c r="G56" s="842"/>
      <c r="H56" s="842"/>
      <c r="I56" s="842"/>
      <c r="J56" s="842"/>
      <c r="K56" s="842"/>
      <c r="L56" s="842"/>
      <c r="M56" s="842"/>
      <c r="N56" s="842"/>
      <c r="O56" s="842"/>
      <c r="P56" s="843"/>
      <c r="Q56" s="924"/>
      <c r="R56" s="925"/>
      <c r="S56" s="925"/>
      <c r="T56" s="925"/>
      <c r="U56" s="925"/>
      <c r="V56" s="925"/>
      <c r="W56" s="925"/>
      <c r="X56" s="925"/>
      <c r="Y56" s="925"/>
      <c r="Z56" s="925"/>
      <c r="AA56" s="925"/>
      <c r="AB56" s="925"/>
      <c r="AC56" s="925"/>
      <c r="AD56" s="925"/>
      <c r="AE56" s="926"/>
      <c r="AF56" s="847"/>
      <c r="AG56" s="848"/>
      <c r="AH56" s="848"/>
      <c r="AI56" s="848"/>
      <c r="AJ56" s="849"/>
      <c r="AK56" s="927"/>
      <c r="AL56" s="925"/>
      <c r="AM56" s="925"/>
      <c r="AN56" s="925"/>
      <c r="AO56" s="925"/>
      <c r="AP56" s="925"/>
      <c r="AQ56" s="925"/>
      <c r="AR56" s="925"/>
      <c r="AS56" s="925"/>
      <c r="AT56" s="925"/>
      <c r="AU56" s="925"/>
      <c r="AV56" s="925"/>
      <c r="AW56" s="925"/>
      <c r="AX56" s="925"/>
      <c r="AY56" s="925"/>
      <c r="AZ56" s="928"/>
      <c r="BA56" s="928"/>
      <c r="BB56" s="928"/>
      <c r="BC56" s="928"/>
      <c r="BD56" s="928"/>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hidden="1" customHeight="1" x14ac:dyDescent="0.15">
      <c r="A57" s="263">
        <v>30</v>
      </c>
      <c r="B57" s="841"/>
      <c r="C57" s="842"/>
      <c r="D57" s="842"/>
      <c r="E57" s="842"/>
      <c r="F57" s="842"/>
      <c r="G57" s="842"/>
      <c r="H57" s="842"/>
      <c r="I57" s="842"/>
      <c r="J57" s="842"/>
      <c r="K57" s="842"/>
      <c r="L57" s="842"/>
      <c r="M57" s="842"/>
      <c r="N57" s="842"/>
      <c r="O57" s="842"/>
      <c r="P57" s="843"/>
      <c r="Q57" s="924"/>
      <c r="R57" s="925"/>
      <c r="S57" s="925"/>
      <c r="T57" s="925"/>
      <c r="U57" s="925"/>
      <c r="V57" s="925"/>
      <c r="W57" s="925"/>
      <c r="X57" s="925"/>
      <c r="Y57" s="925"/>
      <c r="Z57" s="925"/>
      <c r="AA57" s="925"/>
      <c r="AB57" s="925"/>
      <c r="AC57" s="925"/>
      <c r="AD57" s="925"/>
      <c r="AE57" s="926"/>
      <c r="AF57" s="847"/>
      <c r="AG57" s="848"/>
      <c r="AH57" s="848"/>
      <c r="AI57" s="848"/>
      <c r="AJ57" s="849"/>
      <c r="AK57" s="927"/>
      <c r="AL57" s="925"/>
      <c r="AM57" s="925"/>
      <c r="AN57" s="925"/>
      <c r="AO57" s="925"/>
      <c r="AP57" s="925"/>
      <c r="AQ57" s="925"/>
      <c r="AR57" s="925"/>
      <c r="AS57" s="925"/>
      <c r="AT57" s="925"/>
      <c r="AU57" s="925"/>
      <c r="AV57" s="925"/>
      <c r="AW57" s="925"/>
      <c r="AX57" s="925"/>
      <c r="AY57" s="925"/>
      <c r="AZ57" s="928"/>
      <c r="BA57" s="928"/>
      <c r="BB57" s="928"/>
      <c r="BC57" s="928"/>
      <c r="BD57" s="928"/>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hidden="1" customHeight="1" x14ac:dyDescent="0.15">
      <c r="A58" s="263">
        <v>31</v>
      </c>
      <c r="B58" s="841"/>
      <c r="C58" s="842"/>
      <c r="D58" s="842"/>
      <c r="E58" s="842"/>
      <c r="F58" s="842"/>
      <c r="G58" s="842"/>
      <c r="H58" s="842"/>
      <c r="I58" s="842"/>
      <c r="J58" s="842"/>
      <c r="K58" s="842"/>
      <c r="L58" s="842"/>
      <c r="M58" s="842"/>
      <c r="N58" s="842"/>
      <c r="O58" s="842"/>
      <c r="P58" s="843"/>
      <c r="Q58" s="924"/>
      <c r="R58" s="925"/>
      <c r="S58" s="925"/>
      <c r="T58" s="925"/>
      <c r="U58" s="925"/>
      <c r="V58" s="925"/>
      <c r="W58" s="925"/>
      <c r="X58" s="925"/>
      <c r="Y58" s="925"/>
      <c r="Z58" s="925"/>
      <c r="AA58" s="925"/>
      <c r="AB58" s="925"/>
      <c r="AC58" s="925"/>
      <c r="AD58" s="925"/>
      <c r="AE58" s="926"/>
      <c r="AF58" s="847"/>
      <c r="AG58" s="848"/>
      <c r="AH58" s="848"/>
      <c r="AI58" s="848"/>
      <c r="AJ58" s="849"/>
      <c r="AK58" s="927"/>
      <c r="AL58" s="925"/>
      <c r="AM58" s="925"/>
      <c r="AN58" s="925"/>
      <c r="AO58" s="925"/>
      <c r="AP58" s="925"/>
      <c r="AQ58" s="925"/>
      <c r="AR58" s="925"/>
      <c r="AS58" s="925"/>
      <c r="AT58" s="925"/>
      <c r="AU58" s="925"/>
      <c r="AV58" s="925"/>
      <c r="AW58" s="925"/>
      <c r="AX58" s="925"/>
      <c r="AY58" s="925"/>
      <c r="AZ58" s="928"/>
      <c r="BA58" s="928"/>
      <c r="BB58" s="928"/>
      <c r="BC58" s="928"/>
      <c r="BD58" s="928"/>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hidden="1" customHeight="1" x14ac:dyDescent="0.15">
      <c r="A59" s="263">
        <v>32</v>
      </c>
      <c r="B59" s="841"/>
      <c r="C59" s="842"/>
      <c r="D59" s="842"/>
      <c r="E59" s="842"/>
      <c r="F59" s="842"/>
      <c r="G59" s="842"/>
      <c r="H59" s="842"/>
      <c r="I59" s="842"/>
      <c r="J59" s="842"/>
      <c r="K59" s="842"/>
      <c r="L59" s="842"/>
      <c r="M59" s="842"/>
      <c r="N59" s="842"/>
      <c r="O59" s="842"/>
      <c r="P59" s="843"/>
      <c r="Q59" s="924"/>
      <c r="R59" s="925"/>
      <c r="S59" s="925"/>
      <c r="T59" s="925"/>
      <c r="U59" s="925"/>
      <c r="V59" s="925"/>
      <c r="W59" s="925"/>
      <c r="X59" s="925"/>
      <c r="Y59" s="925"/>
      <c r="Z59" s="925"/>
      <c r="AA59" s="925"/>
      <c r="AB59" s="925"/>
      <c r="AC59" s="925"/>
      <c r="AD59" s="925"/>
      <c r="AE59" s="926"/>
      <c r="AF59" s="847"/>
      <c r="AG59" s="848"/>
      <c r="AH59" s="848"/>
      <c r="AI59" s="848"/>
      <c r="AJ59" s="849"/>
      <c r="AK59" s="927"/>
      <c r="AL59" s="925"/>
      <c r="AM59" s="925"/>
      <c r="AN59" s="925"/>
      <c r="AO59" s="925"/>
      <c r="AP59" s="925"/>
      <c r="AQ59" s="925"/>
      <c r="AR59" s="925"/>
      <c r="AS59" s="925"/>
      <c r="AT59" s="925"/>
      <c r="AU59" s="925"/>
      <c r="AV59" s="925"/>
      <c r="AW59" s="925"/>
      <c r="AX59" s="925"/>
      <c r="AY59" s="925"/>
      <c r="AZ59" s="928"/>
      <c r="BA59" s="928"/>
      <c r="BB59" s="928"/>
      <c r="BC59" s="928"/>
      <c r="BD59" s="928"/>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hidden="1" customHeight="1" x14ac:dyDescent="0.15">
      <c r="A60" s="263">
        <v>33</v>
      </c>
      <c r="B60" s="841"/>
      <c r="C60" s="842"/>
      <c r="D60" s="842"/>
      <c r="E60" s="842"/>
      <c r="F60" s="842"/>
      <c r="G60" s="842"/>
      <c r="H60" s="842"/>
      <c r="I60" s="842"/>
      <c r="J60" s="842"/>
      <c r="K60" s="842"/>
      <c r="L60" s="842"/>
      <c r="M60" s="842"/>
      <c r="N60" s="842"/>
      <c r="O60" s="842"/>
      <c r="P60" s="843"/>
      <c r="Q60" s="924"/>
      <c r="R60" s="925"/>
      <c r="S60" s="925"/>
      <c r="T60" s="925"/>
      <c r="U60" s="925"/>
      <c r="V60" s="925"/>
      <c r="W60" s="925"/>
      <c r="X60" s="925"/>
      <c r="Y60" s="925"/>
      <c r="Z60" s="925"/>
      <c r="AA60" s="925"/>
      <c r="AB60" s="925"/>
      <c r="AC60" s="925"/>
      <c r="AD60" s="925"/>
      <c r="AE60" s="926"/>
      <c r="AF60" s="847"/>
      <c r="AG60" s="848"/>
      <c r="AH60" s="848"/>
      <c r="AI60" s="848"/>
      <c r="AJ60" s="849"/>
      <c r="AK60" s="927"/>
      <c r="AL60" s="925"/>
      <c r="AM60" s="925"/>
      <c r="AN60" s="925"/>
      <c r="AO60" s="925"/>
      <c r="AP60" s="925"/>
      <c r="AQ60" s="925"/>
      <c r="AR60" s="925"/>
      <c r="AS60" s="925"/>
      <c r="AT60" s="925"/>
      <c r="AU60" s="925"/>
      <c r="AV60" s="925"/>
      <c r="AW60" s="925"/>
      <c r="AX60" s="925"/>
      <c r="AY60" s="925"/>
      <c r="AZ60" s="928"/>
      <c r="BA60" s="928"/>
      <c r="BB60" s="928"/>
      <c r="BC60" s="928"/>
      <c r="BD60" s="928"/>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hidden="1" customHeight="1" thickBot="1" x14ac:dyDescent="0.2">
      <c r="A61" s="263">
        <v>34</v>
      </c>
      <c r="B61" s="841"/>
      <c r="C61" s="842"/>
      <c r="D61" s="842"/>
      <c r="E61" s="842"/>
      <c r="F61" s="842"/>
      <c r="G61" s="842"/>
      <c r="H61" s="842"/>
      <c r="I61" s="842"/>
      <c r="J61" s="842"/>
      <c r="K61" s="842"/>
      <c r="L61" s="842"/>
      <c r="M61" s="842"/>
      <c r="N61" s="842"/>
      <c r="O61" s="842"/>
      <c r="P61" s="843"/>
      <c r="Q61" s="924"/>
      <c r="R61" s="925"/>
      <c r="S61" s="925"/>
      <c r="T61" s="925"/>
      <c r="U61" s="925"/>
      <c r="V61" s="925"/>
      <c r="W61" s="925"/>
      <c r="X61" s="925"/>
      <c r="Y61" s="925"/>
      <c r="Z61" s="925"/>
      <c r="AA61" s="925"/>
      <c r="AB61" s="925"/>
      <c r="AC61" s="925"/>
      <c r="AD61" s="925"/>
      <c r="AE61" s="926"/>
      <c r="AF61" s="847"/>
      <c r="AG61" s="848"/>
      <c r="AH61" s="848"/>
      <c r="AI61" s="848"/>
      <c r="AJ61" s="849"/>
      <c r="AK61" s="927"/>
      <c r="AL61" s="925"/>
      <c r="AM61" s="925"/>
      <c r="AN61" s="925"/>
      <c r="AO61" s="925"/>
      <c r="AP61" s="925"/>
      <c r="AQ61" s="925"/>
      <c r="AR61" s="925"/>
      <c r="AS61" s="925"/>
      <c r="AT61" s="925"/>
      <c r="AU61" s="925"/>
      <c r="AV61" s="925"/>
      <c r="AW61" s="925"/>
      <c r="AX61" s="925"/>
      <c r="AY61" s="925"/>
      <c r="AZ61" s="928"/>
      <c r="BA61" s="928"/>
      <c r="BB61" s="928"/>
      <c r="BC61" s="928"/>
      <c r="BD61" s="928"/>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24"/>
      <c r="R62" s="925"/>
      <c r="S62" s="925"/>
      <c r="T62" s="925"/>
      <c r="U62" s="925"/>
      <c r="V62" s="925"/>
      <c r="W62" s="925"/>
      <c r="X62" s="925"/>
      <c r="Y62" s="925"/>
      <c r="Z62" s="925"/>
      <c r="AA62" s="925"/>
      <c r="AB62" s="925"/>
      <c r="AC62" s="925"/>
      <c r="AD62" s="925"/>
      <c r="AE62" s="926"/>
      <c r="AF62" s="847"/>
      <c r="AG62" s="848"/>
      <c r="AH62" s="848"/>
      <c r="AI62" s="848"/>
      <c r="AJ62" s="849"/>
      <c r="AK62" s="927"/>
      <c r="AL62" s="925"/>
      <c r="AM62" s="925"/>
      <c r="AN62" s="925"/>
      <c r="AO62" s="925"/>
      <c r="AP62" s="925"/>
      <c r="AQ62" s="925"/>
      <c r="AR62" s="925"/>
      <c r="AS62" s="925"/>
      <c r="AT62" s="925"/>
      <c r="AU62" s="925"/>
      <c r="AV62" s="925"/>
      <c r="AW62" s="925"/>
      <c r="AX62" s="925"/>
      <c r="AY62" s="925"/>
      <c r="AZ62" s="928"/>
      <c r="BA62" s="928"/>
      <c r="BB62" s="928"/>
      <c r="BC62" s="928"/>
      <c r="BD62" s="928"/>
      <c r="BE62" s="914"/>
      <c r="BF62" s="914"/>
      <c r="BG62" s="914"/>
      <c r="BH62" s="914"/>
      <c r="BI62" s="915"/>
      <c r="BJ62" s="936" t="s">
        <v>410</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389</v>
      </c>
      <c r="B63" s="876" t="s">
        <v>411</v>
      </c>
      <c r="C63" s="877"/>
      <c r="D63" s="877"/>
      <c r="E63" s="877"/>
      <c r="F63" s="877"/>
      <c r="G63" s="877"/>
      <c r="H63" s="877"/>
      <c r="I63" s="877"/>
      <c r="J63" s="877"/>
      <c r="K63" s="877"/>
      <c r="L63" s="877"/>
      <c r="M63" s="877"/>
      <c r="N63" s="877"/>
      <c r="O63" s="877"/>
      <c r="P63" s="878"/>
      <c r="Q63" s="929"/>
      <c r="R63" s="930"/>
      <c r="S63" s="930"/>
      <c r="T63" s="930"/>
      <c r="U63" s="930"/>
      <c r="V63" s="930"/>
      <c r="W63" s="930"/>
      <c r="X63" s="930"/>
      <c r="Y63" s="930"/>
      <c r="Z63" s="930"/>
      <c r="AA63" s="930"/>
      <c r="AB63" s="930"/>
      <c r="AC63" s="930"/>
      <c r="AD63" s="930"/>
      <c r="AE63" s="931"/>
      <c r="AF63" s="932">
        <v>13052</v>
      </c>
      <c r="AG63" s="933"/>
      <c r="AH63" s="933"/>
      <c r="AI63" s="933"/>
      <c r="AJ63" s="934"/>
      <c r="AK63" s="935"/>
      <c r="AL63" s="930"/>
      <c r="AM63" s="930"/>
      <c r="AN63" s="930"/>
      <c r="AO63" s="930"/>
      <c r="AP63" s="933">
        <v>23573</v>
      </c>
      <c r="AQ63" s="933"/>
      <c r="AR63" s="933"/>
      <c r="AS63" s="933"/>
      <c r="AT63" s="933"/>
      <c r="AU63" s="933">
        <v>11665</v>
      </c>
      <c r="AV63" s="933"/>
      <c r="AW63" s="933"/>
      <c r="AX63" s="933"/>
      <c r="AY63" s="933"/>
      <c r="AZ63" s="937"/>
      <c r="BA63" s="937"/>
      <c r="BB63" s="937"/>
      <c r="BC63" s="937"/>
      <c r="BD63" s="937"/>
      <c r="BE63" s="938" t="s">
        <v>584</v>
      </c>
      <c r="BF63" s="938"/>
      <c r="BG63" s="938"/>
      <c r="BH63" s="938"/>
      <c r="BI63" s="939"/>
      <c r="BJ63" s="940" t="s">
        <v>128</v>
      </c>
      <c r="BK63" s="941"/>
      <c r="BL63" s="941"/>
      <c r="BM63" s="941"/>
      <c r="BN63" s="942"/>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413</v>
      </c>
      <c r="B66" s="827"/>
      <c r="C66" s="827"/>
      <c r="D66" s="827"/>
      <c r="E66" s="827"/>
      <c r="F66" s="827"/>
      <c r="G66" s="827"/>
      <c r="H66" s="827"/>
      <c r="I66" s="827"/>
      <c r="J66" s="827"/>
      <c r="K66" s="827"/>
      <c r="L66" s="827"/>
      <c r="M66" s="827"/>
      <c r="N66" s="827"/>
      <c r="O66" s="827"/>
      <c r="P66" s="828"/>
      <c r="Q66" s="803" t="s">
        <v>393</v>
      </c>
      <c r="R66" s="804"/>
      <c r="S66" s="804"/>
      <c r="T66" s="804"/>
      <c r="U66" s="805"/>
      <c r="V66" s="803" t="s">
        <v>414</v>
      </c>
      <c r="W66" s="804"/>
      <c r="X66" s="804"/>
      <c r="Y66" s="804"/>
      <c r="Z66" s="805"/>
      <c r="AA66" s="803" t="s">
        <v>415</v>
      </c>
      <c r="AB66" s="804"/>
      <c r="AC66" s="804"/>
      <c r="AD66" s="804"/>
      <c r="AE66" s="805"/>
      <c r="AF66" s="943" t="s">
        <v>416</v>
      </c>
      <c r="AG66" s="899"/>
      <c r="AH66" s="899"/>
      <c r="AI66" s="899"/>
      <c r="AJ66" s="944"/>
      <c r="AK66" s="803" t="s">
        <v>397</v>
      </c>
      <c r="AL66" s="827"/>
      <c r="AM66" s="827"/>
      <c r="AN66" s="827"/>
      <c r="AO66" s="828"/>
      <c r="AP66" s="803" t="s">
        <v>417</v>
      </c>
      <c r="AQ66" s="804"/>
      <c r="AR66" s="804"/>
      <c r="AS66" s="804"/>
      <c r="AT66" s="805"/>
      <c r="AU66" s="803" t="s">
        <v>418</v>
      </c>
      <c r="AV66" s="804"/>
      <c r="AW66" s="804"/>
      <c r="AX66" s="804"/>
      <c r="AY66" s="805"/>
      <c r="AZ66" s="803" t="s">
        <v>375</v>
      </c>
      <c r="BA66" s="804"/>
      <c r="BB66" s="804"/>
      <c r="BC66" s="804"/>
      <c r="BD66" s="815"/>
      <c r="BE66" s="267"/>
      <c r="BF66" s="267"/>
      <c r="BG66" s="267"/>
      <c r="BH66" s="267"/>
      <c r="BI66" s="267"/>
      <c r="BJ66" s="267"/>
      <c r="BK66" s="267"/>
      <c r="BL66" s="267"/>
      <c r="BM66" s="267"/>
      <c r="BN66" s="267"/>
      <c r="BO66" s="267"/>
      <c r="BP66" s="267"/>
      <c r="BQ66" s="264">
        <v>60</v>
      </c>
      <c r="BR66" s="269"/>
      <c r="BS66" s="954"/>
      <c r="BT66" s="955"/>
      <c r="BU66" s="955"/>
      <c r="BV66" s="955"/>
      <c r="BW66" s="955"/>
      <c r="BX66" s="955"/>
      <c r="BY66" s="955"/>
      <c r="BZ66" s="955"/>
      <c r="CA66" s="955"/>
      <c r="CB66" s="955"/>
      <c r="CC66" s="955"/>
      <c r="CD66" s="955"/>
      <c r="CE66" s="955"/>
      <c r="CF66" s="955"/>
      <c r="CG66" s="956"/>
      <c r="CH66" s="951"/>
      <c r="CI66" s="952"/>
      <c r="CJ66" s="952"/>
      <c r="CK66" s="952"/>
      <c r="CL66" s="953"/>
      <c r="CM66" s="951"/>
      <c r="CN66" s="952"/>
      <c r="CO66" s="952"/>
      <c r="CP66" s="952"/>
      <c r="CQ66" s="953"/>
      <c r="CR66" s="951"/>
      <c r="CS66" s="952"/>
      <c r="CT66" s="952"/>
      <c r="CU66" s="952"/>
      <c r="CV66" s="953"/>
      <c r="CW66" s="951"/>
      <c r="CX66" s="952"/>
      <c r="CY66" s="952"/>
      <c r="CZ66" s="952"/>
      <c r="DA66" s="953"/>
      <c r="DB66" s="951"/>
      <c r="DC66" s="952"/>
      <c r="DD66" s="952"/>
      <c r="DE66" s="952"/>
      <c r="DF66" s="953"/>
      <c r="DG66" s="951"/>
      <c r="DH66" s="952"/>
      <c r="DI66" s="952"/>
      <c r="DJ66" s="952"/>
      <c r="DK66" s="953"/>
      <c r="DL66" s="951"/>
      <c r="DM66" s="952"/>
      <c r="DN66" s="952"/>
      <c r="DO66" s="952"/>
      <c r="DP66" s="953"/>
      <c r="DQ66" s="951"/>
      <c r="DR66" s="952"/>
      <c r="DS66" s="952"/>
      <c r="DT66" s="952"/>
      <c r="DU66" s="953"/>
      <c r="DV66" s="948"/>
      <c r="DW66" s="949"/>
      <c r="DX66" s="949"/>
      <c r="DY66" s="949"/>
      <c r="DZ66" s="950"/>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5"/>
      <c r="AG67" s="902"/>
      <c r="AH67" s="902"/>
      <c r="AI67" s="902"/>
      <c r="AJ67" s="946"/>
      <c r="AK67" s="947"/>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4"/>
      <c r="BT67" s="955"/>
      <c r="BU67" s="955"/>
      <c r="BV67" s="955"/>
      <c r="BW67" s="955"/>
      <c r="BX67" s="955"/>
      <c r="BY67" s="955"/>
      <c r="BZ67" s="955"/>
      <c r="CA67" s="955"/>
      <c r="CB67" s="955"/>
      <c r="CC67" s="955"/>
      <c r="CD67" s="955"/>
      <c r="CE67" s="955"/>
      <c r="CF67" s="955"/>
      <c r="CG67" s="956"/>
      <c r="CH67" s="951"/>
      <c r="CI67" s="952"/>
      <c r="CJ67" s="952"/>
      <c r="CK67" s="952"/>
      <c r="CL67" s="953"/>
      <c r="CM67" s="951"/>
      <c r="CN67" s="952"/>
      <c r="CO67" s="952"/>
      <c r="CP67" s="952"/>
      <c r="CQ67" s="953"/>
      <c r="CR67" s="951"/>
      <c r="CS67" s="952"/>
      <c r="CT67" s="952"/>
      <c r="CU67" s="952"/>
      <c r="CV67" s="953"/>
      <c r="CW67" s="951"/>
      <c r="CX67" s="952"/>
      <c r="CY67" s="952"/>
      <c r="CZ67" s="952"/>
      <c r="DA67" s="953"/>
      <c r="DB67" s="951"/>
      <c r="DC67" s="952"/>
      <c r="DD67" s="952"/>
      <c r="DE67" s="952"/>
      <c r="DF67" s="953"/>
      <c r="DG67" s="951"/>
      <c r="DH67" s="952"/>
      <c r="DI67" s="952"/>
      <c r="DJ67" s="952"/>
      <c r="DK67" s="953"/>
      <c r="DL67" s="951"/>
      <c r="DM67" s="952"/>
      <c r="DN67" s="952"/>
      <c r="DO67" s="952"/>
      <c r="DP67" s="953"/>
      <c r="DQ67" s="951"/>
      <c r="DR67" s="952"/>
      <c r="DS67" s="952"/>
      <c r="DT67" s="952"/>
      <c r="DU67" s="953"/>
      <c r="DV67" s="948"/>
      <c r="DW67" s="949"/>
      <c r="DX67" s="949"/>
      <c r="DY67" s="949"/>
      <c r="DZ67" s="950"/>
      <c r="EA67" s="248"/>
    </row>
    <row r="68" spans="1:131" s="249" customFormat="1" ht="26.25" customHeight="1" thickTop="1" x14ac:dyDescent="0.15">
      <c r="A68" s="260">
        <v>1</v>
      </c>
      <c r="B68" s="960" t="s">
        <v>585</v>
      </c>
      <c r="C68" s="961"/>
      <c r="D68" s="961"/>
      <c r="E68" s="961"/>
      <c r="F68" s="961"/>
      <c r="G68" s="961"/>
      <c r="H68" s="961"/>
      <c r="I68" s="961"/>
      <c r="J68" s="961"/>
      <c r="K68" s="961"/>
      <c r="L68" s="961"/>
      <c r="M68" s="961"/>
      <c r="N68" s="961"/>
      <c r="O68" s="961"/>
      <c r="P68" s="962"/>
      <c r="Q68" s="963">
        <v>5934</v>
      </c>
      <c r="R68" s="957"/>
      <c r="S68" s="957"/>
      <c r="T68" s="957"/>
      <c r="U68" s="957"/>
      <c r="V68" s="957">
        <v>5629</v>
      </c>
      <c r="W68" s="957"/>
      <c r="X68" s="957"/>
      <c r="Y68" s="957"/>
      <c r="Z68" s="957"/>
      <c r="AA68" s="957">
        <v>305</v>
      </c>
      <c r="AB68" s="957"/>
      <c r="AC68" s="957"/>
      <c r="AD68" s="957"/>
      <c r="AE68" s="957"/>
      <c r="AF68" s="957">
        <v>296</v>
      </c>
      <c r="AG68" s="957"/>
      <c r="AH68" s="957"/>
      <c r="AI68" s="957"/>
      <c r="AJ68" s="957"/>
      <c r="AK68" s="957">
        <v>0</v>
      </c>
      <c r="AL68" s="957"/>
      <c r="AM68" s="957"/>
      <c r="AN68" s="957"/>
      <c r="AO68" s="957"/>
      <c r="AP68" s="957">
        <v>1242</v>
      </c>
      <c r="AQ68" s="957"/>
      <c r="AR68" s="957"/>
      <c r="AS68" s="957"/>
      <c r="AT68" s="957"/>
      <c r="AU68" s="957">
        <v>1113</v>
      </c>
      <c r="AV68" s="957"/>
      <c r="AW68" s="957"/>
      <c r="AX68" s="957"/>
      <c r="AY68" s="957"/>
      <c r="AZ68" s="958"/>
      <c r="BA68" s="958"/>
      <c r="BB68" s="958"/>
      <c r="BC68" s="958"/>
      <c r="BD68" s="959"/>
      <c r="BE68" s="267"/>
      <c r="BF68" s="267"/>
      <c r="BG68" s="267"/>
      <c r="BH68" s="267"/>
      <c r="BI68" s="267"/>
      <c r="BJ68" s="267"/>
      <c r="BK68" s="267"/>
      <c r="BL68" s="267"/>
      <c r="BM68" s="267"/>
      <c r="BN68" s="267"/>
      <c r="BO68" s="267"/>
      <c r="BP68" s="267"/>
      <c r="BQ68" s="264">
        <v>62</v>
      </c>
      <c r="BR68" s="269"/>
      <c r="BS68" s="954"/>
      <c r="BT68" s="955"/>
      <c r="BU68" s="955"/>
      <c r="BV68" s="955"/>
      <c r="BW68" s="955"/>
      <c r="BX68" s="955"/>
      <c r="BY68" s="955"/>
      <c r="BZ68" s="955"/>
      <c r="CA68" s="955"/>
      <c r="CB68" s="955"/>
      <c r="CC68" s="955"/>
      <c r="CD68" s="955"/>
      <c r="CE68" s="955"/>
      <c r="CF68" s="955"/>
      <c r="CG68" s="956"/>
      <c r="CH68" s="951"/>
      <c r="CI68" s="952"/>
      <c r="CJ68" s="952"/>
      <c r="CK68" s="952"/>
      <c r="CL68" s="953"/>
      <c r="CM68" s="951"/>
      <c r="CN68" s="952"/>
      <c r="CO68" s="952"/>
      <c r="CP68" s="952"/>
      <c r="CQ68" s="953"/>
      <c r="CR68" s="951"/>
      <c r="CS68" s="952"/>
      <c r="CT68" s="952"/>
      <c r="CU68" s="952"/>
      <c r="CV68" s="953"/>
      <c r="CW68" s="951"/>
      <c r="CX68" s="952"/>
      <c r="CY68" s="952"/>
      <c r="CZ68" s="952"/>
      <c r="DA68" s="953"/>
      <c r="DB68" s="951"/>
      <c r="DC68" s="952"/>
      <c r="DD68" s="952"/>
      <c r="DE68" s="952"/>
      <c r="DF68" s="953"/>
      <c r="DG68" s="951"/>
      <c r="DH68" s="952"/>
      <c r="DI68" s="952"/>
      <c r="DJ68" s="952"/>
      <c r="DK68" s="953"/>
      <c r="DL68" s="951"/>
      <c r="DM68" s="952"/>
      <c r="DN68" s="952"/>
      <c r="DO68" s="952"/>
      <c r="DP68" s="953"/>
      <c r="DQ68" s="951"/>
      <c r="DR68" s="952"/>
      <c r="DS68" s="952"/>
      <c r="DT68" s="952"/>
      <c r="DU68" s="953"/>
      <c r="DV68" s="948"/>
      <c r="DW68" s="949"/>
      <c r="DX68" s="949"/>
      <c r="DY68" s="949"/>
      <c r="DZ68" s="950"/>
      <c r="EA68" s="248"/>
    </row>
    <row r="69" spans="1:131" s="249" customFormat="1" ht="26.25" customHeight="1" x14ac:dyDescent="0.15">
      <c r="A69" s="263">
        <v>2</v>
      </c>
      <c r="B69" s="964" t="s">
        <v>586</v>
      </c>
      <c r="C69" s="965"/>
      <c r="D69" s="965"/>
      <c r="E69" s="965"/>
      <c r="F69" s="965"/>
      <c r="G69" s="965"/>
      <c r="H69" s="965"/>
      <c r="I69" s="965"/>
      <c r="J69" s="965"/>
      <c r="K69" s="965"/>
      <c r="L69" s="965"/>
      <c r="M69" s="965"/>
      <c r="N69" s="965"/>
      <c r="O69" s="965"/>
      <c r="P69" s="966"/>
      <c r="Q69" s="967">
        <v>1662</v>
      </c>
      <c r="R69" s="917"/>
      <c r="S69" s="917"/>
      <c r="T69" s="917"/>
      <c r="U69" s="917"/>
      <c r="V69" s="917">
        <v>1628</v>
      </c>
      <c r="W69" s="917"/>
      <c r="X69" s="917"/>
      <c r="Y69" s="917"/>
      <c r="Z69" s="917"/>
      <c r="AA69" s="917">
        <v>35</v>
      </c>
      <c r="AB69" s="917"/>
      <c r="AC69" s="917"/>
      <c r="AD69" s="917"/>
      <c r="AE69" s="917"/>
      <c r="AF69" s="917">
        <v>35</v>
      </c>
      <c r="AG69" s="917"/>
      <c r="AH69" s="917"/>
      <c r="AI69" s="917"/>
      <c r="AJ69" s="917"/>
      <c r="AK69" s="917" t="s">
        <v>584</v>
      </c>
      <c r="AL69" s="917"/>
      <c r="AM69" s="917"/>
      <c r="AN69" s="917"/>
      <c r="AO69" s="917"/>
      <c r="AP69" s="917" t="s">
        <v>589</v>
      </c>
      <c r="AQ69" s="917"/>
      <c r="AR69" s="917"/>
      <c r="AS69" s="917"/>
      <c r="AT69" s="917"/>
      <c r="AU69" s="917" t="s">
        <v>589</v>
      </c>
      <c r="AV69" s="917"/>
      <c r="AW69" s="917"/>
      <c r="AX69" s="917"/>
      <c r="AY69" s="917"/>
      <c r="AZ69" s="968" t="s">
        <v>590</v>
      </c>
      <c r="BA69" s="968"/>
      <c r="BB69" s="968"/>
      <c r="BC69" s="968"/>
      <c r="BD69" s="969"/>
      <c r="BE69" s="267"/>
      <c r="BF69" s="267"/>
      <c r="BG69" s="267"/>
      <c r="BH69" s="267"/>
      <c r="BI69" s="267"/>
      <c r="BJ69" s="267"/>
      <c r="BK69" s="267"/>
      <c r="BL69" s="267"/>
      <c r="BM69" s="267"/>
      <c r="BN69" s="267"/>
      <c r="BO69" s="267"/>
      <c r="BP69" s="267"/>
      <c r="BQ69" s="264">
        <v>63</v>
      </c>
      <c r="BR69" s="269"/>
      <c r="BS69" s="954"/>
      <c r="BT69" s="955"/>
      <c r="BU69" s="955"/>
      <c r="BV69" s="955"/>
      <c r="BW69" s="955"/>
      <c r="BX69" s="955"/>
      <c r="BY69" s="955"/>
      <c r="BZ69" s="955"/>
      <c r="CA69" s="955"/>
      <c r="CB69" s="955"/>
      <c r="CC69" s="955"/>
      <c r="CD69" s="955"/>
      <c r="CE69" s="955"/>
      <c r="CF69" s="955"/>
      <c r="CG69" s="956"/>
      <c r="CH69" s="951"/>
      <c r="CI69" s="952"/>
      <c r="CJ69" s="952"/>
      <c r="CK69" s="952"/>
      <c r="CL69" s="953"/>
      <c r="CM69" s="951"/>
      <c r="CN69" s="952"/>
      <c r="CO69" s="952"/>
      <c r="CP69" s="952"/>
      <c r="CQ69" s="953"/>
      <c r="CR69" s="951"/>
      <c r="CS69" s="952"/>
      <c r="CT69" s="952"/>
      <c r="CU69" s="952"/>
      <c r="CV69" s="953"/>
      <c r="CW69" s="951"/>
      <c r="CX69" s="952"/>
      <c r="CY69" s="952"/>
      <c r="CZ69" s="952"/>
      <c r="DA69" s="953"/>
      <c r="DB69" s="951"/>
      <c r="DC69" s="952"/>
      <c r="DD69" s="952"/>
      <c r="DE69" s="952"/>
      <c r="DF69" s="953"/>
      <c r="DG69" s="951"/>
      <c r="DH69" s="952"/>
      <c r="DI69" s="952"/>
      <c r="DJ69" s="952"/>
      <c r="DK69" s="953"/>
      <c r="DL69" s="951"/>
      <c r="DM69" s="952"/>
      <c r="DN69" s="952"/>
      <c r="DO69" s="952"/>
      <c r="DP69" s="953"/>
      <c r="DQ69" s="951"/>
      <c r="DR69" s="952"/>
      <c r="DS69" s="952"/>
      <c r="DT69" s="952"/>
      <c r="DU69" s="953"/>
      <c r="DV69" s="948"/>
      <c r="DW69" s="949"/>
      <c r="DX69" s="949"/>
      <c r="DY69" s="949"/>
      <c r="DZ69" s="950"/>
      <c r="EA69" s="248"/>
    </row>
    <row r="70" spans="1:131" s="249" customFormat="1" ht="26.25" customHeight="1" x14ac:dyDescent="0.15">
      <c r="A70" s="263">
        <v>3</v>
      </c>
      <c r="B70" s="964" t="s">
        <v>587</v>
      </c>
      <c r="C70" s="965"/>
      <c r="D70" s="965"/>
      <c r="E70" s="965"/>
      <c r="F70" s="965"/>
      <c r="G70" s="965"/>
      <c r="H70" s="965"/>
      <c r="I70" s="965"/>
      <c r="J70" s="965"/>
      <c r="K70" s="965"/>
      <c r="L70" s="965"/>
      <c r="M70" s="965"/>
      <c r="N70" s="965"/>
      <c r="O70" s="965"/>
      <c r="P70" s="966"/>
      <c r="Q70" s="967">
        <v>778014</v>
      </c>
      <c r="R70" s="917"/>
      <c r="S70" s="917"/>
      <c r="T70" s="917"/>
      <c r="U70" s="917"/>
      <c r="V70" s="917">
        <v>737977</v>
      </c>
      <c r="W70" s="917"/>
      <c r="X70" s="917"/>
      <c r="Y70" s="917"/>
      <c r="Z70" s="917"/>
      <c r="AA70" s="917">
        <v>40037</v>
      </c>
      <c r="AB70" s="917"/>
      <c r="AC70" s="917"/>
      <c r="AD70" s="917"/>
      <c r="AE70" s="917"/>
      <c r="AF70" s="917">
        <v>40037</v>
      </c>
      <c r="AG70" s="917"/>
      <c r="AH70" s="917"/>
      <c r="AI70" s="917"/>
      <c r="AJ70" s="917"/>
      <c r="AK70" s="917">
        <v>7130</v>
      </c>
      <c r="AL70" s="917"/>
      <c r="AM70" s="917"/>
      <c r="AN70" s="917"/>
      <c r="AO70" s="917"/>
      <c r="AP70" s="917" t="s">
        <v>589</v>
      </c>
      <c r="AQ70" s="917"/>
      <c r="AR70" s="917"/>
      <c r="AS70" s="917"/>
      <c r="AT70" s="917"/>
      <c r="AU70" s="917" t="s">
        <v>589</v>
      </c>
      <c r="AV70" s="917"/>
      <c r="AW70" s="917"/>
      <c r="AX70" s="917"/>
      <c r="AY70" s="917"/>
      <c r="AZ70" s="968" t="s">
        <v>591</v>
      </c>
      <c r="BA70" s="968"/>
      <c r="BB70" s="968"/>
      <c r="BC70" s="968"/>
      <c r="BD70" s="969"/>
      <c r="BE70" s="267"/>
      <c r="BF70" s="267"/>
      <c r="BG70" s="267"/>
      <c r="BH70" s="267"/>
      <c r="BI70" s="267"/>
      <c r="BJ70" s="267"/>
      <c r="BK70" s="267"/>
      <c r="BL70" s="267"/>
      <c r="BM70" s="267"/>
      <c r="BN70" s="267"/>
      <c r="BO70" s="267"/>
      <c r="BP70" s="267"/>
      <c r="BQ70" s="264">
        <v>64</v>
      </c>
      <c r="BR70" s="269"/>
      <c r="BS70" s="954"/>
      <c r="BT70" s="955"/>
      <c r="BU70" s="955"/>
      <c r="BV70" s="955"/>
      <c r="BW70" s="955"/>
      <c r="BX70" s="955"/>
      <c r="BY70" s="955"/>
      <c r="BZ70" s="955"/>
      <c r="CA70" s="955"/>
      <c r="CB70" s="955"/>
      <c r="CC70" s="955"/>
      <c r="CD70" s="955"/>
      <c r="CE70" s="955"/>
      <c r="CF70" s="955"/>
      <c r="CG70" s="956"/>
      <c r="CH70" s="951"/>
      <c r="CI70" s="952"/>
      <c r="CJ70" s="952"/>
      <c r="CK70" s="952"/>
      <c r="CL70" s="953"/>
      <c r="CM70" s="951"/>
      <c r="CN70" s="952"/>
      <c r="CO70" s="952"/>
      <c r="CP70" s="952"/>
      <c r="CQ70" s="953"/>
      <c r="CR70" s="951"/>
      <c r="CS70" s="952"/>
      <c r="CT70" s="952"/>
      <c r="CU70" s="952"/>
      <c r="CV70" s="953"/>
      <c r="CW70" s="951"/>
      <c r="CX70" s="952"/>
      <c r="CY70" s="952"/>
      <c r="CZ70" s="952"/>
      <c r="DA70" s="953"/>
      <c r="DB70" s="951"/>
      <c r="DC70" s="952"/>
      <c r="DD70" s="952"/>
      <c r="DE70" s="952"/>
      <c r="DF70" s="953"/>
      <c r="DG70" s="951"/>
      <c r="DH70" s="952"/>
      <c r="DI70" s="952"/>
      <c r="DJ70" s="952"/>
      <c r="DK70" s="953"/>
      <c r="DL70" s="951"/>
      <c r="DM70" s="952"/>
      <c r="DN70" s="952"/>
      <c r="DO70" s="952"/>
      <c r="DP70" s="953"/>
      <c r="DQ70" s="951"/>
      <c r="DR70" s="952"/>
      <c r="DS70" s="952"/>
      <c r="DT70" s="952"/>
      <c r="DU70" s="953"/>
      <c r="DV70" s="948"/>
      <c r="DW70" s="949"/>
      <c r="DX70" s="949"/>
      <c r="DY70" s="949"/>
      <c r="DZ70" s="950"/>
      <c r="EA70" s="248"/>
    </row>
    <row r="71" spans="1:131" s="249" customFormat="1" ht="26.25" customHeight="1" x14ac:dyDescent="0.15">
      <c r="A71" s="263">
        <v>4</v>
      </c>
      <c r="B71" s="964" t="s">
        <v>588</v>
      </c>
      <c r="C71" s="965"/>
      <c r="D71" s="965"/>
      <c r="E71" s="965"/>
      <c r="F71" s="965"/>
      <c r="G71" s="965"/>
      <c r="H71" s="965"/>
      <c r="I71" s="965"/>
      <c r="J71" s="965"/>
      <c r="K71" s="965"/>
      <c r="L71" s="965"/>
      <c r="M71" s="965"/>
      <c r="N71" s="965"/>
      <c r="O71" s="965"/>
      <c r="P71" s="966"/>
      <c r="Q71" s="967">
        <v>313</v>
      </c>
      <c r="R71" s="917"/>
      <c r="S71" s="917"/>
      <c r="T71" s="917"/>
      <c r="U71" s="917"/>
      <c r="V71" s="917">
        <v>295</v>
      </c>
      <c r="W71" s="917"/>
      <c r="X71" s="917"/>
      <c r="Y71" s="917"/>
      <c r="Z71" s="917"/>
      <c r="AA71" s="917">
        <v>18</v>
      </c>
      <c r="AB71" s="917"/>
      <c r="AC71" s="917"/>
      <c r="AD71" s="917"/>
      <c r="AE71" s="917"/>
      <c r="AF71" s="917">
        <v>18</v>
      </c>
      <c r="AG71" s="917"/>
      <c r="AH71" s="917"/>
      <c r="AI71" s="917"/>
      <c r="AJ71" s="917"/>
      <c r="AK71" s="917">
        <v>12</v>
      </c>
      <c r="AL71" s="917"/>
      <c r="AM71" s="917"/>
      <c r="AN71" s="917"/>
      <c r="AO71" s="917"/>
      <c r="AP71" s="918" t="s">
        <v>589</v>
      </c>
      <c r="AQ71" s="919"/>
      <c r="AR71" s="919"/>
      <c r="AS71" s="919"/>
      <c r="AT71" s="916"/>
      <c r="AU71" s="918" t="s">
        <v>589</v>
      </c>
      <c r="AV71" s="919"/>
      <c r="AW71" s="919"/>
      <c r="AX71" s="919"/>
      <c r="AY71" s="916"/>
      <c r="AZ71" s="968"/>
      <c r="BA71" s="968"/>
      <c r="BB71" s="968"/>
      <c r="BC71" s="968"/>
      <c r="BD71" s="969"/>
      <c r="BE71" s="267"/>
      <c r="BF71" s="267"/>
      <c r="BG71" s="267"/>
      <c r="BH71" s="267"/>
      <c r="BI71" s="267"/>
      <c r="BJ71" s="267"/>
      <c r="BK71" s="267"/>
      <c r="BL71" s="267"/>
      <c r="BM71" s="267"/>
      <c r="BN71" s="267"/>
      <c r="BO71" s="267"/>
      <c r="BP71" s="267"/>
      <c r="BQ71" s="264">
        <v>65</v>
      </c>
      <c r="BR71" s="269"/>
      <c r="BS71" s="954"/>
      <c r="BT71" s="955"/>
      <c r="BU71" s="955"/>
      <c r="BV71" s="955"/>
      <c r="BW71" s="955"/>
      <c r="BX71" s="955"/>
      <c r="BY71" s="955"/>
      <c r="BZ71" s="955"/>
      <c r="CA71" s="955"/>
      <c r="CB71" s="955"/>
      <c r="CC71" s="955"/>
      <c r="CD71" s="955"/>
      <c r="CE71" s="955"/>
      <c r="CF71" s="955"/>
      <c r="CG71" s="956"/>
      <c r="CH71" s="951"/>
      <c r="CI71" s="952"/>
      <c r="CJ71" s="952"/>
      <c r="CK71" s="952"/>
      <c r="CL71" s="953"/>
      <c r="CM71" s="951"/>
      <c r="CN71" s="952"/>
      <c r="CO71" s="952"/>
      <c r="CP71" s="952"/>
      <c r="CQ71" s="953"/>
      <c r="CR71" s="951"/>
      <c r="CS71" s="952"/>
      <c r="CT71" s="952"/>
      <c r="CU71" s="952"/>
      <c r="CV71" s="953"/>
      <c r="CW71" s="951"/>
      <c r="CX71" s="952"/>
      <c r="CY71" s="952"/>
      <c r="CZ71" s="952"/>
      <c r="DA71" s="953"/>
      <c r="DB71" s="951"/>
      <c r="DC71" s="952"/>
      <c r="DD71" s="952"/>
      <c r="DE71" s="952"/>
      <c r="DF71" s="953"/>
      <c r="DG71" s="951"/>
      <c r="DH71" s="952"/>
      <c r="DI71" s="952"/>
      <c r="DJ71" s="952"/>
      <c r="DK71" s="953"/>
      <c r="DL71" s="951"/>
      <c r="DM71" s="952"/>
      <c r="DN71" s="952"/>
      <c r="DO71" s="952"/>
      <c r="DP71" s="953"/>
      <c r="DQ71" s="951"/>
      <c r="DR71" s="952"/>
      <c r="DS71" s="952"/>
      <c r="DT71" s="952"/>
      <c r="DU71" s="953"/>
      <c r="DV71" s="948"/>
      <c r="DW71" s="949"/>
      <c r="DX71" s="949"/>
      <c r="DY71" s="949"/>
      <c r="DZ71" s="950"/>
      <c r="EA71" s="248"/>
    </row>
    <row r="72" spans="1:131" s="249" customFormat="1" ht="26.25" customHeight="1" x14ac:dyDescent="0.15">
      <c r="A72" s="263">
        <v>5</v>
      </c>
      <c r="B72" s="964"/>
      <c r="C72" s="965"/>
      <c r="D72" s="965"/>
      <c r="E72" s="965"/>
      <c r="F72" s="965"/>
      <c r="G72" s="965"/>
      <c r="H72" s="965"/>
      <c r="I72" s="965"/>
      <c r="J72" s="965"/>
      <c r="K72" s="965"/>
      <c r="L72" s="965"/>
      <c r="M72" s="965"/>
      <c r="N72" s="965"/>
      <c r="O72" s="965"/>
      <c r="P72" s="966"/>
      <c r="Q72" s="967"/>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8"/>
      <c r="BA72" s="968"/>
      <c r="BB72" s="968"/>
      <c r="BC72" s="968"/>
      <c r="BD72" s="969"/>
      <c r="BE72" s="267"/>
      <c r="BF72" s="267"/>
      <c r="BG72" s="267"/>
      <c r="BH72" s="267"/>
      <c r="BI72" s="267"/>
      <c r="BJ72" s="267"/>
      <c r="BK72" s="267"/>
      <c r="BL72" s="267"/>
      <c r="BM72" s="267"/>
      <c r="BN72" s="267"/>
      <c r="BO72" s="267"/>
      <c r="BP72" s="267"/>
      <c r="BQ72" s="264">
        <v>66</v>
      </c>
      <c r="BR72" s="269"/>
      <c r="BS72" s="954"/>
      <c r="BT72" s="955"/>
      <c r="BU72" s="955"/>
      <c r="BV72" s="955"/>
      <c r="BW72" s="955"/>
      <c r="BX72" s="955"/>
      <c r="BY72" s="955"/>
      <c r="BZ72" s="955"/>
      <c r="CA72" s="955"/>
      <c r="CB72" s="955"/>
      <c r="CC72" s="955"/>
      <c r="CD72" s="955"/>
      <c r="CE72" s="955"/>
      <c r="CF72" s="955"/>
      <c r="CG72" s="956"/>
      <c r="CH72" s="951"/>
      <c r="CI72" s="952"/>
      <c r="CJ72" s="952"/>
      <c r="CK72" s="952"/>
      <c r="CL72" s="953"/>
      <c r="CM72" s="951"/>
      <c r="CN72" s="952"/>
      <c r="CO72" s="952"/>
      <c r="CP72" s="952"/>
      <c r="CQ72" s="953"/>
      <c r="CR72" s="951"/>
      <c r="CS72" s="952"/>
      <c r="CT72" s="952"/>
      <c r="CU72" s="952"/>
      <c r="CV72" s="953"/>
      <c r="CW72" s="951"/>
      <c r="CX72" s="952"/>
      <c r="CY72" s="952"/>
      <c r="CZ72" s="952"/>
      <c r="DA72" s="953"/>
      <c r="DB72" s="951"/>
      <c r="DC72" s="952"/>
      <c r="DD72" s="952"/>
      <c r="DE72" s="952"/>
      <c r="DF72" s="953"/>
      <c r="DG72" s="951"/>
      <c r="DH72" s="952"/>
      <c r="DI72" s="952"/>
      <c r="DJ72" s="952"/>
      <c r="DK72" s="953"/>
      <c r="DL72" s="951"/>
      <c r="DM72" s="952"/>
      <c r="DN72" s="952"/>
      <c r="DO72" s="952"/>
      <c r="DP72" s="953"/>
      <c r="DQ72" s="951"/>
      <c r="DR72" s="952"/>
      <c r="DS72" s="952"/>
      <c r="DT72" s="952"/>
      <c r="DU72" s="953"/>
      <c r="DV72" s="948"/>
      <c r="DW72" s="949"/>
      <c r="DX72" s="949"/>
      <c r="DY72" s="949"/>
      <c r="DZ72" s="950"/>
      <c r="EA72" s="248"/>
    </row>
    <row r="73" spans="1:131" s="249" customFormat="1" ht="26.25" hidden="1" customHeight="1" x14ac:dyDescent="0.15">
      <c r="A73" s="263">
        <v>6</v>
      </c>
      <c r="B73" s="964"/>
      <c r="C73" s="965"/>
      <c r="D73" s="965"/>
      <c r="E73" s="965"/>
      <c r="F73" s="965"/>
      <c r="G73" s="965"/>
      <c r="H73" s="965"/>
      <c r="I73" s="965"/>
      <c r="J73" s="965"/>
      <c r="K73" s="965"/>
      <c r="L73" s="965"/>
      <c r="M73" s="965"/>
      <c r="N73" s="965"/>
      <c r="O73" s="965"/>
      <c r="P73" s="966"/>
      <c r="Q73" s="967"/>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8"/>
      <c r="BA73" s="968"/>
      <c r="BB73" s="968"/>
      <c r="BC73" s="968"/>
      <c r="BD73" s="969"/>
      <c r="BE73" s="267"/>
      <c r="BF73" s="267"/>
      <c r="BG73" s="267"/>
      <c r="BH73" s="267"/>
      <c r="BI73" s="267"/>
      <c r="BJ73" s="267"/>
      <c r="BK73" s="267"/>
      <c r="BL73" s="267"/>
      <c r="BM73" s="267"/>
      <c r="BN73" s="267"/>
      <c r="BO73" s="267"/>
      <c r="BP73" s="267"/>
      <c r="BQ73" s="264">
        <v>67</v>
      </c>
      <c r="BR73" s="269"/>
      <c r="BS73" s="954"/>
      <c r="BT73" s="955"/>
      <c r="BU73" s="955"/>
      <c r="BV73" s="955"/>
      <c r="BW73" s="955"/>
      <c r="BX73" s="955"/>
      <c r="BY73" s="955"/>
      <c r="BZ73" s="955"/>
      <c r="CA73" s="955"/>
      <c r="CB73" s="955"/>
      <c r="CC73" s="955"/>
      <c r="CD73" s="955"/>
      <c r="CE73" s="955"/>
      <c r="CF73" s="955"/>
      <c r="CG73" s="956"/>
      <c r="CH73" s="951"/>
      <c r="CI73" s="952"/>
      <c r="CJ73" s="952"/>
      <c r="CK73" s="952"/>
      <c r="CL73" s="953"/>
      <c r="CM73" s="951"/>
      <c r="CN73" s="952"/>
      <c r="CO73" s="952"/>
      <c r="CP73" s="952"/>
      <c r="CQ73" s="953"/>
      <c r="CR73" s="951"/>
      <c r="CS73" s="952"/>
      <c r="CT73" s="952"/>
      <c r="CU73" s="952"/>
      <c r="CV73" s="953"/>
      <c r="CW73" s="951"/>
      <c r="CX73" s="952"/>
      <c r="CY73" s="952"/>
      <c r="CZ73" s="952"/>
      <c r="DA73" s="953"/>
      <c r="DB73" s="951"/>
      <c r="DC73" s="952"/>
      <c r="DD73" s="952"/>
      <c r="DE73" s="952"/>
      <c r="DF73" s="953"/>
      <c r="DG73" s="951"/>
      <c r="DH73" s="952"/>
      <c r="DI73" s="952"/>
      <c r="DJ73" s="952"/>
      <c r="DK73" s="953"/>
      <c r="DL73" s="951"/>
      <c r="DM73" s="952"/>
      <c r="DN73" s="952"/>
      <c r="DO73" s="952"/>
      <c r="DP73" s="953"/>
      <c r="DQ73" s="951"/>
      <c r="DR73" s="952"/>
      <c r="DS73" s="952"/>
      <c r="DT73" s="952"/>
      <c r="DU73" s="953"/>
      <c r="DV73" s="948"/>
      <c r="DW73" s="949"/>
      <c r="DX73" s="949"/>
      <c r="DY73" s="949"/>
      <c r="DZ73" s="950"/>
      <c r="EA73" s="248"/>
    </row>
    <row r="74" spans="1:131" s="249" customFormat="1" ht="26.25" hidden="1" customHeight="1" x14ac:dyDescent="0.15">
      <c r="A74" s="263">
        <v>7</v>
      </c>
      <c r="B74" s="964"/>
      <c r="C74" s="965"/>
      <c r="D74" s="965"/>
      <c r="E74" s="965"/>
      <c r="F74" s="965"/>
      <c r="G74" s="965"/>
      <c r="H74" s="965"/>
      <c r="I74" s="965"/>
      <c r="J74" s="965"/>
      <c r="K74" s="965"/>
      <c r="L74" s="965"/>
      <c r="M74" s="965"/>
      <c r="N74" s="965"/>
      <c r="O74" s="965"/>
      <c r="P74" s="966"/>
      <c r="Q74" s="967"/>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8"/>
      <c r="BA74" s="968"/>
      <c r="BB74" s="968"/>
      <c r="BC74" s="968"/>
      <c r="BD74" s="969"/>
      <c r="BE74" s="267"/>
      <c r="BF74" s="267"/>
      <c r="BG74" s="267"/>
      <c r="BH74" s="267"/>
      <c r="BI74" s="267"/>
      <c r="BJ74" s="267"/>
      <c r="BK74" s="267"/>
      <c r="BL74" s="267"/>
      <c r="BM74" s="267"/>
      <c r="BN74" s="267"/>
      <c r="BO74" s="267"/>
      <c r="BP74" s="267"/>
      <c r="BQ74" s="264">
        <v>68</v>
      </c>
      <c r="BR74" s="269"/>
      <c r="BS74" s="954"/>
      <c r="BT74" s="955"/>
      <c r="BU74" s="955"/>
      <c r="BV74" s="955"/>
      <c r="BW74" s="955"/>
      <c r="BX74" s="955"/>
      <c r="BY74" s="955"/>
      <c r="BZ74" s="955"/>
      <c r="CA74" s="955"/>
      <c r="CB74" s="955"/>
      <c r="CC74" s="955"/>
      <c r="CD74" s="955"/>
      <c r="CE74" s="955"/>
      <c r="CF74" s="955"/>
      <c r="CG74" s="956"/>
      <c r="CH74" s="951"/>
      <c r="CI74" s="952"/>
      <c r="CJ74" s="952"/>
      <c r="CK74" s="952"/>
      <c r="CL74" s="953"/>
      <c r="CM74" s="951"/>
      <c r="CN74" s="952"/>
      <c r="CO74" s="952"/>
      <c r="CP74" s="952"/>
      <c r="CQ74" s="953"/>
      <c r="CR74" s="951"/>
      <c r="CS74" s="952"/>
      <c r="CT74" s="952"/>
      <c r="CU74" s="952"/>
      <c r="CV74" s="953"/>
      <c r="CW74" s="951"/>
      <c r="CX74" s="952"/>
      <c r="CY74" s="952"/>
      <c r="CZ74" s="952"/>
      <c r="DA74" s="953"/>
      <c r="DB74" s="951"/>
      <c r="DC74" s="952"/>
      <c r="DD74" s="952"/>
      <c r="DE74" s="952"/>
      <c r="DF74" s="953"/>
      <c r="DG74" s="951"/>
      <c r="DH74" s="952"/>
      <c r="DI74" s="952"/>
      <c r="DJ74" s="952"/>
      <c r="DK74" s="953"/>
      <c r="DL74" s="951"/>
      <c r="DM74" s="952"/>
      <c r="DN74" s="952"/>
      <c r="DO74" s="952"/>
      <c r="DP74" s="953"/>
      <c r="DQ74" s="951"/>
      <c r="DR74" s="952"/>
      <c r="DS74" s="952"/>
      <c r="DT74" s="952"/>
      <c r="DU74" s="953"/>
      <c r="DV74" s="948"/>
      <c r="DW74" s="949"/>
      <c r="DX74" s="949"/>
      <c r="DY74" s="949"/>
      <c r="DZ74" s="950"/>
      <c r="EA74" s="248"/>
    </row>
    <row r="75" spans="1:131" s="249" customFormat="1" ht="26.25" hidden="1" customHeight="1" x14ac:dyDescent="0.15">
      <c r="A75" s="263">
        <v>8</v>
      </c>
      <c r="B75" s="964"/>
      <c r="C75" s="965"/>
      <c r="D75" s="965"/>
      <c r="E75" s="965"/>
      <c r="F75" s="965"/>
      <c r="G75" s="965"/>
      <c r="H75" s="965"/>
      <c r="I75" s="965"/>
      <c r="J75" s="965"/>
      <c r="K75" s="965"/>
      <c r="L75" s="965"/>
      <c r="M75" s="965"/>
      <c r="N75" s="965"/>
      <c r="O75" s="965"/>
      <c r="P75" s="966"/>
      <c r="Q75" s="970"/>
      <c r="R75" s="919"/>
      <c r="S75" s="919"/>
      <c r="T75" s="919"/>
      <c r="U75" s="916"/>
      <c r="V75" s="918"/>
      <c r="W75" s="919"/>
      <c r="X75" s="919"/>
      <c r="Y75" s="919"/>
      <c r="Z75" s="916"/>
      <c r="AA75" s="918"/>
      <c r="AB75" s="919"/>
      <c r="AC75" s="919"/>
      <c r="AD75" s="919"/>
      <c r="AE75" s="916"/>
      <c r="AF75" s="918"/>
      <c r="AG75" s="919"/>
      <c r="AH75" s="919"/>
      <c r="AI75" s="919"/>
      <c r="AJ75" s="916"/>
      <c r="AK75" s="918"/>
      <c r="AL75" s="919"/>
      <c r="AM75" s="919"/>
      <c r="AN75" s="919"/>
      <c r="AO75" s="916"/>
      <c r="AP75" s="918"/>
      <c r="AQ75" s="919"/>
      <c r="AR75" s="919"/>
      <c r="AS75" s="919"/>
      <c r="AT75" s="916"/>
      <c r="AU75" s="918"/>
      <c r="AV75" s="919"/>
      <c r="AW75" s="919"/>
      <c r="AX75" s="919"/>
      <c r="AY75" s="916"/>
      <c r="AZ75" s="968"/>
      <c r="BA75" s="968"/>
      <c r="BB75" s="968"/>
      <c r="BC75" s="968"/>
      <c r="BD75" s="969"/>
      <c r="BE75" s="267"/>
      <c r="BF75" s="267"/>
      <c r="BG75" s="267"/>
      <c r="BH75" s="267"/>
      <c r="BI75" s="267"/>
      <c r="BJ75" s="267"/>
      <c r="BK75" s="267"/>
      <c r="BL75" s="267"/>
      <c r="BM75" s="267"/>
      <c r="BN75" s="267"/>
      <c r="BO75" s="267"/>
      <c r="BP75" s="267"/>
      <c r="BQ75" s="264">
        <v>69</v>
      </c>
      <c r="BR75" s="269"/>
      <c r="BS75" s="954"/>
      <c r="BT75" s="955"/>
      <c r="BU75" s="955"/>
      <c r="BV75" s="955"/>
      <c r="BW75" s="955"/>
      <c r="BX75" s="955"/>
      <c r="BY75" s="955"/>
      <c r="BZ75" s="955"/>
      <c r="CA75" s="955"/>
      <c r="CB75" s="955"/>
      <c r="CC75" s="955"/>
      <c r="CD75" s="955"/>
      <c r="CE75" s="955"/>
      <c r="CF75" s="955"/>
      <c r="CG75" s="956"/>
      <c r="CH75" s="951"/>
      <c r="CI75" s="952"/>
      <c r="CJ75" s="952"/>
      <c r="CK75" s="952"/>
      <c r="CL75" s="953"/>
      <c r="CM75" s="951"/>
      <c r="CN75" s="952"/>
      <c r="CO75" s="952"/>
      <c r="CP75" s="952"/>
      <c r="CQ75" s="953"/>
      <c r="CR75" s="951"/>
      <c r="CS75" s="952"/>
      <c r="CT75" s="952"/>
      <c r="CU75" s="952"/>
      <c r="CV75" s="953"/>
      <c r="CW75" s="951"/>
      <c r="CX75" s="952"/>
      <c r="CY75" s="952"/>
      <c r="CZ75" s="952"/>
      <c r="DA75" s="953"/>
      <c r="DB75" s="951"/>
      <c r="DC75" s="952"/>
      <c r="DD75" s="952"/>
      <c r="DE75" s="952"/>
      <c r="DF75" s="953"/>
      <c r="DG75" s="951"/>
      <c r="DH75" s="952"/>
      <c r="DI75" s="952"/>
      <c r="DJ75" s="952"/>
      <c r="DK75" s="953"/>
      <c r="DL75" s="951"/>
      <c r="DM75" s="952"/>
      <c r="DN75" s="952"/>
      <c r="DO75" s="952"/>
      <c r="DP75" s="953"/>
      <c r="DQ75" s="951"/>
      <c r="DR75" s="952"/>
      <c r="DS75" s="952"/>
      <c r="DT75" s="952"/>
      <c r="DU75" s="953"/>
      <c r="DV75" s="948"/>
      <c r="DW75" s="949"/>
      <c r="DX75" s="949"/>
      <c r="DY75" s="949"/>
      <c r="DZ75" s="950"/>
      <c r="EA75" s="248"/>
    </row>
    <row r="76" spans="1:131" s="249" customFormat="1" ht="26.25" hidden="1" customHeight="1" x14ac:dyDescent="0.15">
      <c r="A76" s="263">
        <v>9</v>
      </c>
      <c r="B76" s="964"/>
      <c r="C76" s="965"/>
      <c r="D76" s="965"/>
      <c r="E76" s="965"/>
      <c r="F76" s="965"/>
      <c r="G76" s="965"/>
      <c r="H76" s="965"/>
      <c r="I76" s="965"/>
      <c r="J76" s="965"/>
      <c r="K76" s="965"/>
      <c r="L76" s="965"/>
      <c r="M76" s="965"/>
      <c r="N76" s="965"/>
      <c r="O76" s="965"/>
      <c r="P76" s="966"/>
      <c r="Q76" s="970"/>
      <c r="R76" s="919"/>
      <c r="S76" s="919"/>
      <c r="T76" s="919"/>
      <c r="U76" s="916"/>
      <c r="V76" s="918"/>
      <c r="W76" s="919"/>
      <c r="X76" s="919"/>
      <c r="Y76" s="919"/>
      <c r="Z76" s="916"/>
      <c r="AA76" s="918"/>
      <c r="AB76" s="919"/>
      <c r="AC76" s="919"/>
      <c r="AD76" s="919"/>
      <c r="AE76" s="916"/>
      <c r="AF76" s="918"/>
      <c r="AG76" s="919"/>
      <c r="AH76" s="919"/>
      <c r="AI76" s="919"/>
      <c r="AJ76" s="916"/>
      <c r="AK76" s="918"/>
      <c r="AL76" s="919"/>
      <c r="AM76" s="919"/>
      <c r="AN76" s="919"/>
      <c r="AO76" s="916"/>
      <c r="AP76" s="918"/>
      <c r="AQ76" s="919"/>
      <c r="AR76" s="919"/>
      <c r="AS76" s="919"/>
      <c r="AT76" s="916"/>
      <c r="AU76" s="918"/>
      <c r="AV76" s="919"/>
      <c r="AW76" s="919"/>
      <c r="AX76" s="919"/>
      <c r="AY76" s="916"/>
      <c r="AZ76" s="968"/>
      <c r="BA76" s="968"/>
      <c r="BB76" s="968"/>
      <c r="BC76" s="968"/>
      <c r="BD76" s="969"/>
      <c r="BE76" s="267"/>
      <c r="BF76" s="267"/>
      <c r="BG76" s="267"/>
      <c r="BH76" s="267"/>
      <c r="BI76" s="267"/>
      <c r="BJ76" s="267"/>
      <c r="BK76" s="267"/>
      <c r="BL76" s="267"/>
      <c r="BM76" s="267"/>
      <c r="BN76" s="267"/>
      <c r="BO76" s="267"/>
      <c r="BP76" s="267"/>
      <c r="BQ76" s="264">
        <v>70</v>
      </c>
      <c r="BR76" s="269"/>
      <c r="BS76" s="954"/>
      <c r="BT76" s="955"/>
      <c r="BU76" s="955"/>
      <c r="BV76" s="955"/>
      <c r="BW76" s="955"/>
      <c r="BX76" s="955"/>
      <c r="BY76" s="955"/>
      <c r="BZ76" s="955"/>
      <c r="CA76" s="955"/>
      <c r="CB76" s="955"/>
      <c r="CC76" s="955"/>
      <c r="CD76" s="955"/>
      <c r="CE76" s="955"/>
      <c r="CF76" s="955"/>
      <c r="CG76" s="956"/>
      <c r="CH76" s="951"/>
      <c r="CI76" s="952"/>
      <c r="CJ76" s="952"/>
      <c r="CK76" s="952"/>
      <c r="CL76" s="953"/>
      <c r="CM76" s="951"/>
      <c r="CN76" s="952"/>
      <c r="CO76" s="952"/>
      <c r="CP76" s="952"/>
      <c r="CQ76" s="953"/>
      <c r="CR76" s="951"/>
      <c r="CS76" s="952"/>
      <c r="CT76" s="952"/>
      <c r="CU76" s="952"/>
      <c r="CV76" s="953"/>
      <c r="CW76" s="951"/>
      <c r="CX76" s="952"/>
      <c r="CY76" s="952"/>
      <c r="CZ76" s="952"/>
      <c r="DA76" s="953"/>
      <c r="DB76" s="951"/>
      <c r="DC76" s="952"/>
      <c r="DD76" s="952"/>
      <c r="DE76" s="952"/>
      <c r="DF76" s="953"/>
      <c r="DG76" s="951"/>
      <c r="DH76" s="952"/>
      <c r="DI76" s="952"/>
      <c r="DJ76" s="952"/>
      <c r="DK76" s="953"/>
      <c r="DL76" s="951"/>
      <c r="DM76" s="952"/>
      <c r="DN76" s="952"/>
      <c r="DO76" s="952"/>
      <c r="DP76" s="953"/>
      <c r="DQ76" s="951"/>
      <c r="DR76" s="952"/>
      <c r="DS76" s="952"/>
      <c r="DT76" s="952"/>
      <c r="DU76" s="953"/>
      <c r="DV76" s="948"/>
      <c r="DW76" s="949"/>
      <c r="DX76" s="949"/>
      <c r="DY76" s="949"/>
      <c r="DZ76" s="950"/>
      <c r="EA76" s="248"/>
    </row>
    <row r="77" spans="1:131" s="249" customFormat="1" ht="26.25" hidden="1" customHeight="1" x14ac:dyDescent="0.15">
      <c r="A77" s="263">
        <v>10</v>
      </c>
      <c r="B77" s="964"/>
      <c r="C77" s="965"/>
      <c r="D77" s="965"/>
      <c r="E77" s="965"/>
      <c r="F77" s="965"/>
      <c r="G77" s="965"/>
      <c r="H77" s="965"/>
      <c r="I77" s="965"/>
      <c r="J77" s="965"/>
      <c r="K77" s="965"/>
      <c r="L77" s="965"/>
      <c r="M77" s="965"/>
      <c r="N77" s="965"/>
      <c r="O77" s="965"/>
      <c r="P77" s="966"/>
      <c r="Q77" s="970"/>
      <c r="R77" s="919"/>
      <c r="S77" s="919"/>
      <c r="T77" s="919"/>
      <c r="U77" s="916"/>
      <c r="V77" s="918"/>
      <c r="W77" s="919"/>
      <c r="X77" s="919"/>
      <c r="Y77" s="919"/>
      <c r="Z77" s="916"/>
      <c r="AA77" s="918"/>
      <c r="AB77" s="919"/>
      <c r="AC77" s="919"/>
      <c r="AD77" s="919"/>
      <c r="AE77" s="916"/>
      <c r="AF77" s="918"/>
      <c r="AG77" s="919"/>
      <c r="AH77" s="919"/>
      <c r="AI77" s="919"/>
      <c r="AJ77" s="916"/>
      <c r="AK77" s="918"/>
      <c r="AL77" s="919"/>
      <c r="AM77" s="919"/>
      <c r="AN77" s="919"/>
      <c r="AO77" s="916"/>
      <c r="AP77" s="918"/>
      <c r="AQ77" s="919"/>
      <c r="AR77" s="919"/>
      <c r="AS77" s="919"/>
      <c r="AT77" s="916"/>
      <c r="AU77" s="918"/>
      <c r="AV77" s="919"/>
      <c r="AW77" s="919"/>
      <c r="AX77" s="919"/>
      <c r="AY77" s="916"/>
      <c r="AZ77" s="968"/>
      <c r="BA77" s="968"/>
      <c r="BB77" s="968"/>
      <c r="BC77" s="968"/>
      <c r="BD77" s="969"/>
      <c r="BE77" s="267"/>
      <c r="BF77" s="267"/>
      <c r="BG77" s="267"/>
      <c r="BH77" s="267"/>
      <c r="BI77" s="267"/>
      <c r="BJ77" s="267"/>
      <c r="BK77" s="267"/>
      <c r="BL77" s="267"/>
      <c r="BM77" s="267"/>
      <c r="BN77" s="267"/>
      <c r="BO77" s="267"/>
      <c r="BP77" s="267"/>
      <c r="BQ77" s="264">
        <v>71</v>
      </c>
      <c r="BR77" s="269"/>
      <c r="BS77" s="954"/>
      <c r="BT77" s="955"/>
      <c r="BU77" s="955"/>
      <c r="BV77" s="955"/>
      <c r="BW77" s="955"/>
      <c r="BX77" s="955"/>
      <c r="BY77" s="955"/>
      <c r="BZ77" s="955"/>
      <c r="CA77" s="955"/>
      <c r="CB77" s="955"/>
      <c r="CC77" s="955"/>
      <c r="CD77" s="955"/>
      <c r="CE77" s="955"/>
      <c r="CF77" s="955"/>
      <c r="CG77" s="956"/>
      <c r="CH77" s="951"/>
      <c r="CI77" s="952"/>
      <c r="CJ77" s="952"/>
      <c r="CK77" s="952"/>
      <c r="CL77" s="953"/>
      <c r="CM77" s="951"/>
      <c r="CN77" s="952"/>
      <c r="CO77" s="952"/>
      <c r="CP77" s="952"/>
      <c r="CQ77" s="953"/>
      <c r="CR77" s="951"/>
      <c r="CS77" s="952"/>
      <c r="CT77" s="952"/>
      <c r="CU77" s="952"/>
      <c r="CV77" s="953"/>
      <c r="CW77" s="951"/>
      <c r="CX77" s="952"/>
      <c r="CY77" s="952"/>
      <c r="CZ77" s="952"/>
      <c r="DA77" s="953"/>
      <c r="DB77" s="951"/>
      <c r="DC77" s="952"/>
      <c r="DD77" s="952"/>
      <c r="DE77" s="952"/>
      <c r="DF77" s="953"/>
      <c r="DG77" s="951"/>
      <c r="DH77" s="952"/>
      <c r="DI77" s="952"/>
      <c r="DJ77" s="952"/>
      <c r="DK77" s="953"/>
      <c r="DL77" s="951"/>
      <c r="DM77" s="952"/>
      <c r="DN77" s="952"/>
      <c r="DO77" s="952"/>
      <c r="DP77" s="953"/>
      <c r="DQ77" s="951"/>
      <c r="DR77" s="952"/>
      <c r="DS77" s="952"/>
      <c r="DT77" s="952"/>
      <c r="DU77" s="953"/>
      <c r="DV77" s="948"/>
      <c r="DW77" s="949"/>
      <c r="DX77" s="949"/>
      <c r="DY77" s="949"/>
      <c r="DZ77" s="950"/>
      <c r="EA77" s="248"/>
    </row>
    <row r="78" spans="1:131" s="249" customFormat="1" ht="26.25" hidden="1" customHeight="1" x14ac:dyDescent="0.15">
      <c r="A78" s="263">
        <v>11</v>
      </c>
      <c r="B78" s="964"/>
      <c r="C78" s="965"/>
      <c r="D78" s="965"/>
      <c r="E78" s="965"/>
      <c r="F78" s="965"/>
      <c r="G78" s="965"/>
      <c r="H78" s="965"/>
      <c r="I78" s="965"/>
      <c r="J78" s="965"/>
      <c r="K78" s="965"/>
      <c r="L78" s="965"/>
      <c r="M78" s="965"/>
      <c r="N78" s="965"/>
      <c r="O78" s="965"/>
      <c r="P78" s="966"/>
      <c r="Q78" s="967"/>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8"/>
      <c r="BA78" s="968"/>
      <c r="BB78" s="968"/>
      <c r="BC78" s="968"/>
      <c r="BD78" s="969"/>
      <c r="BE78" s="267"/>
      <c r="BF78" s="267"/>
      <c r="BG78" s="267"/>
      <c r="BH78" s="267"/>
      <c r="BI78" s="267"/>
      <c r="BJ78" s="270"/>
      <c r="BK78" s="270"/>
      <c r="BL78" s="270"/>
      <c r="BM78" s="270"/>
      <c r="BN78" s="270"/>
      <c r="BO78" s="267"/>
      <c r="BP78" s="267"/>
      <c r="BQ78" s="264">
        <v>72</v>
      </c>
      <c r="BR78" s="269"/>
      <c r="BS78" s="954"/>
      <c r="BT78" s="955"/>
      <c r="BU78" s="955"/>
      <c r="BV78" s="955"/>
      <c r="BW78" s="955"/>
      <c r="BX78" s="955"/>
      <c r="BY78" s="955"/>
      <c r="BZ78" s="955"/>
      <c r="CA78" s="955"/>
      <c r="CB78" s="955"/>
      <c r="CC78" s="955"/>
      <c r="CD78" s="955"/>
      <c r="CE78" s="955"/>
      <c r="CF78" s="955"/>
      <c r="CG78" s="956"/>
      <c r="CH78" s="951"/>
      <c r="CI78" s="952"/>
      <c r="CJ78" s="952"/>
      <c r="CK78" s="952"/>
      <c r="CL78" s="953"/>
      <c r="CM78" s="951"/>
      <c r="CN78" s="952"/>
      <c r="CO78" s="952"/>
      <c r="CP78" s="952"/>
      <c r="CQ78" s="953"/>
      <c r="CR78" s="951"/>
      <c r="CS78" s="952"/>
      <c r="CT78" s="952"/>
      <c r="CU78" s="952"/>
      <c r="CV78" s="953"/>
      <c r="CW78" s="951"/>
      <c r="CX78" s="952"/>
      <c r="CY78" s="952"/>
      <c r="CZ78" s="952"/>
      <c r="DA78" s="953"/>
      <c r="DB78" s="951"/>
      <c r="DC78" s="952"/>
      <c r="DD78" s="952"/>
      <c r="DE78" s="952"/>
      <c r="DF78" s="953"/>
      <c r="DG78" s="951"/>
      <c r="DH78" s="952"/>
      <c r="DI78" s="952"/>
      <c r="DJ78" s="952"/>
      <c r="DK78" s="953"/>
      <c r="DL78" s="951"/>
      <c r="DM78" s="952"/>
      <c r="DN78" s="952"/>
      <c r="DO78" s="952"/>
      <c r="DP78" s="953"/>
      <c r="DQ78" s="951"/>
      <c r="DR78" s="952"/>
      <c r="DS78" s="952"/>
      <c r="DT78" s="952"/>
      <c r="DU78" s="953"/>
      <c r="DV78" s="948"/>
      <c r="DW78" s="949"/>
      <c r="DX78" s="949"/>
      <c r="DY78" s="949"/>
      <c r="DZ78" s="950"/>
      <c r="EA78" s="248"/>
    </row>
    <row r="79" spans="1:131" s="249" customFormat="1" ht="26.25" hidden="1" customHeight="1" x14ac:dyDescent="0.15">
      <c r="A79" s="263">
        <v>12</v>
      </c>
      <c r="B79" s="964"/>
      <c r="C79" s="965"/>
      <c r="D79" s="965"/>
      <c r="E79" s="965"/>
      <c r="F79" s="965"/>
      <c r="G79" s="965"/>
      <c r="H79" s="965"/>
      <c r="I79" s="965"/>
      <c r="J79" s="965"/>
      <c r="K79" s="965"/>
      <c r="L79" s="965"/>
      <c r="M79" s="965"/>
      <c r="N79" s="965"/>
      <c r="O79" s="965"/>
      <c r="P79" s="966"/>
      <c r="Q79" s="967"/>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8"/>
      <c r="BA79" s="968"/>
      <c r="BB79" s="968"/>
      <c r="BC79" s="968"/>
      <c r="BD79" s="969"/>
      <c r="BE79" s="267"/>
      <c r="BF79" s="267"/>
      <c r="BG79" s="267"/>
      <c r="BH79" s="267"/>
      <c r="BI79" s="267"/>
      <c r="BJ79" s="270"/>
      <c r="BK79" s="270"/>
      <c r="BL79" s="270"/>
      <c r="BM79" s="270"/>
      <c r="BN79" s="270"/>
      <c r="BO79" s="267"/>
      <c r="BP79" s="267"/>
      <c r="BQ79" s="264">
        <v>73</v>
      </c>
      <c r="BR79" s="269"/>
      <c r="BS79" s="954"/>
      <c r="BT79" s="955"/>
      <c r="BU79" s="955"/>
      <c r="BV79" s="955"/>
      <c r="BW79" s="955"/>
      <c r="BX79" s="955"/>
      <c r="BY79" s="955"/>
      <c r="BZ79" s="955"/>
      <c r="CA79" s="955"/>
      <c r="CB79" s="955"/>
      <c r="CC79" s="955"/>
      <c r="CD79" s="955"/>
      <c r="CE79" s="955"/>
      <c r="CF79" s="955"/>
      <c r="CG79" s="956"/>
      <c r="CH79" s="951"/>
      <c r="CI79" s="952"/>
      <c r="CJ79" s="952"/>
      <c r="CK79" s="952"/>
      <c r="CL79" s="953"/>
      <c r="CM79" s="951"/>
      <c r="CN79" s="952"/>
      <c r="CO79" s="952"/>
      <c r="CP79" s="952"/>
      <c r="CQ79" s="953"/>
      <c r="CR79" s="951"/>
      <c r="CS79" s="952"/>
      <c r="CT79" s="952"/>
      <c r="CU79" s="952"/>
      <c r="CV79" s="953"/>
      <c r="CW79" s="951"/>
      <c r="CX79" s="952"/>
      <c r="CY79" s="952"/>
      <c r="CZ79" s="952"/>
      <c r="DA79" s="953"/>
      <c r="DB79" s="951"/>
      <c r="DC79" s="952"/>
      <c r="DD79" s="952"/>
      <c r="DE79" s="952"/>
      <c r="DF79" s="953"/>
      <c r="DG79" s="951"/>
      <c r="DH79" s="952"/>
      <c r="DI79" s="952"/>
      <c r="DJ79" s="952"/>
      <c r="DK79" s="953"/>
      <c r="DL79" s="951"/>
      <c r="DM79" s="952"/>
      <c r="DN79" s="952"/>
      <c r="DO79" s="952"/>
      <c r="DP79" s="953"/>
      <c r="DQ79" s="951"/>
      <c r="DR79" s="952"/>
      <c r="DS79" s="952"/>
      <c r="DT79" s="952"/>
      <c r="DU79" s="953"/>
      <c r="DV79" s="948"/>
      <c r="DW79" s="949"/>
      <c r="DX79" s="949"/>
      <c r="DY79" s="949"/>
      <c r="DZ79" s="950"/>
      <c r="EA79" s="248"/>
    </row>
    <row r="80" spans="1:131" s="249" customFormat="1" ht="26.25" hidden="1" customHeight="1" x14ac:dyDescent="0.15">
      <c r="A80" s="263">
        <v>13</v>
      </c>
      <c r="B80" s="964"/>
      <c r="C80" s="965"/>
      <c r="D80" s="965"/>
      <c r="E80" s="965"/>
      <c r="F80" s="965"/>
      <c r="G80" s="965"/>
      <c r="H80" s="965"/>
      <c r="I80" s="965"/>
      <c r="J80" s="965"/>
      <c r="K80" s="965"/>
      <c r="L80" s="965"/>
      <c r="M80" s="965"/>
      <c r="N80" s="965"/>
      <c r="O80" s="965"/>
      <c r="P80" s="966"/>
      <c r="Q80" s="967"/>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8"/>
      <c r="BA80" s="968"/>
      <c r="BB80" s="968"/>
      <c r="BC80" s="968"/>
      <c r="BD80" s="969"/>
      <c r="BE80" s="267"/>
      <c r="BF80" s="267"/>
      <c r="BG80" s="267"/>
      <c r="BH80" s="267"/>
      <c r="BI80" s="267"/>
      <c r="BJ80" s="267"/>
      <c r="BK80" s="267"/>
      <c r="BL80" s="267"/>
      <c r="BM80" s="267"/>
      <c r="BN80" s="267"/>
      <c r="BO80" s="267"/>
      <c r="BP80" s="267"/>
      <c r="BQ80" s="264">
        <v>74</v>
      </c>
      <c r="BR80" s="269"/>
      <c r="BS80" s="954"/>
      <c r="BT80" s="955"/>
      <c r="BU80" s="955"/>
      <c r="BV80" s="955"/>
      <c r="BW80" s="955"/>
      <c r="BX80" s="955"/>
      <c r="BY80" s="955"/>
      <c r="BZ80" s="955"/>
      <c r="CA80" s="955"/>
      <c r="CB80" s="955"/>
      <c r="CC80" s="955"/>
      <c r="CD80" s="955"/>
      <c r="CE80" s="955"/>
      <c r="CF80" s="955"/>
      <c r="CG80" s="956"/>
      <c r="CH80" s="951"/>
      <c r="CI80" s="952"/>
      <c r="CJ80" s="952"/>
      <c r="CK80" s="952"/>
      <c r="CL80" s="953"/>
      <c r="CM80" s="951"/>
      <c r="CN80" s="952"/>
      <c r="CO80" s="952"/>
      <c r="CP80" s="952"/>
      <c r="CQ80" s="953"/>
      <c r="CR80" s="951"/>
      <c r="CS80" s="952"/>
      <c r="CT80" s="952"/>
      <c r="CU80" s="952"/>
      <c r="CV80" s="953"/>
      <c r="CW80" s="951"/>
      <c r="CX80" s="952"/>
      <c r="CY80" s="952"/>
      <c r="CZ80" s="952"/>
      <c r="DA80" s="953"/>
      <c r="DB80" s="951"/>
      <c r="DC80" s="952"/>
      <c r="DD80" s="952"/>
      <c r="DE80" s="952"/>
      <c r="DF80" s="953"/>
      <c r="DG80" s="951"/>
      <c r="DH80" s="952"/>
      <c r="DI80" s="952"/>
      <c r="DJ80" s="952"/>
      <c r="DK80" s="953"/>
      <c r="DL80" s="951"/>
      <c r="DM80" s="952"/>
      <c r="DN80" s="952"/>
      <c r="DO80" s="952"/>
      <c r="DP80" s="953"/>
      <c r="DQ80" s="951"/>
      <c r="DR80" s="952"/>
      <c r="DS80" s="952"/>
      <c r="DT80" s="952"/>
      <c r="DU80" s="953"/>
      <c r="DV80" s="948"/>
      <c r="DW80" s="949"/>
      <c r="DX80" s="949"/>
      <c r="DY80" s="949"/>
      <c r="DZ80" s="950"/>
      <c r="EA80" s="248"/>
    </row>
    <row r="81" spans="1:131" s="249" customFormat="1" ht="26.25" hidden="1" customHeight="1" x14ac:dyDescent="0.15">
      <c r="A81" s="263">
        <v>14</v>
      </c>
      <c r="B81" s="964"/>
      <c r="C81" s="965"/>
      <c r="D81" s="965"/>
      <c r="E81" s="965"/>
      <c r="F81" s="965"/>
      <c r="G81" s="965"/>
      <c r="H81" s="965"/>
      <c r="I81" s="965"/>
      <c r="J81" s="965"/>
      <c r="K81" s="965"/>
      <c r="L81" s="965"/>
      <c r="M81" s="965"/>
      <c r="N81" s="965"/>
      <c r="O81" s="965"/>
      <c r="P81" s="966"/>
      <c r="Q81" s="967"/>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8"/>
      <c r="BA81" s="968"/>
      <c r="BB81" s="968"/>
      <c r="BC81" s="968"/>
      <c r="BD81" s="969"/>
      <c r="BE81" s="267"/>
      <c r="BF81" s="267"/>
      <c r="BG81" s="267"/>
      <c r="BH81" s="267"/>
      <c r="BI81" s="267"/>
      <c r="BJ81" s="267"/>
      <c r="BK81" s="267"/>
      <c r="BL81" s="267"/>
      <c r="BM81" s="267"/>
      <c r="BN81" s="267"/>
      <c r="BO81" s="267"/>
      <c r="BP81" s="267"/>
      <c r="BQ81" s="264">
        <v>75</v>
      </c>
      <c r="BR81" s="269"/>
      <c r="BS81" s="954"/>
      <c r="BT81" s="955"/>
      <c r="BU81" s="955"/>
      <c r="BV81" s="955"/>
      <c r="BW81" s="955"/>
      <c r="BX81" s="955"/>
      <c r="BY81" s="955"/>
      <c r="BZ81" s="955"/>
      <c r="CA81" s="955"/>
      <c r="CB81" s="955"/>
      <c r="CC81" s="955"/>
      <c r="CD81" s="955"/>
      <c r="CE81" s="955"/>
      <c r="CF81" s="955"/>
      <c r="CG81" s="956"/>
      <c r="CH81" s="951"/>
      <c r="CI81" s="952"/>
      <c r="CJ81" s="952"/>
      <c r="CK81" s="952"/>
      <c r="CL81" s="953"/>
      <c r="CM81" s="951"/>
      <c r="CN81" s="952"/>
      <c r="CO81" s="952"/>
      <c r="CP81" s="952"/>
      <c r="CQ81" s="953"/>
      <c r="CR81" s="951"/>
      <c r="CS81" s="952"/>
      <c r="CT81" s="952"/>
      <c r="CU81" s="952"/>
      <c r="CV81" s="953"/>
      <c r="CW81" s="951"/>
      <c r="CX81" s="952"/>
      <c r="CY81" s="952"/>
      <c r="CZ81" s="952"/>
      <c r="DA81" s="953"/>
      <c r="DB81" s="951"/>
      <c r="DC81" s="952"/>
      <c r="DD81" s="952"/>
      <c r="DE81" s="952"/>
      <c r="DF81" s="953"/>
      <c r="DG81" s="951"/>
      <c r="DH81" s="952"/>
      <c r="DI81" s="952"/>
      <c r="DJ81" s="952"/>
      <c r="DK81" s="953"/>
      <c r="DL81" s="951"/>
      <c r="DM81" s="952"/>
      <c r="DN81" s="952"/>
      <c r="DO81" s="952"/>
      <c r="DP81" s="953"/>
      <c r="DQ81" s="951"/>
      <c r="DR81" s="952"/>
      <c r="DS81" s="952"/>
      <c r="DT81" s="952"/>
      <c r="DU81" s="953"/>
      <c r="DV81" s="948"/>
      <c r="DW81" s="949"/>
      <c r="DX81" s="949"/>
      <c r="DY81" s="949"/>
      <c r="DZ81" s="950"/>
      <c r="EA81" s="248"/>
    </row>
    <row r="82" spans="1:131" s="249" customFormat="1" ht="26.25" hidden="1" customHeight="1" x14ac:dyDescent="0.15">
      <c r="A82" s="263">
        <v>15</v>
      </c>
      <c r="B82" s="964"/>
      <c r="C82" s="965"/>
      <c r="D82" s="965"/>
      <c r="E82" s="965"/>
      <c r="F82" s="965"/>
      <c r="G82" s="965"/>
      <c r="H82" s="965"/>
      <c r="I82" s="965"/>
      <c r="J82" s="965"/>
      <c r="K82" s="965"/>
      <c r="L82" s="965"/>
      <c r="M82" s="965"/>
      <c r="N82" s="965"/>
      <c r="O82" s="965"/>
      <c r="P82" s="966"/>
      <c r="Q82" s="967"/>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8"/>
      <c r="BA82" s="968"/>
      <c r="BB82" s="968"/>
      <c r="BC82" s="968"/>
      <c r="BD82" s="969"/>
      <c r="BE82" s="267"/>
      <c r="BF82" s="267"/>
      <c r="BG82" s="267"/>
      <c r="BH82" s="267"/>
      <c r="BI82" s="267"/>
      <c r="BJ82" s="267"/>
      <c r="BK82" s="267"/>
      <c r="BL82" s="267"/>
      <c r="BM82" s="267"/>
      <c r="BN82" s="267"/>
      <c r="BO82" s="267"/>
      <c r="BP82" s="267"/>
      <c r="BQ82" s="264">
        <v>76</v>
      </c>
      <c r="BR82" s="269"/>
      <c r="BS82" s="954"/>
      <c r="BT82" s="955"/>
      <c r="BU82" s="955"/>
      <c r="BV82" s="955"/>
      <c r="BW82" s="955"/>
      <c r="BX82" s="955"/>
      <c r="BY82" s="955"/>
      <c r="BZ82" s="955"/>
      <c r="CA82" s="955"/>
      <c r="CB82" s="955"/>
      <c r="CC82" s="955"/>
      <c r="CD82" s="955"/>
      <c r="CE82" s="955"/>
      <c r="CF82" s="955"/>
      <c r="CG82" s="956"/>
      <c r="CH82" s="951"/>
      <c r="CI82" s="952"/>
      <c r="CJ82" s="952"/>
      <c r="CK82" s="952"/>
      <c r="CL82" s="953"/>
      <c r="CM82" s="951"/>
      <c r="CN82" s="952"/>
      <c r="CO82" s="952"/>
      <c r="CP82" s="952"/>
      <c r="CQ82" s="953"/>
      <c r="CR82" s="951"/>
      <c r="CS82" s="952"/>
      <c r="CT82" s="952"/>
      <c r="CU82" s="952"/>
      <c r="CV82" s="953"/>
      <c r="CW82" s="951"/>
      <c r="CX82" s="952"/>
      <c r="CY82" s="952"/>
      <c r="CZ82" s="952"/>
      <c r="DA82" s="953"/>
      <c r="DB82" s="951"/>
      <c r="DC82" s="952"/>
      <c r="DD82" s="952"/>
      <c r="DE82" s="952"/>
      <c r="DF82" s="953"/>
      <c r="DG82" s="951"/>
      <c r="DH82" s="952"/>
      <c r="DI82" s="952"/>
      <c r="DJ82" s="952"/>
      <c r="DK82" s="953"/>
      <c r="DL82" s="951"/>
      <c r="DM82" s="952"/>
      <c r="DN82" s="952"/>
      <c r="DO82" s="952"/>
      <c r="DP82" s="953"/>
      <c r="DQ82" s="951"/>
      <c r="DR82" s="952"/>
      <c r="DS82" s="952"/>
      <c r="DT82" s="952"/>
      <c r="DU82" s="953"/>
      <c r="DV82" s="948"/>
      <c r="DW82" s="949"/>
      <c r="DX82" s="949"/>
      <c r="DY82" s="949"/>
      <c r="DZ82" s="950"/>
      <c r="EA82" s="248"/>
    </row>
    <row r="83" spans="1:131" s="249" customFormat="1" ht="26.25" hidden="1" customHeight="1" x14ac:dyDescent="0.15">
      <c r="A83" s="263">
        <v>16</v>
      </c>
      <c r="B83" s="964"/>
      <c r="C83" s="965"/>
      <c r="D83" s="965"/>
      <c r="E83" s="965"/>
      <c r="F83" s="965"/>
      <c r="G83" s="965"/>
      <c r="H83" s="965"/>
      <c r="I83" s="965"/>
      <c r="J83" s="965"/>
      <c r="K83" s="965"/>
      <c r="L83" s="965"/>
      <c r="M83" s="965"/>
      <c r="N83" s="965"/>
      <c r="O83" s="965"/>
      <c r="P83" s="966"/>
      <c r="Q83" s="967"/>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8"/>
      <c r="BA83" s="968"/>
      <c r="BB83" s="968"/>
      <c r="BC83" s="968"/>
      <c r="BD83" s="969"/>
      <c r="BE83" s="267"/>
      <c r="BF83" s="267"/>
      <c r="BG83" s="267"/>
      <c r="BH83" s="267"/>
      <c r="BI83" s="267"/>
      <c r="BJ83" s="267"/>
      <c r="BK83" s="267"/>
      <c r="BL83" s="267"/>
      <c r="BM83" s="267"/>
      <c r="BN83" s="267"/>
      <c r="BO83" s="267"/>
      <c r="BP83" s="267"/>
      <c r="BQ83" s="264">
        <v>77</v>
      </c>
      <c r="BR83" s="269"/>
      <c r="BS83" s="954"/>
      <c r="BT83" s="955"/>
      <c r="BU83" s="955"/>
      <c r="BV83" s="955"/>
      <c r="BW83" s="955"/>
      <c r="BX83" s="955"/>
      <c r="BY83" s="955"/>
      <c r="BZ83" s="955"/>
      <c r="CA83" s="955"/>
      <c r="CB83" s="955"/>
      <c r="CC83" s="955"/>
      <c r="CD83" s="955"/>
      <c r="CE83" s="955"/>
      <c r="CF83" s="955"/>
      <c r="CG83" s="956"/>
      <c r="CH83" s="951"/>
      <c r="CI83" s="952"/>
      <c r="CJ83" s="952"/>
      <c r="CK83" s="952"/>
      <c r="CL83" s="953"/>
      <c r="CM83" s="951"/>
      <c r="CN83" s="952"/>
      <c r="CO83" s="952"/>
      <c r="CP83" s="952"/>
      <c r="CQ83" s="953"/>
      <c r="CR83" s="951"/>
      <c r="CS83" s="952"/>
      <c r="CT83" s="952"/>
      <c r="CU83" s="952"/>
      <c r="CV83" s="953"/>
      <c r="CW83" s="951"/>
      <c r="CX83" s="952"/>
      <c r="CY83" s="952"/>
      <c r="CZ83" s="952"/>
      <c r="DA83" s="953"/>
      <c r="DB83" s="951"/>
      <c r="DC83" s="952"/>
      <c r="DD83" s="952"/>
      <c r="DE83" s="952"/>
      <c r="DF83" s="953"/>
      <c r="DG83" s="951"/>
      <c r="DH83" s="952"/>
      <c r="DI83" s="952"/>
      <c r="DJ83" s="952"/>
      <c r="DK83" s="953"/>
      <c r="DL83" s="951"/>
      <c r="DM83" s="952"/>
      <c r="DN83" s="952"/>
      <c r="DO83" s="952"/>
      <c r="DP83" s="953"/>
      <c r="DQ83" s="951"/>
      <c r="DR83" s="952"/>
      <c r="DS83" s="952"/>
      <c r="DT83" s="952"/>
      <c r="DU83" s="953"/>
      <c r="DV83" s="948"/>
      <c r="DW83" s="949"/>
      <c r="DX83" s="949"/>
      <c r="DY83" s="949"/>
      <c r="DZ83" s="950"/>
      <c r="EA83" s="248"/>
    </row>
    <row r="84" spans="1:131" s="249" customFormat="1" ht="26.25" hidden="1" customHeight="1" x14ac:dyDescent="0.15">
      <c r="A84" s="263">
        <v>17</v>
      </c>
      <c r="B84" s="964"/>
      <c r="C84" s="965"/>
      <c r="D84" s="965"/>
      <c r="E84" s="965"/>
      <c r="F84" s="965"/>
      <c r="G84" s="965"/>
      <c r="H84" s="965"/>
      <c r="I84" s="965"/>
      <c r="J84" s="965"/>
      <c r="K84" s="965"/>
      <c r="L84" s="965"/>
      <c r="M84" s="965"/>
      <c r="N84" s="965"/>
      <c r="O84" s="965"/>
      <c r="P84" s="966"/>
      <c r="Q84" s="967"/>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8"/>
      <c r="BA84" s="968"/>
      <c r="BB84" s="968"/>
      <c r="BC84" s="968"/>
      <c r="BD84" s="969"/>
      <c r="BE84" s="267"/>
      <c r="BF84" s="267"/>
      <c r="BG84" s="267"/>
      <c r="BH84" s="267"/>
      <c r="BI84" s="267"/>
      <c r="BJ84" s="267"/>
      <c r="BK84" s="267"/>
      <c r="BL84" s="267"/>
      <c r="BM84" s="267"/>
      <c r="BN84" s="267"/>
      <c r="BO84" s="267"/>
      <c r="BP84" s="267"/>
      <c r="BQ84" s="264">
        <v>78</v>
      </c>
      <c r="BR84" s="269"/>
      <c r="BS84" s="954"/>
      <c r="BT84" s="955"/>
      <c r="BU84" s="955"/>
      <c r="BV84" s="955"/>
      <c r="BW84" s="955"/>
      <c r="BX84" s="955"/>
      <c r="BY84" s="955"/>
      <c r="BZ84" s="955"/>
      <c r="CA84" s="955"/>
      <c r="CB84" s="955"/>
      <c r="CC84" s="955"/>
      <c r="CD84" s="955"/>
      <c r="CE84" s="955"/>
      <c r="CF84" s="955"/>
      <c r="CG84" s="956"/>
      <c r="CH84" s="951"/>
      <c r="CI84" s="952"/>
      <c r="CJ84" s="952"/>
      <c r="CK84" s="952"/>
      <c r="CL84" s="953"/>
      <c r="CM84" s="951"/>
      <c r="CN84" s="952"/>
      <c r="CO84" s="952"/>
      <c r="CP84" s="952"/>
      <c r="CQ84" s="953"/>
      <c r="CR84" s="951"/>
      <c r="CS84" s="952"/>
      <c r="CT84" s="952"/>
      <c r="CU84" s="952"/>
      <c r="CV84" s="953"/>
      <c r="CW84" s="951"/>
      <c r="CX84" s="952"/>
      <c r="CY84" s="952"/>
      <c r="CZ84" s="952"/>
      <c r="DA84" s="953"/>
      <c r="DB84" s="951"/>
      <c r="DC84" s="952"/>
      <c r="DD84" s="952"/>
      <c r="DE84" s="952"/>
      <c r="DF84" s="953"/>
      <c r="DG84" s="951"/>
      <c r="DH84" s="952"/>
      <c r="DI84" s="952"/>
      <c r="DJ84" s="952"/>
      <c r="DK84" s="953"/>
      <c r="DL84" s="951"/>
      <c r="DM84" s="952"/>
      <c r="DN84" s="952"/>
      <c r="DO84" s="952"/>
      <c r="DP84" s="953"/>
      <c r="DQ84" s="951"/>
      <c r="DR84" s="952"/>
      <c r="DS84" s="952"/>
      <c r="DT84" s="952"/>
      <c r="DU84" s="953"/>
      <c r="DV84" s="948"/>
      <c r="DW84" s="949"/>
      <c r="DX84" s="949"/>
      <c r="DY84" s="949"/>
      <c r="DZ84" s="950"/>
      <c r="EA84" s="248"/>
    </row>
    <row r="85" spans="1:131" s="249" customFormat="1" ht="26.25" hidden="1" customHeight="1" x14ac:dyDescent="0.15">
      <c r="A85" s="263">
        <v>18</v>
      </c>
      <c r="B85" s="964"/>
      <c r="C85" s="965"/>
      <c r="D85" s="965"/>
      <c r="E85" s="965"/>
      <c r="F85" s="965"/>
      <c r="G85" s="965"/>
      <c r="H85" s="965"/>
      <c r="I85" s="965"/>
      <c r="J85" s="965"/>
      <c r="K85" s="965"/>
      <c r="L85" s="965"/>
      <c r="M85" s="965"/>
      <c r="N85" s="965"/>
      <c r="O85" s="965"/>
      <c r="P85" s="966"/>
      <c r="Q85" s="967"/>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8"/>
      <c r="BA85" s="968"/>
      <c r="BB85" s="968"/>
      <c r="BC85" s="968"/>
      <c r="BD85" s="969"/>
      <c r="BE85" s="267"/>
      <c r="BF85" s="267"/>
      <c r="BG85" s="267"/>
      <c r="BH85" s="267"/>
      <c r="BI85" s="267"/>
      <c r="BJ85" s="267"/>
      <c r="BK85" s="267"/>
      <c r="BL85" s="267"/>
      <c r="BM85" s="267"/>
      <c r="BN85" s="267"/>
      <c r="BO85" s="267"/>
      <c r="BP85" s="267"/>
      <c r="BQ85" s="264">
        <v>79</v>
      </c>
      <c r="BR85" s="269"/>
      <c r="BS85" s="954"/>
      <c r="BT85" s="955"/>
      <c r="BU85" s="955"/>
      <c r="BV85" s="955"/>
      <c r="BW85" s="955"/>
      <c r="BX85" s="955"/>
      <c r="BY85" s="955"/>
      <c r="BZ85" s="955"/>
      <c r="CA85" s="955"/>
      <c r="CB85" s="955"/>
      <c r="CC85" s="955"/>
      <c r="CD85" s="955"/>
      <c r="CE85" s="955"/>
      <c r="CF85" s="955"/>
      <c r="CG85" s="956"/>
      <c r="CH85" s="951"/>
      <c r="CI85" s="952"/>
      <c r="CJ85" s="952"/>
      <c r="CK85" s="952"/>
      <c r="CL85" s="953"/>
      <c r="CM85" s="951"/>
      <c r="CN85" s="952"/>
      <c r="CO85" s="952"/>
      <c r="CP85" s="952"/>
      <c r="CQ85" s="953"/>
      <c r="CR85" s="951"/>
      <c r="CS85" s="952"/>
      <c r="CT85" s="952"/>
      <c r="CU85" s="952"/>
      <c r="CV85" s="953"/>
      <c r="CW85" s="951"/>
      <c r="CX85" s="952"/>
      <c r="CY85" s="952"/>
      <c r="CZ85" s="952"/>
      <c r="DA85" s="953"/>
      <c r="DB85" s="951"/>
      <c r="DC85" s="952"/>
      <c r="DD85" s="952"/>
      <c r="DE85" s="952"/>
      <c r="DF85" s="953"/>
      <c r="DG85" s="951"/>
      <c r="DH85" s="952"/>
      <c r="DI85" s="952"/>
      <c r="DJ85" s="952"/>
      <c r="DK85" s="953"/>
      <c r="DL85" s="951"/>
      <c r="DM85" s="952"/>
      <c r="DN85" s="952"/>
      <c r="DO85" s="952"/>
      <c r="DP85" s="953"/>
      <c r="DQ85" s="951"/>
      <c r="DR85" s="952"/>
      <c r="DS85" s="952"/>
      <c r="DT85" s="952"/>
      <c r="DU85" s="953"/>
      <c r="DV85" s="948"/>
      <c r="DW85" s="949"/>
      <c r="DX85" s="949"/>
      <c r="DY85" s="949"/>
      <c r="DZ85" s="950"/>
      <c r="EA85" s="248"/>
    </row>
    <row r="86" spans="1:131" s="249" customFormat="1" ht="26.25" hidden="1" customHeight="1" x14ac:dyDescent="0.15">
      <c r="A86" s="263">
        <v>19</v>
      </c>
      <c r="B86" s="964"/>
      <c r="C86" s="965"/>
      <c r="D86" s="965"/>
      <c r="E86" s="965"/>
      <c r="F86" s="965"/>
      <c r="G86" s="965"/>
      <c r="H86" s="965"/>
      <c r="I86" s="965"/>
      <c r="J86" s="965"/>
      <c r="K86" s="965"/>
      <c r="L86" s="965"/>
      <c r="M86" s="965"/>
      <c r="N86" s="965"/>
      <c r="O86" s="965"/>
      <c r="P86" s="966"/>
      <c r="Q86" s="967"/>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8"/>
      <c r="BA86" s="968"/>
      <c r="BB86" s="968"/>
      <c r="BC86" s="968"/>
      <c r="BD86" s="969"/>
      <c r="BE86" s="267"/>
      <c r="BF86" s="267"/>
      <c r="BG86" s="267"/>
      <c r="BH86" s="267"/>
      <c r="BI86" s="267"/>
      <c r="BJ86" s="267"/>
      <c r="BK86" s="267"/>
      <c r="BL86" s="267"/>
      <c r="BM86" s="267"/>
      <c r="BN86" s="267"/>
      <c r="BO86" s="267"/>
      <c r="BP86" s="267"/>
      <c r="BQ86" s="264">
        <v>80</v>
      </c>
      <c r="BR86" s="269"/>
      <c r="BS86" s="954"/>
      <c r="BT86" s="955"/>
      <c r="BU86" s="955"/>
      <c r="BV86" s="955"/>
      <c r="BW86" s="955"/>
      <c r="BX86" s="955"/>
      <c r="BY86" s="955"/>
      <c r="BZ86" s="955"/>
      <c r="CA86" s="955"/>
      <c r="CB86" s="955"/>
      <c r="CC86" s="955"/>
      <c r="CD86" s="955"/>
      <c r="CE86" s="955"/>
      <c r="CF86" s="955"/>
      <c r="CG86" s="956"/>
      <c r="CH86" s="951"/>
      <c r="CI86" s="952"/>
      <c r="CJ86" s="952"/>
      <c r="CK86" s="952"/>
      <c r="CL86" s="953"/>
      <c r="CM86" s="951"/>
      <c r="CN86" s="952"/>
      <c r="CO86" s="952"/>
      <c r="CP86" s="952"/>
      <c r="CQ86" s="953"/>
      <c r="CR86" s="951"/>
      <c r="CS86" s="952"/>
      <c r="CT86" s="952"/>
      <c r="CU86" s="952"/>
      <c r="CV86" s="953"/>
      <c r="CW86" s="951"/>
      <c r="CX86" s="952"/>
      <c r="CY86" s="952"/>
      <c r="CZ86" s="952"/>
      <c r="DA86" s="953"/>
      <c r="DB86" s="951"/>
      <c r="DC86" s="952"/>
      <c r="DD86" s="952"/>
      <c r="DE86" s="952"/>
      <c r="DF86" s="953"/>
      <c r="DG86" s="951"/>
      <c r="DH86" s="952"/>
      <c r="DI86" s="952"/>
      <c r="DJ86" s="952"/>
      <c r="DK86" s="953"/>
      <c r="DL86" s="951"/>
      <c r="DM86" s="952"/>
      <c r="DN86" s="952"/>
      <c r="DO86" s="952"/>
      <c r="DP86" s="953"/>
      <c r="DQ86" s="951"/>
      <c r="DR86" s="952"/>
      <c r="DS86" s="952"/>
      <c r="DT86" s="952"/>
      <c r="DU86" s="953"/>
      <c r="DV86" s="948"/>
      <c r="DW86" s="949"/>
      <c r="DX86" s="949"/>
      <c r="DY86" s="949"/>
      <c r="DZ86" s="950"/>
      <c r="EA86" s="248"/>
    </row>
    <row r="87" spans="1:131" s="249" customFormat="1" ht="26.25" hidden="1" customHeight="1" x14ac:dyDescent="0.15">
      <c r="A87" s="271">
        <v>20</v>
      </c>
      <c r="B87" s="971"/>
      <c r="C87" s="972"/>
      <c r="D87" s="972"/>
      <c r="E87" s="972"/>
      <c r="F87" s="972"/>
      <c r="G87" s="972"/>
      <c r="H87" s="972"/>
      <c r="I87" s="972"/>
      <c r="J87" s="972"/>
      <c r="K87" s="972"/>
      <c r="L87" s="972"/>
      <c r="M87" s="972"/>
      <c r="N87" s="972"/>
      <c r="O87" s="972"/>
      <c r="P87" s="973"/>
      <c r="Q87" s="974"/>
      <c r="R87" s="975"/>
      <c r="S87" s="975"/>
      <c r="T87" s="975"/>
      <c r="U87" s="975"/>
      <c r="V87" s="975"/>
      <c r="W87" s="975"/>
      <c r="X87" s="975"/>
      <c r="Y87" s="975"/>
      <c r="Z87" s="975"/>
      <c r="AA87" s="975"/>
      <c r="AB87" s="975"/>
      <c r="AC87" s="975"/>
      <c r="AD87" s="975"/>
      <c r="AE87" s="975"/>
      <c r="AF87" s="975"/>
      <c r="AG87" s="975"/>
      <c r="AH87" s="975"/>
      <c r="AI87" s="975"/>
      <c r="AJ87" s="975"/>
      <c r="AK87" s="975"/>
      <c r="AL87" s="975"/>
      <c r="AM87" s="975"/>
      <c r="AN87" s="975"/>
      <c r="AO87" s="975"/>
      <c r="AP87" s="975"/>
      <c r="AQ87" s="975"/>
      <c r="AR87" s="975"/>
      <c r="AS87" s="975"/>
      <c r="AT87" s="975"/>
      <c r="AU87" s="975"/>
      <c r="AV87" s="975"/>
      <c r="AW87" s="975"/>
      <c r="AX87" s="975"/>
      <c r="AY87" s="975"/>
      <c r="AZ87" s="976"/>
      <c r="BA87" s="976"/>
      <c r="BB87" s="976"/>
      <c r="BC87" s="976"/>
      <c r="BD87" s="977"/>
      <c r="BE87" s="267"/>
      <c r="BF87" s="267"/>
      <c r="BG87" s="267"/>
      <c r="BH87" s="267"/>
      <c r="BI87" s="267"/>
      <c r="BJ87" s="267"/>
      <c r="BK87" s="267"/>
      <c r="BL87" s="267"/>
      <c r="BM87" s="267"/>
      <c r="BN87" s="267"/>
      <c r="BO87" s="267"/>
      <c r="BP87" s="267"/>
      <c r="BQ87" s="264">
        <v>81</v>
      </c>
      <c r="BR87" s="269"/>
      <c r="BS87" s="954"/>
      <c r="BT87" s="955"/>
      <c r="BU87" s="955"/>
      <c r="BV87" s="955"/>
      <c r="BW87" s="955"/>
      <c r="BX87" s="955"/>
      <c r="BY87" s="955"/>
      <c r="BZ87" s="955"/>
      <c r="CA87" s="955"/>
      <c r="CB87" s="955"/>
      <c r="CC87" s="955"/>
      <c r="CD87" s="955"/>
      <c r="CE87" s="955"/>
      <c r="CF87" s="955"/>
      <c r="CG87" s="956"/>
      <c r="CH87" s="951"/>
      <c r="CI87" s="952"/>
      <c r="CJ87" s="952"/>
      <c r="CK87" s="952"/>
      <c r="CL87" s="953"/>
      <c r="CM87" s="951"/>
      <c r="CN87" s="952"/>
      <c r="CO87" s="952"/>
      <c r="CP87" s="952"/>
      <c r="CQ87" s="953"/>
      <c r="CR87" s="951"/>
      <c r="CS87" s="952"/>
      <c r="CT87" s="952"/>
      <c r="CU87" s="952"/>
      <c r="CV87" s="953"/>
      <c r="CW87" s="951"/>
      <c r="CX87" s="952"/>
      <c r="CY87" s="952"/>
      <c r="CZ87" s="952"/>
      <c r="DA87" s="953"/>
      <c r="DB87" s="951"/>
      <c r="DC87" s="952"/>
      <c r="DD87" s="952"/>
      <c r="DE87" s="952"/>
      <c r="DF87" s="953"/>
      <c r="DG87" s="951"/>
      <c r="DH87" s="952"/>
      <c r="DI87" s="952"/>
      <c r="DJ87" s="952"/>
      <c r="DK87" s="953"/>
      <c r="DL87" s="951"/>
      <c r="DM87" s="952"/>
      <c r="DN87" s="952"/>
      <c r="DO87" s="952"/>
      <c r="DP87" s="953"/>
      <c r="DQ87" s="951"/>
      <c r="DR87" s="952"/>
      <c r="DS87" s="952"/>
      <c r="DT87" s="952"/>
      <c r="DU87" s="953"/>
      <c r="DV87" s="948"/>
      <c r="DW87" s="949"/>
      <c r="DX87" s="949"/>
      <c r="DY87" s="949"/>
      <c r="DZ87" s="950"/>
      <c r="EA87" s="248"/>
    </row>
    <row r="88" spans="1:131" s="249" customFormat="1" ht="26.25" customHeight="1" thickBot="1" x14ac:dyDescent="0.2">
      <c r="A88" s="266" t="s">
        <v>389</v>
      </c>
      <c r="B88" s="876" t="s">
        <v>419</v>
      </c>
      <c r="C88" s="877"/>
      <c r="D88" s="877"/>
      <c r="E88" s="877"/>
      <c r="F88" s="877"/>
      <c r="G88" s="877"/>
      <c r="H88" s="877"/>
      <c r="I88" s="877"/>
      <c r="J88" s="877"/>
      <c r="K88" s="877"/>
      <c r="L88" s="877"/>
      <c r="M88" s="877"/>
      <c r="N88" s="877"/>
      <c r="O88" s="877"/>
      <c r="P88" s="878"/>
      <c r="Q88" s="929"/>
      <c r="R88" s="930"/>
      <c r="S88" s="930"/>
      <c r="T88" s="930"/>
      <c r="U88" s="930"/>
      <c r="V88" s="930"/>
      <c r="W88" s="930"/>
      <c r="X88" s="930"/>
      <c r="Y88" s="930"/>
      <c r="Z88" s="930"/>
      <c r="AA88" s="930"/>
      <c r="AB88" s="930"/>
      <c r="AC88" s="930"/>
      <c r="AD88" s="930"/>
      <c r="AE88" s="930"/>
      <c r="AF88" s="933">
        <v>40386</v>
      </c>
      <c r="AG88" s="933"/>
      <c r="AH88" s="933"/>
      <c r="AI88" s="933"/>
      <c r="AJ88" s="933"/>
      <c r="AK88" s="930"/>
      <c r="AL88" s="930"/>
      <c r="AM88" s="930"/>
      <c r="AN88" s="930"/>
      <c r="AO88" s="930"/>
      <c r="AP88" s="933">
        <v>1242</v>
      </c>
      <c r="AQ88" s="933"/>
      <c r="AR88" s="933"/>
      <c r="AS88" s="933"/>
      <c r="AT88" s="933"/>
      <c r="AU88" s="933">
        <v>1113</v>
      </c>
      <c r="AV88" s="933"/>
      <c r="AW88" s="933"/>
      <c r="AX88" s="933"/>
      <c r="AY88" s="933"/>
      <c r="AZ88" s="938" t="s">
        <v>584</v>
      </c>
      <c r="BA88" s="938"/>
      <c r="BB88" s="938"/>
      <c r="BC88" s="938"/>
      <c r="BD88" s="939"/>
      <c r="BE88" s="267"/>
      <c r="BF88" s="267"/>
      <c r="BG88" s="267"/>
      <c r="BH88" s="267"/>
      <c r="BI88" s="267"/>
      <c r="BJ88" s="267"/>
      <c r="BK88" s="267"/>
      <c r="BL88" s="267"/>
      <c r="BM88" s="267"/>
      <c r="BN88" s="267"/>
      <c r="BO88" s="267"/>
      <c r="BP88" s="267"/>
      <c r="BQ88" s="264">
        <v>82</v>
      </c>
      <c r="BR88" s="269"/>
      <c r="BS88" s="954"/>
      <c r="BT88" s="955"/>
      <c r="BU88" s="955"/>
      <c r="BV88" s="955"/>
      <c r="BW88" s="955"/>
      <c r="BX88" s="955"/>
      <c r="BY88" s="955"/>
      <c r="BZ88" s="955"/>
      <c r="CA88" s="955"/>
      <c r="CB88" s="955"/>
      <c r="CC88" s="955"/>
      <c r="CD88" s="955"/>
      <c r="CE88" s="955"/>
      <c r="CF88" s="955"/>
      <c r="CG88" s="956"/>
      <c r="CH88" s="951"/>
      <c r="CI88" s="952"/>
      <c r="CJ88" s="952"/>
      <c r="CK88" s="952"/>
      <c r="CL88" s="953"/>
      <c r="CM88" s="951"/>
      <c r="CN88" s="952"/>
      <c r="CO88" s="952"/>
      <c r="CP88" s="952"/>
      <c r="CQ88" s="953"/>
      <c r="CR88" s="951"/>
      <c r="CS88" s="952"/>
      <c r="CT88" s="952"/>
      <c r="CU88" s="952"/>
      <c r="CV88" s="953"/>
      <c r="CW88" s="951"/>
      <c r="CX88" s="952"/>
      <c r="CY88" s="952"/>
      <c r="CZ88" s="952"/>
      <c r="DA88" s="953"/>
      <c r="DB88" s="951"/>
      <c r="DC88" s="952"/>
      <c r="DD88" s="952"/>
      <c r="DE88" s="952"/>
      <c r="DF88" s="953"/>
      <c r="DG88" s="951"/>
      <c r="DH88" s="952"/>
      <c r="DI88" s="952"/>
      <c r="DJ88" s="952"/>
      <c r="DK88" s="953"/>
      <c r="DL88" s="951"/>
      <c r="DM88" s="952"/>
      <c r="DN88" s="952"/>
      <c r="DO88" s="952"/>
      <c r="DP88" s="953"/>
      <c r="DQ88" s="951"/>
      <c r="DR88" s="952"/>
      <c r="DS88" s="952"/>
      <c r="DT88" s="952"/>
      <c r="DU88" s="953"/>
      <c r="DV88" s="948"/>
      <c r="DW88" s="949"/>
      <c r="DX88" s="949"/>
      <c r="DY88" s="949"/>
      <c r="DZ88" s="95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4"/>
      <c r="BT89" s="955"/>
      <c r="BU89" s="955"/>
      <c r="BV89" s="955"/>
      <c r="BW89" s="955"/>
      <c r="BX89" s="955"/>
      <c r="BY89" s="955"/>
      <c r="BZ89" s="955"/>
      <c r="CA89" s="955"/>
      <c r="CB89" s="955"/>
      <c r="CC89" s="955"/>
      <c r="CD89" s="955"/>
      <c r="CE89" s="955"/>
      <c r="CF89" s="955"/>
      <c r="CG89" s="956"/>
      <c r="CH89" s="951"/>
      <c r="CI89" s="952"/>
      <c r="CJ89" s="952"/>
      <c r="CK89" s="952"/>
      <c r="CL89" s="953"/>
      <c r="CM89" s="951"/>
      <c r="CN89" s="952"/>
      <c r="CO89" s="952"/>
      <c r="CP89" s="952"/>
      <c r="CQ89" s="953"/>
      <c r="CR89" s="951"/>
      <c r="CS89" s="952"/>
      <c r="CT89" s="952"/>
      <c r="CU89" s="952"/>
      <c r="CV89" s="953"/>
      <c r="CW89" s="951"/>
      <c r="CX89" s="952"/>
      <c r="CY89" s="952"/>
      <c r="CZ89" s="952"/>
      <c r="DA89" s="953"/>
      <c r="DB89" s="951"/>
      <c r="DC89" s="952"/>
      <c r="DD89" s="952"/>
      <c r="DE89" s="952"/>
      <c r="DF89" s="953"/>
      <c r="DG89" s="951"/>
      <c r="DH89" s="952"/>
      <c r="DI89" s="952"/>
      <c r="DJ89" s="952"/>
      <c r="DK89" s="953"/>
      <c r="DL89" s="951"/>
      <c r="DM89" s="952"/>
      <c r="DN89" s="952"/>
      <c r="DO89" s="952"/>
      <c r="DP89" s="953"/>
      <c r="DQ89" s="951"/>
      <c r="DR89" s="952"/>
      <c r="DS89" s="952"/>
      <c r="DT89" s="952"/>
      <c r="DU89" s="953"/>
      <c r="DV89" s="948"/>
      <c r="DW89" s="949"/>
      <c r="DX89" s="949"/>
      <c r="DY89" s="949"/>
      <c r="DZ89" s="95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4"/>
      <c r="BT90" s="955"/>
      <c r="BU90" s="955"/>
      <c r="BV90" s="955"/>
      <c r="BW90" s="955"/>
      <c r="BX90" s="955"/>
      <c r="BY90" s="955"/>
      <c r="BZ90" s="955"/>
      <c r="CA90" s="955"/>
      <c r="CB90" s="955"/>
      <c r="CC90" s="955"/>
      <c r="CD90" s="955"/>
      <c r="CE90" s="955"/>
      <c r="CF90" s="955"/>
      <c r="CG90" s="956"/>
      <c r="CH90" s="951"/>
      <c r="CI90" s="952"/>
      <c r="CJ90" s="952"/>
      <c r="CK90" s="952"/>
      <c r="CL90" s="953"/>
      <c r="CM90" s="951"/>
      <c r="CN90" s="952"/>
      <c r="CO90" s="952"/>
      <c r="CP90" s="952"/>
      <c r="CQ90" s="953"/>
      <c r="CR90" s="951"/>
      <c r="CS90" s="952"/>
      <c r="CT90" s="952"/>
      <c r="CU90" s="952"/>
      <c r="CV90" s="953"/>
      <c r="CW90" s="951"/>
      <c r="CX90" s="952"/>
      <c r="CY90" s="952"/>
      <c r="CZ90" s="952"/>
      <c r="DA90" s="953"/>
      <c r="DB90" s="951"/>
      <c r="DC90" s="952"/>
      <c r="DD90" s="952"/>
      <c r="DE90" s="952"/>
      <c r="DF90" s="953"/>
      <c r="DG90" s="951"/>
      <c r="DH90" s="952"/>
      <c r="DI90" s="952"/>
      <c r="DJ90" s="952"/>
      <c r="DK90" s="953"/>
      <c r="DL90" s="951"/>
      <c r="DM90" s="952"/>
      <c r="DN90" s="952"/>
      <c r="DO90" s="952"/>
      <c r="DP90" s="953"/>
      <c r="DQ90" s="951"/>
      <c r="DR90" s="952"/>
      <c r="DS90" s="952"/>
      <c r="DT90" s="952"/>
      <c r="DU90" s="953"/>
      <c r="DV90" s="948"/>
      <c r="DW90" s="949"/>
      <c r="DX90" s="949"/>
      <c r="DY90" s="949"/>
      <c r="DZ90" s="95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4"/>
      <c r="BT91" s="955"/>
      <c r="BU91" s="955"/>
      <c r="BV91" s="955"/>
      <c r="BW91" s="955"/>
      <c r="BX91" s="955"/>
      <c r="BY91" s="955"/>
      <c r="BZ91" s="955"/>
      <c r="CA91" s="955"/>
      <c r="CB91" s="955"/>
      <c r="CC91" s="955"/>
      <c r="CD91" s="955"/>
      <c r="CE91" s="955"/>
      <c r="CF91" s="955"/>
      <c r="CG91" s="956"/>
      <c r="CH91" s="951"/>
      <c r="CI91" s="952"/>
      <c r="CJ91" s="952"/>
      <c r="CK91" s="952"/>
      <c r="CL91" s="953"/>
      <c r="CM91" s="951"/>
      <c r="CN91" s="952"/>
      <c r="CO91" s="952"/>
      <c r="CP91" s="952"/>
      <c r="CQ91" s="953"/>
      <c r="CR91" s="951"/>
      <c r="CS91" s="952"/>
      <c r="CT91" s="952"/>
      <c r="CU91" s="952"/>
      <c r="CV91" s="953"/>
      <c r="CW91" s="951"/>
      <c r="CX91" s="952"/>
      <c r="CY91" s="952"/>
      <c r="CZ91" s="952"/>
      <c r="DA91" s="953"/>
      <c r="DB91" s="951"/>
      <c r="DC91" s="952"/>
      <c r="DD91" s="952"/>
      <c r="DE91" s="952"/>
      <c r="DF91" s="953"/>
      <c r="DG91" s="951"/>
      <c r="DH91" s="952"/>
      <c r="DI91" s="952"/>
      <c r="DJ91" s="952"/>
      <c r="DK91" s="953"/>
      <c r="DL91" s="951"/>
      <c r="DM91" s="952"/>
      <c r="DN91" s="952"/>
      <c r="DO91" s="952"/>
      <c r="DP91" s="953"/>
      <c r="DQ91" s="951"/>
      <c r="DR91" s="952"/>
      <c r="DS91" s="952"/>
      <c r="DT91" s="952"/>
      <c r="DU91" s="953"/>
      <c r="DV91" s="948"/>
      <c r="DW91" s="949"/>
      <c r="DX91" s="949"/>
      <c r="DY91" s="949"/>
      <c r="DZ91" s="95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4"/>
      <c r="BT92" s="955"/>
      <c r="BU92" s="955"/>
      <c r="BV92" s="955"/>
      <c r="BW92" s="955"/>
      <c r="BX92" s="955"/>
      <c r="BY92" s="955"/>
      <c r="BZ92" s="955"/>
      <c r="CA92" s="955"/>
      <c r="CB92" s="955"/>
      <c r="CC92" s="955"/>
      <c r="CD92" s="955"/>
      <c r="CE92" s="955"/>
      <c r="CF92" s="955"/>
      <c r="CG92" s="956"/>
      <c r="CH92" s="951"/>
      <c r="CI92" s="952"/>
      <c r="CJ92" s="952"/>
      <c r="CK92" s="952"/>
      <c r="CL92" s="953"/>
      <c r="CM92" s="951"/>
      <c r="CN92" s="952"/>
      <c r="CO92" s="952"/>
      <c r="CP92" s="952"/>
      <c r="CQ92" s="953"/>
      <c r="CR92" s="951"/>
      <c r="CS92" s="952"/>
      <c r="CT92" s="952"/>
      <c r="CU92" s="952"/>
      <c r="CV92" s="953"/>
      <c r="CW92" s="951"/>
      <c r="CX92" s="952"/>
      <c r="CY92" s="952"/>
      <c r="CZ92" s="952"/>
      <c r="DA92" s="953"/>
      <c r="DB92" s="951"/>
      <c r="DC92" s="952"/>
      <c r="DD92" s="952"/>
      <c r="DE92" s="952"/>
      <c r="DF92" s="953"/>
      <c r="DG92" s="951"/>
      <c r="DH92" s="952"/>
      <c r="DI92" s="952"/>
      <c r="DJ92" s="952"/>
      <c r="DK92" s="953"/>
      <c r="DL92" s="951"/>
      <c r="DM92" s="952"/>
      <c r="DN92" s="952"/>
      <c r="DO92" s="952"/>
      <c r="DP92" s="953"/>
      <c r="DQ92" s="951"/>
      <c r="DR92" s="952"/>
      <c r="DS92" s="952"/>
      <c r="DT92" s="952"/>
      <c r="DU92" s="953"/>
      <c r="DV92" s="948"/>
      <c r="DW92" s="949"/>
      <c r="DX92" s="949"/>
      <c r="DY92" s="949"/>
      <c r="DZ92" s="95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4"/>
      <c r="BT93" s="955"/>
      <c r="BU93" s="955"/>
      <c r="BV93" s="955"/>
      <c r="BW93" s="955"/>
      <c r="BX93" s="955"/>
      <c r="BY93" s="955"/>
      <c r="BZ93" s="955"/>
      <c r="CA93" s="955"/>
      <c r="CB93" s="955"/>
      <c r="CC93" s="955"/>
      <c r="CD93" s="955"/>
      <c r="CE93" s="955"/>
      <c r="CF93" s="955"/>
      <c r="CG93" s="956"/>
      <c r="CH93" s="951"/>
      <c r="CI93" s="952"/>
      <c r="CJ93" s="952"/>
      <c r="CK93" s="952"/>
      <c r="CL93" s="953"/>
      <c r="CM93" s="951"/>
      <c r="CN93" s="952"/>
      <c r="CO93" s="952"/>
      <c r="CP93" s="952"/>
      <c r="CQ93" s="953"/>
      <c r="CR93" s="951"/>
      <c r="CS93" s="952"/>
      <c r="CT93" s="952"/>
      <c r="CU93" s="952"/>
      <c r="CV93" s="953"/>
      <c r="CW93" s="951"/>
      <c r="CX93" s="952"/>
      <c r="CY93" s="952"/>
      <c r="CZ93" s="952"/>
      <c r="DA93" s="953"/>
      <c r="DB93" s="951"/>
      <c r="DC93" s="952"/>
      <c r="DD93" s="952"/>
      <c r="DE93" s="952"/>
      <c r="DF93" s="953"/>
      <c r="DG93" s="951"/>
      <c r="DH93" s="952"/>
      <c r="DI93" s="952"/>
      <c r="DJ93" s="952"/>
      <c r="DK93" s="953"/>
      <c r="DL93" s="951"/>
      <c r="DM93" s="952"/>
      <c r="DN93" s="952"/>
      <c r="DO93" s="952"/>
      <c r="DP93" s="953"/>
      <c r="DQ93" s="951"/>
      <c r="DR93" s="952"/>
      <c r="DS93" s="952"/>
      <c r="DT93" s="952"/>
      <c r="DU93" s="953"/>
      <c r="DV93" s="948"/>
      <c r="DW93" s="949"/>
      <c r="DX93" s="949"/>
      <c r="DY93" s="949"/>
      <c r="DZ93" s="95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4"/>
      <c r="BT94" s="955"/>
      <c r="BU94" s="955"/>
      <c r="BV94" s="955"/>
      <c r="BW94" s="955"/>
      <c r="BX94" s="955"/>
      <c r="BY94" s="955"/>
      <c r="BZ94" s="955"/>
      <c r="CA94" s="955"/>
      <c r="CB94" s="955"/>
      <c r="CC94" s="955"/>
      <c r="CD94" s="955"/>
      <c r="CE94" s="955"/>
      <c r="CF94" s="955"/>
      <c r="CG94" s="956"/>
      <c r="CH94" s="951"/>
      <c r="CI94" s="952"/>
      <c r="CJ94" s="952"/>
      <c r="CK94" s="952"/>
      <c r="CL94" s="953"/>
      <c r="CM94" s="951"/>
      <c r="CN94" s="952"/>
      <c r="CO94" s="952"/>
      <c r="CP94" s="952"/>
      <c r="CQ94" s="953"/>
      <c r="CR94" s="951"/>
      <c r="CS94" s="952"/>
      <c r="CT94" s="952"/>
      <c r="CU94" s="952"/>
      <c r="CV94" s="953"/>
      <c r="CW94" s="951"/>
      <c r="CX94" s="952"/>
      <c r="CY94" s="952"/>
      <c r="CZ94" s="952"/>
      <c r="DA94" s="953"/>
      <c r="DB94" s="951"/>
      <c r="DC94" s="952"/>
      <c r="DD94" s="952"/>
      <c r="DE94" s="952"/>
      <c r="DF94" s="953"/>
      <c r="DG94" s="951"/>
      <c r="DH94" s="952"/>
      <c r="DI94" s="952"/>
      <c r="DJ94" s="952"/>
      <c r="DK94" s="953"/>
      <c r="DL94" s="951"/>
      <c r="DM94" s="952"/>
      <c r="DN94" s="952"/>
      <c r="DO94" s="952"/>
      <c r="DP94" s="953"/>
      <c r="DQ94" s="951"/>
      <c r="DR94" s="952"/>
      <c r="DS94" s="952"/>
      <c r="DT94" s="952"/>
      <c r="DU94" s="953"/>
      <c r="DV94" s="948"/>
      <c r="DW94" s="949"/>
      <c r="DX94" s="949"/>
      <c r="DY94" s="949"/>
      <c r="DZ94" s="95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4"/>
      <c r="BT95" s="955"/>
      <c r="BU95" s="955"/>
      <c r="BV95" s="955"/>
      <c r="BW95" s="955"/>
      <c r="BX95" s="955"/>
      <c r="BY95" s="955"/>
      <c r="BZ95" s="955"/>
      <c r="CA95" s="955"/>
      <c r="CB95" s="955"/>
      <c r="CC95" s="955"/>
      <c r="CD95" s="955"/>
      <c r="CE95" s="955"/>
      <c r="CF95" s="955"/>
      <c r="CG95" s="956"/>
      <c r="CH95" s="951"/>
      <c r="CI95" s="952"/>
      <c r="CJ95" s="952"/>
      <c r="CK95" s="952"/>
      <c r="CL95" s="953"/>
      <c r="CM95" s="951"/>
      <c r="CN95" s="952"/>
      <c r="CO95" s="952"/>
      <c r="CP95" s="952"/>
      <c r="CQ95" s="953"/>
      <c r="CR95" s="951"/>
      <c r="CS95" s="952"/>
      <c r="CT95" s="952"/>
      <c r="CU95" s="952"/>
      <c r="CV95" s="953"/>
      <c r="CW95" s="951"/>
      <c r="CX95" s="952"/>
      <c r="CY95" s="952"/>
      <c r="CZ95" s="952"/>
      <c r="DA95" s="953"/>
      <c r="DB95" s="951"/>
      <c r="DC95" s="952"/>
      <c r="DD95" s="952"/>
      <c r="DE95" s="952"/>
      <c r="DF95" s="953"/>
      <c r="DG95" s="951"/>
      <c r="DH95" s="952"/>
      <c r="DI95" s="952"/>
      <c r="DJ95" s="952"/>
      <c r="DK95" s="953"/>
      <c r="DL95" s="951"/>
      <c r="DM95" s="952"/>
      <c r="DN95" s="952"/>
      <c r="DO95" s="952"/>
      <c r="DP95" s="953"/>
      <c r="DQ95" s="951"/>
      <c r="DR95" s="952"/>
      <c r="DS95" s="952"/>
      <c r="DT95" s="952"/>
      <c r="DU95" s="953"/>
      <c r="DV95" s="948"/>
      <c r="DW95" s="949"/>
      <c r="DX95" s="949"/>
      <c r="DY95" s="949"/>
      <c r="DZ95" s="95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4"/>
      <c r="BT96" s="955"/>
      <c r="BU96" s="955"/>
      <c r="BV96" s="955"/>
      <c r="BW96" s="955"/>
      <c r="BX96" s="955"/>
      <c r="BY96" s="955"/>
      <c r="BZ96" s="955"/>
      <c r="CA96" s="955"/>
      <c r="CB96" s="955"/>
      <c r="CC96" s="955"/>
      <c r="CD96" s="955"/>
      <c r="CE96" s="955"/>
      <c r="CF96" s="955"/>
      <c r="CG96" s="956"/>
      <c r="CH96" s="951"/>
      <c r="CI96" s="952"/>
      <c r="CJ96" s="952"/>
      <c r="CK96" s="952"/>
      <c r="CL96" s="953"/>
      <c r="CM96" s="951"/>
      <c r="CN96" s="952"/>
      <c r="CO96" s="952"/>
      <c r="CP96" s="952"/>
      <c r="CQ96" s="953"/>
      <c r="CR96" s="951"/>
      <c r="CS96" s="952"/>
      <c r="CT96" s="952"/>
      <c r="CU96" s="952"/>
      <c r="CV96" s="953"/>
      <c r="CW96" s="951"/>
      <c r="CX96" s="952"/>
      <c r="CY96" s="952"/>
      <c r="CZ96" s="952"/>
      <c r="DA96" s="953"/>
      <c r="DB96" s="951"/>
      <c r="DC96" s="952"/>
      <c r="DD96" s="952"/>
      <c r="DE96" s="952"/>
      <c r="DF96" s="953"/>
      <c r="DG96" s="951"/>
      <c r="DH96" s="952"/>
      <c r="DI96" s="952"/>
      <c r="DJ96" s="952"/>
      <c r="DK96" s="953"/>
      <c r="DL96" s="951"/>
      <c r="DM96" s="952"/>
      <c r="DN96" s="952"/>
      <c r="DO96" s="952"/>
      <c r="DP96" s="953"/>
      <c r="DQ96" s="951"/>
      <c r="DR96" s="952"/>
      <c r="DS96" s="952"/>
      <c r="DT96" s="952"/>
      <c r="DU96" s="953"/>
      <c r="DV96" s="948"/>
      <c r="DW96" s="949"/>
      <c r="DX96" s="949"/>
      <c r="DY96" s="949"/>
      <c r="DZ96" s="95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4"/>
      <c r="BT97" s="955"/>
      <c r="BU97" s="955"/>
      <c r="BV97" s="955"/>
      <c r="BW97" s="955"/>
      <c r="BX97" s="955"/>
      <c r="BY97" s="955"/>
      <c r="BZ97" s="955"/>
      <c r="CA97" s="955"/>
      <c r="CB97" s="955"/>
      <c r="CC97" s="955"/>
      <c r="CD97" s="955"/>
      <c r="CE97" s="955"/>
      <c r="CF97" s="955"/>
      <c r="CG97" s="956"/>
      <c r="CH97" s="951"/>
      <c r="CI97" s="952"/>
      <c r="CJ97" s="952"/>
      <c r="CK97" s="952"/>
      <c r="CL97" s="953"/>
      <c r="CM97" s="951"/>
      <c r="CN97" s="952"/>
      <c r="CO97" s="952"/>
      <c r="CP97" s="952"/>
      <c r="CQ97" s="953"/>
      <c r="CR97" s="951"/>
      <c r="CS97" s="952"/>
      <c r="CT97" s="952"/>
      <c r="CU97" s="952"/>
      <c r="CV97" s="953"/>
      <c r="CW97" s="951"/>
      <c r="CX97" s="952"/>
      <c r="CY97" s="952"/>
      <c r="CZ97" s="952"/>
      <c r="DA97" s="953"/>
      <c r="DB97" s="951"/>
      <c r="DC97" s="952"/>
      <c r="DD97" s="952"/>
      <c r="DE97" s="952"/>
      <c r="DF97" s="953"/>
      <c r="DG97" s="951"/>
      <c r="DH97" s="952"/>
      <c r="DI97" s="952"/>
      <c r="DJ97" s="952"/>
      <c r="DK97" s="953"/>
      <c r="DL97" s="951"/>
      <c r="DM97" s="952"/>
      <c r="DN97" s="952"/>
      <c r="DO97" s="952"/>
      <c r="DP97" s="953"/>
      <c r="DQ97" s="951"/>
      <c r="DR97" s="952"/>
      <c r="DS97" s="952"/>
      <c r="DT97" s="952"/>
      <c r="DU97" s="953"/>
      <c r="DV97" s="948"/>
      <c r="DW97" s="949"/>
      <c r="DX97" s="949"/>
      <c r="DY97" s="949"/>
      <c r="DZ97" s="95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4"/>
      <c r="BT98" s="955"/>
      <c r="BU98" s="955"/>
      <c r="BV98" s="955"/>
      <c r="BW98" s="955"/>
      <c r="BX98" s="955"/>
      <c r="BY98" s="955"/>
      <c r="BZ98" s="955"/>
      <c r="CA98" s="955"/>
      <c r="CB98" s="955"/>
      <c r="CC98" s="955"/>
      <c r="CD98" s="955"/>
      <c r="CE98" s="955"/>
      <c r="CF98" s="955"/>
      <c r="CG98" s="956"/>
      <c r="CH98" s="951"/>
      <c r="CI98" s="952"/>
      <c r="CJ98" s="952"/>
      <c r="CK98" s="952"/>
      <c r="CL98" s="953"/>
      <c r="CM98" s="951"/>
      <c r="CN98" s="952"/>
      <c r="CO98" s="952"/>
      <c r="CP98" s="952"/>
      <c r="CQ98" s="953"/>
      <c r="CR98" s="951"/>
      <c r="CS98" s="952"/>
      <c r="CT98" s="952"/>
      <c r="CU98" s="952"/>
      <c r="CV98" s="953"/>
      <c r="CW98" s="951"/>
      <c r="CX98" s="952"/>
      <c r="CY98" s="952"/>
      <c r="CZ98" s="952"/>
      <c r="DA98" s="953"/>
      <c r="DB98" s="951"/>
      <c r="DC98" s="952"/>
      <c r="DD98" s="952"/>
      <c r="DE98" s="952"/>
      <c r="DF98" s="953"/>
      <c r="DG98" s="951"/>
      <c r="DH98" s="952"/>
      <c r="DI98" s="952"/>
      <c r="DJ98" s="952"/>
      <c r="DK98" s="953"/>
      <c r="DL98" s="951"/>
      <c r="DM98" s="952"/>
      <c r="DN98" s="952"/>
      <c r="DO98" s="952"/>
      <c r="DP98" s="953"/>
      <c r="DQ98" s="951"/>
      <c r="DR98" s="952"/>
      <c r="DS98" s="952"/>
      <c r="DT98" s="952"/>
      <c r="DU98" s="953"/>
      <c r="DV98" s="948"/>
      <c r="DW98" s="949"/>
      <c r="DX98" s="949"/>
      <c r="DY98" s="949"/>
      <c r="DZ98" s="95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4"/>
      <c r="BT99" s="955"/>
      <c r="BU99" s="955"/>
      <c r="BV99" s="955"/>
      <c r="BW99" s="955"/>
      <c r="BX99" s="955"/>
      <c r="BY99" s="955"/>
      <c r="BZ99" s="955"/>
      <c r="CA99" s="955"/>
      <c r="CB99" s="955"/>
      <c r="CC99" s="955"/>
      <c r="CD99" s="955"/>
      <c r="CE99" s="955"/>
      <c r="CF99" s="955"/>
      <c r="CG99" s="956"/>
      <c r="CH99" s="951"/>
      <c r="CI99" s="952"/>
      <c r="CJ99" s="952"/>
      <c r="CK99" s="952"/>
      <c r="CL99" s="953"/>
      <c r="CM99" s="951"/>
      <c r="CN99" s="952"/>
      <c r="CO99" s="952"/>
      <c r="CP99" s="952"/>
      <c r="CQ99" s="953"/>
      <c r="CR99" s="951"/>
      <c r="CS99" s="952"/>
      <c r="CT99" s="952"/>
      <c r="CU99" s="952"/>
      <c r="CV99" s="953"/>
      <c r="CW99" s="951"/>
      <c r="CX99" s="952"/>
      <c r="CY99" s="952"/>
      <c r="CZ99" s="952"/>
      <c r="DA99" s="953"/>
      <c r="DB99" s="951"/>
      <c r="DC99" s="952"/>
      <c r="DD99" s="952"/>
      <c r="DE99" s="952"/>
      <c r="DF99" s="953"/>
      <c r="DG99" s="951"/>
      <c r="DH99" s="952"/>
      <c r="DI99" s="952"/>
      <c r="DJ99" s="952"/>
      <c r="DK99" s="953"/>
      <c r="DL99" s="951"/>
      <c r="DM99" s="952"/>
      <c r="DN99" s="952"/>
      <c r="DO99" s="952"/>
      <c r="DP99" s="953"/>
      <c r="DQ99" s="951"/>
      <c r="DR99" s="952"/>
      <c r="DS99" s="952"/>
      <c r="DT99" s="952"/>
      <c r="DU99" s="953"/>
      <c r="DV99" s="948"/>
      <c r="DW99" s="949"/>
      <c r="DX99" s="949"/>
      <c r="DY99" s="949"/>
      <c r="DZ99" s="95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4"/>
      <c r="BT100" s="955"/>
      <c r="BU100" s="955"/>
      <c r="BV100" s="955"/>
      <c r="BW100" s="955"/>
      <c r="BX100" s="955"/>
      <c r="BY100" s="955"/>
      <c r="BZ100" s="955"/>
      <c r="CA100" s="955"/>
      <c r="CB100" s="955"/>
      <c r="CC100" s="955"/>
      <c r="CD100" s="955"/>
      <c r="CE100" s="955"/>
      <c r="CF100" s="955"/>
      <c r="CG100" s="956"/>
      <c r="CH100" s="951"/>
      <c r="CI100" s="952"/>
      <c r="CJ100" s="952"/>
      <c r="CK100" s="952"/>
      <c r="CL100" s="953"/>
      <c r="CM100" s="951"/>
      <c r="CN100" s="952"/>
      <c r="CO100" s="952"/>
      <c r="CP100" s="952"/>
      <c r="CQ100" s="953"/>
      <c r="CR100" s="951"/>
      <c r="CS100" s="952"/>
      <c r="CT100" s="952"/>
      <c r="CU100" s="952"/>
      <c r="CV100" s="953"/>
      <c r="CW100" s="951"/>
      <c r="CX100" s="952"/>
      <c r="CY100" s="952"/>
      <c r="CZ100" s="952"/>
      <c r="DA100" s="953"/>
      <c r="DB100" s="951"/>
      <c r="DC100" s="952"/>
      <c r="DD100" s="952"/>
      <c r="DE100" s="952"/>
      <c r="DF100" s="953"/>
      <c r="DG100" s="951"/>
      <c r="DH100" s="952"/>
      <c r="DI100" s="952"/>
      <c r="DJ100" s="952"/>
      <c r="DK100" s="953"/>
      <c r="DL100" s="951"/>
      <c r="DM100" s="952"/>
      <c r="DN100" s="952"/>
      <c r="DO100" s="952"/>
      <c r="DP100" s="953"/>
      <c r="DQ100" s="951"/>
      <c r="DR100" s="952"/>
      <c r="DS100" s="952"/>
      <c r="DT100" s="952"/>
      <c r="DU100" s="953"/>
      <c r="DV100" s="948"/>
      <c r="DW100" s="949"/>
      <c r="DX100" s="949"/>
      <c r="DY100" s="949"/>
      <c r="DZ100" s="95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4"/>
      <c r="BT101" s="955"/>
      <c r="BU101" s="955"/>
      <c r="BV101" s="955"/>
      <c r="BW101" s="955"/>
      <c r="BX101" s="955"/>
      <c r="BY101" s="955"/>
      <c r="BZ101" s="955"/>
      <c r="CA101" s="955"/>
      <c r="CB101" s="955"/>
      <c r="CC101" s="955"/>
      <c r="CD101" s="955"/>
      <c r="CE101" s="955"/>
      <c r="CF101" s="955"/>
      <c r="CG101" s="956"/>
      <c r="CH101" s="951"/>
      <c r="CI101" s="952"/>
      <c r="CJ101" s="952"/>
      <c r="CK101" s="952"/>
      <c r="CL101" s="953"/>
      <c r="CM101" s="951"/>
      <c r="CN101" s="952"/>
      <c r="CO101" s="952"/>
      <c r="CP101" s="952"/>
      <c r="CQ101" s="953"/>
      <c r="CR101" s="951"/>
      <c r="CS101" s="952"/>
      <c r="CT101" s="952"/>
      <c r="CU101" s="952"/>
      <c r="CV101" s="953"/>
      <c r="CW101" s="951"/>
      <c r="CX101" s="952"/>
      <c r="CY101" s="952"/>
      <c r="CZ101" s="952"/>
      <c r="DA101" s="953"/>
      <c r="DB101" s="951"/>
      <c r="DC101" s="952"/>
      <c r="DD101" s="952"/>
      <c r="DE101" s="952"/>
      <c r="DF101" s="953"/>
      <c r="DG101" s="951"/>
      <c r="DH101" s="952"/>
      <c r="DI101" s="952"/>
      <c r="DJ101" s="952"/>
      <c r="DK101" s="953"/>
      <c r="DL101" s="951"/>
      <c r="DM101" s="952"/>
      <c r="DN101" s="952"/>
      <c r="DO101" s="952"/>
      <c r="DP101" s="953"/>
      <c r="DQ101" s="951"/>
      <c r="DR101" s="952"/>
      <c r="DS101" s="952"/>
      <c r="DT101" s="952"/>
      <c r="DU101" s="953"/>
      <c r="DV101" s="948"/>
      <c r="DW101" s="949"/>
      <c r="DX101" s="949"/>
      <c r="DY101" s="949"/>
      <c r="DZ101" s="95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76" t="s">
        <v>420</v>
      </c>
      <c r="BS102" s="877"/>
      <c r="BT102" s="877"/>
      <c r="BU102" s="877"/>
      <c r="BV102" s="877"/>
      <c r="BW102" s="877"/>
      <c r="BX102" s="877"/>
      <c r="BY102" s="877"/>
      <c r="BZ102" s="877"/>
      <c r="CA102" s="877"/>
      <c r="CB102" s="877"/>
      <c r="CC102" s="877"/>
      <c r="CD102" s="877"/>
      <c r="CE102" s="877"/>
      <c r="CF102" s="877"/>
      <c r="CG102" s="878"/>
      <c r="CH102" s="978"/>
      <c r="CI102" s="979"/>
      <c r="CJ102" s="979"/>
      <c r="CK102" s="979"/>
      <c r="CL102" s="980"/>
      <c r="CM102" s="978"/>
      <c r="CN102" s="979"/>
      <c r="CO102" s="979"/>
      <c r="CP102" s="979"/>
      <c r="CQ102" s="980"/>
      <c r="CR102" s="981">
        <v>10121</v>
      </c>
      <c r="CS102" s="941"/>
      <c r="CT102" s="941"/>
      <c r="CU102" s="941"/>
      <c r="CV102" s="982"/>
      <c r="CW102" s="981">
        <v>54</v>
      </c>
      <c r="CX102" s="941"/>
      <c r="CY102" s="941"/>
      <c r="CZ102" s="941"/>
      <c r="DA102" s="982"/>
      <c r="DB102" s="981">
        <v>0</v>
      </c>
      <c r="DC102" s="941"/>
      <c r="DD102" s="941"/>
      <c r="DE102" s="941"/>
      <c r="DF102" s="982"/>
      <c r="DG102" s="981">
        <v>7681</v>
      </c>
      <c r="DH102" s="941"/>
      <c r="DI102" s="941"/>
      <c r="DJ102" s="941"/>
      <c r="DK102" s="982"/>
      <c r="DL102" s="981">
        <v>0</v>
      </c>
      <c r="DM102" s="941"/>
      <c r="DN102" s="941"/>
      <c r="DO102" s="941"/>
      <c r="DP102" s="982"/>
      <c r="DQ102" s="981">
        <v>0</v>
      </c>
      <c r="DR102" s="941"/>
      <c r="DS102" s="941"/>
      <c r="DT102" s="941"/>
      <c r="DU102" s="982"/>
      <c r="DV102" s="1005" t="s">
        <v>584</v>
      </c>
      <c r="DW102" s="1006"/>
      <c r="DX102" s="1006"/>
      <c r="DY102" s="1006"/>
      <c r="DZ102" s="1007"/>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8" t="s">
        <v>421</v>
      </c>
      <c r="BR103" s="1008"/>
      <c r="BS103" s="1008"/>
      <c r="BT103" s="1008"/>
      <c r="BU103" s="1008"/>
      <c r="BV103" s="1008"/>
      <c r="BW103" s="1008"/>
      <c r="BX103" s="1008"/>
      <c r="BY103" s="1008"/>
      <c r="BZ103" s="1008"/>
      <c r="CA103" s="1008"/>
      <c r="CB103" s="1008"/>
      <c r="CC103" s="1008"/>
      <c r="CD103" s="1008"/>
      <c r="CE103" s="1008"/>
      <c r="CF103" s="1008"/>
      <c r="CG103" s="1008"/>
      <c r="CH103" s="1008"/>
      <c r="CI103" s="1008"/>
      <c r="CJ103" s="1008"/>
      <c r="CK103" s="1008"/>
      <c r="CL103" s="1008"/>
      <c r="CM103" s="1008"/>
      <c r="CN103" s="1008"/>
      <c r="CO103" s="1008"/>
      <c r="CP103" s="1008"/>
      <c r="CQ103" s="1008"/>
      <c r="CR103" s="1008"/>
      <c r="CS103" s="1008"/>
      <c r="CT103" s="1008"/>
      <c r="CU103" s="1008"/>
      <c r="CV103" s="1008"/>
      <c r="CW103" s="1008"/>
      <c r="CX103" s="1008"/>
      <c r="CY103" s="1008"/>
      <c r="CZ103" s="1008"/>
      <c r="DA103" s="1008"/>
      <c r="DB103" s="1008"/>
      <c r="DC103" s="1008"/>
      <c r="DD103" s="1008"/>
      <c r="DE103" s="1008"/>
      <c r="DF103" s="1008"/>
      <c r="DG103" s="1008"/>
      <c r="DH103" s="1008"/>
      <c r="DI103" s="1008"/>
      <c r="DJ103" s="1008"/>
      <c r="DK103" s="1008"/>
      <c r="DL103" s="1008"/>
      <c r="DM103" s="1008"/>
      <c r="DN103" s="1008"/>
      <c r="DO103" s="1008"/>
      <c r="DP103" s="1008"/>
      <c r="DQ103" s="1008"/>
      <c r="DR103" s="1008"/>
      <c r="DS103" s="1008"/>
      <c r="DT103" s="1008"/>
      <c r="DU103" s="1008"/>
      <c r="DV103" s="1008"/>
      <c r="DW103" s="1008"/>
      <c r="DX103" s="1008"/>
      <c r="DY103" s="1008"/>
      <c r="DZ103" s="1008"/>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9" t="s">
        <v>422</v>
      </c>
      <c r="BR104" s="1009"/>
      <c r="BS104" s="1009"/>
      <c r="BT104" s="1009"/>
      <c r="BU104" s="1009"/>
      <c r="BV104" s="1009"/>
      <c r="BW104" s="1009"/>
      <c r="BX104" s="1009"/>
      <c r="BY104" s="1009"/>
      <c r="BZ104" s="1009"/>
      <c r="CA104" s="1009"/>
      <c r="CB104" s="1009"/>
      <c r="CC104" s="1009"/>
      <c r="CD104" s="1009"/>
      <c r="CE104" s="1009"/>
      <c r="CF104" s="1009"/>
      <c r="CG104" s="1009"/>
      <c r="CH104" s="1009"/>
      <c r="CI104" s="1009"/>
      <c r="CJ104" s="1009"/>
      <c r="CK104" s="1009"/>
      <c r="CL104" s="1009"/>
      <c r="CM104" s="1009"/>
      <c r="CN104" s="1009"/>
      <c r="CO104" s="1009"/>
      <c r="CP104" s="1009"/>
      <c r="CQ104" s="1009"/>
      <c r="CR104" s="1009"/>
      <c r="CS104" s="1009"/>
      <c r="CT104" s="1009"/>
      <c r="CU104" s="1009"/>
      <c r="CV104" s="1009"/>
      <c r="CW104" s="1009"/>
      <c r="CX104" s="1009"/>
      <c r="CY104" s="1009"/>
      <c r="CZ104" s="1009"/>
      <c r="DA104" s="1009"/>
      <c r="DB104" s="1009"/>
      <c r="DC104" s="1009"/>
      <c r="DD104" s="1009"/>
      <c r="DE104" s="1009"/>
      <c r="DF104" s="1009"/>
      <c r="DG104" s="1009"/>
      <c r="DH104" s="1009"/>
      <c r="DI104" s="1009"/>
      <c r="DJ104" s="1009"/>
      <c r="DK104" s="1009"/>
      <c r="DL104" s="1009"/>
      <c r="DM104" s="1009"/>
      <c r="DN104" s="1009"/>
      <c r="DO104" s="1009"/>
      <c r="DP104" s="1009"/>
      <c r="DQ104" s="1009"/>
      <c r="DR104" s="1009"/>
      <c r="DS104" s="1009"/>
      <c r="DT104" s="1009"/>
      <c r="DU104" s="1009"/>
      <c r="DV104" s="1009"/>
      <c r="DW104" s="1009"/>
      <c r="DX104" s="1009"/>
      <c r="DY104" s="1009"/>
      <c r="DZ104" s="1009"/>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10" t="s">
        <v>425</v>
      </c>
      <c r="B108" s="1011"/>
      <c r="C108" s="1011"/>
      <c r="D108" s="1011"/>
      <c r="E108" s="1011"/>
      <c r="F108" s="1011"/>
      <c r="G108" s="1011"/>
      <c r="H108" s="1011"/>
      <c r="I108" s="1011"/>
      <c r="J108" s="1011"/>
      <c r="K108" s="1011"/>
      <c r="L108" s="1011"/>
      <c r="M108" s="1011"/>
      <c r="N108" s="1011"/>
      <c r="O108" s="1011"/>
      <c r="P108" s="1011"/>
      <c r="Q108" s="1011"/>
      <c r="R108" s="1011"/>
      <c r="S108" s="1011"/>
      <c r="T108" s="1011"/>
      <c r="U108" s="1011"/>
      <c r="V108" s="1011"/>
      <c r="W108" s="1011"/>
      <c r="X108" s="1011"/>
      <c r="Y108" s="1011"/>
      <c r="Z108" s="1011"/>
      <c r="AA108" s="1011"/>
      <c r="AB108" s="1011"/>
      <c r="AC108" s="1011"/>
      <c r="AD108" s="1011"/>
      <c r="AE108" s="1011"/>
      <c r="AF108" s="1011"/>
      <c r="AG108" s="1011"/>
      <c r="AH108" s="1011"/>
      <c r="AI108" s="1011"/>
      <c r="AJ108" s="1011"/>
      <c r="AK108" s="1011"/>
      <c r="AL108" s="1011"/>
      <c r="AM108" s="1011"/>
      <c r="AN108" s="1011"/>
      <c r="AO108" s="1011"/>
      <c r="AP108" s="1011"/>
      <c r="AQ108" s="1011"/>
      <c r="AR108" s="1011"/>
      <c r="AS108" s="1011"/>
      <c r="AT108" s="1012"/>
      <c r="AU108" s="1010" t="s">
        <v>426</v>
      </c>
      <c r="AV108" s="1011"/>
      <c r="AW108" s="1011"/>
      <c r="AX108" s="1011"/>
      <c r="AY108" s="1011"/>
      <c r="AZ108" s="1011"/>
      <c r="BA108" s="1011"/>
      <c r="BB108" s="1011"/>
      <c r="BC108" s="1011"/>
      <c r="BD108" s="1011"/>
      <c r="BE108" s="1011"/>
      <c r="BF108" s="1011"/>
      <c r="BG108" s="1011"/>
      <c r="BH108" s="1011"/>
      <c r="BI108" s="1011"/>
      <c r="BJ108" s="1011"/>
      <c r="BK108" s="1011"/>
      <c r="BL108" s="1011"/>
      <c r="BM108" s="1011"/>
      <c r="BN108" s="1011"/>
      <c r="BO108" s="1011"/>
      <c r="BP108" s="1011"/>
      <c r="BQ108" s="1011"/>
      <c r="BR108" s="1011"/>
      <c r="BS108" s="1011"/>
      <c r="BT108" s="1011"/>
      <c r="BU108" s="1011"/>
      <c r="BV108" s="1011"/>
      <c r="BW108" s="1011"/>
      <c r="BX108" s="1011"/>
      <c r="BY108" s="1011"/>
      <c r="BZ108" s="1011"/>
      <c r="CA108" s="1011"/>
      <c r="CB108" s="1011"/>
      <c r="CC108" s="1011"/>
      <c r="CD108" s="1011"/>
      <c r="CE108" s="1011"/>
      <c r="CF108" s="1011"/>
      <c r="CG108" s="1011"/>
      <c r="CH108" s="1011"/>
      <c r="CI108" s="1011"/>
      <c r="CJ108" s="1011"/>
      <c r="CK108" s="1011"/>
      <c r="CL108" s="1011"/>
      <c r="CM108" s="1011"/>
      <c r="CN108" s="1011"/>
      <c r="CO108" s="1011"/>
      <c r="CP108" s="1011"/>
      <c r="CQ108" s="1011"/>
      <c r="CR108" s="1011"/>
      <c r="CS108" s="1011"/>
      <c r="CT108" s="1011"/>
      <c r="CU108" s="1011"/>
      <c r="CV108" s="1011"/>
      <c r="CW108" s="1011"/>
      <c r="CX108" s="1011"/>
      <c r="CY108" s="1011"/>
      <c r="CZ108" s="1011"/>
      <c r="DA108" s="1011"/>
      <c r="DB108" s="1011"/>
      <c r="DC108" s="1011"/>
      <c r="DD108" s="1011"/>
      <c r="DE108" s="1011"/>
      <c r="DF108" s="1011"/>
      <c r="DG108" s="1011"/>
      <c r="DH108" s="1011"/>
      <c r="DI108" s="1011"/>
      <c r="DJ108" s="1011"/>
      <c r="DK108" s="1011"/>
      <c r="DL108" s="1011"/>
      <c r="DM108" s="1011"/>
      <c r="DN108" s="1011"/>
      <c r="DO108" s="1011"/>
      <c r="DP108" s="1011"/>
      <c r="DQ108" s="1011"/>
      <c r="DR108" s="1011"/>
      <c r="DS108" s="1011"/>
      <c r="DT108" s="1011"/>
      <c r="DU108" s="1011"/>
      <c r="DV108" s="1011"/>
      <c r="DW108" s="1011"/>
      <c r="DX108" s="1011"/>
      <c r="DY108" s="1011"/>
      <c r="DZ108" s="1012"/>
    </row>
    <row r="109" spans="1:131" s="248" customFormat="1" ht="26.25" customHeight="1" x14ac:dyDescent="0.15">
      <c r="A109" s="1003" t="s">
        <v>427</v>
      </c>
      <c r="B109" s="984"/>
      <c r="C109" s="984"/>
      <c r="D109" s="984"/>
      <c r="E109" s="984"/>
      <c r="F109" s="984"/>
      <c r="G109" s="984"/>
      <c r="H109" s="984"/>
      <c r="I109" s="984"/>
      <c r="J109" s="984"/>
      <c r="K109" s="984"/>
      <c r="L109" s="984"/>
      <c r="M109" s="984"/>
      <c r="N109" s="984"/>
      <c r="O109" s="984"/>
      <c r="P109" s="984"/>
      <c r="Q109" s="984"/>
      <c r="R109" s="984"/>
      <c r="S109" s="984"/>
      <c r="T109" s="984"/>
      <c r="U109" s="984"/>
      <c r="V109" s="984"/>
      <c r="W109" s="984"/>
      <c r="X109" s="984"/>
      <c r="Y109" s="984"/>
      <c r="Z109" s="985"/>
      <c r="AA109" s="983" t="s">
        <v>428</v>
      </c>
      <c r="AB109" s="984"/>
      <c r="AC109" s="984"/>
      <c r="AD109" s="984"/>
      <c r="AE109" s="985"/>
      <c r="AF109" s="983" t="s">
        <v>429</v>
      </c>
      <c r="AG109" s="984"/>
      <c r="AH109" s="984"/>
      <c r="AI109" s="984"/>
      <c r="AJ109" s="985"/>
      <c r="AK109" s="983" t="s">
        <v>303</v>
      </c>
      <c r="AL109" s="984"/>
      <c r="AM109" s="984"/>
      <c r="AN109" s="984"/>
      <c r="AO109" s="985"/>
      <c r="AP109" s="983" t="s">
        <v>430</v>
      </c>
      <c r="AQ109" s="984"/>
      <c r="AR109" s="984"/>
      <c r="AS109" s="984"/>
      <c r="AT109" s="986"/>
      <c r="AU109" s="1003" t="s">
        <v>427</v>
      </c>
      <c r="AV109" s="984"/>
      <c r="AW109" s="984"/>
      <c r="AX109" s="984"/>
      <c r="AY109" s="984"/>
      <c r="AZ109" s="984"/>
      <c r="BA109" s="984"/>
      <c r="BB109" s="984"/>
      <c r="BC109" s="984"/>
      <c r="BD109" s="984"/>
      <c r="BE109" s="984"/>
      <c r="BF109" s="984"/>
      <c r="BG109" s="984"/>
      <c r="BH109" s="984"/>
      <c r="BI109" s="984"/>
      <c r="BJ109" s="984"/>
      <c r="BK109" s="984"/>
      <c r="BL109" s="984"/>
      <c r="BM109" s="984"/>
      <c r="BN109" s="984"/>
      <c r="BO109" s="984"/>
      <c r="BP109" s="985"/>
      <c r="BQ109" s="983" t="s">
        <v>428</v>
      </c>
      <c r="BR109" s="984"/>
      <c r="BS109" s="984"/>
      <c r="BT109" s="984"/>
      <c r="BU109" s="985"/>
      <c r="BV109" s="983" t="s">
        <v>429</v>
      </c>
      <c r="BW109" s="984"/>
      <c r="BX109" s="984"/>
      <c r="BY109" s="984"/>
      <c r="BZ109" s="985"/>
      <c r="CA109" s="983" t="s">
        <v>303</v>
      </c>
      <c r="CB109" s="984"/>
      <c r="CC109" s="984"/>
      <c r="CD109" s="984"/>
      <c r="CE109" s="985"/>
      <c r="CF109" s="1004" t="s">
        <v>430</v>
      </c>
      <c r="CG109" s="1004"/>
      <c r="CH109" s="1004"/>
      <c r="CI109" s="1004"/>
      <c r="CJ109" s="1004"/>
      <c r="CK109" s="983" t="s">
        <v>431</v>
      </c>
      <c r="CL109" s="984"/>
      <c r="CM109" s="984"/>
      <c r="CN109" s="984"/>
      <c r="CO109" s="984"/>
      <c r="CP109" s="984"/>
      <c r="CQ109" s="984"/>
      <c r="CR109" s="984"/>
      <c r="CS109" s="984"/>
      <c r="CT109" s="984"/>
      <c r="CU109" s="984"/>
      <c r="CV109" s="984"/>
      <c r="CW109" s="984"/>
      <c r="CX109" s="984"/>
      <c r="CY109" s="984"/>
      <c r="CZ109" s="984"/>
      <c r="DA109" s="984"/>
      <c r="DB109" s="984"/>
      <c r="DC109" s="984"/>
      <c r="DD109" s="984"/>
      <c r="DE109" s="984"/>
      <c r="DF109" s="985"/>
      <c r="DG109" s="983" t="s">
        <v>428</v>
      </c>
      <c r="DH109" s="984"/>
      <c r="DI109" s="984"/>
      <c r="DJ109" s="984"/>
      <c r="DK109" s="985"/>
      <c r="DL109" s="983" t="s">
        <v>429</v>
      </c>
      <c r="DM109" s="984"/>
      <c r="DN109" s="984"/>
      <c r="DO109" s="984"/>
      <c r="DP109" s="985"/>
      <c r="DQ109" s="983" t="s">
        <v>303</v>
      </c>
      <c r="DR109" s="984"/>
      <c r="DS109" s="984"/>
      <c r="DT109" s="984"/>
      <c r="DU109" s="985"/>
      <c r="DV109" s="983" t="s">
        <v>430</v>
      </c>
      <c r="DW109" s="984"/>
      <c r="DX109" s="984"/>
      <c r="DY109" s="984"/>
      <c r="DZ109" s="986"/>
    </row>
    <row r="110" spans="1:131" s="248" customFormat="1" ht="26.25" customHeight="1" x14ac:dyDescent="0.15">
      <c r="A110" s="987" t="s">
        <v>432</v>
      </c>
      <c r="B110" s="988"/>
      <c r="C110" s="988"/>
      <c r="D110" s="988"/>
      <c r="E110" s="988"/>
      <c r="F110" s="988"/>
      <c r="G110" s="988"/>
      <c r="H110" s="988"/>
      <c r="I110" s="988"/>
      <c r="J110" s="988"/>
      <c r="K110" s="988"/>
      <c r="L110" s="988"/>
      <c r="M110" s="988"/>
      <c r="N110" s="988"/>
      <c r="O110" s="988"/>
      <c r="P110" s="988"/>
      <c r="Q110" s="988"/>
      <c r="R110" s="988"/>
      <c r="S110" s="988"/>
      <c r="T110" s="988"/>
      <c r="U110" s="988"/>
      <c r="V110" s="988"/>
      <c r="W110" s="988"/>
      <c r="X110" s="988"/>
      <c r="Y110" s="988"/>
      <c r="Z110" s="989"/>
      <c r="AA110" s="990">
        <v>10044000</v>
      </c>
      <c r="AB110" s="991"/>
      <c r="AC110" s="991"/>
      <c r="AD110" s="991"/>
      <c r="AE110" s="992"/>
      <c r="AF110" s="993">
        <v>10437032</v>
      </c>
      <c r="AG110" s="991"/>
      <c r="AH110" s="991"/>
      <c r="AI110" s="991"/>
      <c r="AJ110" s="992"/>
      <c r="AK110" s="993">
        <v>10611893</v>
      </c>
      <c r="AL110" s="991"/>
      <c r="AM110" s="991"/>
      <c r="AN110" s="991"/>
      <c r="AO110" s="992"/>
      <c r="AP110" s="994">
        <v>17.600000000000001</v>
      </c>
      <c r="AQ110" s="995"/>
      <c r="AR110" s="995"/>
      <c r="AS110" s="995"/>
      <c r="AT110" s="996"/>
      <c r="AU110" s="997" t="s">
        <v>72</v>
      </c>
      <c r="AV110" s="998"/>
      <c r="AW110" s="998"/>
      <c r="AX110" s="998"/>
      <c r="AY110" s="998"/>
      <c r="AZ110" s="1039" t="s">
        <v>433</v>
      </c>
      <c r="BA110" s="988"/>
      <c r="BB110" s="988"/>
      <c r="BC110" s="988"/>
      <c r="BD110" s="988"/>
      <c r="BE110" s="988"/>
      <c r="BF110" s="988"/>
      <c r="BG110" s="988"/>
      <c r="BH110" s="988"/>
      <c r="BI110" s="988"/>
      <c r="BJ110" s="988"/>
      <c r="BK110" s="988"/>
      <c r="BL110" s="988"/>
      <c r="BM110" s="988"/>
      <c r="BN110" s="988"/>
      <c r="BO110" s="988"/>
      <c r="BP110" s="989"/>
      <c r="BQ110" s="1025">
        <v>103776003</v>
      </c>
      <c r="BR110" s="1026"/>
      <c r="BS110" s="1026"/>
      <c r="BT110" s="1026"/>
      <c r="BU110" s="1026"/>
      <c r="BV110" s="1026">
        <v>100994163</v>
      </c>
      <c r="BW110" s="1026"/>
      <c r="BX110" s="1026"/>
      <c r="BY110" s="1026"/>
      <c r="BZ110" s="1026"/>
      <c r="CA110" s="1026">
        <v>98793365</v>
      </c>
      <c r="CB110" s="1026"/>
      <c r="CC110" s="1026"/>
      <c r="CD110" s="1026"/>
      <c r="CE110" s="1026"/>
      <c r="CF110" s="1040">
        <v>163.6</v>
      </c>
      <c r="CG110" s="1041"/>
      <c r="CH110" s="1041"/>
      <c r="CI110" s="1041"/>
      <c r="CJ110" s="1041"/>
      <c r="CK110" s="1042" t="s">
        <v>434</v>
      </c>
      <c r="CL110" s="1043"/>
      <c r="CM110" s="1022" t="s">
        <v>435</v>
      </c>
      <c r="CN110" s="1023"/>
      <c r="CO110" s="1023"/>
      <c r="CP110" s="1023"/>
      <c r="CQ110" s="1023"/>
      <c r="CR110" s="1023"/>
      <c r="CS110" s="1023"/>
      <c r="CT110" s="1023"/>
      <c r="CU110" s="1023"/>
      <c r="CV110" s="1023"/>
      <c r="CW110" s="1023"/>
      <c r="CX110" s="1023"/>
      <c r="CY110" s="1023"/>
      <c r="CZ110" s="1023"/>
      <c r="DA110" s="1023"/>
      <c r="DB110" s="1023"/>
      <c r="DC110" s="1023"/>
      <c r="DD110" s="1023"/>
      <c r="DE110" s="1023"/>
      <c r="DF110" s="1024"/>
      <c r="DG110" s="1025">
        <v>905911</v>
      </c>
      <c r="DH110" s="1026"/>
      <c r="DI110" s="1026"/>
      <c r="DJ110" s="1026"/>
      <c r="DK110" s="1026"/>
      <c r="DL110" s="1026">
        <v>810130</v>
      </c>
      <c r="DM110" s="1026"/>
      <c r="DN110" s="1026"/>
      <c r="DO110" s="1026"/>
      <c r="DP110" s="1026"/>
      <c r="DQ110" s="1026">
        <v>712678</v>
      </c>
      <c r="DR110" s="1026"/>
      <c r="DS110" s="1026"/>
      <c r="DT110" s="1026"/>
      <c r="DU110" s="1026"/>
      <c r="DV110" s="1027">
        <v>1.2</v>
      </c>
      <c r="DW110" s="1027"/>
      <c r="DX110" s="1027"/>
      <c r="DY110" s="1027"/>
      <c r="DZ110" s="1028"/>
    </row>
    <row r="111" spans="1:131" s="248" customFormat="1" ht="26.25" customHeight="1" x14ac:dyDescent="0.15">
      <c r="A111" s="1029" t="s">
        <v>436</v>
      </c>
      <c r="B111" s="1030"/>
      <c r="C111" s="1030"/>
      <c r="D111" s="1030"/>
      <c r="E111" s="1030"/>
      <c r="F111" s="1030"/>
      <c r="G111" s="1030"/>
      <c r="H111" s="1030"/>
      <c r="I111" s="1030"/>
      <c r="J111" s="1030"/>
      <c r="K111" s="1030"/>
      <c r="L111" s="1030"/>
      <c r="M111" s="1030"/>
      <c r="N111" s="1030"/>
      <c r="O111" s="1030"/>
      <c r="P111" s="1030"/>
      <c r="Q111" s="1030"/>
      <c r="R111" s="1030"/>
      <c r="S111" s="1030"/>
      <c r="T111" s="1030"/>
      <c r="U111" s="1030"/>
      <c r="V111" s="1030"/>
      <c r="W111" s="1030"/>
      <c r="X111" s="1030"/>
      <c r="Y111" s="1030"/>
      <c r="Z111" s="1031"/>
      <c r="AA111" s="1032" t="s">
        <v>128</v>
      </c>
      <c r="AB111" s="1033"/>
      <c r="AC111" s="1033"/>
      <c r="AD111" s="1033"/>
      <c r="AE111" s="1034"/>
      <c r="AF111" s="1035" t="s">
        <v>128</v>
      </c>
      <c r="AG111" s="1033"/>
      <c r="AH111" s="1033"/>
      <c r="AI111" s="1033"/>
      <c r="AJ111" s="1034"/>
      <c r="AK111" s="1035" t="s">
        <v>128</v>
      </c>
      <c r="AL111" s="1033"/>
      <c r="AM111" s="1033"/>
      <c r="AN111" s="1033"/>
      <c r="AO111" s="1034"/>
      <c r="AP111" s="1036" t="s">
        <v>128</v>
      </c>
      <c r="AQ111" s="1037"/>
      <c r="AR111" s="1037"/>
      <c r="AS111" s="1037"/>
      <c r="AT111" s="1038"/>
      <c r="AU111" s="999"/>
      <c r="AV111" s="1000"/>
      <c r="AW111" s="1000"/>
      <c r="AX111" s="1000"/>
      <c r="AY111" s="1000"/>
      <c r="AZ111" s="1048" t="s">
        <v>437</v>
      </c>
      <c r="BA111" s="1049"/>
      <c r="BB111" s="1049"/>
      <c r="BC111" s="1049"/>
      <c r="BD111" s="1049"/>
      <c r="BE111" s="1049"/>
      <c r="BF111" s="1049"/>
      <c r="BG111" s="1049"/>
      <c r="BH111" s="1049"/>
      <c r="BI111" s="1049"/>
      <c r="BJ111" s="1049"/>
      <c r="BK111" s="1049"/>
      <c r="BL111" s="1049"/>
      <c r="BM111" s="1049"/>
      <c r="BN111" s="1049"/>
      <c r="BO111" s="1049"/>
      <c r="BP111" s="1050"/>
      <c r="BQ111" s="1018">
        <v>10631200</v>
      </c>
      <c r="BR111" s="1019"/>
      <c r="BS111" s="1019"/>
      <c r="BT111" s="1019"/>
      <c r="BU111" s="1019"/>
      <c r="BV111" s="1019">
        <v>9633213</v>
      </c>
      <c r="BW111" s="1019"/>
      <c r="BX111" s="1019"/>
      <c r="BY111" s="1019"/>
      <c r="BZ111" s="1019"/>
      <c r="CA111" s="1019">
        <v>9446295</v>
      </c>
      <c r="CB111" s="1019"/>
      <c r="CC111" s="1019"/>
      <c r="CD111" s="1019"/>
      <c r="CE111" s="1019"/>
      <c r="CF111" s="1013">
        <v>15.6</v>
      </c>
      <c r="CG111" s="1014"/>
      <c r="CH111" s="1014"/>
      <c r="CI111" s="1014"/>
      <c r="CJ111" s="1014"/>
      <c r="CK111" s="1044"/>
      <c r="CL111" s="1045"/>
      <c r="CM111" s="1015" t="s">
        <v>438</v>
      </c>
      <c r="CN111" s="1016"/>
      <c r="CO111" s="1016"/>
      <c r="CP111" s="1016"/>
      <c r="CQ111" s="1016"/>
      <c r="CR111" s="1016"/>
      <c r="CS111" s="1016"/>
      <c r="CT111" s="1016"/>
      <c r="CU111" s="1016"/>
      <c r="CV111" s="1016"/>
      <c r="CW111" s="1016"/>
      <c r="CX111" s="1016"/>
      <c r="CY111" s="1016"/>
      <c r="CZ111" s="1016"/>
      <c r="DA111" s="1016"/>
      <c r="DB111" s="1016"/>
      <c r="DC111" s="1016"/>
      <c r="DD111" s="1016"/>
      <c r="DE111" s="1016"/>
      <c r="DF111" s="1017"/>
      <c r="DG111" s="1018">
        <v>479521</v>
      </c>
      <c r="DH111" s="1019"/>
      <c r="DI111" s="1019"/>
      <c r="DJ111" s="1019"/>
      <c r="DK111" s="1019"/>
      <c r="DL111" s="1019">
        <v>363371</v>
      </c>
      <c r="DM111" s="1019"/>
      <c r="DN111" s="1019"/>
      <c r="DO111" s="1019"/>
      <c r="DP111" s="1019"/>
      <c r="DQ111" s="1019">
        <v>244768</v>
      </c>
      <c r="DR111" s="1019"/>
      <c r="DS111" s="1019"/>
      <c r="DT111" s="1019"/>
      <c r="DU111" s="1019"/>
      <c r="DV111" s="1020">
        <v>0.4</v>
      </c>
      <c r="DW111" s="1020"/>
      <c r="DX111" s="1020"/>
      <c r="DY111" s="1020"/>
      <c r="DZ111" s="1021"/>
    </row>
    <row r="112" spans="1:131" s="248" customFormat="1" ht="26.25" customHeight="1" x14ac:dyDescent="0.15">
      <c r="A112" s="1051" t="s">
        <v>439</v>
      </c>
      <c r="B112" s="1052"/>
      <c r="C112" s="1049" t="s">
        <v>440</v>
      </c>
      <c r="D112" s="1049"/>
      <c r="E112" s="1049"/>
      <c r="F112" s="1049"/>
      <c r="G112" s="1049"/>
      <c r="H112" s="1049"/>
      <c r="I112" s="1049"/>
      <c r="J112" s="1049"/>
      <c r="K112" s="1049"/>
      <c r="L112" s="1049"/>
      <c r="M112" s="1049"/>
      <c r="N112" s="1049"/>
      <c r="O112" s="1049"/>
      <c r="P112" s="1049"/>
      <c r="Q112" s="1049"/>
      <c r="R112" s="1049"/>
      <c r="S112" s="1049"/>
      <c r="T112" s="1049"/>
      <c r="U112" s="1049"/>
      <c r="V112" s="1049"/>
      <c r="W112" s="1049"/>
      <c r="X112" s="1049"/>
      <c r="Y112" s="1049"/>
      <c r="Z112" s="1050"/>
      <c r="AA112" s="1057" t="s">
        <v>441</v>
      </c>
      <c r="AB112" s="1058"/>
      <c r="AC112" s="1058"/>
      <c r="AD112" s="1058"/>
      <c r="AE112" s="1059"/>
      <c r="AF112" s="1060" t="s">
        <v>128</v>
      </c>
      <c r="AG112" s="1058"/>
      <c r="AH112" s="1058"/>
      <c r="AI112" s="1058"/>
      <c r="AJ112" s="1059"/>
      <c r="AK112" s="1060" t="s">
        <v>128</v>
      </c>
      <c r="AL112" s="1058"/>
      <c r="AM112" s="1058"/>
      <c r="AN112" s="1058"/>
      <c r="AO112" s="1059"/>
      <c r="AP112" s="1061" t="s">
        <v>128</v>
      </c>
      <c r="AQ112" s="1062"/>
      <c r="AR112" s="1062"/>
      <c r="AS112" s="1062"/>
      <c r="AT112" s="1063"/>
      <c r="AU112" s="999"/>
      <c r="AV112" s="1000"/>
      <c r="AW112" s="1000"/>
      <c r="AX112" s="1000"/>
      <c r="AY112" s="1000"/>
      <c r="AZ112" s="1048" t="s">
        <v>442</v>
      </c>
      <c r="BA112" s="1049"/>
      <c r="BB112" s="1049"/>
      <c r="BC112" s="1049"/>
      <c r="BD112" s="1049"/>
      <c r="BE112" s="1049"/>
      <c r="BF112" s="1049"/>
      <c r="BG112" s="1049"/>
      <c r="BH112" s="1049"/>
      <c r="BI112" s="1049"/>
      <c r="BJ112" s="1049"/>
      <c r="BK112" s="1049"/>
      <c r="BL112" s="1049"/>
      <c r="BM112" s="1049"/>
      <c r="BN112" s="1049"/>
      <c r="BO112" s="1049"/>
      <c r="BP112" s="1050"/>
      <c r="BQ112" s="1018">
        <v>12593124</v>
      </c>
      <c r="BR112" s="1019"/>
      <c r="BS112" s="1019"/>
      <c r="BT112" s="1019"/>
      <c r="BU112" s="1019"/>
      <c r="BV112" s="1019">
        <v>12041490</v>
      </c>
      <c r="BW112" s="1019"/>
      <c r="BX112" s="1019"/>
      <c r="BY112" s="1019"/>
      <c r="BZ112" s="1019"/>
      <c r="CA112" s="1019">
        <v>11665382</v>
      </c>
      <c r="CB112" s="1019"/>
      <c r="CC112" s="1019"/>
      <c r="CD112" s="1019"/>
      <c r="CE112" s="1019"/>
      <c r="CF112" s="1013">
        <v>19.3</v>
      </c>
      <c r="CG112" s="1014"/>
      <c r="CH112" s="1014"/>
      <c r="CI112" s="1014"/>
      <c r="CJ112" s="1014"/>
      <c r="CK112" s="1044"/>
      <c r="CL112" s="1045"/>
      <c r="CM112" s="1015" t="s">
        <v>443</v>
      </c>
      <c r="CN112" s="1016"/>
      <c r="CO112" s="1016"/>
      <c r="CP112" s="1016"/>
      <c r="CQ112" s="1016"/>
      <c r="CR112" s="1016"/>
      <c r="CS112" s="1016"/>
      <c r="CT112" s="1016"/>
      <c r="CU112" s="1016"/>
      <c r="CV112" s="1016"/>
      <c r="CW112" s="1016"/>
      <c r="CX112" s="1016"/>
      <c r="CY112" s="1016"/>
      <c r="CZ112" s="1016"/>
      <c r="DA112" s="1016"/>
      <c r="DB112" s="1016"/>
      <c r="DC112" s="1016"/>
      <c r="DD112" s="1016"/>
      <c r="DE112" s="1016"/>
      <c r="DF112" s="1017"/>
      <c r="DG112" s="1018" t="s">
        <v>441</v>
      </c>
      <c r="DH112" s="1019"/>
      <c r="DI112" s="1019"/>
      <c r="DJ112" s="1019"/>
      <c r="DK112" s="1019"/>
      <c r="DL112" s="1019" t="s">
        <v>441</v>
      </c>
      <c r="DM112" s="1019"/>
      <c r="DN112" s="1019"/>
      <c r="DO112" s="1019"/>
      <c r="DP112" s="1019"/>
      <c r="DQ112" s="1019" t="s">
        <v>444</v>
      </c>
      <c r="DR112" s="1019"/>
      <c r="DS112" s="1019"/>
      <c r="DT112" s="1019"/>
      <c r="DU112" s="1019"/>
      <c r="DV112" s="1020" t="s">
        <v>128</v>
      </c>
      <c r="DW112" s="1020"/>
      <c r="DX112" s="1020"/>
      <c r="DY112" s="1020"/>
      <c r="DZ112" s="1021"/>
    </row>
    <row r="113" spans="1:130" s="248" customFormat="1" ht="26.25" customHeight="1" x14ac:dyDescent="0.15">
      <c r="A113" s="1053"/>
      <c r="B113" s="1054"/>
      <c r="C113" s="1049" t="s">
        <v>445</v>
      </c>
      <c r="D113" s="1049"/>
      <c r="E113" s="1049"/>
      <c r="F113" s="1049"/>
      <c r="G113" s="1049"/>
      <c r="H113" s="1049"/>
      <c r="I113" s="1049"/>
      <c r="J113" s="1049"/>
      <c r="K113" s="1049"/>
      <c r="L113" s="1049"/>
      <c r="M113" s="1049"/>
      <c r="N113" s="1049"/>
      <c r="O113" s="1049"/>
      <c r="P113" s="1049"/>
      <c r="Q113" s="1049"/>
      <c r="R113" s="1049"/>
      <c r="S113" s="1049"/>
      <c r="T113" s="1049"/>
      <c r="U113" s="1049"/>
      <c r="V113" s="1049"/>
      <c r="W113" s="1049"/>
      <c r="X113" s="1049"/>
      <c r="Y113" s="1049"/>
      <c r="Z113" s="1050"/>
      <c r="AA113" s="1032">
        <v>1156065</v>
      </c>
      <c r="AB113" s="1033"/>
      <c r="AC113" s="1033"/>
      <c r="AD113" s="1033"/>
      <c r="AE113" s="1034"/>
      <c r="AF113" s="1035">
        <v>1111976</v>
      </c>
      <c r="AG113" s="1033"/>
      <c r="AH113" s="1033"/>
      <c r="AI113" s="1033"/>
      <c r="AJ113" s="1034"/>
      <c r="AK113" s="1035">
        <v>1112650</v>
      </c>
      <c r="AL113" s="1033"/>
      <c r="AM113" s="1033"/>
      <c r="AN113" s="1033"/>
      <c r="AO113" s="1034"/>
      <c r="AP113" s="1036">
        <v>1.8</v>
      </c>
      <c r="AQ113" s="1037"/>
      <c r="AR113" s="1037"/>
      <c r="AS113" s="1037"/>
      <c r="AT113" s="1038"/>
      <c r="AU113" s="999"/>
      <c r="AV113" s="1000"/>
      <c r="AW113" s="1000"/>
      <c r="AX113" s="1000"/>
      <c r="AY113" s="1000"/>
      <c r="AZ113" s="1048" t="s">
        <v>446</v>
      </c>
      <c r="BA113" s="1049"/>
      <c r="BB113" s="1049"/>
      <c r="BC113" s="1049"/>
      <c r="BD113" s="1049"/>
      <c r="BE113" s="1049"/>
      <c r="BF113" s="1049"/>
      <c r="BG113" s="1049"/>
      <c r="BH113" s="1049"/>
      <c r="BI113" s="1049"/>
      <c r="BJ113" s="1049"/>
      <c r="BK113" s="1049"/>
      <c r="BL113" s="1049"/>
      <c r="BM113" s="1049"/>
      <c r="BN113" s="1049"/>
      <c r="BO113" s="1049"/>
      <c r="BP113" s="1050"/>
      <c r="BQ113" s="1018">
        <v>846398</v>
      </c>
      <c r="BR113" s="1019"/>
      <c r="BS113" s="1019"/>
      <c r="BT113" s="1019"/>
      <c r="BU113" s="1019"/>
      <c r="BV113" s="1019">
        <v>766724</v>
      </c>
      <c r="BW113" s="1019"/>
      <c r="BX113" s="1019"/>
      <c r="BY113" s="1019"/>
      <c r="BZ113" s="1019"/>
      <c r="CA113" s="1019">
        <v>1113176</v>
      </c>
      <c r="CB113" s="1019"/>
      <c r="CC113" s="1019"/>
      <c r="CD113" s="1019"/>
      <c r="CE113" s="1019"/>
      <c r="CF113" s="1013">
        <v>1.8</v>
      </c>
      <c r="CG113" s="1014"/>
      <c r="CH113" s="1014"/>
      <c r="CI113" s="1014"/>
      <c r="CJ113" s="1014"/>
      <c r="CK113" s="1044"/>
      <c r="CL113" s="1045"/>
      <c r="CM113" s="1015" t="s">
        <v>447</v>
      </c>
      <c r="CN113" s="1016"/>
      <c r="CO113" s="1016"/>
      <c r="CP113" s="1016"/>
      <c r="CQ113" s="1016"/>
      <c r="CR113" s="1016"/>
      <c r="CS113" s="1016"/>
      <c r="CT113" s="1016"/>
      <c r="CU113" s="1016"/>
      <c r="CV113" s="1016"/>
      <c r="CW113" s="1016"/>
      <c r="CX113" s="1016"/>
      <c r="CY113" s="1016"/>
      <c r="CZ113" s="1016"/>
      <c r="DA113" s="1016"/>
      <c r="DB113" s="1016"/>
      <c r="DC113" s="1016"/>
      <c r="DD113" s="1016"/>
      <c r="DE113" s="1016"/>
      <c r="DF113" s="1017"/>
      <c r="DG113" s="1057" t="s">
        <v>128</v>
      </c>
      <c r="DH113" s="1058"/>
      <c r="DI113" s="1058"/>
      <c r="DJ113" s="1058"/>
      <c r="DK113" s="1059"/>
      <c r="DL113" s="1060" t="s">
        <v>128</v>
      </c>
      <c r="DM113" s="1058"/>
      <c r="DN113" s="1058"/>
      <c r="DO113" s="1058"/>
      <c r="DP113" s="1059"/>
      <c r="DQ113" s="1060" t="s">
        <v>128</v>
      </c>
      <c r="DR113" s="1058"/>
      <c r="DS113" s="1058"/>
      <c r="DT113" s="1058"/>
      <c r="DU113" s="1059"/>
      <c r="DV113" s="1061" t="s">
        <v>128</v>
      </c>
      <c r="DW113" s="1062"/>
      <c r="DX113" s="1062"/>
      <c r="DY113" s="1062"/>
      <c r="DZ113" s="1063"/>
    </row>
    <row r="114" spans="1:130" s="248" customFormat="1" ht="26.25" customHeight="1" x14ac:dyDescent="0.15">
      <c r="A114" s="1053"/>
      <c r="B114" s="1054"/>
      <c r="C114" s="1049" t="s">
        <v>448</v>
      </c>
      <c r="D114" s="1049"/>
      <c r="E114" s="1049"/>
      <c r="F114" s="1049"/>
      <c r="G114" s="1049"/>
      <c r="H114" s="1049"/>
      <c r="I114" s="1049"/>
      <c r="J114" s="1049"/>
      <c r="K114" s="1049"/>
      <c r="L114" s="1049"/>
      <c r="M114" s="1049"/>
      <c r="N114" s="1049"/>
      <c r="O114" s="1049"/>
      <c r="P114" s="1049"/>
      <c r="Q114" s="1049"/>
      <c r="R114" s="1049"/>
      <c r="S114" s="1049"/>
      <c r="T114" s="1049"/>
      <c r="U114" s="1049"/>
      <c r="V114" s="1049"/>
      <c r="W114" s="1049"/>
      <c r="X114" s="1049"/>
      <c r="Y114" s="1049"/>
      <c r="Z114" s="1050"/>
      <c r="AA114" s="1057">
        <v>311779</v>
      </c>
      <c r="AB114" s="1058"/>
      <c r="AC114" s="1058"/>
      <c r="AD114" s="1058"/>
      <c r="AE114" s="1059"/>
      <c r="AF114" s="1060">
        <v>293447</v>
      </c>
      <c r="AG114" s="1058"/>
      <c r="AH114" s="1058"/>
      <c r="AI114" s="1058"/>
      <c r="AJ114" s="1059"/>
      <c r="AK114" s="1060">
        <v>193417</v>
      </c>
      <c r="AL114" s="1058"/>
      <c r="AM114" s="1058"/>
      <c r="AN114" s="1058"/>
      <c r="AO114" s="1059"/>
      <c r="AP114" s="1061">
        <v>0.3</v>
      </c>
      <c r="AQ114" s="1062"/>
      <c r="AR114" s="1062"/>
      <c r="AS114" s="1062"/>
      <c r="AT114" s="1063"/>
      <c r="AU114" s="999"/>
      <c r="AV114" s="1000"/>
      <c r="AW114" s="1000"/>
      <c r="AX114" s="1000"/>
      <c r="AY114" s="1000"/>
      <c r="AZ114" s="1048" t="s">
        <v>449</v>
      </c>
      <c r="BA114" s="1049"/>
      <c r="BB114" s="1049"/>
      <c r="BC114" s="1049"/>
      <c r="BD114" s="1049"/>
      <c r="BE114" s="1049"/>
      <c r="BF114" s="1049"/>
      <c r="BG114" s="1049"/>
      <c r="BH114" s="1049"/>
      <c r="BI114" s="1049"/>
      <c r="BJ114" s="1049"/>
      <c r="BK114" s="1049"/>
      <c r="BL114" s="1049"/>
      <c r="BM114" s="1049"/>
      <c r="BN114" s="1049"/>
      <c r="BO114" s="1049"/>
      <c r="BP114" s="1050"/>
      <c r="BQ114" s="1018">
        <v>14025654</v>
      </c>
      <c r="BR114" s="1019"/>
      <c r="BS114" s="1019"/>
      <c r="BT114" s="1019"/>
      <c r="BU114" s="1019"/>
      <c r="BV114" s="1019">
        <v>13979394</v>
      </c>
      <c r="BW114" s="1019"/>
      <c r="BX114" s="1019"/>
      <c r="BY114" s="1019"/>
      <c r="BZ114" s="1019"/>
      <c r="CA114" s="1019">
        <v>14003548</v>
      </c>
      <c r="CB114" s="1019"/>
      <c r="CC114" s="1019"/>
      <c r="CD114" s="1019"/>
      <c r="CE114" s="1019"/>
      <c r="CF114" s="1013">
        <v>23.2</v>
      </c>
      <c r="CG114" s="1014"/>
      <c r="CH114" s="1014"/>
      <c r="CI114" s="1014"/>
      <c r="CJ114" s="1014"/>
      <c r="CK114" s="1044"/>
      <c r="CL114" s="1045"/>
      <c r="CM114" s="1015" t="s">
        <v>450</v>
      </c>
      <c r="CN114" s="1016"/>
      <c r="CO114" s="1016"/>
      <c r="CP114" s="1016"/>
      <c r="CQ114" s="1016"/>
      <c r="CR114" s="1016"/>
      <c r="CS114" s="1016"/>
      <c r="CT114" s="1016"/>
      <c r="CU114" s="1016"/>
      <c r="CV114" s="1016"/>
      <c r="CW114" s="1016"/>
      <c r="CX114" s="1016"/>
      <c r="CY114" s="1016"/>
      <c r="CZ114" s="1016"/>
      <c r="DA114" s="1016"/>
      <c r="DB114" s="1016"/>
      <c r="DC114" s="1016"/>
      <c r="DD114" s="1016"/>
      <c r="DE114" s="1016"/>
      <c r="DF114" s="1017"/>
      <c r="DG114" s="1057" t="s">
        <v>128</v>
      </c>
      <c r="DH114" s="1058"/>
      <c r="DI114" s="1058"/>
      <c r="DJ114" s="1058"/>
      <c r="DK114" s="1059"/>
      <c r="DL114" s="1060" t="s">
        <v>128</v>
      </c>
      <c r="DM114" s="1058"/>
      <c r="DN114" s="1058"/>
      <c r="DO114" s="1058"/>
      <c r="DP114" s="1059"/>
      <c r="DQ114" s="1060" t="s">
        <v>441</v>
      </c>
      <c r="DR114" s="1058"/>
      <c r="DS114" s="1058"/>
      <c r="DT114" s="1058"/>
      <c r="DU114" s="1059"/>
      <c r="DV114" s="1061" t="s">
        <v>441</v>
      </c>
      <c r="DW114" s="1062"/>
      <c r="DX114" s="1062"/>
      <c r="DY114" s="1062"/>
      <c r="DZ114" s="1063"/>
    </row>
    <row r="115" spans="1:130" s="248" customFormat="1" ht="26.25" customHeight="1" x14ac:dyDescent="0.15">
      <c r="A115" s="1053"/>
      <c r="B115" s="1054"/>
      <c r="C115" s="1049" t="s">
        <v>451</v>
      </c>
      <c r="D115" s="1049"/>
      <c r="E115" s="1049"/>
      <c r="F115" s="1049"/>
      <c r="G115" s="1049"/>
      <c r="H115" s="1049"/>
      <c r="I115" s="1049"/>
      <c r="J115" s="1049"/>
      <c r="K115" s="1049"/>
      <c r="L115" s="1049"/>
      <c r="M115" s="1049"/>
      <c r="N115" s="1049"/>
      <c r="O115" s="1049"/>
      <c r="P115" s="1049"/>
      <c r="Q115" s="1049"/>
      <c r="R115" s="1049"/>
      <c r="S115" s="1049"/>
      <c r="T115" s="1049"/>
      <c r="U115" s="1049"/>
      <c r="V115" s="1049"/>
      <c r="W115" s="1049"/>
      <c r="X115" s="1049"/>
      <c r="Y115" s="1049"/>
      <c r="Z115" s="1050"/>
      <c r="AA115" s="1032">
        <v>269178</v>
      </c>
      <c r="AB115" s="1033"/>
      <c r="AC115" s="1033"/>
      <c r="AD115" s="1033"/>
      <c r="AE115" s="1034"/>
      <c r="AF115" s="1035">
        <v>268380</v>
      </c>
      <c r="AG115" s="1033"/>
      <c r="AH115" s="1033"/>
      <c r="AI115" s="1033"/>
      <c r="AJ115" s="1034"/>
      <c r="AK115" s="1035">
        <v>274786</v>
      </c>
      <c r="AL115" s="1033"/>
      <c r="AM115" s="1033"/>
      <c r="AN115" s="1033"/>
      <c r="AO115" s="1034"/>
      <c r="AP115" s="1036">
        <v>0.5</v>
      </c>
      <c r="AQ115" s="1037"/>
      <c r="AR115" s="1037"/>
      <c r="AS115" s="1037"/>
      <c r="AT115" s="1038"/>
      <c r="AU115" s="999"/>
      <c r="AV115" s="1000"/>
      <c r="AW115" s="1000"/>
      <c r="AX115" s="1000"/>
      <c r="AY115" s="1000"/>
      <c r="AZ115" s="1048" t="s">
        <v>452</v>
      </c>
      <c r="BA115" s="1049"/>
      <c r="BB115" s="1049"/>
      <c r="BC115" s="1049"/>
      <c r="BD115" s="1049"/>
      <c r="BE115" s="1049"/>
      <c r="BF115" s="1049"/>
      <c r="BG115" s="1049"/>
      <c r="BH115" s="1049"/>
      <c r="BI115" s="1049"/>
      <c r="BJ115" s="1049"/>
      <c r="BK115" s="1049"/>
      <c r="BL115" s="1049"/>
      <c r="BM115" s="1049"/>
      <c r="BN115" s="1049"/>
      <c r="BO115" s="1049"/>
      <c r="BP115" s="1050"/>
      <c r="BQ115" s="1018" t="s">
        <v>128</v>
      </c>
      <c r="BR115" s="1019"/>
      <c r="BS115" s="1019"/>
      <c r="BT115" s="1019"/>
      <c r="BU115" s="1019"/>
      <c r="BV115" s="1019">
        <v>5046</v>
      </c>
      <c r="BW115" s="1019"/>
      <c r="BX115" s="1019"/>
      <c r="BY115" s="1019"/>
      <c r="BZ115" s="1019"/>
      <c r="CA115" s="1019" t="s">
        <v>444</v>
      </c>
      <c r="CB115" s="1019"/>
      <c r="CC115" s="1019"/>
      <c r="CD115" s="1019"/>
      <c r="CE115" s="1019"/>
      <c r="CF115" s="1013" t="s">
        <v>128</v>
      </c>
      <c r="CG115" s="1014"/>
      <c r="CH115" s="1014"/>
      <c r="CI115" s="1014"/>
      <c r="CJ115" s="1014"/>
      <c r="CK115" s="1044"/>
      <c r="CL115" s="1045"/>
      <c r="CM115" s="1048" t="s">
        <v>453</v>
      </c>
      <c r="CN115" s="1069"/>
      <c r="CO115" s="1069"/>
      <c r="CP115" s="1069"/>
      <c r="CQ115" s="1069"/>
      <c r="CR115" s="1069"/>
      <c r="CS115" s="1069"/>
      <c r="CT115" s="1069"/>
      <c r="CU115" s="1069"/>
      <c r="CV115" s="1069"/>
      <c r="CW115" s="1069"/>
      <c r="CX115" s="1069"/>
      <c r="CY115" s="1069"/>
      <c r="CZ115" s="1069"/>
      <c r="DA115" s="1069"/>
      <c r="DB115" s="1069"/>
      <c r="DC115" s="1069"/>
      <c r="DD115" s="1069"/>
      <c r="DE115" s="1069"/>
      <c r="DF115" s="1050"/>
      <c r="DG115" s="1057">
        <v>9152888</v>
      </c>
      <c r="DH115" s="1058"/>
      <c r="DI115" s="1058"/>
      <c r="DJ115" s="1058"/>
      <c r="DK115" s="1059"/>
      <c r="DL115" s="1060">
        <v>8371225</v>
      </c>
      <c r="DM115" s="1058"/>
      <c r="DN115" s="1058"/>
      <c r="DO115" s="1058"/>
      <c r="DP115" s="1059"/>
      <c r="DQ115" s="1060">
        <v>8395066</v>
      </c>
      <c r="DR115" s="1058"/>
      <c r="DS115" s="1058"/>
      <c r="DT115" s="1058"/>
      <c r="DU115" s="1059"/>
      <c r="DV115" s="1061">
        <v>13.9</v>
      </c>
      <c r="DW115" s="1062"/>
      <c r="DX115" s="1062"/>
      <c r="DY115" s="1062"/>
      <c r="DZ115" s="1063"/>
    </row>
    <row r="116" spans="1:130" s="248" customFormat="1" ht="26.25" customHeight="1" x14ac:dyDescent="0.15">
      <c r="A116" s="1055"/>
      <c r="B116" s="1056"/>
      <c r="C116" s="1064" t="s">
        <v>454</v>
      </c>
      <c r="D116" s="1064"/>
      <c r="E116" s="1064"/>
      <c r="F116" s="1064"/>
      <c r="G116" s="1064"/>
      <c r="H116" s="1064"/>
      <c r="I116" s="1064"/>
      <c r="J116" s="1064"/>
      <c r="K116" s="1064"/>
      <c r="L116" s="1064"/>
      <c r="M116" s="1064"/>
      <c r="N116" s="1064"/>
      <c r="O116" s="1064"/>
      <c r="P116" s="1064"/>
      <c r="Q116" s="1064"/>
      <c r="R116" s="1064"/>
      <c r="S116" s="1064"/>
      <c r="T116" s="1064"/>
      <c r="U116" s="1064"/>
      <c r="V116" s="1064"/>
      <c r="W116" s="1064"/>
      <c r="X116" s="1064"/>
      <c r="Y116" s="1064"/>
      <c r="Z116" s="1065"/>
      <c r="AA116" s="1057" t="s">
        <v>128</v>
      </c>
      <c r="AB116" s="1058"/>
      <c r="AC116" s="1058"/>
      <c r="AD116" s="1058"/>
      <c r="AE116" s="1059"/>
      <c r="AF116" s="1060" t="s">
        <v>444</v>
      </c>
      <c r="AG116" s="1058"/>
      <c r="AH116" s="1058"/>
      <c r="AI116" s="1058"/>
      <c r="AJ116" s="1059"/>
      <c r="AK116" s="1060" t="s">
        <v>128</v>
      </c>
      <c r="AL116" s="1058"/>
      <c r="AM116" s="1058"/>
      <c r="AN116" s="1058"/>
      <c r="AO116" s="1059"/>
      <c r="AP116" s="1061" t="s">
        <v>128</v>
      </c>
      <c r="AQ116" s="1062"/>
      <c r="AR116" s="1062"/>
      <c r="AS116" s="1062"/>
      <c r="AT116" s="1063"/>
      <c r="AU116" s="999"/>
      <c r="AV116" s="1000"/>
      <c r="AW116" s="1000"/>
      <c r="AX116" s="1000"/>
      <c r="AY116" s="1000"/>
      <c r="AZ116" s="1066" t="s">
        <v>455</v>
      </c>
      <c r="BA116" s="1067"/>
      <c r="BB116" s="1067"/>
      <c r="BC116" s="1067"/>
      <c r="BD116" s="1067"/>
      <c r="BE116" s="1067"/>
      <c r="BF116" s="1067"/>
      <c r="BG116" s="1067"/>
      <c r="BH116" s="1067"/>
      <c r="BI116" s="1067"/>
      <c r="BJ116" s="1067"/>
      <c r="BK116" s="1067"/>
      <c r="BL116" s="1067"/>
      <c r="BM116" s="1067"/>
      <c r="BN116" s="1067"/>
      <c r="BO116" s="1067"/>
      <c r="BP116" s="1068"/>
      <c r="BQ116" s="1018" t="s">
        <v>441</v>
      </c>
      <c r="BR116" s="1019"/>
      <c r="BS116" s="1019"/>
      <c r="BT116" s="1019"/>
      <c r="BU116" s="1019"/>
      <c r="BV116" s="1019" t="s">
        <v>128</v>
      </c>
      <c r="BW116" s="1019"/>
      <c r="BX116" s="1019"/>
      <c r="BY116" s="1019"/>
      <c r="BZ116" s="1019"/>
      <c r="CA116" s="1019" t="s">
        <v>128</v>
      </c>
      <c r="CB116" s="1019"/>
      <c r="CC116" s="1019"/>
      <c r="CD116" s="1019"/>
      <c r="CE116" s="1019"/>
      <c r="CF116" s="1013" t="s">
        <v>128</v>
      </c>
      <c r="CG116" s="1014"/>
      <c r="CH116" s="1014"/>
      <c r="CI116" s="1014"/>
      <c r="CJ116" s="1014"/>
      <c r="CK116" s="1044"/>
      <c r="CL116" s="1045"/>
      <c r="CM116" s="1015" t="s">
        <v>456</v>
      </c>
      <c r="CN116" s="1016"/>
      <c r="CO116" s="1016"/>
      <c r="CP116" s="1016"/>
      <c r="CQ116" s="1016"/>
      <c r="CR116" s="1016"/>
      <c r="CS116" s="1016"/>
      <c r="CT116" s="1016"/>
      <c r="CU116" s="1016"/>
      <c r="CV116" s="1016"/>
      <c r="CW116" s="1016"/>
      <c r="CX116" s="1016"/>
      <c r="CY116" s="1016"/>
      <c r="CZ116" s="1016"/>
      <c r="DA116" s="1016"/>
      <c r="DB116" s="1016"/>
      <c r="DC116" s="1016"/>
      <c r="DD116" s="1016"/>
      <c r="DE116" s="1016"/>
      <c r="DF116" s="1017"/>
      <c r="DG116" s="1057" t="s">
        <v>128</v>
      </c>
      <c r="DH116" s="1058"/>
      <c r="DI116" s="1058"/>
      <c r="DJ116" s="1058"/>
      <c r="DK116" s="1059"/>
      <c r="DL116" s="1060" t="s">
        <v>441</v>
      </c>
      <c r="DM116" s="1058"/>
      <c r="DN116" s="1058"/>
      <c r="DO116" s="1058"/>
      <c r="DP116" s="1059"/>
      <c r="DQ116" s="1060" t="s">
        <v>128</v>
      </c>
      <c r="DR116" s="1058"/>
      <c r="DS116" s="1058"/>
      <c r="DT116" s="1058"/>
      <c r="DU116" s="1059"/>
      <c r="DV116" s="1061" t="s">
        <v>128</v>
      </c>
      <c r="DW116" s="1062"/>
      <c r="DX116" s="1062"/>
      <c r="DY116" s="1062"/>
      <c r="DZ116" s="1063"/>
    </row>
    <row r="117" spans="1:130" s="248" customFormat="1" ht="26.25" customHeight="1" x14ac:dyDescent="0.15">
      <c r="A117" s="1003" t="s">
        <v>185</v>
      </c>
      <c r="B117" s="984"/>
      <c r="C117" s="984"/>
      <c r="D117" s="984"/>
      <c r="E117" s="984"/>
      <c r="F117" s="984"/>
      <c r="G117" s="984"/>
      <c r="H117" s="984"/>
      <c r="I117" s="984"/>
      <c r="J117" s="984"/>
      <c r="K117" s="984"/>
      <c r="L117" s="984"/>
      <c r="M117" s="984"/>
      <c r="N117" s="984"/>
      <c r="O117" s="984"/>
      <c r="P117" s="984"/>
      <c r="Q117" s="984"/>
      <c r="R117" s="984"/>
      <c r="S117" s="984"/>
      <c r="T117" s="984"/>
      <c r="U117" s="984"/>
      <c r="V117" s="984"/>
      <c r="W117" s="984"/>
      <c r="X117" s="984"/>
      <c r="Y117" s="1074" t="s">
        <v>457</v>
      </c>
      <c r="Z117" s="985"/>
      <c r="AA117" s="1075">
        <v>11781022</v>
      </c>
      <c r="AB117" s="1076"/>
      <c r="AC117" s="1076"/>
      <c r="AD117" s="1076"/>
      <c r="AE117" s="1077"/>
      <c r="AF117" s="1078">
        <v>12110835</v>
      </c>
      <c r="AG117" s="1076"/>
      <c r="AH117" s="1076"/>
      <c r="AI117" s="1076"/>
      <c r="AJ117" s="1077"/>
      <c r="AK117" s="1078">
        <v>12192746</v>
      </c>
      <c r="AL117" s="1076"/>
      <c r="AM117" s="1076"/>
      <c r="AN117" s="1076"/>
      <c r="AO117" s="1077"/>
      <c r="AP117" s="1079"/>
      <c r="AQ117" s="1080"/>
      <c r="AR117" s="1080"/>
      <c r="AS117" s="1080"/>
      <c r="AT117" s="1081"/>
      <c r="AU117" s="999"/>
      <c r="AV117" s="1000"/>
      <c r="AW117" s="1000"/>
      <c r="AX117" s="1000"/>
      <c r="AY117" s="1000"/>
      <c r="AZ117" s="1066" t="s">
        <v>458</v>
      </c>
      <c r="BA117" s="1067"/>
      <c r="BB117" s="1067"/>
      <c r="BC117" s="1067"/>
      <c r="BD117" s="1067"/>
      <c r="BE117" s="1067"/>
      <c r="BF117" s="1067"/>
      <c r="BG117" s="1067"/>
      <c r="BH117" s="1067"/>
      <c r="BI117" s="1067"/>
      <c r="BJ117" s="1067"/>
      <c r="BK117" s="1067"/>
      <c r="BL117" s="1067"/>
      <c r="BM117" s="1067"/>
      <c r="BN117" s="1067"/>
      <c r="BO117" s="1067"/>
      <c r="BP117" s="1068"/>
      <c r="BQ117" s="1018" t="s">
        <v>441</v>
      </c>
      <c r="BR117" s="1019"/>
      <c r="BS117" s="1019"/>
      <c r="BT117" s="1019"/>
      <c r="BU117" s="1019"/>
      <c r="BV117" s="1019" t="s">
        <v>128</v>
      </c>
      <c r="BW117" s="1019"/>
      <c r="BX117" s="1019"/>
      <c r="BY117" s="1019"/>
      <c r="BZ117" s="1019"/>
      <c r="CA117" s="1019" t="s">
        <v>444</v>
      </c>
      <c r="CB117" s="1019"/>
      <c r="CC117" s="1019"/>
      <c r="CD117" s="1019"/>
      <c r="CE117" s="1019"/>
      <c r="CF117" s="1013" t="s">
        <v>128</v>
      </c>
      <c r="CG117" s="1014"/>
      <c r="CH117" s="1014"/>
      <c r="CI117" s="1014"/>
      <c r="CJ117" s="1014"/>
      <c r="CK117" s="1044"/>
      <c r="CL117" s="1045"/>
      <c r="CM117" s="1015" t="s">
        <v>459</v>
      </c>
      <c r="CN117" s="1016"/>
      <c r="CO117" s="1016"/>
      <c r="CP117" s="1016"/>
      <c r="CQ117" s="1016"/>
      <c r="CR117" s="1016"/>
      <c r="CS117" s="1016"/>
      <c r="CT117" s="1016"/>
      <c r="CU117" s="1016"/>
      <c r="CV117" s="1016"/>
      <c r="CW117" s="1016"/>
      <c r="CX117" s="1016"/>
      <c r="CY117" s="1016"/>
      <c r="CZ117" s="1016"/>
      <c r="DA117" s="1016"/>
      <c r="DB117" s="1016"/>
      <c r="DC117" s="1016"/>
      <c r="DD117" s="1016"/>
      <c r="DE117" s="1016"/>
      <c r="DF117" s="1017"/>
      <c r="DG117" s="1057" t="s">
        <v>441</v>
      </c>
      <c r="DH117" s="1058"/>
      <c r="DI117" s="1058"/>
      <c r="DJ117" s="1058"/>
      <c r="DK117" s="1059"/>
      <c r="DL117" s="1060" t="s">
        <v>441</v>
      </c>
      <c r="DM117" s="1058"/>
      <c r="DN117" s="1058"/>
      <c r="DO117" s="1058"/>
      <c r="DP117" s="1059"/>
      <c r="DQ117" s="1060" t="s">
        <v>444</v>
      </c>
      <c r="DR117" s="1058"/>
      <c r="DS117" s="1058"/>
      <c r="DT117" s="1058"/>
      <c r="DU117" s="1059"/>
      <c r="DV117" s="1061" t="s">
        <v>128</v>
      </c>
      <c r="DW117" s="1062"/>
      <c r="DX117" s="1062"/>
      <c r="DY117" s="1062"/>
      <c r="DZ117" s="1063"/>
    </row>
    <row r="118" spans="1:130" s="248" customFormat="1" ht="26.25" customHeight="1" x14ac:dyDescent="0.15">
      <c r="A118" s="1003" t="s">
        <v>431</v>
      </c>
      <c r="B118" s="984"/>
      <c r="C118" s="984"/>
      <c r="D118" s="984"/>
      <c r="E118" s="984"/>
      <c r="F118" s="984"/>
      <c r="G118" s="984"/>
      <c r="H118" s="984"/>
      <c r="I118" s="984"/>
      <c r="J118" s="984"/>
      <c r="K118" s="984"/>
      <c r="L118" s="984"/>
      <c r="M118" s="984"/>
      <c r="N118" s="984"/>
      <c r="O118" s="984"/>
      <c r="P118" s="984"/>
      <c r="Q118" s="984"/>
      <c r="R118" s="984"/>
      <c r="S118" s="984"/>
      <c r="T118" s="984"/>
      <c r="U118" s="984"/>
      <c r="V118" s="984"/>
      <c r="W118" s="984"/>
      <c r="X118" s="984"/>
      <c r="Y118" s="984"/>
      <c r="Z118" s="985"/>
      <c r="AA118" s="983" t="s">
        <v>428</v>
      </c>
      <c r="AB118" s="984"/>
      <c r="AC118" s="984"/>
      <c r="AD118" s="984"/>
      <c r="AE118" s="985"/>
      <c r="AF118" s="983" t="s">
        <v>429</v>
      </c>
      <c r="AG118" s="984"/>
      <c r="AH118" s="984"/>
      <c r="AI118" s="984"/>
      <c r="AJ118" s="985"/>
      <c r="AK118" s="983" t="s">
        <v>303</v>
      </c>
      <c r="AL118" s="984"/>
      <c r="AM118" s="984"/>
      <c r="AN118" s="984"/>
      <c r="AO118" s="985"/>
      <c r="AP118" s="1070" t="s">
        <v>430</v>
      </c>
      <c r="AQ118" s="1071"/>
      <c r="AR118" s="1071"/>
      <c r="AS118" s="1071"/>
      <c r="AT118" s="1072"/>
      <c r="AU118" s="999"/>
      <c r="AV118" s="1000"/>
      <c r="AW118" s="1000"/>
      <c r="AX118" s="1000"/>
      <c r="AY118" s="1000"/>
      <c r="AZ118" s="1073" t="s">
        <v>460</v>
      </c>
      <c r="BA118" s="1064"/>
      <c r="BB118" s="1064"/>
      <c r="BC118" s="1064"/>
      <c r="BD118" s="1064"/>
      <c r="BE118" s="1064"/>
      <c r="BF118" s="1064"/>
      <c r="BG118" s="1064"/>
      <c r="BH118" s="1064"/>
      <c r="BI118" s="1064"/>
      <c r="BJ118" s="1064"/>
      <c r="BK118" s="1064"/>
      <c r="BL118" s="1064"/>
      <c r="BM118" s="1064"/>
      <c r="BN118" s="1064"/>
      <c r="BO118" s="1064"/>
      <c r="BP118" s="1065"/>
      <c r="BQ118" s="1096" t="s">
        <v>128</v>
      </c>
      <c r="BR118" s="1097"/>
      <c r="BS118" s="1097"/>
      <c r="BT118" s="1097"/>
      <c r="BU118" s="1097"/>
      <c r="BV118" s="1097" t="s">
        <v>128</v>
      </c>
      <c r="BW118" s="1097"/>
      <c r="BX118" s="1097"/>
      <c r="BY118" s="1097"/>
      <c r="BZ118" s="1097"/>
      <c r="CA118" s="1097" t="s">
        <v>441</v>
      </c>
      <c r="CB118" s="1097"/>
      <c r="CC118" s="1097"/>
      <c r="CD118" s="1097"/>
      <c r="CE118" s="1097"/>
      <c r="CF118" s="1013" t="s">
        <v>128</v>
      </c>
      <c r="CG118" s="1014"/>
      <c r="CH118" s="1014"/>
      <c r="CI118" s="1014"/>
      <c r="CJ118" s="1014"/>
      <c r="CK118" s="1044"/>
      <c r="CL118" s="1045"/>
      <c r="CM118" s="1015" t="s">
        <v>461</v>
      </c>
      <c r="CN118" s="1016"/>
      <c r="CO118" s="1016"/>
      <c r="CP118" s="1016"/>
      <c r="CQ118" s="1016"/>
      <c r="CR118" s="1016"/>
      <c r="CS118" s="1016"/>
      <c r="CT118" s="1016"/>
      <c r="CU118" s="1016"/>
      <c r="CV118" s="1016"/>
      <c r="CW118" s="1016"/>
      <c r="CX118" s="1016"/>
      <c r="CY118" s="1016"/>
      <c r="CZ118" s="1016"/>
      <c r="DA118" s="1016"/>
      <c r="DB118" s="1016"/>
      <c r="DC118" s="1016"/>
      <c r="DD118" s="1016"/>
      <c r="DE118" s="1016"/>
      <c r="DF118" s="1017"/>
      <c r="DG118" s="1057" t="s">
        <v>441</v>
      </c>
      <c r="DH118" s="1058"/>
      <c r="DI118" s="1058"/>
      <c r="DJ118" s="1058"/>
      <c r="DK118" s="1059"/>
      <c r="DL118" s="1060" t="s">
        <v>128</v>
      </c>
      <c r="DM118" s="1058"/>
      <c r="DN118" s="1058"/>
      <c r="DO118" s="1058"/>
      <c r="DP118" s="1059"/>
      <c r="DQ118" s="1060" t="s">
        <v>444</v>
      </c>
      <c r="DR118" s="1058"/>
      <c r="DS118" s="1058"/>
      <c r="DT118" s="1058"/>
      <c r="DU118" s="1059"/>
      <c r="DV118" s="1061" t="s">
        <v>128</v>
      </c>
      <c r="DW118" s="1062"/>
      <c r="DX118" s="1062"/>
      <c r="DY118" s="1062"/>
      <c r="DZ118" s="1063"/>
    </row>
    <row r="119" spans="1:130" s="248" customFormat="1" ht="26.25" customHeight="1" x14ac:dyDescent="0.15">
      <c r="A119" s="1157" t="s">
        <v>434</v>
      </c>
      <c r="B119" s="1043"/>
      <c r="C119" s="1022" t="s">
        <v>435</v>
      </c>
      <c r="D119" s="1023"/>
      <c r="E119" s="1023"/>
      <c r="F119" s="1023"/>
      <c r="G119" s="1023"/>
      <c r="H119" s="1023"/>
      <c r="I119" s="1023"/>
      <c r="J119" s="1023"/>
      <c r="K119" s="1023"/>
      <c r="L119" s="1023"/>
      <c r="M119" s="1023"/>
      <c r="N119" s="1023"/>
      <c r="O119" s="1023"/>
      <c r="P119" s="1023"/>
      <c r="Q119" s="1023"/>
      <c r="R119" s="1023"/>
      <c r="S119" s="1023"/>
      <c r="T119" s="1023"/>
      <c r="U119" s="1023"/>
      <c r="V119" s="1023"/>
      <c r="W119" s="1023"/>
      <c r="X119" s="1023"/>
      <c r="Y119" s="1023"/>
      <c r="Z119" s="1024"/>
      <c r="AA119" s="990">
        <v>108981</v>
      </c>
      <c r="AB119" s="991"/>
      <c r="AC119" s="991"/>
      <c r="AD119" s="991"/>
      <c r="AE119" s="992"/>
      <c r="AF119" s="993">
        <v>109062</v>
      </c>
      <c r="AG119" s="991"/>
      <c r="AH119" s="991"/>
      <c r="AI119" s="991"/>
      <c r="AJ119" s="992"/>
      <c r="AK119" s="993">
        <v>109146</v>
      </c>
      <c r="AL119" s="991"/>
      <c r="AM119" s="991"/>
      <c r="AN119" s="991"/>
      <c r="AO119" s="992"/>
      <c r="AP119" s="994">
        <v>0.2</v>
      </c>
      <c r="AQ119" s="995"/>
      <c r="AR119" s="995"/>
      <c r="AS119" s="995"/>
      <c r="AT119" s="996"/>
      <c r="AU119" s="1001"/>
      <c r="AV119" s="1002"/>
      <c r="AW119" s="1002"/>
      <c r="AX119" s="1002"/>
      <c r="AY119" s="1002"/>
      <c r="AZ119" s="279" t="s">
        <v>185</v>
      </c>
      <c r="BA119" s="279"/>
      <c r="BB119" s="279"/>
      <c r="BC119" s="279"/>
      <c r="BD119" s="279"/>
      <c r="BE119" s="279"/>
      <c r="BF119" s="279"/>
      <c r="BG119" s="279"/>
      <c r="BH119" s="279"/>
      <c r="BI119" s="279"/>
      <c r="BJ119" s="279"/>
      <c r="BK119" s="279"/>
      <c r="BL119" s="279"/>
      <c r="BM119" s="279"/>
      <c r="BN119" s="279"/>
      <c r="BO119" s="1074" t="s">
        <v>462</v>
      </c>
      <c r="BP119" s="1105"/>
      <c r="BQ119" s="1096">
        <v>141872379</v>
      </c>
      <c r="BR119" s="1097"/>
      <c r="BS119" s="1097"/>
      <c r="BT119" s="1097"/>
      <c r="BU119" s="1097"/>
      <c r="BV119" s="1097">
        <v>137420030</v>
      </c>
      <c r="BW119" s="1097"/>
      <c r="BX119" s="1097"/>
      <c r="BY119" s="1097"/>
      <c r="BZ119" s="1097"/>
      <c r="CA119" s="1097">
        <v>135021766</v>
      </c>
      <c r="CB119" s="1097"/>
      <c r="CC119" s="1097"/>
      <c r="CD119" s="1097"/>
      <c r="CE119" s="1097"/>
      <c r="CF119" s="1098"/>
      <c r="CG119" s="1099"/>
      <c r="CH119" s="1099"/>
      <c r="CI119" s="1099"/>
      <c r="CJ119" s="1100"/>
      <c r="CK119" s="1046"/>
      <c r="CL119" s="1047"/>
      <c r="CM119" s="1101" t="s">
        <v>463</v>
      </c>
      <c r="CN119" s="1102"/>
      <c r="CO119" s="1102"/>
      <c r="CP119" s="1102"/>
      <c r="CQ119" s="1102"/>
      <c r="CR119" s="1102"/>
      <c r="CS119" s="1102"/>
      <c r="CT119" s="1102"/>
      <c r="CU119" s="1102"/>
      <c r="CV119" s="1102"/>
      <c r="CW119" s="1102"/>
      <c r="CX119" s="1102"/>
      <c r="CY119" s="1102"/>
      <c r="CZ119" s="1102"/>
      <c r="DA119" s="1102"/>
      <c r="DB119" s="1102"/>
      <c r="DC119" s="1102"/>
      <c r="DD119" s="1102"/>
      <c r="DE119" s="1102"/>
      <c r="DF119" s="1103"/>
      <c r="DG119" s="1104">
        <v>92880</v>
      </c>
      <c r="DH119" s="1083"/>
      <c r="DI119" s="1083"/>
      <c r="DJ119" s="1083"/>
      <c r="DK119" s="1084"/>
      <c r="DL119" s="1082">
        <v>88487</v>
      </c>
      <c r="DM119" s="1083"/>
      <c r="DN119" s="1083"/>
      <c r="DO119" s="1083"/>
      <c r="DP119" s="1084"/>
      <c r="DQ119" s="1082">
        <v>93783</v>
      </c>
      <c r="DR119" s="1083"/>
      <c r="DS119" s="1083"/>
      <c r="DT119" s="1083"/>
      <c r="DU119" s="1084"/>
      <c r="DV119" s="1085">
        <v>0.2</v>
      </c>
      <c r="DW119" s="1086"/>
      <c r="DX119" s="1086"/>
      <c r="DY119" s="1086"/>
      <c r="DZ119" s="1087"/>
    </row>
    <row r="120" spans="1:130" s="248" customFormat="1" ht="26.25" customHeight="1" x14ac:dyDescent="0.15">
      <c r="A120" s="1158"/>
      <c r="B120" s="1045"/>
      <c r="C120" s="1015" t="s">
        <v>438</v>
      </c>
      <c r="D120" s="1016"/>
      <c r="E120" s="1016"/>
      <c r="F120" s="1016"/>
      <c r="G120" s="1016"/>
      <c r="H120" s="1016"/>
      <c r="I120" s="1016"/>
      <c r="J120" s="1016"/>
      <c r="K120" s="1016"/>
      <c r="L120" s="1016"/>
      <c r="M120" s="1016"/>
      <c r="N120" s="1016"/>
      <c r="O120" s="1016"/>
      <c r="P120" s="1016"/>
      <c r="Q120" s="1016"/>
      <c r="R120" s="1016"/>
      <c r="S120" s="1016"/>
      <c r="T120" s="1016"/>
      <c r="U120" s="1016"/>
      <c r="V120" s="1016"/>
      <c r="W120" s="1016"/>
      <c r="X120" s="1016"/>
      <c r="Y120" s="1016"/>
      <c r="Z120" s="1017"/>
      <c r="AA120" s="1057">
        <v>125614</v>
      </c>
      <c r="AB120" s="1058"/>
      <c r="AC120" s="1058"/>
      <c r="AD120" s="1058"/>
      <c r="AE120" s="1059"/>
      <c r="AF120" s="1060">
        <v>125614</v>
      </c>
      <c r="AG120" s="1058"/>
      <c r="AH120" s="1058"/>
      <c r="AI120" s="1058"/>
      <c r="AJ120" s="1059"/>
      <c r="AK120" s="1060">
        <v>125614</v>
      </c>
      <c r="AL120" s="1058"/>
      <c r="AM120" s="1058"/>
      <c r="AN120" s="1058"/>
      <c r="AO120" s="1059"/>
      <c r="AP120" s="1061">
        <v>0.2</v>
      </c>
      <c r="AQ120" s="1062"/>
      <c r="AR120" s="1062"/>
      <c r="AS120" s="1062"/>
      <c r="AT120" s="1063"/>
      <c r="AU120" s="1088" t="s">
        <v>464</v>
      </c>
      <c r="AV120" s="1089"/>
      <c r="AW120" s="1089"/>
      <c r="AX120" s="1089"/>
      <c r="AY120" s="1090"/>
      <c r="AZ120" s="1039" t="s">
        <v>465</v>
      </c>
      <c r="BA120" s="988"/>
      <c r="BB120" s="988"/>
      <c r="BC120" s="988"/>
      <c r="BD120" s="988"/>
      <c r="BE120" s="988"/>
      <c r="BF120" s="988"/>
      <c r="BG120" s="988"/>
      <c r="BH120" s="988"/>
      <c r="BI120" s="988"/>
      <c r="BJ120" s="988"/>
      <c r="BK120" s="988"/>
      <c r="BL120" s="988"/>
      <c r="BM120" s="988"/>
      <c r="BN120" s="988"/>
      <c r="BO120" s="988"/>
      <c r="BP120" s="989"/>
      <c r="BQ120" s="1025">
        <v>11912630</v>
      </c>
      <c r="BR120" s="1026"/>
      <c r="BS120" s="1026"/>
      <c r="BT120" s="1026"/>
      <c r="BU120" s="1026"/>
      <c r="BV120" s="1026">
        <v>10677851</v>
      </c>
      <c r="BW120" s="1026"/>
      <c r="BX120" s="1026"/>
      <c r="BY120" s="1026"/>
      <c r="BZ120" s="1026"/>
      <c r="CA120" s="1026">
        <v>10610330</v>
      </c>
      <c r="CB120" s="1026"/>
      <c r="CC120" s="1026"/>
      <c r="CD120" s="1026"/>
      <c r="CE120" s="1026"/>
      <c r="CF120" s="1040">
        <v>17.600000000000001</v>
      </c>
      <c r="CG120" s="1041"/>
      <c r="CH120" s="1041"/>
      <c r="CI120" s="1041"/>
      <c r="CJ120" s="1041"/>
      <c r="CK120" s="1106" t="s">
        <v>466</v>
      </c>
      <c r="CL120" s="1107"/>
      <c r="CM120" s="1107"/>
      <c r="CN120" s="1107"/>
      <c r="CO120" s="1108"/>
      <c r="CP120" s="1114" t="s">
        <v>407</v>
      </c>
      <c r="CQ120" s="1115"/>
      <c r="CR120" s="1115"/>
      <c r="CS120" s="1115"/>
      <c r="CT120" s="1115"/>
      <c r="CU120" s="1115"/>
      <c r="CV120" s="1115"/>
      <c r="CW120" s="1115"/>
      <c r="CX120" s="1115"/>
      <c r="CY120" s="1115"/>
      <c r="CZ120" s="1115"/>
      <c r="DA120" s="1115"/>
      <c r="DB120" s="1115"/>
      <c r="DC120" s="1115"/>
      <c r="DD120" s="1115"/>
      <c r="DE120" s="1115"/>
      <c r="DF120" s="1116"/>
      <c r="DG120" s="1025">
        <v>11608031</v>
      </c>
      <c r="DH120" s="1026"/>
      <c r="DI120" s="1026"/>
      <c r="DJ120" s="1026"/>
      <c r="DK120" s="1026"/>
      <c r="DL120" s="1026">
        <v>11104294</v>
      </c>
      <c r="DM120" s="1026"/>
      <c r="DN120" s="1026"/>
      <c r="DO120" s="1026"/>
      <c r="DP120" s="1026"/>
      <c r="DQ120" s="1026">
        <v>10777963</v>
      </c>
      <c r="DR120" s="1026"/>
      <c r="DS120" s="1026"/>
      <c r="DT120" s="1026"/>
      <c r="DU120" s="1026"/>
      <c r="DV120" s="1027">
        <v>17.8</v>
      </c>
      <c r="DW120" s="1027"/>
      <c r="DX120" s="1027"/>
      <c r="DY120" s="1027"/>
      <c r="DZ120" s="1028"/>
    </row>
    <row r="121" spans="1:130" s="248" customFormat="1" ht="26.25" customHeight="1" x14ac:dyDescent="0.15">
      <c r="A121" s="1158"/>
      <c r="B121" s="1045"/>
      <c r="C121" s="1066" t="s">
        <v>467</v>
      </c>
      <c r="D121" s="1067"/>
      <c r="E121" s="1067"/>
      <c r="F121" s="1067"/>
      <c r="G121" s="1067"/>
      <c r="H121" s="1067"/>
      <c r="I121" s="1067"/>
      <c r="J121" s="1067"/>
      <c r="K121" s="1067"/>
      <c r="L121" s="1067"/>
      <c r="M121" s="1067"/>
      <c r="N121" s="1067"/>
      <c r="O121" s="1067"/>
      <c r="P121" s="1067"/>
      <c r="Q121" s="1067"/>
      <c r="R121" s="1067"/>
      <c r="S121" s="1067"/>
      <c r="T121" s="1067"/>
      <c r="U121" s="1067"/>
      <c r="V121" s="1067"/>
      <c r="W121" s="1067"/>
      <c r="X121" s="1067"/>
      <c r="Y121" s="1067"/>
      <c r="Z121" s="1068"/>
      <c r="AA121" s="1057" t="s">
        <v>128</v>
      </c>
      <c r="AB121" s="1058"/>
      <c r="AC121" s="1058"/>
      <c r="AD121" s="1058"/>
      <c r="AE121" s="1059"/>
      <c r="AF121" s="1060" t="s">
        <v>128</v>
      </c>
      <c r="AG121" s="1058"/>
      <c r="AH121" s="1058"/>
      <c r="AI121" s="1058"/>
      <c r="AJ121" s="1059"/>
      <c r="AK121" s="1060" t="s">
        <v>128</v>
      </c>
      <c r="AL121" s="1058"/>
      <c r="AM121" s="1058"/>
      <c r="AN121" s="1058"/>
      <c r="AO121" s="1059"/>
      <c r="AP121" s="1061" t="s">
        <v>441</v>
      </c>
      <c r="AQ121" s="1062"/>
      <c r="AR121" s="1062"/>
      <c r="AS121" s="1062"/>
      <c r="AT121" s="1063"/>
      <c r="AU121" s="1091"/>
      <c r="AV121" s="1092"/>
      <c r="AW121" s="1092"/>
      <c r="AX121" s="1092"/>
      <c r="AY121" s="1093"/>
      <c r="AZ121" s="1048" t="s">
        <v>468</v>
      </c>
      <c r="BA121" s="1049"/>
      <c r="BB121" s="1049"/>
      <c r="BC121" s="1049"/>
      <c r="BD121" s="1049"/>
      <c r="BE121" s="1049"/>
      <c r="BF121" s="1049"/>
      <c r="BG121" s="1049"/>
      <c r="BH121" s="1049"/>
      <c r="BI121" s="1049"/>
      <c r="BJ121" s="1049"/>
      <c r="BK121" s="1049"/>
      <c r="BL121" s="1049"/>
      <c r="BM121" s="1049"/>
      <c r="BN121" s="1049"/>
      <c r="BO121" s="1049"/>
      <c r="BP121" s="1050"/>
      <c r="BQ121" s="1018">
        <v>29846381</v>
      </c>
      <c r="BR121" s="1019"/>
      <c r="BS121" s="1019"/>
      <c r="BT121" s="1019"/>
      <c r="BU121" s="1019"/>
      <c r="BV121" s="1019">
        <v>27531790</v>
      </c>
      <c r="BW121" s="1019"/>
      <c r="BX121" s="1019"/>
      <c r="BY121" s="1019"/>
      <c r="BZ121" s="1019"/>
      <c r="CA121" s="1019">
        <v>24704648</v>
      </c>
      <c r="CB121" s="1019"/>
      <c r="CC121" s="1019"/>
      <c r="CD121" s="1019"/>
      <c r="CE121" s="1019"/>
      <c r="CF121" s="1013">
        <v>40.9</v>
      </c>
      <c r="CG121" s="1014"/>
      <c r="CH121" s="1014"/>
      <c r="CI121" s="1014"/>
      <c r="CJ121" s="1014"/>
      <c r="CK121" s="1109"/>
      <c r="CL121" s="1110"/>
      <c r="CM121" s="1110"/>
      <c r="CN121" s="1110"/>
      <c r="CO121" s="1111"/>
      <c r="CP121" s="1119" t="s">
        <v>469</v>
      </c>
      <c r="CQ121" s="1120"/>
      <c r="CR121" s="1120"/>
      <c r="CS121" s="1120"/>
      <c r="CT121" s="1120"/>
      <c r="CU121" s="1120"/>
      <c r="CV121" s="1120"/>
      <c r="CW121" s="1120"/>
      <c r="CX121" s="1120"/>
      <c r="CY121" s="1120"/>
      <c r="CZ121" s="1120"/>
      <c r="DA121" s="1120"/>
      <c r="DB121" s="1120"/>
      <c r="DC121" s="1120"/>
      <c r="DD121" s="1120"/>
      <c r="DE121" s="1120"/>
      <c r="DF121" s="1121"/>
      <c r="DG121" s="1018">
        <v>985093</v>
      </c>
      <c r="DH121" s="1019"/>
      <c r="DI121" s="1019"/>
      <c r="DJ121" s="1019"/>
      <c r="DK121" s="1019"/>
      <c r="DL121" s="1019">
        <v>937196</v>
      </c>
      <c r="DM121" s="1019"/>
      <c r="DN121" s="1019"/>
      <c r="DO121" s="1019"/>
      <c r="DP121" s="1019"/>
      <c r="DQ121" s="1019">
        <v>887419</v>
      </c>
      <c r="DR121" s="1019"/>
      <c r="DS121" s="1019"/>
      <c r="DT121" s="1019"/>
      <c r="DU121" s="1019"/>
      <c r="DV121" s="1020">
        <v>1.5</v>
      </c>
      <c r="DW121" s="1020"/>
      <c r="DX121" s="1020"/>
      <c r="DY121" s="1020"/>
      <c r="DZ121" s="1021"/>
    </row>
    <row r="122" spans="1:130" s="248" customFormat="1" ht="26.25" customHeight="1" x14ac:dyDescent="0.15">
      <c r="A122" s="1158"/>
      <c r="B122" s="1045"/>
      <c r="C122" s="1015" t="s">
        <v>450</v>
      </c>
      <c r="D122" s="1016"/>
      <c r="E122" s="1016"/>
      <c r="F122" s="1016"/>
      <c r="G122" s="1016"/>
      <c r="H122" s="1016"/>
      <c r="I122" s="1016"/>
      <c r="J122" s="1016"/>
      <c r="K122" s="1016"/>
      <c r="L122" s="1016"/>
      <c r="M122" s="1016"/>
      <c r="N122" s="1016"/>
      <c r="O122" s="1016"/>
      <c r="P122" s="1016"/>
      <c r="Q122" s="1016"/>
      <c r="R122" s="1016"/>
      <c r="S122" s="1016"/>
      <c r="T122" s="1016"/>
      <c r="U122" s="1016"/>
      <c r="V122" s="1016"/>
      <c r="W122" s="1016"/>
      <c r="X122" s="1016"/>
      <c r="Y122" s="1016"/>
      <c r="Z122" s="1017"/>
      <c r="AA122" s="1057" t="s">
        <v>128</v>
      </c>
      <c r="AB122" s="1058"/>
      <c r="AC122" s="1058"/>
      <c r="AD122" s="1058"/>
      <c r="AE122" s="1059"/>
      <c r="AF122" s="1060" t="s">
        <v>444</v>
      </c>
      <c r="AG122" s="1058"/>
      <c r="AH122" s="1058"/>
      <c r="AI122" s="1058"/>
      <c r="AJ122" s="1059"/>
      <c r="AK122" s="1060" t="s">
        <v>128</v>
      </c>
      <c r="AL122" s="1058"/>
      <c r="AM122" s="1058"/>
      <c r="AN122" s="1058"/>
      <c r="AO122" s="1059"/>
      <c r="AP122" s="1061" t="s">
        <v>128</v>
      </c>
      <c r="AQ122" s="1062"/>
      <c r="AR122" s="1062"/>
      <c r="AS122" s="1062"/>
      <c r="AT122" s="1063"/>
      <c r="AU122" s="1091"/>
      <c r="AV122" s="1092"/>
      <c r="AW122" s="1092"/>
      <c r="AX122" s="1092"/>
      <c r="AY122" s="1093"/>
      <c r="AZ122" s="1073" t="s">
        <v>470</v>
      </c>
      <c r="BA122" s="1064"/>
      <c r="BB122" s="1064"/>
      <c r="BC122" s="1064"/>
      <c r="BD122" s="1064"/>
      <c r="BE122" s="1064"/>
      <c r="BF122" s="1064"/>
      <c r="BG122" s="1064"/>
      <c r="BH122" s="1064"/>
      <c r="BI122" s="1064"/>
      <c r="BJ122" s="1064"/>
      <c r="BK122" s="1064"/>
      <c r="BL122" s="1064"/>
      <c r="BM122" s="1064"/>
      <c r="BN122" s="1064"/>
      <c r="BO122" s="1064"/>
      <c r="BP122" s="1065"/>
      <c r="BQ122" s="1096">
        <v>60074975</v>
      </c>
      <c r="BR122" s="1097"/>
      <c r="BS122" s="1097"/>
      <c r="BT122" s="1097"/>
      <c r="BU122" s="1097"/>
      <c r="BV122" s="1097">
        <v>58871009</v>
      </c>
      <c r="BW122" s="1097"/>
      <c r="BX122" s="1097"/>
      <c r="BY122" s="1097"/>
      <c r="BZ122" s="1097"/>
      <c r="CA122" s="1097">
        <v>57585947</v>
      </c>
      <c r="CB122" s="1097"/>
      <c r="CC122" s="1097"/>
      <c r="CD122" s="1097"/>
      <c r="CE122" s="1097"/>
      <c r="CF122" s="1117">
        <v>95.4</v>
      </c>
      <c r="CG122" s="1118"/>
      <c r="CH122" s="1118"/>
      <c r="CI122" s="1118"/>
      <c r="CJ122" s="1118"/>
      <c r="CK122" s="1109"/>
      <c r="CL122" s="1110"/>
      <c r="CM122" s="1110"/>
      <c r="CN122" s="1110"/>
      <c r="CO122" s="1111"/>
      <c r="CP122" s="1119" t="s">
        <v>402</v>
      </c>
      <c r="CQ122" s="1120"/>
      <c r="CR122" s="1120"/>
      <c r="CS122" s="1120"/>
      <c r="CT122" s="1120"/>
      <c r="CU122" s="1120"/>
      <c r="CV122" s="1120"/>
      <c r="CW122" s="1120"/>
      <c r="CX122" s="1120"/>
      <c r="CY122" s="1120"/>
      <c r="CZ122" s="1120"/>
      <c r="DA122" s="1120"/>
      <c r="DB122" s="1120"/>
      <c r="DC122" s="1120"/>
      <c r="DD122" s="1120"/>
      <c r="DE122" s="1120"/>
      <c r="DF122" s="1121"/>
      <c r="DG122" s="1018" t="s">
        <v>441</v>
      </c>
      <c r="DH122" s="1019"/>
      <c r="DI122" s="1019"/>
      <c r="DJ122" s="1019"/>
      <c r="DK122" s="1019"/>
      <c r="DL122" s="1019" t="s">
        <v>128</v>
      </c>
      <c r="DM122" s="1019"/>
      <c r="DN122" s="1019"/>
      <c r="DO122" s="1019"/>
      <c r="DP122" s="1019"/>
      <c r="DQ122" s="1019" t="s">
        <v>128</v>
      </c>
      <c r="DR122" s="1019"/>
      <c r="DS122" s="1019"/>
      <c r="DT122" s="1019"/>
      <c r="DU122" s="1019"/>
      <c r="DV122" s="1020" t="s">
        <v>128</v>
      </c>
      <c r="DW122" s="1020"/>
      <c r="DX122" s="1020"/>
      <c r="DY122" s="1020"/>
      <c r="DZ122" s="1021"/>
    </row>
    <row r="123" spans="1:130" s="248" customFormat="1" ht="26.25" customHeight="1" x14ac:dyDescent="0.15">
      <c r="A123" s="1158"/>
      <c r="B123" s="1045"/>
      <c r="C123" s="1015" t="s">
        <v>456</v>
      </c>
      <c r="D123" s="1016"/>
      <c r="E123" s="1016"/>
      <c r="F123" s="1016"/>
      <c r="G123" s="1016"/>
      <c r="H123" s="1016"/>
      <c r="I123" s="1016"/>
      <c r="J123" s="1016"/>
      <c r="K123" s="1016"/>
      <c r="L123" s="1016"/>
      <c r="M123" s="1016"/>
      <c r="N123" s="1016"/>
      <c r="O123" s="1016"/>
      <c r="P123" s="1016"/>
      <c r="Q123" s="1016"/>
      <c r="R123" s="1016"/>
      <c r="S123" s="1016"/>
      <c r="T123" s="1016"/>
      <c r="U123" s="1016"/>
      <c r="V123" s="1016"/>
      <c r="W123" s="1016"/>
      <c r="X123" s="1016"/>
      <c r="Y123" s="1016"/>
      <c r="Z123" s="1017"/>
      <c r="AA123" s="1057" t="s">
        <v>441</v>
      </c>
      <c r="AB123" s="1058"/>
      <c r="AC123" s="1058"/>
      <c r="AD123" s="1058"/>
      <c r="AE123" s="1059"/>
      <c r="AF123" s="1060" t="s">
        <v>441</v>
      </c>
      <c r="AG123" s="1058"/>
      <c r="AH123" s="1058"/>
      <c r="AI123" s="1058"/>
      <c r="AJ123" s="1059"/>
      <c r="AK123" s="1060" t="s">
        <v>444</v>
      </c>
      <c r="AL123" s="1058"/>
      <c r="AM123" s="1058"/>
      <c r="AN123" s="1058"/>
      <c r="AO123" s="1059"/>
      <c r="AP123" s="1061" t="s">
        <v>128</v>
      </c>
      <c r="AQ123" s="1062"/>
      <c r="AR123" s="1062"/>
      <c r="AS123" s="1062"/>
      <c r="AT123" s="1063"/>
      <c r="AU123" s="1094"/>
      <c r="AV123" s="1095"/>
      <c r="AW123" s="1095"/>
      <c r="AX123" s="1095"/>
      <c r="AY123" s="1095"/>
      <c r="AZ123" s="279" t="s">
        <v>185</v>
      </c>
      <c r="BA123" s="279"/>
      <c r="BB123" s="279"/>
      <c r="BC123" s="279"/>
      <c r="BD123" s="279"/>
      <c r="BE123" s="279"/>
      <c r="BF123" s="279"/>
      <c r="BG123" s="279"/>
      <c r="BH123" s="279"/>
      <c r="BI123" s="279"/>
      <c r="BJ123" s="279"/>
      <c r="BK123" s="279"/>
      <c r="BL123" s="279"/>
      <c r="BM123" s="279"/>
      <c r="BN123" s="279"/>
      <c r="BO123" s="1074" t="s">
        <v>471</v>
      </c>
      <c r="BP123" s="1105"/>
      <c r="BQ123" s="1164">
        <v>101833986</v>
      </c>
      <c r="BR123" s="1165"/>
      <c r="BS123" s="1165"/>
      <c r="BT123" s="1165"/>
      <c r="BU123" s="1165"/>
      <c r="BV123" s="1165">
        <v>97080650</v>
      </c>
      <c r="BW123" s="1165"/>
      <c r="BX123" s="1165"/>
      <c r="BY123" s="1165"/>
      <c r="BZ123" s="1165"/>
      <c r="CA123" s="1165">
        <v>92900925</v>
      </c>
      <c r="CB123" s="1165"/>
      <c r="CC123" s="1165"/>
      <c r="CD123" s="1165"/>
      <c r="CE123" s="1165"/>
      <c r="CF123" s="1098"/>
      <c r="CG123" s="1099"/>
      <c r="CH123" s="1099"/>
      <c r="CI123" s="1099"/>
      <c r="CJ123" s="1100"/>
      <c r="CK123" s="1109"/>
      <c r="CL123" s="1110"/>
      <c r="CM123" s="1110"/>
      <c r="CN123" s="1110"/>
      <c r="CO123" s="1111"/>
      <c r="CP123" s="1119" t="s">
        <v>403</v>
      </c>
      <c r="CQ123" s="1120"/>
      <c r="CR123" s="1120"/>
      <c r="CS123" s="1120"/>
      <c r="CT123" s="1120"/>
      <c r="CU123" s="1120"/>
      <c r="CV123" s="1120"/>
      <c r="CW123" s="1120"/>
      <c r="CX123" s="1120"/>
      <c r="CY123" s="1120"/>
      <c r="CZ123" s="1120"/>
      <c r="DA123" s="1120"/>
      <c r="DB123" s="1120"/>
      <c r="DC123" s="1120"/>
      <c r="DD123" s="1120"/>
      <c r="DE123" s="1120"/>
      <c r="DF123" s="1121"/>
      <c r="DG123" s="1057" t="s">
        <v>441</v>
      </c>
      <c r="DH123" s="1058"/>
      <c r="DI123" s="1058"/>
      <c r="DJ123" s="1058"/>
      <c r="DK123" s="1059"/>
      <c r="DL123" s="1060" t="s">
        <v>441</v>
      </c>
      <c r="DM123" s="1058"/>
      <c r="DN123" s="1058"/>
      <c r="DO123" s="1058"/>
      <c r="DP123" s="1059"/>
      <c r="DQ123" s="1060" t="s">
        <v>441</v>
      </c>
      <c r="DR123" s="1058"/>
      <c r="DS123" s="1058"/>
      <c r="DT123" s="1058"/>
      <c r="DU123" s="1059"/>
      <c r="DV123" s="1061" t="s">
        <v>128</v>
      </c>
      <c r="DW123" s="1062"/>
      <c r="DX123" s="1062"/>
      <c r="DY123" s="1062"/>
      <c r="DZ123" s="1063"/>
    </row>
    <row r="124" spans="1:130" s="248" customFormat="1" ht="26.25" customHeight="1" thickBot="1" x14ac:dyDescent="0.2">
      <c r="A124" s="1158"/>
      <c r="B124" s="1045"/>
      <c r="C124" s="1015" t="s">
        <v>459</v>
      </c>
      <c r="D124" s="1016"/>
      <c r="E124" s="1016"/>
      <c r="F124" s="1016"/>
      <c r="G124" s="1016"/>
      <c r="H124" s="1016"/>
      <c r="I124" s="1016"/>
      <c r="J124" s="1016"/>
      <c r="K124" s="1016"/>
      <c r="L124" s="1016"/>
      <c r="M124" s="1016"/>
      <c r="N124" s="1016"/>
      <c r="O124" s="1016"/>
      <c r="P124" s="1016"/>
      <c r="Q124" s="1016"/>
      <c r="R124" s="1016"/>
      <c r="S124" s="1016"/>
      <c r="T124" s="1016"/>
      <c r="U124" s="1016"/>
      <c r="V124" s="1016"/>
      <c r="W124" s="1016"/>
      <c r="X124" s="1016"/>
      <c r="Y124" s="1016"/>
      <c r="Z124" s="1017"/>
      <c r="AA124" s="1057" t="s">
        <v>441</v>
      </c>
      <c r="AB124" s="1058"/>
      <c r="AC124" s="1058"/>
      <c r="AD124" s="1058"/>
      <c r="AE124" s="1059"/>
      <c r="AF124" s="1060" t="s">
        <v>128</v>
      </c>
      <c r="AG124" s="1058"/>
      <c r="AH124" s="1058"/>
      <c r="AI124" s="1058"/>
      <c r="AJ124" s="1059"/>
      <c r="AK124" s="1060" t="s">
        <v>128</v>
      </c>
      <c r="AL124" s="1058"/>
      <c r="AM124" s="1058"/>
      <c r="AN124" s="1058"/>
      <c r="AO124" s="1059"/>
      <c r="AP124" s="1061" t="s">
        <v>128</v>
      </c>
      <c r="AQ124" s="1062"/>
      <c r="AR124" s="1062"/>
      <c r="AS124" s="1062"/>
      <c r="AT124" s="1063"/>
      <c r="AU124" s="1160" t="s">
        <v>472</v>
      </c>
      <c r="AV124" s="1161"/>
      <c r="AW124" s="1161"/>
      <c r="AX124" s="1161"/>
      <c r="AY124" s="1161"/>
      <c r="AZ124" s="1161"/>
      <c r="BA124" s="1161"/>
      <c r="BB124" s="1161"/>
      <c r="BC124" s="1161"/>
      <c r="BD124" s="1161"/>
      <c r="BE124" s="1161"/>
      <c r="BF124" s="1161"/>
      <c r="BG124" s="1161"/>
      <c r="BH124" s="1161"/>
      <c r="BI124" s="1161"/>
      <c r="BJ124" s="1161"/>
      <c r="BK124" s="1161"/>
      <c r="BL124" s="1161"/>
      <c r="BM124" s="1161"/>
      <c r="BN124" s="1161"/>
      <c r="BO124" s="1161"/>
      <c r="BP124" s="1162"/>
      <c r="BQ124" s="1163">
        <v>68.900000000000006</v>
      </c>
      <c r="BR124" s="1127"/>
      <c r="BS124" s="1127"/>
      <c r="BT124" s="1127"/>
      <c r="BU124" s="1127"/>
      <c r="BV124" s="1127">
        <v>68.900000000000006</v>
      </c>
      <c r="BW124" s="1127"/>
      <c r="BX124" s="1127"/>
      <c r="BY124" s="1127"/>
      <c r="BZ124" s="1127"/>
      <c r="CA124" s="1127">
        <v>69.7</v>
      </c>
      <c r="CB124" s="1127"/>
      <c r="CC124" s="1127"/>
      <c r="CD124" s="1127"/>
      <c r="CE124" s="1127"/>
      <c r="CF124" s="1128"/>
      <c r="CG124" s="1129"/>
      <c r="CH124" s="1129"/>
      <c r="CI124" s="1129"/>
      <c r="CJ124" s="1130"/>
      <c r="CK124" s="1112"/>
      <c r="CL124" s="1112"/>
      <c r="CM124" s="1112"/>
      <c r="CN124" s="1112"/>
      <c r="CO124" s="1113"/>
      <c r="CP124" s="1119" t="s">
        <v>473</v>
      </c>
      <c r="CQ124" s="1120"/>
      <c r="CR124" s="1120"/>
      <c r="CS124" s="1120"/>
      <c r="CT124" s="1120"/>
      <c r="CU124" s="1120"/>
      <c r="CV124" s="1120"/>
      <c r="CW124" s="1120"/>
      <c r="CX124" s="1120"/>
      <c r="CY124" s="1120"/>
      <c r="CZ124" s="1120"/>
      <c r="DA124" s="1120"/>
      <c r="DB124" s="1120"/>
      <c r="DC124" s="1120"/>
      <c r="DD124" s="1120"/>
      <c r="DE124" s="1120"/>
      <c r="DF124" s="1121"/>
      <c r="DG124" s="1104" t="s">
        <v>441</v>
      </c>
      <c r="DH124" s="1083"/>
      <c r="DI124" s="1083"/>
      <c r="DJ124" s="1083"/>
      <c r="DK124" s="1084"/>
      <c r="DL124" s="1082" t="s">
        <v>444</v>
      </c>
      <c r="DM124" s="1083"/>
      <c r="DN124" s="1083"/>
      <c r="DO124" s="1083"/>
      <c r="DP124" s="1084"/>
      <c r="DQ124" s="1082" t="s">
        <v>128</v>
      </c>
      <c r="DR124" s="1083"/>
      <c r="DS124" s="1083"/>
      <c r="DT124" s="1083"/>
      <c r="DU124" s="1084"/>
      <c r="DV124" s="1085" t="s">
        <v>128</v>
      </c>
      <c r="DW124" s="1086"/>
      <c r="DX124" s="1086"/>
      <c r="DY124" s="1086"/>
      <c r="DZ124" s="1087"/>
    </row>
    <row r="125" spans="1:130" s="248" customFormat="1" ht="26.25" customHeight="1" x14ac:dyDescent="0.15">
      <c r="A125" s="1158"/>
      <c r="B125" s="1045"/>
      <c r="C125" s="1015" t="s">
        <v>461</v>
      </c>
      <c r="D125" s="1016"/>
      <c r="E125" s="1016"/>
      <c r="F125" s="1016"/>
      <c r="G125" s="1016"/>
      <c r="H125" s="1016"/>
      <c r="I125" s="1016"/>
      <c r="J125" s="1016"/>
      <c r="K125" s="1016"/>
      <c r="L125" s="1016"/>
      <c r="M125" s="1016"/>
      <c r="N125" s="1016"/>
      <c r="O125" s="1016"/>
      <c r="P125" s="1016"/>
      <c r="Q125" s="1016"/>
      <c r="R125" s="1016"/>
      <c r="S125" s="1016"/>
      <c r="T125" s="1016"/>
      <c r="U125" s="1016"/>
      <c r="V125" s="1016"/>
      <c r="W125" s="1016"/>
      <c r="X125" s="1016"/>
      <c r="Y125" s="1016"/>
      <c r="Z125" s="1017"/>
      <c r="AA125" s="1057" t="s">
        <v>128</v>
      </c>
      <c r="AB125" s="1058"/>
      <c r="AC125" s="1058"/>
      <c r="AD125" s="1058"/>
      <c r="AE125" s="1059"/>
      <c r="AF125" s="1060" t="s">
        <v>441</v>
      </c>
      <c r="AG125" s="1058"/>
      <c r="AH125" s="1058"/>
      <c r="AI125" s="1058"/>
      <c r="AJ125" s="1059"/>
      <c r="AK125" s="1060" t="s">
        <v>128</v>
      </c>
      <c r="AL125" s="1058"/>
      <c r="AM125" s="1058"/>
      <c r="AN125" s="1058"/>
      <c r="AO125" s="1059"/>
      <c r="AP125" s="1061" t="s">
        <v>128</v>
      </c>
      <c r="AQ125" s="1062"/>
      <c r="AR125" s="1062"/>
      <c r="AS125" s="1062"/>
      <c r="AT125" s="106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2" t="s">
        <v>474</v>
      </c>
      <c r="CL125" s="1107"/>
      <c r="CM125" s="1107"/>
      <c r="CN125" s="1107"/>
      <c r="CO125" s="1108"/>
      <c r="CP125" s="1039" t="s">
        <v>475</v>
      </c>
      <c r="CQ125" s="988"/>
      <c r="CR125" s="988"/>
      <c r="CS125" s="988"/>
      <c r="CT125" s="988"/>
      <c r="CU125" s="988"/>
      <c r="CV125" s="988"/>
      <c r="CW125" s="988"/>
      <c r="CX125" s="988"/>
      <c r="CY125" s="988"/>
      <c r="CZ125" s="988"/>
      <c r="DA125" s="988"/>
      <c r="DB125" s="988"/>
      <c r="DC125" s="988"/>
      <c r="DD125" s="988"/>
      <c r="DE125" s="988"/>
      <c r="DF125" s="989"/>
      <c r="DG125" s="1025" t="s">
        <v>441</v>
      </c>
      <c r="DH125" s="1026"/>
      <c r="DI125" s="1026"/>
      <c r="DJ125" s="1026"/>
      <c r="DK125" s="1026"/>
      <c r="DL125" s="1026" t="s">
        <v>128</v>
      </c>
      <c r="DM125" s="1026"/>
      <c r="DN125" s="1026"/>
      <c r="DO125" s="1026"/>
      <c r="DP125" s="1026"/>
      <c r="DQ125" s="1026" t="s">
        <v>128</v>
      </c>
      <c r="DR125" s="1026"/>
      <c r="DS125" s="1026"/>
      <c r="DT125" s="1026"/>
      <c r="DU125" s="1026"/>
      <c r="DV125" s="1027" t="s">
        <v>444</v>
      </c>
      <c r="DW125" s="1027"/>
      <c r="DX125" s="1027"/>
      <c r="DY125" s="1027"/>
      <c r="DZ125" s="1028"/>
    </row>
    <row r="126" spans="1:130" s="248" customFormat="1" ht="26.25" customHeight="1" thickBot="1" x14ac:dyDescent="0.2">
      <c r="A126" s="1158"/>
      <c r="B126" s="1045"/>
      <c r="C126" s="1015" t="s">
        <v>463</v>
      </c>
      <c r="D126" s="1016"/>
      <c r="E126" s="1016"/>
      <c r="F126" s="1016"/>
      <c r="G126" s="1016"/>
      <c r="H126" s="1016"/>
      <c r="I126" s="1016"/>
      <c r="J126" s="1016"/>
      <c r="K126" s="1016"/>
      <c r="L126" s="1016"/>
      <c r="M126" s="1016"/>
      <c r="N126" s="1016"/>
      <c r="O126" s="1016"/>
      <c r="P126" s="1016"/>
      <c r="Q126" s="1016"/>
      <c r="R126" s="1016"/>
      <c r="S126" s="1016"/>
      <c r="T126" s="1016"/>
      <c r="U126" s="1016"/>
      <c r="V126" s="1016"/>
      <c r="W126" s="1016"/>
      <c r="X126" s="1016"/>
      <c r="Y126" s="1016"/>
      <c r="Z126" s="1017"/>
      <c r="AA126" s="1057">
        <v>6327</v>
      </c>
      <c r="AB126" s="1058"/>
      <c r="AC126" s="1058"/>
      <c r="AD126" s="1058"/>
      <c r="AE126" s="1059"/>
      <c r="AF126" s="1060">
        <v>6327</v>
      </c>
      <c r="AG126" s="1058"/>
      <c r="AH126" s="1058"/>
      <c r="AI126" s="1058"/>
      <c r="AJ126" s="1059"/>
      <c r="AK126" s="1060">
        <v>6343</v>
      </c>
      <c r="AL126" s="1058"/>
      <c r="AM126" s="1058"/>
      <c r="AN126" s="1058"/>
      <c r="AO126" s="1059"/>
      <c r="AP126" s="1061">
        <v>0</v>
      </c>
      <c r="AQ126" s="1062"/>
      <c r="AR126" s="1062"/>
      <c r="AS126" s="1062"/>
      <c r="AT126" s="106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3"/>
      <c r="CL126" s="1110"/>
      <c r="CM126" s="1110"/>
      <c r="CN126" s="1110"/>
      <c r="CO126" s="1111"/>
      <c r="CP126" s="1048" t="s">
        <v>476</v>
      </c>
      <c r="CQ126" s="1049"/>
      <c r="CR126" s="1049"/>
      <c r="CS126" s="1049"/>
      <c r="CT126" s="1049"/>
      <c r="CU126" s="1049"/>
      <c r="CV126" s="1049"/>
      <c r="CW126" s="1049"/>
      <c r="CX126" s="1049"/>
      <c r="CY126" s="1049"/>
      <c r="CZ126" s="1049"/>
      <c r="DA126" s="1049"/>
      <c r="DB126" s="1049"/>
      <c r="DC126" s="1049"/>
      <c r="DD126" s="1049"/>
      <c r="DE126" s="1049"/>
      <c r="DF126" s="1050"/>
      <c r="DG126" s="1018" t="s">
        <v>444</v>
      </c>
      <c r="DH126" s="1019"/>
      <c r="DI126" s="1019"/>
      <c r="DJ126" s="1019"/>
      <c r="DK126" s="1019"/>
      <c r="DL126" s="1019" t="s">
        <v>441</v>
      </c>
      <c r="DM126" s="1019"/>
      <c r="DN126" s="1019"/>
      <c r="DO126" s="1019"/>
      <c r="DP126" s="1019"/>
      <c r="DQ126" s="1019" t="s">
        <v>128</v>
      </c>
      <c r="DR126" s="1019"/>
      <c r="DS126" s="1019"/>
      <c r="DT126" s="1019"/>
      <c r="DU126" s="1019"/>
      <c r="DV126" s="1020" t="s">
        <v>128</v>
      </c>
      <c r="DW126" s="1020"/>
      <c r="DX126" s="1020"/>
      <c r="DY126" s="1020"/>
      <c r="DZ126" s="1021"/>
    </row>
    <row r="127" spans="1:130" s="248" customFormat="1" ht="26.25" customHeight="1" x14ac:dyDescent="0.15">
      <c r="A127" s="1159"/>
      <c r="B127" s="1047"/>
      <c r="C127" s="1101" t="s">
        <v>477</v>
      </c>
      <c r="D127" s="1102"/>
      <c r="E127" s="1102"/>
      <c r="F127" s="1102"/>
      <c r="G127" s="1102"/>
      <c r="H127" s="1102"/>
      <c r="I127" s="1102"/>
      <c r="J127" s="1102"/>
      <c r="K127" s="1102"/>
      <c r="L127" s="1102"/>
      <c r="M127" s="1102"/>
      <c r="N127" s="1102"/>
      <c r="O127" s="1102"/>
      <c r="P127" s="1102"/>
      <c r="Q127" s="1102"/>
      <c r="R127" s="1102"/>
      <c r="S127" s="1102"/>
      <c r="T127" s="1102"/>
      <c r="U127" s="1102"/>
      <c r="V127" s="1102"/>
      <c r="W127" s="1102"/>
      <c r="X127" s="1102"/>
      <c r="Y127" s="1102"/>
      <c r="Z127" s="1103"/>
      <c r="AA127" s="1057">
        <v>28256</v>
      </c>
      <c r="AB127" s="1058"/>
      <c r="AC127" s="1058"/>
      <c r="AD127" s="1058"/>
      <c r="AE127" s="1059"/>
      <c r="AF127" s="1060">
        <v>27377</v>
      </c>
      <c r="AG127" s="1058"/>
      <c r="AH127" s="1058"/>
      <c r="AI127" s="1058"/>
      <c r="AJ127" s="1059"/>
      <c r="AK127" s="1060">
        <v>33683</v>
      </c>
      <c r="AL127" s="1058"/>
      <c r="AM127" s="1058"/>
      <c r="AN127" s="1058"/>
      <c r="AO127" s="1059"/>
      <c r="AP127" s="1061">
        <v>0.1</v>
      </c>
      <c r="AQ127" s="1062"/>
      <c r="AR127" s="1062"/>
      <c r="AS127" s="1062"/>
      <c r="AT127" s="1063"/>
      <c r="AU127" s="284"/>
      <c r="AV127" s="284"/>
      <c r="AW127" s="284"/>
      <c r="AX127" s="1131" t="s">
        <v>478</v>
      </c>
      <c r="AY127" s="1132"/>
      <c r="AZ127" s="1132"/>
      <c r="BA127" s="1132"/>
      <c r="BB127" s="1132"/>
      <c r="BC127" s="1132"/>
      <c r="BD127" s="1132"/>
      <c r="BE127" s="1133"/>
      <c r="BF127" s="1134" t="s">
        <v>479</v>
      </c>
      <c r="BG127" s="1132"/>
      <c r="BH127" s="1132"/>
      <c r="BI127" s="1132"/>
      <c r="BJ127" s="1132"/>
      <c r="BK127" s="1132"/>
      <c r="BL127" s="1133"/>
      <c r="BM127" s="1134" t="s">
        <v>480</v>
      </c>
      <c r="BN127" s="1132"/>
      <c r="BO127" s="1132"/>
      <c r="BP127" s="1132"/>
      <c r="BQ127" s="1132"/>
      <c r="BR127" s="1132"/>
      <c r="BS127" s="1133"/>
      <c r="BT127" s="1134" t="s">
        <v>481</v>
      </c>
      <c r="BU127" s="1132"/>
      <c r="BV127" s="1132"/>
      <c r="BW127" s="1132"/>
      <c r="BX127" s="1132"/>
      <c r="BY127" s="1132"/>
      <c r="BZ127" s="1156"/>
      <c r="CA127" s="284"/>
      <c r="CB127" s="284"/>
      <c r="CC127" s="284"/>
      <c r="CD127" s="285"/>
      <c r="CE127" s="285"/>
      <c r="CF127" s="285"/>
      <c r="CG127" s="282"/>
      <c r="CH127" s="282"/>
      <c r="CI127" s="282"/>
      <c r="CJ127" s="283"/>
      <c r="CK127" s="1123"/>
      <c r="CL127" s="1110"/>
      <c r="CM127" s="1110"/>
      <c r="CN127" s="1110"/>
      <c r="CO127" s="1111"/>
      <c r="CP127" s="1048" t="s">
        <v>482</v>
      </c>
      <c r="CQ127" s="1049"/>
      <c r="CR127" s="1049"/>
      <c r="CS127" s="1049"/>
      <c r="CT127" s="1049"/>
      <c r="CU127" s="1049"/>
      <c r="CV127" s="1049"/>
      <c r="CW127" s="1049"/>
      <c r="CX127" s="1049"/>
      <c r="CY127" s="1049"/>
      <c r="CZ127" s="1049"/>
      <c r="DA127" s="1049"/>
      <c r="DB127" s="1049"/>
      <c r="DC127" s="1049"/>
      <c r="DD127" s="1049"/>
      <c r="DE127" s="1049"/>
      <c r="DF127" s="1050"/>
      <c r="DG127" s="1018" t="s">
        <v>441</v>
      </c>
      <c r="DH127" s="1019"/>
      <c r="DI127" s="1019"/>
      <c r="DJ127" s="1019"/>
      <c r="DK127" s="1019"/>
      <c r="DL127" s="1019" t="s">
        <v>441</v>
      </c>
      <c r="DM127" s="1019"/>
      <c r="DN127" s="1019"/>
      <c r="DO127" s="1019"/>
      <c r="DP127" s="1019"/>
      <c r="DQ127" s="1019" t="s">
        <v>128</v>
      </c>
      <c r="DR127" s="1019"/>
      <c r="DS127" s="1019"/>
      <c r="DT127" s="1019"/>
      <c r="DU127" s="1019"/>
      <c r="DV127" s="1020" t="s">
        <v>128</v>
      </c>
      <c r="DW127" s="1020"/>
      <c r="DX127" s="1020"/>
      <c r="DY127" s="1020"/>
      <c r="DZ127" s="1021"/>
    </row>
    <row r="128" spans="1:130" s="248" customFormat="1" ht="26.25" customHeight="1" thickBot="1" x14ac:dyDescent="0.2">
      <c r="A128" s="1142" t="s">
        <v>483</v>
      </c>
      <c r="B128" s="1143"/>
      <c r="C128" s="1143"/>
      <c r="D128" s="1143"/>
      <c r="E128" s="1143"/>
      <c r="F128" s="1143"/>
      <c r="G128" s="1143"/>
      <c r="H128" s="1143"/>
      <c r="I128" s="1143"/>
      <c r="J128" s="1143"/>
      <c r="K128" s="1143"/>
      <c r="L128" s="1143"/>
      <c r="M128" s="1143"/>
      <c r="N128" s="1143"/>
      <c r="O128" s="1143"/>
      <c r="P128" s="1143"/>
      <c r="Q128" s="1143"/>
      <c r="R128" s="1143"/>
      <c r="S128" s="1143"/>
      <c r="T128" s="1143"/>
      <c r="U128" s="1143"/>
      <c r="V128" s="1143"/>
      <c r="W128" s="1144" t="s">
        <v>484</v>
      </c>
      <c r="X128" s="1144"/>
      <c r="Y128" s="1144"/>
      <c r="Z128" s="1145"/>
      <c r="AA128" s="1146">
        <v>2947232</v>
      </c>
      <c r="AB128" s="1147"/>
      <c r="AC128" s="1147"/>
      <c r="AD128" s="1147"/>
      <c r="AE128" s="1148"/>
      <c r="AF128" s="1149">
        <v>2959086</v>
      </c>
      <c r="AG128" s="1147"/>
      <c r="AH128" s="1147"/>
      <c r="AI128" s="1147"/>
      <c r="AJ128" s="1148"/>
      <c r="AK128" s="1149">
        <v>3051094</v>
      </c>
      <c r="AL128" s="1147"/>
      <c r="AM128" s="1147"/>
      <c r="AN128" s="1147"/>
      <c r="AO128" s="1148"/>
      <c r="AP128" s="1150"/>
      <c r="AQ128" s="1151"/>
      <c r="AR128" s="1151"/>
      <c r="AS128" s="1151"/>
      <c r="AT128" s="1152"/>
      <c r="AU128" s="284"/>
      <c r="AV128" s="284"/>
      <c r="AW128" s="284"/>
      <c r="AX128" s="987" t="s">
        <v>485</v>
      </c>
      <c r="AY128" s="988"/>
      <c r="AZ128" s="988"/>
      <c r="BA128" s="988"/>
      <c r="BB128" s="988"/>
      <c r="BC128" s="988"/>
      <c r="BD128" s="988"/>
      <c r="BE128" s="989"/>
      <c r="BF128" s="1153" t="s">
        <v>441</v>
      </c>
      <c r="BG128" s="1154"/>
      <c r="BH128" s="1154"/>
      <c r="BI128" s="1154"/>
      <c r="BJ128" s="1154"/>
      <c r="BK128" s="1154"/>
      <c r="BL128" s="1155"/>
      <c r="BM128" s="1153">
        <v>11.25</v>
      </c>
      <c r="BN128" s="1154"/>
      <c r="BO128" s="1154"/>
      <c r="BP128" s="1154"/>
      <c r="BQ128" s="1154"/>
      <c r="BR128" s="1154"/>
      <c r="BS128" s="1155"/>
      <c r="BT128" s="1153">
        <v>20</v>
      </c>
      <c r="BU128" s="1154"/>
      <c r="BV128" s="1154"/>
      <c r="BW128" s="1154"/>
      <c r="BX128" s="1154"/>
      <c r="BY128" s="1154"/>
      <c r="BZ128" s="1178"/>
      <c r="CA128" s="285"/>
      <c r="CB128" s="285"/>
      <c r="CC128" s="285"/>
      <c r="CD128" s="285"/>
      <c r="CE128" s="285"/>
      <c r="CF128" s="285"/>
      <c r="CG128" s="282"/>
      <c r="CH128" s="282"/>
      <c r="CI128" s="282"/>
      <c r="CJ128" s="283"/>
      <c r="CK128" s="1124"/>
      <c r="CL128" s="1125"/>
      <c r="CM128" s="1125"/>
      <c r="CN128" s="1125"/>
      <c r="CO128" s="1126"/>
      <c r="CP128" s="1135" t="s">
        <v>486</v>
      </c>
      <c r="CQ128" s="1136"/>
      <c r="CR128" s="1136"/>
      <c r="CS128" s="1136"/>
      <c r="CT128" s="1136"/>
      <c r="CU128" s="1136"/>
      <c r="CV128" s="1136"/>
      <c r="CW128" s="1136"/>
      <c r="CX128" s="1136"/>
      <c r="CY128" s="1136"/>
      <c r="CZ128" s="1136"/>
      <c r="DA128" s="1136"/>
      <c r="DB128" s="1136"/>
      <c r="DC128" s="1136"/>
      <c r="DD128" s="1136"/>
      <c r="DE128" s="1136"/>
      <c r="DF128" s="1137"/>
      <c r="DG128" s="1138" t="s">
        <v>444</v>
      </c>
      <c r="DH128" s="1139"/>
      <c r="DI128" s="1139"/>
      <c r="DJ128" s="1139"/>
      <c r="DK128" s="1139"/>
      <c r="DL128" s="1139">
        <v>5046</v>
      </c>
      <c r="DM128" s="1139"/>
      <c r="DN128" s="1139"/>
      <c r="DO128" s="1139"/>
      <c r="DP128" s="1139"/>
      <c r="DQ128" s="1139" t="s">
        <v>128</v>
      </c>
      <c r="DR128" s="1139"/>
      <c r="DS128" s="1139"/>
      <c r="DT128" s="1139"/>
      <c r="DU128" s="1139"/>
      <c r="DV128" s="1140" t="s">
        <v>128</v>
      </c>
      <c r="DW128" s="1140"/>
      <c r="DX128" s="1140"/>
      <c r="DY128" s="1140"/>
      <c r="DZ128" s="1141"/>
    </row>
    <row r="129" spans="1:131" s="248" customFormat="1" ht="26.25" customHeight="1" x14ac:dyDescent="0.15">
      <c r="A129" s="1029" t="s">
        <v>106</v>
      </c>
      <c r="B129" s="1030"/>
      <c r="C129" s="1030"/>
      <c r="D129" s="1030"/>
      <c r="E129" s="1030"/>
      <c r="F129" s="1030"/>
      <c r="G129" s="1030"/>
      <c r="H129" s="1030"/>
      <c r="I129" s="1030"/>
      <c r="J129" s="1030"/>
      <c r="K129" s="1030"/>
      <c r="L129" s="1030"/>
      <c r="M129" s="1030"/>
      <c r="N129" s="1030"/>
      <c r="O129" s="1030"/>
      <c r="P129" s="1030"/>
      <c r="Q129" s="1030"/>
      <c r="R129" s="1030"/>
      <c r="S129" s="1030"/>
      <c r="T129" s="1030"/>
      <c r="U129" s="1030"/>
      <c r="V129" s="1030"/>
      <c r="W129" s="1172" t="s">
        <v>487</v>
      </c>
      <c r="X129" s="1173"/>
      <c r="Y129" s="1173"/>
      <c r="Z129" s="1174"/>
      <c r="AA129" s="1057">
        <v>63769255</v>
      </c>
      <c r="AB129" s="1058"/>
      <c r="AC129" s="1058"/>
      <c r="AD129" s="1058"/>
      <c r="AE129" s="1059"/>
      <c r="AF129" s="1060">
        <v>64006993</v>
      </c>
      <c r="AG129" s="1058"/>
      <c r="AH129" s="1058"/>
      <c r="AI129" s="1058"/>
      <c r="AJ129" s="1059"/>
      <c r="AK129" s="1060">
        <v>65885027</v>
      </c>
      <c r="AL129" s="1058"/>
      <c r="AM129" s="1058"/>
      <c r="AN129" s="1058"/>
      <c r="AO129" s="1059"/>
      <c r="AP129" s="1175"/>
      <c r="AQ129" s="1176"/>
      <c r="AR129" s="1176"/>
      <c r="AS129" s="1176"/>
      <c r="AT129" s="1177"/>
      <c r="AU129" s="286"/>
      <c r="AV129" s="286"/>
      <c r="AW129" s="286"/>
      <c r="AX129" s="1166" t="s">
        <v>488</v>
      </c>
      <c r="AY129" s="1049"/>
      <c r="AZ129" s="1049"/>
      <c r="BA129" s="1049"/>
      <c r="BB129" s="1049"/>
      <c r="BC129" s="1049"/>
      <c r="BD129" s="1049"/>
      <c r="BE129" s="1050"/>
      <c r="BF129" s="1167" t="s">
        <v>128</v>
      </c>
      <c r="BG129" s="1168"/>
      <c r="BH129" s="1168"/>
      <c r="BI129" s="1168"/>
      <c r="BJ129" s="1168"/>
      <c r="BK129" s="1168"/>
      <c r="BL129" s="1169"/>
      <c r="BM129" s="1167">
        <v>16.25</v>
      </c>
      <c r="BN129" s="1168"/>
      <c r="BO129" s="1168"/>
      <c r="BP129" s="1168"/>
      <c r="BQ129" s="1168"/>
      <c r="BR129" s="1168"/>
      <c r="BS129" s="1169"/>
      <c r="BT129" s="1167">
        <v>30</v>
      </c>
      <c r="BU129" s="1170"/>
      <c r="BV129" s="1170"/>
      <c r="BW129" s="1170"/>
      <c r="BX129" s="1170"/>
      <c r="BY129" s="1170"/>
      <c r="BZ129" s="1171"/>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9" t="s">
        <v>489</v>
      </c>
      <c r="B130" s="1030"/>
      <c r="C130" s="1030"/>
      <c r="D130" s="1030"/>
      <c r="E130" s="1030"/>
      <c r="F130" s="1030"/>
      <c r="G130" s="1030"/>
      <c r="H130" s="1030"/>
      <c r="I130" s="1030"/>
      <c r="J130" s="1030"/>
      <c r="K130" s="1030"/>
      <c r="L130" s="1030"/>
      <c r="M130" s="1030"/>
      <c r="N130" s="1030"/>
      <c r="O130" s="1030"/>
      <c r="P130" s="1030"/>
      <c r="Q130" s="1030"/>
      <c r="R130" s="1030"/>
      <c r="S130" s="1030"/>
      <c r="T130" s="1030"/>
      <c r="U130" s="1030"/>
      <c r="V130" s="1030"/>
      <c r="W130" s="1172" t="s">
        <v>490</v>
      </c>
      <c r="X130" s="1173"/>
      <c r="Y130" s="1173"/>
      <c r="Z130" s="1174"/>
      <c r="AA130" s="1057">
        <v>5682316</v>
      </c>
      <c r="AB130" s="1058"/>
      <c r="AC130" s="1058"/>
      <c r="AD130" s="1058"/>
      <c r="AE130" s="1059"/>
      <c r="AF130" s="1060">
        <v>5539768</v>
      </c>
      <c r="AG130" s="1058"/>
      <c r="AH130" s="1058"/>
      <c r="AI130" s="1058"/>
      <c r="AJ130" s="1059"/>
      <c r="AK130" s="1060">
        <v>5502136</v>
      </c>
      <c r="AL130" s="1058"/>
      <c r="AM130" s="1058"/>
      <c r="AN130" s="1058"/>
      <c r="AO130" s="1059"/>
      <c r="AP130" s="1175"/>
      <c r="AQ130" s="1176"/>
      <c r="AR130" s="1176"/>
      <c r="AS130" s="1176"/>
      <c r="AT130" s="1177"/>
      <c r="AU130" s="286"/>
      <c r="AV130" s="286"/>
      <c r="AW130" s="286"/>
      <c r="AX130" s="1166" t="s">
        <v>491</v>
      </c>
      <c r="AY130" s="1049"/>
      <c r="AZ130" s="1049"/>
      <c r="BA130" s="1049"/>
      <c r="BB130" s="1049"/>
      <c r="BC130" s="1049"/>
      <c r="BD130" s="1049"/>
      <c r="BE130" s="1050"/>
      <c r="BF130" s="1203">
        <v>5.8</v>
      </c>
      <c r="BG130" s="1204"/>
      <c r="BH130" s="1204"/>
      <c r="BI130" s="1204"/>
      <c r="BJ130" s="1204"/>
      <c r="BK130" s="1204"/>
      <c r="BL130" s="1205"/>
      <c r="BM130" s="1203">
        <v>25</v>
      </c>
      <c r="BN130" s="1204"/>
      <c r="BO130" s="1204"/>
      <c r="BP130" s="1204"/>
      <c r="BQ130" s="1204"/>
      <c r="BR130" s="1204"/>
      <c r="BS130" s="1205"/>
      <c r="BT130" s="1203">
        <v>35</v>
      </c>
      <c r="BU130" s="1206"/>
      <c r="BV130" s="1206"/>
      <c r="BW130" s="1206"/>
      <c r="BX130" s="1206"/>
      <c r="BY130" s="1206"/>
      <c r="BZ130" s="1207"/>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8"/>
      <c r="B131" s="1209"/>
      <c r="C131" s="1209"/>
      <c r="D131" s="1209"/>
      <c r="E131" s="1209"/>
      <c r="F131" s="1209"/>
      <c r="G131" s="1209"/>
      <c r="H131" s="1209"/>
      <c r="I131" s="1209"/>
      <c r="J131" s="1209"/>
      <c r="K131" s="1209"/>
      <c r="L131" s="1209"/>
      <c r="M131" s="1209"/>
      <c r="N131" s="1209"/>
      <c r="O131" s="1209"/>
      <c r="P131" s="1209"/>
      <c r="Q131" s="1209"/>
      <c r="R131" s="1209"/>
      <c r="S131" s="1209"/>
      <c r="T131" s="1209"/>
      <c r="U131" s="1209"/>
      <c r="V131" s="1209"/>
      <c r="W131" s="1210" t="s">
        <v>492</v>
      </c>
      <c r="X131" s="1211"/>
      <c r="Y131" s="1211"/>
      <c r="Z131" s="1212"/>
      <c r="AA131" s="1104">
        <v>58086939</v>
      </c>
      <c r="AB131" s="1083"/>
      <c r="AC131" s="1083"/>
      <c r="AD131" s="1083"/>
      <c r="AE131" s="1084"/>
      <c r="AF131" s="1082">
        <v>58467225</v>
      </c>
      <c r="AG131" s="1083"/>
      <c r="AH131" s="1083"/>
      <c r="AI131" s="1083"/>
      <c r="AJ131" s="1084"/>
      <c r="AK131" s="1082">
        <v>60382891</v>
      </c>
      <c r="AL131" s="1083"/>
      <c r="AM131" s="1083"/>
      <c r="AN131" s="1083"/>
      <c r="AO131" s="1084"/>
      <c r="AP131" s="1213"/>
      <c r="AQ131" s="1214"/>
      <c r="AR131" s="1214"/>
      <c r="AS131" s="1214"/>
      <c r="AT131" s="1215"/>
      <c r="AU131" s="286"/>
      <c r="AV131" s="286"/>
      <c r="AW131" s="286"/>
      <c r="AX131" s="1185" t="s">
        <v>493</v>
      </c>
      <c r="AY131" s="1136"/>
      <c r="AZ131" s="1136"/>
      <c r="BA131" s="1136"/>
      <c r="BB131" s="1136"/>
      <c r="BC131" s="1136"/>
      <c r="BD131" s="1136"/>
      <c r="BE131" s="1137"/>
      <c r="BF131" s="1186">
        <v>69.7</v>
      </c>
      <c r="BG131" s="1187"/>
      <c r="BH131" s="1187"/>
      <c r="BI131" s="1187"/>
      <c r="BJ131" s="1187"/>
      <c r="BK131" s="1187"/>
      <c r="BL131" s="1188"/>
      <c r="BM131" s="1186">
        <v>350</v>
      </c>
      <c r="BN131" s="1187"/>
      <c r="BO131" s="1187"/>
      <c r="BP131" s="1187"/>
      <c r="BQ131" s="1187"/>
      <c r="BR131" s="1187"/>
      <c r="BS131" s="1188"/>
      <c r="BT131" s="1189"/>
      <c r="BU131" s="1190"/>
      <c r="BV131" s="1190"/>
      <c r="BW131" s="1190"/>
      <c r="BX131" s="1190"/>
      <c r="BY131" s="1190"/>
      <c r="BZ131" s="119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2" t="s">
        <v>494</v>
      </c>
      <c r="B132" s="1193"/>
      <c r="C132" s="1193"/>
      <c r="D132" s="1193"/>
      <c r="E132" s="1193"/>
      <c r="F132" s="1193"/>
      <c r="G132" s="1193"/>
      <c r="H132" s="1193"/>
      <c r="I132" s="1193"/>
      <c r="J132" s="1193"/>
      <c r="K132" s="1193"/>
      <c r="L132" s="1193"/>
      <c r="M132" s="1193"/>
      <c r="N132" s="1193"/>
      <c r="O132" s="1193"/>
      <c r="P132" s="1193"/>
      <c r="Q132" s="1193"/>
      <c r="R132" s="1193"/>
      <c r="S132" s="1193"/>
      <c r="T132" s="1193"/>
      <c r="U132" s="1193"/>
      <c r="V132" s="1196" t="s">
        <v>495</v>
      </c>
      <c r="W132" s="1196"/>
      <c r="X132" s="1196"/>
      <c r="Y132" s="1196"/>
      <c r="Z132" s="1197"/>
      <c r="AA132" s="1198">
        <v>5.4254434030000001</v>
      </c>
      <c r="AB132" s="1199"/>
      <c r="AC132" s="1199"/>
      <c r="AD132" s="1199"/>
      <c r="AE132" s="1200"/>
      <c r="AF132" s="1201">
        <v>6.1777876410000001</v>
      </c>
      <c r="AG132" s="1199"/>
      <c r="AH132" s="1199"/>
      <c r="AI132" s="1199"/>
      <c r="AJ132" s="1200"/>
      <c r="AK132" s="1201">
        <v>6.0273960720000002</v>
      </c>
      <c r="AL132" s="1199"/>
      <c r="AM132" s="1199"/>
      <c r="AN132" s="1199"/>
      <c r="AO132" s="1200"/>
      <c r="AP132" s="1098"/>
      <c r="AQ132" s="1099"/>
      <c r="AR132" s="1099"/>
      <c r="AS132" s="1099"/>
      <c r="AT132" s="120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4"/>
      <c r="B133" s="1195"/>
      <c r="C133" s="1195"/>
      <c r="D133" s="1195"/>
      <c r="E133" s="1195"/>
      <c r="F133" s="1195"/>
      <c r="G133" s="1195"/>
      <c r="H133" s="1195"/>
      <c r="I133" s="1195"/>
      <c r="J133" s="1195"/>
      <c r="K133" s="1195"/>
      <c r="L133" s="1195"/>
      <c r="M133" s="1195"/>
      <c r="N133" s="1195"/>
      <c r="O133" s="1195"/>
      <c r="P133" s="1195"/>
      <c r="Q133" s="1195"/>
      <c r="R133" s="1195"/>
      <c r="S133" s="1195"/>
      <c r="T133" s="1195"/>
      <c r="U133" s="1195"/>
      <c r="V133" s="1179" t="s">
        <v>496</v>
      </c>
      <c r="W133" s="1179"/>
      <c r="X133" s="1179"/>
      <c r="Y133" s="1179"/>
      <c r="Z133" s="1180"/>
      <c r="AA133" s="1181">
        <v>5.3</v>
      </c>
      <c r="AB133" s="1182"/>
      <c r="AC133" s="1182"/>
      <c r="AD133" s="1182"/>
      <c r="AE133" s="1183"/>
      <c r="AF133" s="1181">
        <v>5.7</v>
      </c>
      <c r="AG133" s="1182"/>
      <c r="AH133" s="1182"/>
      <c r="AI133" s="1182"/>
      <c r="AJ133" s="1183"/>
      <c r="AK133" s="1181">
        <v>5.8</v>
      </c>
      <c r="AL133" s="1182"/>
      <c r="AM133" s="1182"/>
      <c r="AN133" s="1182"/>
      <c r="AO133" s="1183"/>
      <c r="AP133" s="1128"/>
      <c r="AQ133" s="1129"/>
      <c r="AR133" s="1129"/>
      <c r="AS133" s="1129"/>
      <c r="AT133" s="1184"/>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3fxx+yEp57Lo745eP9zczxr1SMv3Y+aJKiTlWfyoIdHmmGWZ/FK2L/c8FeKJfF9Lj6cqXN32LTXfBCp27Y5Q==" saltValue="q1u02Y3eWvMhdAH9x81au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48"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68" zoomScale="85" zoomScaleNormal="85" zoomScaleSheetLayoutView="85" workbookViewId="0">
      <selection activeCell="AH73" sqref="AH73"/>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7"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9M/cWo/l+xt3ghv/0kSjmAzHdQLDGCq8Z0EOvXBkuU/C8go086YiVAy2rnfH/QU0nPVYnLP2F3eYboRc1UAudw==" saltValue="a4o3zV7htkpp3h01cYFV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66" zoomScaleNormal="100" zoomScaleSheetLayoutView="55" workbookViewId="0">
      <selection activeCell="A48" sqref="A48"/>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jKz1ntR9csLGjHV/bGh7Wvt0Lgn3Pqp3W8nFHMaz94od/yDVPOcWfPKnrBaM1A1nVJr3AIVuC/KLrY4Mu0SMA==" saltValue="oV+QuIv02bQLjI0rlc0n2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D1" workbookViewId="0">
      <selection activeCell="AT1" sqref="AT1"/>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6" t="s">
        <v>500</v>
      </c>
      <c r="AP7" s="305"/>
      <c r="AQ7" s="306" t="s">
        <v>501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7"/>
      <c r="AP8" s="311" t="s">
        <v>502</v>
      </c>
      <c r="AQ8" s="312" t="s">
        <v>503</v>
      </c>
      <c r="AR8" s="313" t="s">
        <v>504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8" t="s">
        <v>505</v>
      </c>
      <c r="AL9" s="1219"/>
      <c r="AM9" s="1219"/>
      <c r="AN9" s="1220"/>
      <c r="AO9" s="314">
        <v>20606314</v>
      </c>
      <c r="AP9" s="314">
        <v>58332</v>
      </c>
      <c r="AQ9" s="315">
        <v>62265</v>
      </c>
      <c r="AR9" s="316">
        <v>-6.3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8" t="s">
        <v>506</v>
      </c>
      <c r="AL10" s="1219"/>
      <c r="AM10" s="1219"/>
      <c r="AN10" s="1220"/>
      <c r="AO10" s="317">
        <v>3727265</v>
      </c>
      <c r="AP10" s="317">
        <v>10551</v>
      </c>
      <c r="AQ10" s="318">
        <v>1645</v>
      </c>
      <c r="AR10" s="319">
        <v>541.4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8" t="s">
        <v>507</v>
      </c>
      <c r="AL11" s="1219"/>
      <c r="AM11" s="1219"/>
      <c r="AN11" s="1220"/>
      <c r="AO11" s="317">
        <v>187980</v>
      </c>
      <c r="AP11" s="317">
        <v>532</v>
      </c>
      <c r="AQ11" s="318">
        <v>688</v>
      </c>
      <c r="AR11" s="319">
        <v>-22.7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8" t="s">
        <v>508</v>
      </c>
      <c r="AL12" s="1219"/>
      <c r="AM12" s="1219"/>
      <c r="AN12" s="1220"/>
      <c r="AO12" s="317" t="s">
        <v>509</v>
      </c>
      <c r="AP12" s="317" t="s">
        <v>509</v>
      </c>
      <c r="AQ12" s="318">
        <v>24</v>
      </c>
      <c r="AR12" s="319" t="s">
        <v>509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8" t="s">
        <v>510</v>
      </c>
      <c r="AL13" s="1219"/>
      <c r="AM13" s="1219"/>
      <c r="AN13" s="1220"/>
      <c r="AO13" s="317">
        <v>597005</v>
      </c>
      <c r="AP13" s="317">
        <v>1690</v>
      </c>
      <c r="AQ13" s="318">
        <v>2006</v>
      </c>
      <c r="AR13" s="319">
        <v>-15.8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8" t="s">
        <v>511</v>
      </c>
      <c r="AL14" s="1219"/>
      <c r="AM14" s="1219"/>
      <c r="AN14" s="1220"/>
      <c r="AO14" s="317">
        <v>229505</v>
      </c>
      <c r="AP14" s="317">
        <v>650</v>
      </c>
      <c r="AQ14" s="318">
        <v>1357</v>
      </c>
      <c r="AR14" s="319">
        <v>-52.1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4" t="s">
        <v>512</v>
      </c>
      <c r="AL15" s="1225"/>
      <c r="AM15" s="1225"/>
      <c r="AN15" s="1226"/>
      <c r="AO15" s="317">
        <v>-1282837</v>
      </c>
      <c r="AP15" s="317">
        <v>-3631</v>
      </c>
      <c r="AQ15" s="318">
        <v>-3875</v>
      </c>
      <c r="AR15" s="319">
        <v>-6.3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4" t="s">
        <v>185</v>
      </c>
      <c r="AL16" s="1225"/>
      <c r="AM16" s="1225"/>
      <c r="AN16" s="1226"/>
      <c r="AO16" s="317">
        <v>24065232</v>
      </c>
      <c r="AP16" s="317">
        <v>68123</v>
      </c>
      <c r="AQ16" s="318">
        <v>64110</v>
      </c>
      <c r="AR16" s="319">
        <v>6.3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514</v>
      </c>
      <c r="AP20" s="326" t="s">
        <v>515</v>
      </c>
      <c r="AQ20" s="327" t="s">
        <v>516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7" t="s">
        <v>517</v>
      </c>
      <c r="AL21" s="1228"/>
      <c r="AM21" s="1228"/>
      <c r="AN21" s="1229"/>
      <c r="AO21" s="330">
        <v>5.97</v>
      </c>
      <c r="AP21" s="331">
        <v>6.37</v>
      </c>
      <c r="AQ21" s="332">
        <v>-0.4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7" t="s">
        <v>518</v>
      </c>
      <c r="AL22" s="1228"/>
      <c r="AM22" s="1228"/>
      <c r="AN22" s="1229"/>
      <c r="AO22" s="335">
        <v>102.3</v>
      </c>
      <c r="AP22" s="336">
        <v>99.7</v>
      </c>
      <c r="AQ22" s="337">
        <v>2.6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6" t="s">
        <v>500</v>
      </c>
      <c r="AP30" s="305"/>
      <c r="AQ30" s="306" t="s">
        <v>501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7"/>
      <c r="AP31" s="311" t="s">
        <v>502</v>
      </c>
      <c r="AQ31" s="312" t="s">
        <v>503</v>
      </c>
      <c r="AR31" s="313" t="s">
        <v>504</v>
      </c>
    </row>
    <row r="32" spans="1:46" ht="27.2"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1" t="s">
        <v>522</v>
      </c>
      <c r="AL32" s="1222"/>
      <c r="AM32" s="1222"/>
      <c r="AN32" s="1223"/>
      <c r="AO32" s="345">
        <v>10611893</v>
      </c>
      <c r="AP32" s="345">
        <v>30040</v>
      </c>
      <c r="AQ32" s="346">
        <v>36503</v>
      </c>
      <c r="AR32" s="347">
        <v>-17.7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1" t="s">
        <v>523</v>
      </c>
      <c r="AL33" s="1222"/>
      <c r="AM33" s="1222"/>
      <c r="AN33" s="1223"/>
      <c r="AO33" s="345" t="s">
        <v>509</v>
      </c>
      <c r="AP33" s="345" t="s">
        <v>509</v>
      </c>
      <c r="AQ33" s="346">
        <v>3</v>
      </c>
      <c r="AR33" s="347" t="s">
        <v>509</v>
      </c>
    </row>
    <row r="34" spans="1:46" ht="27.2"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1" t="s">
        <v>524</v>
      </c>
      <c r="AL34" s="1222"/>
      <c r="AM34" s="1222"/>
      <c r="AN34" s="1223"/>
      <c r="AO34" s="345" t="s">
        <v>509</v>
      </c>
      <c r="AP34" s="345" t="s">
        <v>509</v>
      </c>
      <c r="AQ34" s="346">
        <v>76</v>
      </c>
      <c r="AR34" s="347" t="s">
        <v>509</v>
      </c>
    </row>
    <row r="35" spans="1:46" ht="27.2"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1" t="s">
        <v>525</v>
      </c>
      <c r="AL35" s="1222"/>
      <c r="AM35" s="1222"/>
      <c r="AN35" s="1223"/>
      <c r="AO35" s="345">
        <v>1112650</v>
      </c>
      <c r="AP35" s="345">
        <v>3150</v>
      </c>
      <c r="AQ35" s="346">
        <v>8582</v>
      </c>
      <c r="AR35" s="347">
        <v>-63.3</v>
      </c>
    </row>
    <row r="36" spans="1:46" ht="27.2"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1" t="s">
        <v>526</v>
      </c>
      <c r="AL36" s="1222"/>
      <c r="AM36" s="1222"/>
      <c r="AN36" s="1223"/>
      <c r="AO36" s="345">
        <v>193417</v>
      </c>
      <c r="AP36" s="345">
        <v>548</v>
      </c>
      <c r="AQ36" s="346">
        <v>400</v>
      </c>
      <c r="AR36" s="347">
        <v>37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1" t="s">
        <v>527</v>
      </c>
      <c r="AL37" s="1222"/>
      <c r="AM37" s="1222"/>
      <c r="AN37" s="1223"/>
      <c r="AO37" s="345">
        <v>274786</v>
      </c>
      <c r="AP37" s="345">
        <v>778</v>
      </c>
      <c r="AQ37" s="346">
        <v>747</v>
      </c>
      <c r="AR37" s="347">
        <v>4.0999999999999996</v>
      </c>
    </row>
    <row r="38" spans="1:46" ht="27.2"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30" t="s">
        <v>528</v>
      </c>
      <c r="AL38" s="1231"/>
      <c r="AM38" s="1231"/>
      <c r="AN38" s="1232"/>
      <c r="AO38" s="348" t="s">
        <v>509</v>
      </c>
      <c r="AP38" s="348" t="s">
        <v>509</v>
      </c>
      <c r="AQ38" s="349">
        <v>2</v>
      </c>
      <c r="AR38" s="337" t="s">
        <v>509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30" t="s">
        <v>529</v>
      </c>
      <c r="AL39" s="1231"/>
      <c r="AM39" s="1231"/>
      <c r="AN39" s="1232"/>
      <c r="AO39" s="345">
        <v>-3051094</v>
      </c>
      <c r="AP39" s="345">
        <v>-8637</v>
      </c>
      <c r="AQ39" s="346">
        <v>-7844</v>
      </c>
      <c r="AR39" s="347">
        <v>10.1</v>
      </c>
      <c r="AS39" s="344"/>
    </row>
    <row r="40" spans="1:46" ht="27.2"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1" t="s">
        <v>530</v>
      </c>
      <c r="AL40" s="1222"/>
      <c r="AM40" s="1222"/>
      <c r="AN40" s="1223"/>
      <c r="AO40" s="345">
        <v>-5502136</v>
      </c>
      <c r="AP40" s="345">
        <v>-15575</v>
      </c>
      <c r="AQ40" s="346">
        <v>-28367</v>
      </c>
      <c r="AR40" s="347">
        <v>-45.1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3" t="s">
        <v>296</v>
      </c>
      <c r="AL41" s="1234"/>
      <c r="AM41" s="1234"/>
      <c r="AN41" s="1235"/>
      <c r="AO41" s="345">
        <v>3639516</v>
      </c>
      <c r="AP41" s="345">
        <v>10303</v>
      </c>
      <c r="AQ41" s="346">
        <v>10099</v>
      </c>
      <c r="AR41" s="347">
        <v>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6" t="s">
        <v>500</v>
      </c>
      <c r="AN49" s="1238" t="s">
        <v>534</v>
      </c>
      <c r="AO49" s="1239"/>
      <c r="AP49" s="1239"/>
      <c r="AQ49" s="1239"/>
      <c r="AR49" s="1240"/>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7"/>
      <c r="AN50" s="361" t="s">
        <v>535</v>
      </c>
      <c r="AO50" s="362" t="s">
        <v>536</v>
      </c>
      <c r="AP50" s="363" t="s">
        <v>537</v>
      </c>
      <c r="AQ50" s="364" t="s">
        <v>538</v>
      </c>
      <c r="AR50" s="365" t="s">
        <v>539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540</v>
      </c>
      <c r="AL51" s="358"/>
      <c r="AM51" s="366">
        <v>12740252</v>
      </c>
      <c r="AN51" s="367">
        <v>36230</v>
      </c>
      <c r="AO51" s="368">
        <v>26.3</v>
      </c>
      <c r="AP51" s="369">
        <v>46395</v>
      </c>
      <c r="AQ51" s="370">
        <v>-8.8000000000000007</v>
      </c>
      <c r="AR51" s="371">
        <v>35.1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541</v>
      </c>
      <c r="AM52" s="374">
        <v>9795975</v>
      </c>
      <c r="AN52" s="375">
        <v>27857</v>
      </c>
      <c r="AO52" s="376">
        <v>26</v>
      </c>
      <c r="AP52" s="377">
        <v>26304</v>
      </c>
      <c r="AQ52" s="378">
        <v>-5.4</v>
      </c>
      <c r="AR52" s="379">
        <v>31.4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542</v>
      </c>
      <c r="AL53" s="358"/>
      <c r="AM53" s="366">
        <v>14143724</v>
      </c>
      <c r="AN53" s="367">
        <v>40132</v>
      </c>
      <c r="AO53" s="368">
        <v>10.8</v>
      </c>
      <c r="AP53" s="369">
        <v>48088</v>
      </c>
      <c r="AQ53" s="370">
        <v>3.6</v>
      </c>
      <c r="AR53" s="371">
        <v>7.2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541</v>
      </c>
      <c r="AM54" s="374">
        <v>9621171</v>
      </c>
      <c r="AN54" s="375">
        <v>27299</v>
      </c>
      <c r="AO54" s="376">
        <v>-2</v>
      </c>
      <c r="AP54" s="377">
        <v>25183</v>
      </c>
      <c r="AQ54" s="378">
        <v>-4.3</v>
      </c>
      <c r="AR54" s="379">
        <v>2.2999999999999998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543</v>
      </c>
      <c r="AL55" s="358"/>
      <c r="AM55" s="366">
        <v>10911060</v>
      </c>
      <c r="AN55" s="367">
        <v>30899</v>
      </c>
      <c r="AO55" s="368">
        <v>-23</v>
      </c>
      <c r="AP55" s="369">
        <v>46457</v>
      </c>
      <c r="AQ55" s="370">
        <v>-3.4</v>
      </c>
      <c r="AR55" s="371">
        <v>-19.600000000000001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541</v>
      </c>
      <c r="AM56" s="374">
        <v>7681204</v>
      </c>
      <c r="AN56" s="375">
        <v>21753</v>
      </c>
      <c r="AO56" s="376">
        <v>-20.3</v>
      </c>
      <c r="AP56" s="377">
        <v>24020</v>
      </c>
      <c r="AQ56" s="378">
        <v>-4.5999999999999996</v>
      </c>
      <c r="AR56" s="379">
        <v>-15.7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544</v>
      </c>
      <c r="AL57" s="358"/>
      <c r="AM57" s="366">
        <v>8346308</v>
      </c>
      <c r="AN57" s="367">
        <v>23624</v>
      </c>
      <c r="AO57" s="368">
        <v>-23.5</v>
      </c>
      <c r="AP57" s="369">
        <v>51849</v>
      </c>
      <c r="AQ57" s="370">
        <v>11.6</v>
      </c>
      <c r="AR57" s="371">
        <v>-35.1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541</v>
      </c>
      <c r="AM58" s="374">
        <v>5095103</v>
      </c>
      <c r="AN58" s="375">
        <v>14421</v>
      </c>
      <c r="AO58" s="376">
        <v>-33.700000000000003</v>
      </c>
      <c r="AP58" s="377">
        <v>26326</v>
      </c>
      <c r="AQ58" s="378">
        <v>9.6</v>
      </c>
      <c r="AR58" s="379">
        <v>-43.3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545</v>
      </c>
      <c r="AL59" s="358"/>
      <c r="AM59" s="366">
        <v>7948775</v>
      </c>
      <c r="AN59" s="367">
        <v>22501</v>
      </c>
      <c r="AO59" s="368">
        <v>-4.8</v>
      </c>
      <c r="AP59" s="369">
        <v>52191</v>
      </c>
      <c r="AQ59" s="370">
        <v>0.7</v>
      </c>
      <c r="AR59" s="371">
        <v>-5.5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541</v>
      </c>
      <c r="AM60" s="374">
        <v>5643553</v>
      </c>
      <c r="AN60" s="375">
        <v>15976</v>
      </c>
      <c r="AO60" s="376">
        <v>10.8</v>
      </c>
      <c r="AP60" s="377">
        <v>26807</v>
      </c>
      <c r="AQ60" s="378">
        <v>1.8</v>
      </c>
      <c r="AR60" s="379">
        <v>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546</v>
      </c>
      <c r="AL61" s="380"/>
      <c r="AM61" s="381">
        <v>10818024</v>
      </c>
      <c r="AN61" s="382">
        <v>30677</v>
      </c>
      <c r="AO61" s="383">
        <v>-2.8</v>
      </c>
      <c r="AP61" s="384">
        <v>48996</v>
      </c>
      <c r="AQ61" s="385">
        <v>0.7</v>
      </c>
      <c r="AR61" s="371">
        <v>-3.5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541</v>
      </c>
      <c r="AM62" s="374">
        <v>7567401</v>
      </c>
      <c r="AN62" s="375">
        <v>21461</v>
      </c>
      <c r="AO62" s="376">
        <v>-3.8</v>
      </c>
      <c r="AP62" s="377">
        <v>25728</v>
      </c>
      <c r="AQ62" s="378">
        <v>-0.6</v>
      </c>
      <c r="AR62" s="379">
        <v>-3.2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Ut7bP4CjLfQCQLFWBCWU5yrajNWToOqTAIGIxLnS/JR5PjgOuEgNtDxNtHJFFKOqRtXOMwdmWcl1GzWf5wGLig==" saltValue="X2c2hRlCVQ7dNYjHbjHsS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2" zoomScaleNormal="100" zoomScaleSheetLayoutView="55" workbookViewId="0">
      <selection activeCell="CP103" sqref="CP103"/>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row r="120" spans="125:125" ht="13.5" hidden="1" customHeight="1" x14ac:dyDescent="0.15"/>
    <row r="121" spans="125:125" ht="13.5" hidden="1" customHeight="1" x14ac:dyDescent="0.15">
      <c r="DU121" s="292"/>
    </row>
  </sheetData>
  <sheetProtection algorithmName="SHA-512" hashValue="z89dGsRqfff5XHYhTRpWjh/zytKgrAiPPcZuJqU2QZVMep+XD46WrTbI+pMLCifFelyQMisRnQBCfVKXSRPLSQ==" saltValue="RT/VI2FWFFpFuaZXOWbF5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F1"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549</v>
      </c>
    </row>
  </sheetData>
  <sheetProtection algorithmName="SHA-512" hashValue="sJVS7nhL3urk0XyjUyrMVQi9ejTDXbdyzg9rR2SsbWEgWzy35UGOkerbe1eWEcILxDb6bX1U24+mKAuJONsBdQ==" saltValue="j0/qzAyNjilKreQjUoxa/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1" zoomScaleSheetLayoutView="100" workbookViewId="0">
      <selection activeCell="P44" sqref="P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41" t="s">
        <v>3</v>
      </c>
      <c r="D47" s="1241"/>
      <c r="E47" s="1242"/>
      <c r="F47" s="11">
        <v>8.0399999999999991</v>
      </c>
      <c r="G47" s="12">
        <v>6.53</v>
      </c>
      <c r="H47" s="12">
        <v>6.13</v>
      </c>
      <c r="I47" s="12">
        <v>4.29</v>
      </c>
      <c r="J47" s="13">
        <v>4.6399999999999997</v>
      </c>
    </row>
    <row r="48" spans="2:10" ht="57.75" customHeight="1" x14ac:dyDescent="0.15">
      <c r="B48" s="14"/>
      <c r="C48" s="1243" t="s">
        <v>4</v>
      </c>
      <c r="D48" s="1243"/>
      <c r="E48" s="1244"/>
      <c r="F48" s="15">
        <v>5.67</v>
      </c>
      <c r="G48" s="16">
        <v>7.77</v>
      </c>
      <c r="H48" s="16">
        <v>4.53</v>
      </c>
      <c r="I48" s="16">
        <v>5.16</v>
      </c>
      <c r="J48" s="17">
        <v>6.17</v>
      </c>
    </row>
    <row r="49" spans="2:10" ht="57.75" customHeight="1" thickBot="1" x14ac:dyDescent="0.2">
      <c r="B49" s="18"/>
      <c r="C49" s="1245" t="s">
        <v>5</v>
      </c>
      <c r="D49" s="1245"/>
      <c r="E49" s="1246"/>
      <c r="F49" s="19" t="s">
        <v>555</v>
      </c>
      <c r="G49" s="20">
        <v>0.74</v>
      </c>
      <c r="H49" s="20" t="s">
        <v>556</v>
      </c>
      <c r="I49" s="20" t="s">
        <v>557</v>
      </c>
      <c r="J49" s="21">
        <v>1.64</v>
      </c>
    </row>
    <row r="50" spans="2:10" ht="13.5" customHeight="1" x14ac:dyDescent="0.15"/>
  </sheetData>
  <sheetProtection algorithmName="SHA-512" hashValue="FIPGDsS+6lZdN7DyyxDHlTrF9swz909ckM8gGdwubqim5ysqiGqSusODg+oeF3lNvy3PdrDn9nVQkMosEQ+hSA==" saltValue="vRoTxXMnHWasyq4mCmH7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Administrator</cp:lastModifiedBy>
  <cp:lastPrinted>2022-03-10T11:35:19Z</cp:lastPrinted>
  <dcterms:created xsi:type="dcterms:W3CDTF">2022-02-02T04:11:08Z</dcterms:created>
  <dcterms:modified xsi:type="dcterms:W3CDTF">2022-09-08T02:05:24Z</dcterms:modified>
  <cp:category/>
</cp:coreProperties>
</file>