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55" activeTab="0"/>
  </bookViews>
  <sheets>
    <sheet name="司法・警察・消防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-1" sheetId="11" r:id="rId11"/>
    <sheet name="10-2" sheetId="12" r:id="rId12"/>
    <sheet name="11" sheetId="13" r:id="rId13"/>
  </sheets>
  <definedNames>
    <definedName name="_xlnm.Print_Area" localSheetId="1">'1'!$A$1:$N$43</definedName>
    <definedName name="_xlnm.Print_Area" localSheetId="10">'10-1'!#REF!</definedName>
    <definedName name="_xlnm.Print_Area" localSheetId="12">'11'!$A$1:$N$40</definedName>
    <definedName name="_xlnm.Print_Area" localSheetId="2">'2'!#REF!</definedName>
    <definedName name="_xlnm.Print_Area" localSheetId="5">'5'!#REF!</definedName>
    <definedName name="_xlnm.Print_Area" localSheetId="6">'6'!#REF!</definedName>
    <definedName name="_xlnm.Print_Area" localSheetId="7">'7'!#REF!</definedName>
    <definedName name="_xlnm.Print_Area" localSheetId="8">'8'!$A$1:$P$14</definedName>
    <definedName name="_xlnm.Print_Area" localSheetId="9">'9'!#REF!</definedName>
  </definedNames>
  <calcPr fullCalcOnLoad="1" refMode="R1C1"/>
</workbook>
</file>

<file path=xl/sharedStrings.xml><?xml version="1.0" encoding="utf-8"?>
<sst xmlns="http://schemas.openxmlformats.org/spreadsheetml/2006/main" count="554" uniqueCount="265">
  <si>
    <t>調停事件</t>
  </si>
  <si>
    <t>その他の事件</t>
  </si>
  <si>
    <t>さいたま地方裁判所川越支部</t>
  </si>
  <si>
    <t>一般保護事件</t>
  </si>
  <si>
    <t>略式事件</t>
  </si>
  <si>
    <t>審判事件</t>
  </si>
  <si>
    <t>川越簡易裁判所</t>
  </si>
  <si>
    <t>さいたま家庭裁判所川越支部</t>
  </si>
  <si>
    <t>区分</t>
  </si>
  <si>
    <t>新受</t>
  </si>
  <si>
    <t>既済</t>
  </si>
  <si>
    <t>未済</t>
  </si>
  <si>
    <t>訴訟事件</t>
  </si>
  <si>
    <t>調停事件</t>
  </si>
  <si>
    <t>資料 : さいたま地方裁判所</t>
  </si>
  <si>
    <t>旧受</t>
  </si>
  <si>
    <t>再審事件</t>
  </si>
  <si>
    <t>家　　　事　　　事　　　件　　　(件)</t>
  </si>
  <si>
    <t>少　　　年　　　事　　　件　　　(人)</t>
  </si>
  <si>
    <t>民　　　事　　　事　　　件　　　(件)</t>
  </si>
  <si>
    <t>刑　　　事　　　事　　　件　　　(人)</t>
  </si>
  <si>
    <t>年次</t>
  </si>
  <si>
    <t>平成</t>
  </si>
  <si>
    <t>資料：さいたま家庭裁判所</t>
  </si>
  <si>
    <t>-</t>
  </si>
  <si>
    <t>罪  名</t>
  </si>
  <si>
    <t>件</t>
  </si>
  <si>
    <t>人</t>
  </si>
  <si>
    <t>総　　数</t>
  </si>
  <si>
    <t xml:space="preserve">凶悪犯  </t>
  </si>
  <si>
    <t>(殺人・強盗・強姦・放火)</t>
  </si>
  <si>
    <t>粗暴犯　</t>
  </si>
  <si>
    <t>(傷害・暴行・脅迫・恐喝)</t>
  </si>
  <si>
    <t>窃　　盗</t>
  </si>
  <si>
    <t>知能犯　</t>
  </si>
  <si>
    <t>(詐 欺・横 領・偽 造)</t>
  </si>
  <si>
    <t>風俗犯</t>
  </si>
  <si>
    <t>(わ  い  せ  つ  行  為)</t>
  </si>
  <si>
    <t>その他</t>
  </si>
  <si>
    <t xml:space="preserve"> </t>
  </si>
  <si>
    <t>資料:川越警察署</t>
  </si>
  <si>
    <t>行為別</t>
  </si>
  <si>
    <t>総数</t>
  </si>
  <si>
    <t>怠学</t>
  </si>
  <si>
    <t>家出</t>
  </si>
  <si>
    <t>飲酒</t>
  </si>
  <si>
    <t>喫煙</t>
  </si>
  <si>
    <t>不良交友</t>
  </si>
  <si>
    <t>不健全娯楽</t>
  </si>
  <si>
    <t>深夜はいかい</t>
  </si>
  <si>
    <t>薬物乱用</t>
  </si>
  <si>
    <t>死亡</t>
  </si>
  <si>
    <t>傷者</t>
  </si>
  <si>
    <t>年</t>
  </si>
  <si>
    <t>区分</t>
  </si>
  <si>
    <t>酒酔</t>
  </si>
  <si>
    <t>徐行</t>
  </si>
  <si>
    <t>追越</t>
  </si>
  <si>
    <t>一時停止</t>
  </si>
  <si>
    <t>右左折</t>
  </si>
  <si>
    <t>信号無視</t>
  </si>
  <si>
    <t>速度</t>
  </si>
  <si>
    <t>優先通行</t>
  </si>
  <si>
    <t>交差点安全</t>
  </si>
  <si>
    <t>通行</t>
  </si>
  <si>
    <t>後退回転</t>
  </si>
  <si>
    <t>歩行者保護</t>
  </si>
  <si>
    <t>安全運転</t>
  </si>
  <si>
    <t>件数</t>
  </si>
  <si>
    <t>構成比</t>
  </si>
  <si>
    <t>人身事故のみを表す。</t>
  </si>
  <si>
    <t>年　次</t>
  </si>
  <si>
    <t>区　分</t>
  </si>
  <si>
    <t>建物火災</t>
  </si>
  <si>
    <t>焼損棟数</t>
  </si>
  <si>
    <t>合　計　(棟)</t>
  </si>
  <si>
    <t>全焼</t>
  </si>
  <si>
    <t>半焼</t>
  </si>
  <si>
    <t>部分焼</t>
  </si>
  <si>
    <t>ぼや</t>
  </si>
  <si>
    <t xml:space="preserve"> 焼損床面積(㎡)</t>
  </si>
  <si>
    <t>川越地区消防組合管内(比企郡川島町を含む)</t>
  </si>
  <si>
    <t xml:space="preserve"> 資料:川越地区消防組合</t>
  </si>
  <si>
    <t xml:space="preserve">  年  次</t>
  </si>
  <si>
    <t>原  因</t>
  </si>
  <si>
    <t>たばこ</t>
  </si>
  <si>
    <t>たき火</t>
  </si>
  <si>
    <t>火遊び(含疑)</t>
  </si>
  <si>
    <t>こんろ</t>
  </si>
  <si>
    <t>放火</t>
  </si>
  <si>
    <t>放火の疑い</t>
  </si>
  <si>
    <t>風呂釜・かまど</t>
  </si>
  <si>
    <t>電気配線</t>
  </si>
  <si>
    <t>不明・調査中</t>
  </si>
  <si>
    <t>資料:川越地区消防組合</t>
  </si>
  <si>
    <t>年次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</si>
  <si>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</si>
  <si>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</si>
  <si>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</si>
  <si>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</si>
  <si>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</si>
  <si>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</si>
  <si>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</si>
  <si>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</si>
  <si>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</si>
  <si>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</si>
  <si>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</si>
  <si>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</si>
  <si>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</si>
  <si>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川越地区消防組合管内(比企郡川島町を含む)</t>
  </si>
  <si>
    <t>本庁</t>
  </si>
  <si>
    <t>芳野</t>
  </si>
  <si>
    <t>古谷</t>
  </si>
  <si>
    <t>南古谷</t>
  </si>
  <si>
    <t>高階</t>
  </si>
  <si>
    <t>福原</t>
  </si>
  <si>
    <t>大東</t>
  </si>
  <si>
    <t>霞ケ関</t>
  </si>
  <si>
    <t>名細</t>
  </si>
  <si>
    <t>山田</t>
  </si>
  <si>
    <t>川島町</t>
  </si>
  <si>
    <t>川越地区消防組合管内（比企郡川島町を含む）</t>
  </si>
  <si>
    <t>職員数</t>
  </si>
  <si>
    <t>ポンプ車</t>
  </si>
  <si>
    <t>化学車</t>
  </si>
  <si>
    <t>水槽付</t>
  </si>
  <si>
    <t>ポンプ車</t>
  </si>
  <si>
    <t>ハシゴ車</t>
  </si>
  <si>
    <t>小型動力</t>
  </si>
  <si>
    <t>救急車</t>
  </si>
  <si>
    <t>火の見</t>
  </si>
  <si>
    <t>器具置場</t>
  </si>
  <si>
    <t>車庫</t>
  </si>
  <si>
    <t>消防署</t>
  </si>
  <si>
    <t>消防団</t>
  </si>
  <si>
    <t>自警隊</t>
  </si>
  <si>
    <t>消防署は、比企郡川島町を含み、消防団・自警隊は、比企郡川島町を除く。</t>
  </si>
  <si>
    <t>消火栓</t>
  </si>
  <si>
    <t>貯水槽</t>
  </si>
  <si>
    <t>防火井戸</t>
  </si>
  <si>
    <t>防火栓</t>
  </si>
  <si>
    <t>貯水池</t>
  </si>
  <si>
    <t>公設</t>
  </si>
  <si>
    <t>私設</t>
  </si>
  <si>
    <t>年次・月</t>
  </si>
  <si>
    <t>出場搬送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</si>
  <si>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</si>
  <si>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</si>
  <si>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</si>
  <si>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</si>
  <si>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</si>
  <si>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</si>
  <si>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</si>
  <si>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</si>
  <si>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</si>
  <si>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</si>
  <si>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出場件数</t>
  </si>
  <si>
    <t>搬送人員</t>
  </si>
  <si>
    <t>死傷者</t>
  </si>
  <si>
    <t>人身事故件数</t>
  </si>
  <si>
    <t>旧受</t>
  </si>
  <si>
    <t>旧受</t>
  </si>
  <si>
    <t>年 次</t>
  </si>
  <si>
    <t>発生</t>
  </si>
  <si>
    <t>検挙</t>
  </si>
  <si>
    <t>Ｑ　司法・警察・消防</t>
  </si>
  <si>
    <t>道路交通保護事件</t>
  </si>
  <si>
    <t>年　次</t>
  </si>
  <si>
    <t>平成25年</t>
  </si>
  <si>
    <t>平成26年</t>
  </si>
  <si>
    <t xml:space="preserve">  　　  　  　  年　次</t>
  </si>
  <si>
    <t>不健全性的行為</t>
  </si>
  <si>
    <t>（川越市内）</t>
  </si>
  <si>
    <t>(114)</t>
  </si>
  <si>
    <t>(118)</t>
  </si>
  <si>
    <t>24</t>
  </si>
  <si>
    <t>25</t>
  </si>
  <si>
    <t>平成27年</t>
  </si>
  <si>
    <t>26</t>
  </si>
  <si>
    <t>27</t>
  </si>
  <si>
    <t>裁判所事件取扱件数</t>
  </si>
  <si>
    <t>犯罪発生・検挙数</t>
  </si>
  <si>
    <t>不良行為少年の補導状況</t>
  </si>
  <si>
    <t>交通事故発生件数</t>
  </si>
  <si>
    <t>法令違反別事故発生件数</t>
  </si>
  <si>
    <t>火災の概要</t>
  </si>
  <si>
    <t>出火原因別火災件数</t>
  </si>
  <si>
    <t>月別火災発生件数</t>
  </si>
  <si>
    <t>地区別火災発生件数</t>
  </si>
  <si>
    <t>消防施設の状況</t>
  </si>
  <si>
    <t>救急車出動状況</t>
  </si>
  <si>
    <t>Q-1　裁判所事件取扱件数</t>
  </si>
  <si>
    <t>民      事      事      件      (件)</t>
  </si>
  <si>
    <t>24</t>
  </si>
  <si>
    <t>25</t>
  </si>
  <si>
    <t>26</t>
  </si>
  <si>
    <t>27</t>
  </si>
  <si>
    <t>Q-2　犯罪発生・検挙数</t>
  </si>
  <si>
    <t>平成28年</t>
  </si>
  <si>
    <t>Q-3　不良行為少年の補導状況　</t>
  </si>
  <si>
    <t>Q-4　交通事故発生件数</t>
  </si>
  <si>
    <t>件数</t>
  </si>
  <si>
    <t>資料：川越警察署</t>
  </si>
  <si>
    <t>Q-5　法令違反別事故発生件数</t>
  </si>
  <si>
    <t>28</t>
  </si>
  <si>
    <t>Q-6　火災の概要</t>
  </si>
  <si>
    <t>火災総件数　     　(件)</t>
  </si>
  <si>
    <t>(75)</t>
  </si>
  <si>
    <t>損害見積額     　(千円)</t>
  </si>
  <si>
    <t>Q-7　出火原因別火災件数</t>
  </si>
  <si>
    <t>Q-8　月別火災発生件数</t>
  </si>
  <si>
    <t xml:space="preserve">資料:川越地区消防組合 </t>
  </si>
  <si>
    <t>Q-9　地区別火災発生件数</t>
  </si>
  <si>
    <t>Q-10 　消防施設の状況</t>
  </si>
  <si>
    <r>
      <t>40ｍ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以上</t>
    </r>
  </si>
  <si>
    <r>
      <t>40ｍ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未満</t>
    </r>
  </si>
  <si>
    <t>Q-11 　救急車出動状況</t>
  </si>
  <si>
    <t>10-1</t>
  </si>
  <si>
    <t>10-2</t>
  </si>
  <si>
    <t>消防施設の状況（つづき）</t>
  </si>
  <si>
    <t>Q-10 　消防施設の状況（つづき）</t>
  </si>
  <si>
    <t>28</t>
  </si>
  <si>
    <t>旧受</t>
  </si>
  <si>
    <t>-</t>
  </si>
  <si>
    <t>平成29年</t>
  </si>
  <si>
    <t xml:space="preserve"> </t>
  </si>
  <si>
    <t>-</t>
  </si>
  <si>
    <t>　　　　　　</t>
  </si>
  <si>
    <t>29</t>
  </si>
  <si>
    <t>29</t>
  </si>
  <si>
    <t>第一当事者についてのみ計上。但し、歩行者が第一当事者の場合は、その他に含める。</t>
  </si>
  <si>
    <t>(87)</t>
  </si>
  <si>
    <t>(82)</t>
  </si>
  <si>
    <t>ストーブ</t>
  </si>
  <si>
    <t>20</t>
  </si>
  <si>
    <t>21</t>
  </si>
  <si>
    <t>22</t>
  </si>
  <si>
    <t>23</t>
  </si>
  <si>
    <t>20</t>
  </si>
  <si>
    <t>24</t>
  </si>
  <si>
    <t>25</t>
  </si>
  <si>
    <t>26</t>
  </si>
  <si>
    <t>27</t>
  </si>
  <si>
    <t>　　　(平成29年4月1日現在)</t>
  </si>
  <si>
    <t>普通四輪</t>
  </si>
  <si>
    <t>ポンプ</t>
  </si>
  <si>
    <t>サイレン</t>
  </si>
  <si>
    <t>-</t>
  </si>
  <si>
    <t>プール</t>
  </si>
  <si>
    <r>
      <rPr>
        <sz val="9"/>
        <color indexed="9"/>
        <rFont val="ＭＳ 明朝"/>
        <family val="1"/>
      </rPr>
      <t>平成</t>
    </r>
    <r>
      <rPr>
        <sz val="9"/>
        <rFont val="ＭＳ 明朝"/>
        <family val="1"/>
      </rPr>
      <t>26</t>
    </r>
    <r>
      <rPr>
        <sz val="9"/>
        <color indexed="9"/>
        <rFont val="ＭＳ 明朝"/>
        <family val="1"/>
      </rPr>
      <t>年</t>
    </r>
  </si>
  <si>
    <r>
      <rPr>
        <sz val="9"/>
        <color indexed="9"/>
        <rFont val="ＭＳ 明朝"/>
        <family val="1"/>
      </rPr>
      <t>平成</t>
    </r>
    <r>
      <rPr>
        <sz val="9"/>
        <rFont val="ＭＳ 明朝"/>
        <family val="1"/>
      </rPr>
      <t>27</t>
    </r>
    <r>
      <rPr>
        <sz val="9"/>
        <color indexed="9"/>
        <rFont val="ＭＳ 明朝"/>
        <family val="1"/>
      </rPr>
      <t>年</t>
    </r>
  </si>
  <si>
    <r>
      <rPr>
        <sz val="9"/>
        <color indexed="9"/>
        <rFont val="ＭＳ 明朝"/>
        <family val="1"/>
      </rPr>
      <t>平成</t>
    </r>
    <r>
      <rPr>
        <sz val="9"/>
        <rFont val="ＭＳ 明朝"/>
        <family val="1"/>
      </rPr>
      <t>28</t>
    </r>
    <r>
      <rPr>
        <sz val="9"/>
        <color indexed="9"/>
        <rFont val="ＭＳ 明朝"/>
        <family val="1"/>
      </rPr>
      <t>年</t>
    </r>
  </si>
  <si>
    <r>
      <rPr>
        <b/>
        <sz val="9"/>
        <color indexed="9"/>
        <rFont val="ＭＳ 明朝"/>
        <family val="1"/>
      </rPr>
      <t>平成</t>
    </r>
    <r>
      <rPr>
        <b/>
        <sz val="9"/>
        <rFont val="ＭＳ 明朝"/>
        <family val="1"/>
      </rPr>
      <t>29</t>
    </r>
    <r>
      <rPr>
        <b/>
        <sz val="9"/>
        <color indexed="9"/>
        <rFont val="ＭＳ 明朝"/>
        <family val="1"/>
      </rPr>
      <t>年</t>
    </r>
  </si>
  <si>
    <r>
      <t xml:space="preserve">      </t>
    </r>
    <r>
      <rPr>
        <sz val="9"/>
        <color indexed="8"/>
        <rFont val="ＭＳ 明朝"/>
        <family val="1"/>
      </rPr>
      <t xml:space="preserve"> 1月</t>
    </r>
  </si>
  <si>
    <r>
      <t xml:space="preserve">       </t>
    </r>
    <r>
      <rPr>
        <sz val="9"/>
        <color indexed="8"/>
        <rFont val="ＭＳ 明朝"/>
        <family val="1"/>
      </rPr>
      <t>2</t>
    </r>
    <r>
      <rPr>
        <sz val="9"/>
        <color indexed="9"/>
        <rFont val="ＭＳ 明朝"/>
        <family val="1"/>
      </rPr>
      <t>月</t>
    </r>
  </si>
  <si>
    <r>
      <t xml:space="preserve">        3</t>
    </r>
    <r>
      <rPr>
        <sz val="9"/>
        <color indexed="9"/>
        <rFont val="ＭＳ 明朝"/>
        <family val="1"/>
      </rPr>
      <t>月</t>
    </r>
  </si>
  <si>
    <r>
      <t xml:space="preserve">        4</t>
    </r>
    <r>
      <rPr>
        <sz val="9"/>
        <color indexed="9"/>
        <rFont val="ＭＳ 明朝"/>
        <family val="1"/>
      </rPr>
      <t>月</t>
    </r>
  </si>
  <si>
    <r>
      <t xml:space="preserve">        5</t>
    </r>
    <r>
      <rPr>
        <sz val="9"/>
        <color indexed="9"/>
        <rFont val="ＭＳ 明朝"/>
        <family val="1"/>
      </rPr>
      <t>月</t>
    </r>
  </si>
  <si>
    <r>
      <t xml:space="preserve">        6</t>
    </r>
    <r>
      <rPr>
        <sz val="9"/>
        <color indexed="9"/>
        <rFont val="ＭＳ 明朝"/>
        <family val="1"/>
      </rPr>
      <t>月</t>
    </r>
  </si>
  <si>
    <r>
      <t xml:space="preserve">        7</t>
    </r>
    <r>
      <rPr>
        <sz val="9"/>
        <color indexed="9"/>
        <rFont val="ＭＳ 明朝"/>
        <family val="1"/>
      </rPr>
      <t>月</t>
    </r>
  </si>
  <si>
    <r>
      <t xml:space="preserve">        8</t>
    </r>
    <r>
      <rPr>
        <sz val="9"/>
        <color indexed="9"/>
        <rFont val="ＭＳ 明朝"/>
        <family val="1"/>
      </rPr>
      <t>月</t>
    </r>
  </si>
  <si>
    <r>
      <t xml:space="preserve">        9</t>
    </r>
    <r>
      <rPr>
        <sz val="9"/>
        <color indexed="9"/>
        <rFont val="ＭＳ 明朝"/>
        <family val="1"/>
      </rPr>
      <t>月</t>
    </r>
  </si>
  <si>
    <r>
      <t xml:space="preserve">       10</t>
    </r>
    <r>
      <rPr>
        <sz val="9"/>
        <color indexed="9"/>
        <rFont val="ＭＳ 明朝"/>
        <family val="1"/>
      </rPr>
      <t>月</t>
    </r>
  </si>
  <si>
    <r>
      <t xml:space="preserve">       11</t>
    </r>
    <r>
      <rPr>
        <sz val="9"/>
        <color indexed="9"/>
        <rFont val="ＭＳ 明朝"/>
        <family val="1"/>
      </rPr>
      <t>月</t>
    </r>
  </si>
  <si>
    <r>
      <t xml:space="preserve">       12</t>
    </r>
    <r>
      <rPr>
        <sz val="9"/>
        <color indexed="9"/>
        <rFont val="ＭＳ 明朝"/>
        <family val="1"/>
      </rPr>
      <t>月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</si>
</sst>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;&quot;△ &quot;0"/>
    <numFmt numFmtId="179" formatCode="\(###,###\)"/>
    <numFmt numFmtId="180" formatCode="0.0;[Red]0.0"/>
    <numFmt numFmtId="181" formatCode="0.0;&quot;△ &quot;0.0"/>
    <numFmt numFmtId="182" formatCode="0;[Red]0"/>
    <numFmt numFmtId="183" formatCode="#,##0_ "/>
    <numFmt numFmtId="184" formatCode="0.0%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vertAlign val="superscript"/>
      <sz val="9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sz val="9"/>
      <color indexed="8"/>
      <name val="ＭＳ 明朝"/>
      <family val="1"/>
    </font>
    <font>
      <sz val="9"/>
      <color indexed="9"/>
      <name val="ＭＳ 明朝"/>
      <family val="1"/>
    </font>
    <font>
      <b/>
      <sz val="9"/>
      <color indexed="9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name val="ＭＳ Ｐゴシック"/>
      <family val="3"/>
    </font>
    <font>
      <i/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2"/>
      <color indexed="8"/>
      <name val="Calibri"/>
      <family val="3"/>
    </font>
    <font>
      <sz val="12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2"/>
      <color indexed="9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indexed="8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4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8" fontId="4" fillId="0" borderId="0" xfId="49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49" fontId="9" fillId="0" borderId="14" xfId="0" applyNumberFormat="1" applyFont="1" applyBorder="1" applyAlignment="1">
      <alignment horizontal="distributed" vertical="center"/>
    </xf>
    <xf numFmtId="49" fontId="9" fillId="0" borderId="15" xfId="0" applyNumberFormat="1" applyFont="1" applyBorder="1" applyAlignment="1">
      <alignment horizontal="distributed" vertical="center"/>
    </xf>
    <xf numFmtId="38" fontId="9" fillId="0" borderId="0" xfId="0" applyNumberFormat="1" applyFont="1" applyAlignment="1">
      <alignment vertical="center"/>
    </xf>
    <xf numFmtId="38" fontId="9" fillId="0" borderId="0" xfId="49" applyFont="1" applyBorder="1" applyAlignment="1">
      <alignment vertical="center"/>
    </xf>
    <xf numFmtId="38" fontId="9" fillId="0" borderId="0" xfId="49" applyFont="1" applyAlignment="1">
      <alignment vertical="center"/>
    </xf>
    <xf numFmtId="49" fontId="9" fillId="0" borderId="16" xfId="0" applyNumberFormat="1" applyFont="1" applyBorder="1" applyAlignment="1">
      <alignment horizontal="distributed" vertical="center"/>
    </xf>
    <xf numFmtId="49" fontId="9" fillId="0" borderId="0" xfId="0" applyNumberFormat="1" applyFont="1" applyBorder="1" applyAlignment="1">
      <alignment horizontal="distributed" vertical="center"/>
    </xf>
    <xf numFmtId="49" fontId="9" fillId="0" borderId="17" xfId="0" applyNumberFormat="1" applyFont="1" applyBorder="1" applyAlignment="1">
      <alignment horizontal="distributed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distributed" vertical="center"/>
    </xf>
    <xf numFmtId="49" fontId="8" fillId="0" borderId="17" xfId="0" applyNumberFormat="1" applyFont="1" applyFill="1" applyBorder="1" applyAlignment="1">
      <alignment horizontal="center" vertical="center"/>
    </xf>
    <xf numFmtId="38" fontId="8" fillId="0" borderId="16" xfId="0" applyNumberFormat="1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49" fontId="8" fillId="0" borderId="16" xfId="0" applyNumberFormat="1" applyFont="1" applyFill="1" applyBorder="1" applyAlignment="1">
      <alignment horizontal="center" vertical="center"/>
    </xf>
    <xf numFmtId="38" fontId="9" fillId="0" borderId="16" xfId="0" applyNumberFormat="1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38" fontId="9" fillId="0" borderId="0" xfId="49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distributed" vertical="center"/>
    </xf>
    <xf numFmtId="38" fontId="9" fillId="0" borderId="19" xfId="0" applyNumberFormat="1" applyFont="1" applyFill="1" applyBorder="1" applyAlignment="1">
      <alignment vertical="center"/>
    </xf>
    <xf numFmtId="38" fontId="9" fillId="0" borderId="18" xfId="49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49" fontId="9" fillId="0" borderId="20" xfId="0" applyNumberFormat="1" applyFont="1" applyBorder="1" applyAlignment="1">
      <alignment horizontal="distributed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distributed" vertical="center"/>
    </xf>
    <xf numFmtId="49" fontId="8" fillId="0" borderId="17" xfId="0" applyNumberFormat="1" applyFont="1" applyBorder="1" applyAlignment="1">
      <alignment horizontal="center" vertical="center"/>
    </xf>
    <xf numFmtId="38" fontId="8" fillId="0" borderId="16" xfId="49" applyNumberFormat="1" applyFont="1" applyFill="1" applyBorder="1" applyAlignment="1">
      <alignment vertical="center"/>
    </xf>
    <xf numFmtId="38" fontId="8" fillId="0" borderId="17" xfId="49" applyFont="1" applyFill="1" applyBorder="1" applyAlignment="1">
      <alignment vertical="center"/>
    </xf>
    <xf numFmtId="38" fontId="8" fillId="0" borderId="16" xfId="49" applyFont="1" applyFill="1" applyBorder="1" applyAlignment="1">
      <alignment vertical="center"/>
    </xf>
    <xf numFmtId="0" fontId="9" fillId="0" borderId="17" xfId="0" applyFont="1" applyBorder="1" applyAlignment="1">
      <alignment horizontal="distributed" vertical="center"/>
    </xf>
    <xf numFmtId="38" fontId="9" fillId="0" borderId="16" xfId="49" applyFont="1" applyFill="1" applyBorder="1" applyAlignment="1">
      <alignment vertical="center"/>
    </xf>
    <xf numFmtId="38" fontId="9" fillId="0" borderId="17" xfId="49" applyFont="1" applyFill="1" applyBorder="1" applyAlignment="1">
      <alignment vertical="center"/>
    </xf>
    <xf numFmtId="0" fontId="9" fillId="0" borderId="18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38" fontId="9" fillId="0" borderId="19" xfId="49" applyFont="1" applyFill="1" applyBorder="1" applyAlignment="1">
      <alignment vertical="center"/>
    </xf>
    <xf numFmtId="38" fontId="9" fillId="0" borderId="21" xfId="49" applyFont="1" applyFill="1" applyBorder="1" applyAlignment="1">
      <alignment vertical="center"/>
    </xf>
    <xf numFmtId="38" fontId="9" fillId="0" borderId="19" xfId="49" applyFont="1" applyFill="1" applyBorder="1" applyAlignment="1">
      <alignment horizontal="right" vertical="center"/>
    </xf>
    <xf numFmtId="38" fontId="9" fillId="0" borderId="18" xfId="49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49" fontId="9" fillId="0" borderId="14" xfId="0" applyNumberFormat="1" applyFont="1" applyFill="1" applyBorder="1" applyAlignment="1">
      <alignment horizontal="distributed" vertical="center"/>
    </xf>
    <xf numFmtId="49" fontId="9" fillId="0" borderId="15" xfId="0" applyNumberFormat="1" applyFont="1" applyFill="1" applyBorder="1" applyAlignment="1">
      <alignment horizontal="distributed" vertical="center"/>
    </xf>
    <xf numFmtId="38" fontId="9" fillId="0" borderId="14" xfId="0" applyNumberFormat="1" applyFont="1" applyFill="1" applyBorder="1" applyAlignment="1">
      <alignment vertical="center"/>
    </xf>
    <xf numFmtId="38" fontId="9" fillId="0" borderId="0" xfId="49" applyFont="1" applyFill="1" applyAlignment="1">
      <alignment vertical="center"/>
    </xf>
    <xf numFmtId="49" fontId="9" fillId="0" borderId="20" xfId="0" applyNumberFormat="1" applyFont="1" applyFill="1" applyBorder="1" applyAlignment="1">
      <alignment horizontal="distributed" vertical="center"/>
    </xf>
    <xf numFmtId="38" fontId="9" fillId="0" borderId="2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distributed" vertical="center"/>
    </xf>
    <xf numFmtId="49" fontId="9" fillId="0" borderId="17" xfId="0" applyNumberFormat="1" applyFont="1" applyFill="1" applyBorder="1" applyAlignment="1">
      <alignment horizontal="center" vertical="center"/>
    </xf>
    <xf numFmtId="38" fontId="9" fillId="0" borderId="0" xfId="0" applyNumberFormat="1" applyFont="1" applyFill="1" applyBorder="1" applyAlignment="1">
      <alignment vertical="center"/>
    </xf>
    <xf numFmtId="49" fontId="9" fillId="0" borderId="16" xfId="0" applyNumberFormat="1" applyFont="1" applyFill="1" applyBorder="1" applyAlignment="1">
      <alignment horizontal="center" vertical="center"/>
    </xf>
    <xf numFmtId="38" fontId="8" fillId="0" borderId="0" xfId="0" applyNumberFormat="1" applyFont="1" applyFill="1" applyBorder="1" applyAlignment="1">
      <alignment vertical="center"/>
    </xf>
    <xf numFmtId="38" fontId="9" fillId="0" borderId="16" xfId="0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vertical="center"/>
    </xf>
    <xf numFmtId="0" fontId="9" fillId="0" borderId="22" xfId="0" applyFont="1" applyBorder="1" applyAlignment="1">
      <alignment horizontal="right" vertical="center"/>
    </xf>
    <xf numFmtId="0" fontId="9" fillId="0" borderId="10" xfId="0" applyFont="1" applyBorder="1" applyAlignment="1">
      <alignment horizontal="distributed"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4" xfId="0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0" fontId="9" fillId="0" borderId="17" xfId="0" applyFont="1" applyBorder="1" applyAlignment="1">
      <alignment horizontal="distributed"/>
    </xf>
    <xf numFmtId="38" fontId="9" fillId="0" borderId="16" xfId="49" applyFont="1" applyBorder="1" applyAlignment="1">
      <alignment horizontal="right" vertical="center"/>
    </xf>
    <xf numFmtId="38" fontId="9" fillId="0" borderId="0" xfId="49" applyFont="1" applyBorder="1" applyAlignment="1">
      <alignment horizontal="right" vertical="center"/>
    </xf>
    <xf numFmtId="38" fontId="9" fillId="0" borderId="0" xfId="49" applyFont="1" applyAlignment="1">
      <alignment horizontal="right" vertical="center"/>
    </xf>
    <xf numFmtId="0" fontId="9" fillId="0" borderId="17" xfId="0" applyFont="1" applyBorder="1" applyAlignment="1">
      <alignment horizontal="distributed" vertical="top"/>
    </xf>
    <xf numFmtId="38" fontId="9" fillId="0" borderId="0" xfId="49" applyFont="1" applyBorder="1" applyAlignment="1">
      <alignment vertical="center"/>
    </xf>
    <xf numFmtId="38" fontId="9" fillId="0" borderId="18" xfId="49" applyFont="1" applyBorder="1" applyAlignment="1">
      <alignment horizontal="right" vertical="center"/>
    </xf>
    <xf numFmtId="177" fontId="9" fillId="0" borderId="0" xfId="0" applyNumberFormat="1" applyFont="1" applyAlignment="1">
      <alignment vertical="center"/>
    </xf>
    <xf numFmtId="0" fontId="9" fillId="0" borderId="25" xfId="0" applyFont="1" applyBorder="1" applyAlignment="1">
      <alignment horizontal="distributed" vertical="center"/>
    </xf>
    <xf numFmtId="38" fontId="8" fillId="0" borderId="0" xfId="49" applyFont="1" applyAlignment="1">
      <alignment vertical="center"/>
    </xf>
    <xf numFmtId="38" fontId="8" fillId="0" borderId="0" xfId="49" applyFont="1" applyAlignment="1">
      <alignment horizontal="right" vertical="center"/>
    </xf>
    <xf numFmtId="38" fontId="8" fillId="0" borderId="14" xfId="49" applyFont="1" applyBorder="1" applyAlignment="1">
      <alignment horizontal="right" vertical="center"/>
    </xf>
    <xf numFmtId="178" fontId="9" fillId="0" borderId="0" xfId="0" applyNumberFormat="1" applyFont="1" applyBorder="1" applyAlignment="1">
      <alignment horizontal="right" vertical="center"/>
    </xf>
    <xf numFmtId="38" fontId="9" fillId="0" borderId="19" xfId="49" applyFont="1" applyBorder="1" applyAlignment="1">
      <alignment vertical="center"/>
    </xf>
    <xf numFmtId="38" fontId="9" fillId="0" borderId="18" xfId="49" applyFont="1" applyBorder="1" applyAlignment="1">
      <alignment vertical="center"/>
    </xf>
    <xf numFmtId="0" fontId="9" fillId="0" borderId="26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38" fontId="9" fillId="0" borderId="20" xfId="49" applyFont="1" applyBorder="1" applyAlignment="1">
      <alignment horizontal="right" vertical="center"/>
    </xf>
    <xf numFmtId="38" fontId="9" fillId="0" borderId="19" xfId="49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17" xfId="0" applyFont="1" applyBorder="1" applyAlignment="1">
      <alignment horizontal="distributed" vertical="center"/>
    </xf>
    <xf numFmtId="0" fontId="9" fillId="0" borderId="30" xfId="0" applyFont="1" applyBorder="1" applyAlignment="1">
      <alignment vertical="distributed" textRotation="255"/>
    </xf>
    <xf numFmtId="0" fontId="9" fillId="0" borderId="0" xfId="0" applyFont="1" applyBorder="1" applyAlignment="1">
      <alignment vertical="distributed" textRotation="255"/>
    </xf>
    <xf numFmtId="0" fontId="9" fillId="0" borderId="16" xfId="0" applyFont="1" applyBorder="1" applyAlignment="1">
      <alignment horizontal="distributed" vertical="distributed" textRotation="255"/>
    </xf>
    <xf numFmtId="0" fontId="9" fillId="0" borderId="17" xfId="0" applyFont="1" applyBorder="1" applyAlignment="1">
      <alignment horizontal="right" vertical="distributed" textRotation="255"/>
    </xf>
    <xf numFmtId="0" fontId="9" fillId="0" borderId="25" xfId="0" applyFont="1" applyBorder="1" applyAlignment="1">
      <alignment vertical="distributed" textRotation="255"/>
    </xf>
    <xf numFmtId="0" fontId="9" fillId="0" borderId="23" xfId="0" applyFont="1" applyBorder="1" applyAlignment="1">
      <alignment vertical="distributed" textRotation="255"/>
    </xf>
    <xf numFmtId="0" fontId="9" fillId="0" borderId="23" xfId="0" applyFont="1" applyBorder="1" applyAlignment="1">
      <alignment horizontal="right" vertical="distributed" textRotation="255"/>
    </xf>
    <xf numFmtId="49" fontId="9" fillId="0" borderId="14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distributed" vertical="center"/>
    </xf>
    <xf numFmtId="38" fontId="9" fillId="0" borderId="0" xfId="49" applyFont="1" applyAlignment="1">
      <alignment vertical="center"/>
    </xf>
    <xf numFmtId="0" fontId="9" fillId="0" borderId="25" xfId="0" applyFont="1" applyBorder="1" applyAlignment="1">
      <alignment horizontal="distributed" vertical="center"/>
    </xf>
    <xf numFmtId="180" fontId="9" fillId="0" borderId="0" xfId="0" applyNumberFormat="1" applyFont="1" applyBorder="1" applyAlignment="1">
      <alignment horizontal="right" vertical="center"/>
    </xf>
    <xf numFmtId="180" fontId="9" fillId="0" borderId="0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horizontal="right" vertical="center"/>
    </xf>
    <xf numFmtId="38" fontId="9" fillId="0" borderId="0" xfId="49" applyFont="1" applyBorder="1" applyAlignment="1" quotePrefix="1">
      <alignment horizontal="right" vertical="center"/>
    </xf>
    <xf numFmtId="38" fontId="9" fillId="0" borderId="16" xfId="49" applyFont="1" applyBorder="1" applyAlignment="1">
      <alignment vertical="center"/>
    </xf>
    <xf numFmtId="49" fontId="9" fillId="0" borderId="18" xfId="0" applyNumberFormat="1" applyFont="1" applyBorder="1" applyAlignment="1">
      <alignment horizontal="center" vertical="center"/>
    </xf>
    <xf numFmtId="180" fontId="9" fillId="0" borderId="19" xfId="0" applyNumberFormat="1" applyFont="1" applyBorder="1" applyAlignment="1">
      <alignment horizontal="right" vertical="center"/>
    </xf>
    <xf numFmtId="180" fontId="9" fillId="0" borderId="18" xfId="0" applyNumberFormat="1" applyFont="1" applyBorder="1" applyAlignment="1">
      <alignment horizontal="right" vertical="center"/>
    </xf>
    <xf numFmtId="180" fontId="9" fillId="0" borderId="18" xfId="0" applyNumberFormat="1" applyFont="1" applyBorder="1" applyAlignment="1">
      <alignment vertical="center"/>
    </xf>
    <xf numFmtId="181" fontId="9" fillId="0" borderId="18" xfId="0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9" fillId="33" borderId="18" xfId="0" applyFont="1" applyFill="1" applyBorder="1" applyAlignment="1">
      <alignment vertical="center"/>
    </xf>
    <xf numFmtId="0" fontId="9" fillId="33" borderId="22" xfId="0" applyFont="1" applyFill="1" applyBorder="1" applyAlignment="1">
      <alignment horizontal="right" vertical="center" wrapText="1"/>
    </xf>
    <xf numFmtId="0" fontId="9" fillId="33" borderId="24" xfId="0" applyFont="1" applyFill="1" applyBorder="1" applyAlignment="1">
      <alignment vertical="center" wrapText="1"/>
    </xf>
    <xf numFmtId="41" fontId="9" fillId="33" borderId="20" xfId="49" applyNumberFormat="1" applyFont="1" applyFill="1" applyBorder="1" applyAlignment="1">
      <alignment horizontal="right" vertical="center"/>
    </xf>
    <xf numFmtId="41" fontId="9" fillId="33" borderId="14" xfId="49" applyNumberFormat="1" applyFont="1" applyFill="1" applyBorder="1" applyAlignment="1">
      <alignment vertical="center"/>
    </xf>
    <xf numFmtId="49" fontId="9" fillId="33" borderId="16" xfId="49" applyNumberFormat="1" applyFont="1" applyFill="1" applyBorder="1" applyAlignment="1">
      <alignment horizontal="right" vertical="center"/>
    </xf>
    <xf numFmtId="49" fontId="9" fillId="33" borderId="0" xfId="49" applyNumberFormat="1" applyFont="1" applyFill="1" applyBorder="1" applyAlignment="1">
      <alignment horizontal="right" vertical="center"/>
    </xf>
    <xf numFmtId="41" fontId="9" fillId="33" borderId="16" xfId="49" applyNumberFormat="1" applyFont="1" applyFill="1" applyBorder="1" applyAlignment="1">
      <alignment vertical="center"/>
    </xf>
    <xf numFmtId="41" fontId="9" fillId="33" borderId="0" xfId="49" applyNumberFormat="1" applyFont="1" applyFill="1" applyBorder="1" applyAlignment="1">
      <alignment vertical="center"/>
    </xf>
    <xf numFmtId="41" fontId="9" fillId="33" borderId="0" xfId="49" applyNumberFormat="1" applyFont="1" applyFill="1" applyAlignment="1">
      <alignment vertical="center"/>
    </xf>
    <xf numFmtId="41" fontId="9" fillId="33" borderId="19" xfId="49" applyNumberFormat="1" applyFont="1" applyFill="1" applyBorder="1" applyAlignment="1">
      <alignment vertical="center"/>
    </xf>
    <xf numFmtId="41" fontId="9" fillId="33" borderId="18" xfId="49" applyNumberFormat="1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38" fontId="8" fillId="0" borderId="20" xfId="49" applyFont="1" applyBorder="1" applyAlignment="1">
      <alignment vertical="center"/>
    </xf>
    <xf numFmtId="38" fontId="8" fillId="0" borderId="14" xfId="49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38" fontId="9" fillId="0" borderId="20" xfId="49" applyFont="1" applyBorder="1" applyAlignment="1">
      <alignment vertical="center"/>
    </xf>
    <xf numFmtId="38" fontId="9" fillId="0" borderId="16" xfId="49" applyFont="1" applyBorder="1" applyAlignment="1">
      <alignment vertical="center"/>
    </xf>
    <xf numFmtId="49" fontId="8" fillId="0" borderId="18" xfId="0" applyNumberFormat="1" applyFont="1" applyBorder="1" applyAlignment="1">
      <alignment vertical="center"/>
    </xf>
    <xf numFmtId="38" fontId="9" fillId="0" borderId="19" xfId="0" applyNumberFormat="1" applyFont="1" applyBorder="1" applyAlignment="1">
      <alignment vertical="center"/>
    </xf>
    <xf numFmtId="0" fontId="9" fillId="0" borderId="17" xfId="0" applyFont="1" applyBorder="1" applyAlignment="1">
      <alignment horizontal="distributed" vertical="distributed"/>
    </xf>
    <xf numFmtId="0" fontId="9" fillId="0" borderId="23" xfId="0" applyFont="1" applyBorder="1" applyAlignment="1">
      <alignment horizontal="distributed" vertical="distributed"/>
    </xf>
    <xf numFmtId="0" fontId="9" fillId="0" borderId="31" xfId="0" applyFont="1" applyBorder="1" applyAlignment="1">
      <alignment vertical="distributed" textRotation="255"/>
    </xf>
    <xf numFmtId="0" fontId="9" fillId="0" borderId="22" xfId="0" applyFont="1" applyBorder="1" applyAlignment="1">
      <alignment horizontal="distributed" vertical="center"/>
    </xf>
    <xf numFmtId="0" fontId="9" fillId="0" borderId="28" xfId="0" applyFont="1" applyBorder="1" applyAlignment="1">
      <alignment vertical="distributed" textRotation="255" indent="1"/>
    </xf>
    <xf numFmtId="0" fontId="9" fillId="0" borderId="27" xfId="0" applyFont="1" applyBorder="1" applyAlignment="1">
      <alignment vertical="distributed" textRotation="255" wrapText="1" indent="1"/>
    </xf>
    <xf numFmtId="0" fontId="9" fillId="0" borderId="22" xfId="0" applyFont="1" applyBorder="1" applyAlignment="1">
      <alignment vertical="distributed" textRotation="255" indent="1"/>
    </xf>
    <xf numFmtId="0" fontId="9" fillId="0" borderId="27" xfId="0" applyFont="1" applyBorder="1" applyAlignment="1">
      <alignment vertical="distributed" textRotation="255" indent="1"/>
    </xf>
    <xf numFmtId="0" fontId="9" fillId="0" borderId="17" xfId="0" applyFont="1" applyBorder="1" applyAlignment="1">
      <alignment vertical="distributed" textRotation="255" indent="1"/>
    </xf>
    <xf numFmtId="0" fontId="9" fillId="0" borderId="0" xfId="0" applyFont="1" applyBorder="1" applyAlignment="1">
      <alignment vertical="distributed" textRotation="255" indent="1"/>
    </xf>
    <xf numFmtId="0" fontId="9" fillId="0" borderId="15" xfId="0" applyFont="1" applyBorder="1" applyAlignment="1">
      <alignment horizontal="distributed" vertical="distributed"/>
    </xf>
    <xf numFmtId="38" fontId="9" fillId="0" borderId="14" xfId="49" applyFont="1" applyFill="1" applyBorder="1" applyAlignment="1">
      <alignment horizontal="right" vertical="center"/>
    </xf>
    <xf numFmtId="0" fontId="9" fillId="0" borderId="21" xfId="0" applyFont="1" applyBorder="1" applyAlignment="1">
      <alignment horizontal="distributed" vertical="distributed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9" fillId="0" borderId="32" xfId="0" applyFont="1" applyBorder="1" applyAlignment="1">
      <alignment horizontal="distributed" vertical="center" indent="1"/>
    </xf>
    <xf numFmtId="0" fontId="9" fillId="0" borderId="12" xfId="0" applyFont="1" applyBorder="1" applyAlignment="1">
      <alignment horizontal="distributed" vertical="top"/>
    </xf>
    <xf numFmtId="38" fontId="9" fillId="0" borderId="33" xfId="49" applyFont="1" applyBorder="1" applyAlignment="1">
      <alignment vertical="center"/>
    </xf>
    <xf numFmtId="0" fontId="9" fillId="0" borderId="30" xfId="0" applyFont="1" applyBorder="1" applyAlignment="1">
      <alignment horizontal="distributed" vertical="center"/>
    </xf>
    <xf numFmtId="0" fontId="9" fillId="0" borderId="30" xfId="0" applyFont="1" applyBorder="1" applyAlignment="1">
      <alignment vertical="distributed" textRotation="255" wrapText="1" indent="1"/>
    </xf>
    <xf numFmtId="0" fontId="9" fillId="0" borderId="30" xfId="0" applyFont="1" applyBorder="1" applyAlignment="1">
      <alignment vertical="distributed" textRotation="255" indent="1"/>
    </xf>
    <xf numFmtId="0" fontId="9" fillId="0" borderId="16" xfId="0" applyFont="1" applyBorder="1" applyAlignment="1">
      <alignment vertical="distributed" textRotation="255" inden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25" xfId="0" applyFont="1" applyBorder="1" applyAlignment="1">
      <alignment vertical="distributed" textRotation="255" wrapText="1"/>
    </xf>
    <xf numFmtId="0" fontId="9" fillId="0" borderId="34" xfId="0" applyFont="1" applyBorder="1" applyAlignment="1">
      <alignment horizontal="distributed" vertical="center"/>
    </xf>
    <xf numFmtId="38" fontId="16" fillId="0" borderId="0" xfId="49" applyFont="1" applyAlignment="1">
      <alignment vertical="center"/>
    </xf>
    <xf numFmtId="38" fontId="9" fillId="0" borderId="0" xfId="49" applyFont="1" applyAlignment="1">
      <alignment vertical="center" shrinkToFit="1"/>
    </xf>
    <xf numFmtId="0" fontId="8" fillId="0" borderId="34" xfId="0" applyFont="1" applyBorder="1" applyAlignment="1">
      <alignment horizontal="distributed" vertical="center"/>
    </xf>
    <xf numFmtId="38" fontId="8" fillId="0" borderId="16" xfId="49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38" fontId="8" fillId="0" borderId="0" xfId="49" applyFont="1" applyBorder="1" applyAlignment="1">
      <alignment vertical="center" shrinkToFit="1"/>
    </xf>
    <xf numFmtId="0" fontId="8" fillId="0" borderId="25" xfId="0" applyFont="1" applyBorder="1" applyAlignment="1">
      <alignment horizontal="distributed" vertical="center"/>
    </xf>
    <xf numFmtId="0" fontId="9" fillId="0" borderId="35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43" applyNumberFormat="1" applyFont="1" applyFill="1" applyAlignment="1" applyProtection="1">
      <alignment vertical="center"/>
      <protection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38" fontId="9" fillId="0" borderId="19" xfId="0" applyNumberFormat="1" applyFont="1" applyFill="1" applyBorder="1" applyAlignment="1">
      <alignment horizontal="right" vertical="center"/>
    </xf>
    <xf numFmtId="38" fontId="9" fillId="0" borderId="18" xfId="49" applyFont="1" applyBorder="1" applyAlignment="1">
      <alignment vertical="center"/>
    </xf>
    <xf numFmtId="38" fontId="9" fillId="0" borderId="20" xfId="49" applyFont="1" applyFill="1" applyBorder="1" applyAlignment="1">
      <alignment vertical="center"/>
    </xf>
    <xf numFmtId="38" fontId="9" fillId="0" borderId="14" xfId="49" applyFont="1" applyFill="1" applyBorder="1" applyAlignment="1">
      <alignment vertical="center"/>
    </xf>
    <xf numFmtId="38" fontId="9" fillId="0" borderId="16" xfId="49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38" fontId="9" fillId="0" borderId="19" xfId="49" applyFont="1" applyFill="1" applyBorder="1" applyAlignment="1">
      <alignment vertical="center"/>
    </xf>
    <xf numFmtId="38" fontId="9" fillId="0" borderId="18" xfId="49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13" fillId="0" borderId="0" xfId="0" applyNumberFormat="1" applyFont="1" applyFill="1" applyAlignment="1">
      <alignment horizontal="center" vertical="center"/>
    </xf>
    <xf numFmtId="0" fontId="9" fillId="0" borderId="18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 wrapText="1" shrinkToFit="1"/>
    </xf>
    <xf numFmtId="0" fontId="9" fillId="0" borderId="18" xfId="0" applyFont="1" applyFill="1" applyBorder="1" applyAlignment="1">
      <alignment horizontal="distributed" vertical="center" shrinkToFit="1"/>
    </xf>
    <xf numFmtId="0" fontId="9" fillId="0" borderId="21" xfId="0" applyFont="1" applyFill="1" applyBorder="1" applyAlignment="1">
      <alignment horizontal="distributed" vertical="center" shrinkToFit="1"/>
    </xf>
    <xf numFmtId="0" fontId="9" fillId="0" borderId="0" xfId="0" applyFont="1" applyBorder="1" applyAlignment="1">
      <alignment horizontal="righ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9" fillId="0" borderId="3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 shrinkToFit="1"/>
    </xf>
    <xf numFmtId="0" fontId="10" fillId="0" borderId="0" xfId="0" applyFont="1" applyFill="1" applyBorder="1" applyAlignment="1">
      <alignment horizontal="distributed" vertical="center" shrinkToFit="1"/>
    </xf>
    <xf numFmtId="0" fontId="10" fillId="0" borderId="17" xfId="0" applyFont="1" applyFill="1" applyBorder="1" applyAlignment="1">
      <alignment horizontal="distributed" vertical="center" shrinkToFit="1"/>
    </xf>
    <xf numFmtId="0" fontId="9" fillId="0" borderId="0" xfId="0" applyFont="1" applyBorder="1" applyAlignment="1">
      <alignment horizontal="left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32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27" xfId="0" applyFont="1" applyBorder="1" applyAlignment="1">
      <alignment horizontal="right" vertical="center"/>
    </xf>
    <xf numFmtId="0" fontId="9" fillId="0" borderId="19" xfId="0" applyFont="1" applyFill="1" applyBorder="1" applyAlignment="1">
      <alignment horizontal="distributed" vertical="center"/>
    </xf>
    <xf numFmtId="38" fontId="9" fillId="0" borderId="0" xfId="49" applyFont="1" applyBorder="1" applyAlignment="1">
      <alignment horizontal="right" vertical="center"/>
    </xf>
    <xf numFmtId="38" fontId="9" fillId="0" borderId="16" xfId="49" applyFont="1" applyBorder="1" applyAlignment="1">
      <alignment horizontal="right" vertical="center"/>
    </xf>
    <xf numFmtId="38" fontId="9" fillId="0" borderId="0" xfId="49" applyFont="1" applyAlignment="1">
      <alignment horizontal="right"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9" fillId="0" borderId="22" xfId="0" applyFont="1" applyBorder="1" applyAlignment="1">
      <alignment horizontal="right" vertical="center"/>
    </xf>
    <xf numFmtId="0" fontId="9" fillId="0" borderId="10" xfId="0" applyFont="1" applyBorder="1" applyAlignment="1">
      <alignment horizontal="distributed" vertical="center"/>
    </xf>
    <xf numFmtId="0" fontId="9" fillId="0" borderId="37" xfId="0" applyFont="1" applyBorder="1" applyAlignment="1">
      <alignment horizontal="distributed" vertical="center"/>
    </xf>
    <xf numFmtId="0" fontId="9" fillId="0" borderId="36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9" fillId="0" borderId="29" xfId="0" applyFont="1" applyBorder="1" applyAlignment="1">
      <alignment horizontal="distributed" vertical="center"/>
    </xf>
    <xf numFmtId="0" fontId="9" fillId="0" borderId="31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49" fontId="9" fillId="0" borderId="14" xfId="0" applyNumberFormat="1" applyFont="1" applyBorder="1" applyAlignment="1">
      <alignment vertical="center"/>
    </xf>
    <xf numFmtId="49" fontId="9" fillId="0" borderId="23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vertical="center"/>
    </xf>
    <xf numFmtId="49" fontId="9" fillId="0" borderId="24" xfId="0" applyNumberFormat="1" applyFont="1" applyBorder="1" applyAlignment="1">
      <alignment vertical="center"/>
    </xf>
    <xf numFmtId="38" fontId="9" fillId="0" borderId="0" xfId="49" applyFont="1" applyBorder="1" applyAlignment="1" quotePrefix="1">
      <alignment horizontal="right" vertical="center"/>
    </xf>
    <xf numFmtId="49" fontId="8" fillId="0" borderId="14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9" fillId="0" borderId="21" xfId="0" applyNumberFormat="1" applyFont="1" applyBorder="1" applyAlignment="1">
      <alignment vertical="center"/>
    </xf>
    <xf numFmtId="38" fontId="9" fillId="0" borderId="18" xfId="49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38" fontId="9" fillId="0" borderId="14" xfId="49" applyFont="1" applyBorder="1" applyAlignment="1">
      <alignment horizontal="right" vertical="center"/>
    </xf>
    <xf numFmtId="0" fontId="9" fillId="33" borderId="38" xfId="0" applyFont="1" applyFill="1" applyBorder="1" applyAlignment="1">
      <alignment horizontal="distributed" vertical="center"/>
    </xf>
    <xf numFmtId="0" fontId="9" fillId="33" borderId="33" xfId="0" applyFont="1" applyFill="1" applyBorder="1" applyAlignment="1">
      <alignment horizontal="distributed" vertical="center"/>
    </xf>
    <xf numFmtId="0" fontId="9" fillId="33" borderId="39" xfId="0" applyFont="1" applyFill="1" applyBorder="1" applyAlignment="1">
      <alignment horizontal="distributed" vertical="center"/>
    </xf>
    <xf numFmtId="0" fontId="9" fillId="33" borderId="16" xfId="0" applyFont="1" applyFill="1" applyBorder="1" applyAlignment="1">
      <alignment horizontal="distributed" vertical="center"/>
    </xf>
    <xf numFmtId="0" fontId="9" fillId="33" borderId="17" xfId="0" applyFont="1" applyFill="1" applyBorder="1" applyAlignment="1">
      <alignment horizontal="distributed" vertical="center"/>
    </xf>
    <xf numFmtId="0" fontId="9" fillId="33" borderId="27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9" fillId="33" borderId="27" xfId="0" applyFont="1" applyFill="1" applyBorder="1" applyAlignment="1">
      <alignment vertical="center" wrapText="1"/>
    </xf>
    <xf numFmtId="0" fontId="9" fillId="33" borderId="28" xfId="0" applyFont="1" applyFill="1" applyBorder="1" applyAlignment="1">
      <alignment horizontal="distributed" vertical="center"/>
    </xf>
    <xf numFmtId="0" fontId="9" fillId="33" borderId="25" xfId="0" applyFont="1" applyFill="1" applyBorder="1" applyAlignment="1">
      <alignment horizontal="distributed" vertical="center"/>
    </xf>
    <xf numFmtId="0" fontId="9" fillId="33" borderId="27" xfId="0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horizontal="justify" vertical="center"/>
    </xf>
    <xf numFmtId="0" fontId="9" fillId="33" borderId="32" xfId="0" applyFont="1" applyFill="1" applyBorder="1" applyAlignment="1">
      <alignment horizontal="justify" vertical="center"/>
    </xf>
    <xf numFmtId="0" fontId="9" fillId="33" borderId="15" xfId="0" applyFont="1" applyFill="1" applyBorder="1" applyAlignment="1">
      <alignment vertical="distributed" textRotation="255"/>
    </xf>
    <xf numFmtId="0" fontId="9" fillId="33" borderId="17" xfId="0" applyFont="1" applyFill="1" applyBorder="1" applyAlignment="1">
      <alignment vertical="distributed" textRotation="255"/>
    </xf>
    <xf numFmtId="0" fontId="9" fillId="33" borderId="21" xfId="0" applyFont="1" applyFill="1" applyBorder="1" applyAlignment="1">
      <alignment vertical="distributed" textRotation="255"/>
    </xf>
    <xf numFmtId="0" fontId="9" fillId="33" borderId="34" xfId="0" applyFont="1" applyFill="1" applyBorder="1" applyAlignment="1">
      <alignment vertical="distributed" textRotation="255"/>
    </xf>
    <xf numFmtId="0" fontId="9" fillId="33" borderId="30" xfId="0" applyFont="1" applyFill="1" applyBorder="1" applyAlignment="1">
      <alignment vertical="distributed" textRotation="255"/>
    </xf>
    <xf numFmtId="0" fontId="9" fillId="33" borderId="25" xfId="0" applyFont="1" applyFill="1" applyBorder="1" applyAlignment="1">
      <alignment vertical="distributed" textRotation="255"/>
    </xf>
    <xf numFmtId="0" fontId="9" fillId="33" borderId="31" xfId="0" applyFont="1" applyFill="1" applyBorder="1" applyAlignment="1">
      <alignment horizontal="distributed" vertical="center"/>
    </xf>
    <xf numFmtId="0" fontId="9" fillId="33" borderId="24" xfId="0" applyFont="1" applyFill="1" applyBorder="1" applyAlignment="1">
      <alignment horizontal="distributed" vertical="center"/>
    </xf>
    <xf numFmtId="0" fontId="9" fillId="33" borderId="29" xfId="0" applyFont="1" applyFill="1" applyBorder="1" applyAlignment="1">
      <alignment horizontal="distributed" vertical="center"/>
    </xf>
    <xf numFmtId="0" fontId="9" fillId="33" borderId="31" xfId="0" applyFont="1" applyFill="1" applyBorder="1" applyAlignment="1">
      <alignment horizontal="distributed" vertical="center"/>
    </xf>
    <xf numFmtId="0" fontId="9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9" fillId="33" borderId="23" xfId="0" applyFont="1" applyFill="1" applyBorder="1" applyAlignment="1">
      <alignment horizontal="distributed" vertical="center"/>
    </xf>
    <xf numFmtId="0" fontId="9" fillId="33" borderId="20" xfId="0" applyFont="1" applyFill="1" applyBorder="1" applyAlignment="1">
      <alignment horizontal="distributed" vertical="center"/>
    </xf>
    <xf numFmtId="0" fontId="9" fillId="33" borderId="15" xfId="0" applyFont="1" applyFill="1" applyBorder="1" applyAlignment="1">
      <alignment horizontal="distributed" vertical="center"/>
    </xf>
    <xf numFmtId="0" fontId="9" fillId="33" borderId="23" xfId="0" applyFont="1" applyFill="1" applyBorder="1" applyAlignment="1">
      <alignment vertical="center" wrapText="1"/>
    </xf>
    <xf numFmtId="0" fontId="9" fillId="0" borderId="27" xfId="0" applyFont="1" applyBorder="1" applyAlignment="1">
      <alignment horizontal="left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9" fillId="0" borderId="17" xfId="0" applyFont="1" applyBorder="1" applyAlignment="1">
      <alignment vertical="center"/>
    </xf>
    <xf numFmtId="0" fontId="9" fillId="0" borderId="23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distributed"/>
    </xf>
    <xf numFmtId="0" fontId="9" fillId="0" borderId="17" xfId="0" applyFont="1" applyBorder="1" applyAlignment="1">
      <alignment horizontal="distributed" vertical="distributed"/>
    </xf>
    <xf numFmtId="38" fontId="9" fillId="0" borderId="0" xfId="49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8" fontId="4" fillId="0" borderId="0" xfId="49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right" vertical="center"/>
    </xf>
    <xf numFmtId="38" fontId="9" fillId="0" borderId="18" xfId="49" applyFont="1" applyFill="1" applyBorder="1" applyAlignment="1">
      <alignment horizontal="right" vertical="center"/>
    </xf>
    <xf numFmtId="0" fontId="9" fillId="0" borderId="18" xfId="0" applyFont="1" applyFill="1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0" fontId="9" fillId="0" borderId="14" xfId="0" applyFont="1" applyFill="1" applyBorder="1" applyAlignment="1">
      <alignment vertical="center"/>
    </xf>
    <xf numFmtId="38" fontId="9" fillId="0" borderId="14" xfId="49" applyFont="1" applyFill="1" applyBorder="1" applyAlignment="1">
      <alignment vertical="center"/>
    </xf>
    <xf numFmtId="0" fontId="9" fillId="0" borderId="28" xfId="0" applyFont="1" applyBorder="1" applyAlignment="1">
      <alignment horizontal="distributed" vertical="center" indent="1"/>
    </xf>
    <xf numFmtId="0" fontId="9" fillId="0" borderId="25" xfId="0" applyFont="1" applyBorder="1" applyAlignment="1">
      <alignment horizontal="distributed" vertical="center" indent="1"/>
    </xf>
    <xf numFmtId="0" fontId="9" fillId="0" borderId="29" xfId="0" applyFont="1" applyBorder="1" applyAlignment="1">
      <alignment horizontal="distributed" vertical="center" indent="1"/>
    </xf>
    <xf numFmtId="0" fontId="9" fillId="0" borderId="31" xfId="0" applyFont="1" applyBorder="1" applyAlignment="1">
      <alignment horizontal="distributed" vertical="center" indent="1"/>
    </xf>
    <xf numFmtId="49" fontId="9" fillId="0" borderId="32" xfId="0" applyNumberFormat="1" applyFont="1" applyBorder="1" applyAlignment="1">
      <alignment horizontal="distributed" vertical="center"/>
    </xf>
    <xf numFmtId="49" fontId="9" fillId="33" borderId="32" xfId="0" applyNumberFormat="1" applyFont="1" applyFill="1" applyBorder="1" applyAlignment="1">
      <alignment horizontal="distributed" vertical="center"/>
    </xf>
    <xf numFmtId="0" fontId="9" fillId="33" borderId="32" xfId="0" applyFont="1" applyFill="1" applyBorder="1" applyAlignment="1">
      <alignment horizontal="distributed" vertical="center"/>
    </xf>
    <xf numFmtId="49" fontId="8" fillId="0" borderId="32" xfId="0" applyNumberFormat="1" applyFont="1" applyBorder="1" applyAlignment="1">
      <alignment horizontal="distributed" vertical="center"/>
    </xf>
    <xf numFmtId="0" fontId="8" fillId="0" borderId="32" xfId="0" applyFont="1" applyBorder="1" applyAlignment="1">
      <alignment horizontal="distributed" vertical="center"/>
    </xf>
    <xf numFmtId="49" fontId="17" fillId="0" borderId="32" xfId="0" applyNumberFormat="1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49" fontId="9" fillId="0" borderId="32" xfId="0" applyNumberFormat="1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36" fillId="0" borderId="0" xfId="43" applyNumberFormat="1" applyFont="1" applyFill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1609725</xdr:colOff>
      <xdr:row>3</xdr:row>
      <xdr:rowOff>190500</xdr:rowOff>
    </xdr:to>
    <xdr:sp>
      <xdr:nvSpPr>
        <xdr:cNvPr id="1" name="Line 3"/>
        <xdr:cNvSpPr>
          <a:spLocks/>
        </xdr:cNvSpPr>
      </xdr:nvSpPr>
      <xdr:spPr>
        <a:xfrm>
          <a:off x="0" y="438150"/>
          <a:ext cx="17335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419100"/>
          <a:ext cx="1866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2000" cy="514350"/>
    <xdr:sp>
      <xdr:nvSpPr>
        <xdr:cNvPr id="1" name="AutoShape 1"/>
        <xdr:cNvSpPr>
          <a:spLocks noChangeAspect="1"/>
        </xdr:cNvSpPr>
      </xdr:nvSpPr>
      <xdr:spPr>
        <a:xfrm>
          <a:off x="0" y="0"/>
          <a:ext cx="7620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438150"/>
          <a:ext cx="15335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62000" cy="514350"/>
    <xdr:sp>
      <xdr:nvSpPr>
        <xdr:cNvPr id="3" name="AutoShape 73"/>
        <xdr:cNvSpPr>
          <a:spLocks noChangeAspect="1"/>
        </xdr:cNvSpPr>
      </xdr:nvSpPr>
      <xdr:spPr>
        <a:xfrm>
          <a:off x="0" y="0"/>
          <a:ext cx="7620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438150"/>
          <a:ext cx="15335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62000" cy="514350"/>
    <xdr:sp>
      <xdr:nvSpPr>
        <xdr:cNvPr id="5" name="AutoShape 74"/>
        <xdr:cNvSpPr>
          <a:spLocks noChangeAspect="1"/>
        </xdr:cNvSpPr>
      </xdr:nvSpPr>
      <xdr:spPr>
        <a:xfrm>
          <a:off x="0" y="0"/>
          <a:ext cx="7620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47675"/>
          <a:ext cx="15525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9525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447675"/>
          <a:ext cx="15525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SheetLayoutView="110" workbookViewId="0" topLeftCell="A1">
      <selection activeCell="A1" sqref="A1:B1"/>
    </sheetView>
  </sheetViews>
  <sheetFormatPr defaultColWidth="9.00390625" defaultRowHeight="13.5"/>
  <cols>
    <col min="1" max="1" width="6.50390625" style="192" bestFit="1" customWidth="1"/>
    <col min="2" max="2" width="36.75390625" style="188" customWidth="1"/>
    <col min="3" max="16384" width="9.00390625" style="188" customWidth="1"/>
  </cols>
  <sheetData>
    <row r="1" spans="1:2" ht="22.5" customHeight="1">
      <c r="A1" s="209" t="s">
        <v>165</v>
      </c>
      <c r="B1" s="209"/>
    </row>
    <row r="2" spans="1:2" ht="14.25">
      <c r="A2" s="189"/>
      <c r="B2" s="190"/>
    </row>
    <row r="3" spans="1:2" ht="20.25" customHeight="1">
      <c r="A3" s="189">
        <v>1</v>
      </c>
      <c r="B3" s="191" t="s">
        <v>180</v>
      </c>
    </row>
    <row r="4" spans="1:2" ht="20.25" customHeight="1">
      <c r="A4" s="189">
        <v>2</v>
      </c>
      <c r="B4" s="191" t="s">
        <v>181</v>
      </c>
    </row>
    <row r="5" spans="1:2" ht="20.25" customHeight="1">
      <c r="A5" s="189">
        <v>3</v>
      </c>
      <c r="B5" s="191" t="s">
        <v>182</v>
      </c>
    </row>
    <row r="6" spans="1:2" ht="20.25" customHeight="1">
      <c r="A6" s="189">
        <v>4</v>
      </c>
      <c r="B6" s="191" t="s">
        <v>183</v>
      </c>
    </row>
    <row r="7" spans="1:2" ht="20.25" customHeight="1">
      <c r="A7" s="189">
        <v>5</v>
      </c>
      <c r="B7" s="191" t="s">
        <v>184</v>
      </c>
    </row>
    <row r="8" spans="1:2" ht="20.25" customHeight="1">
      <c r="A8" s="189">
        <v>6</v>
      </c>
      <c r="B8" s="191" t="s">
        <v>185</v>
      </c>
    </row>
    <row r="9" spans="1:2" ht="20.25" customHeight="1">
      <c r="A9" s="189">
        <v>7</v>
      </c>
      <c r="B9" s="191" t="s">
        <v>186</v>
      </c>
    </row>
    <row r="10" spans="1:2" ht="20.25" customHeight="1">
      <c r="A10" s="189">
        <v>8</v>
      </c>
      <c r="B10" s="191" t="s">
        <v>187</v>
      </c>
    </row>
    <row r="11" spans="1:2" ht="20.25" customHeight="1">
      <c r="A11" s="189">
        <v>9</v>
      </c>
      <c r="B11" s="191" t="s">
        <v>188</v>
      </c>
    </row>
    <row r="12" spans="1:2" ht="20.25" customHeight="1">
      <c r="A12" s="193" t="s">
        <v>217</v>
      </c>
      <c r="B12" s="346" t="s">
        <v>189</v>
      </c>
    </row>
    <row r="13" spans="1:2" ht="20.25" customHeight="1">
      <c r="A13" s="193" t="s">
        <v>218</v>
      </c>
      <c r="B13" s="346" t="s">
        <v>219</v>
      </c>
    </row>
    <row r="14" spans="1:2" ht="20.25" customHeight="1">
      <c r="A14" s="189">
        <v>11</v>
      </c>
      <c r="B14" s="191" t="s">
        <v>190</v>
      </c>
    </row>
  </sheetData>
  <sheetProtection/>
  <mergeCells count="1">
    <mergeCell ref="A1:B1"/>
  </mergeCells>
  <hyperlinks>
    <hyperlink ref="B3" location="'1'!A1" tooltip="1" display="裁判所事件取扱件数"/>
    <hyperlink ref="B4" location="'2'!A1" tooltip="2" display="犯罪発生・検挙数"/>
    <hyperlink ref="B5" location="'3'!A1" tooltip="3" display="不良行為少年の補導状況"/>
    <hyperlink ref="B6" location="'4'!A1" tooltip="4" display="交通事故発生件数"/>
    <hyperlink ref="B7" location="'5'!A1" tooltip="5" display="法令違反別事故発生件数"/>
    <hyperlink ref="B8" location="'6'!A1" tooltip="6" display="火災の概要"/>
    <hyperlink ref="B9" location="'7'!A1" tooltip="7" display="出火原因別火災件数"/>
    <hyperlink ref="B10" location="'8'!A1" tooltip="8" display="月別火災発生件数"/>
    <hyperlink ref="B11" location="'9'!A1" tooltip="9" display="地区別火災発生件数"/>
    <hyperlink ref="B12" location="'10-1'!A1" tooltip="10" display="消防施設の状況"/>
    <hyperlink ref="B14" location="'11'!A1" tooltip="11" display="救急車出動状況"/>
    <hyperlink ref="B13" location="'10-2'!A1" tooltip="10" display="消防施設の状況（つづき）"/>
  </hyperlinks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6"/>
  <sheetViews>
    <sheetView zoomScaleSheetLayoutView="100" workbookViewId="0" topLeftCell="A1">
      <selection activeCell="A1" sqref="A1:O1"/>
    </sheetView>
  </sheetViews>
  <sheetFormatPr defaultColWidth="9.00390625" defaultRowHeight="13.5"/>
  <cols>
    <col min="1" max="1" width="5.50390625" style="1" customWidth="1"/>
    <col min="2" max="2" width="3.625" style="1" customWidth="1"/>
    <col min="3" max="3" width="3.375" style="1" customWidth="1"/>
    <col min="4" max="4" width="7.625" style="1" customWidth="1"/>
    <col min="5" max="15" width="6.125" style="1" customWidth="1"/>
    <col min="16" max="16384" width="9.00390625" style="1" customWidth="1"/>
  </cols>
  <sheetData>
    <row r="1" spans="1:15" ht="19.5" customHeight="1">
      <c r="A1" s="239" t="s">
        <v>212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2" spans="1:15" ht="17.25" customHeight="1" thickBo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3" customHeight="1">
      <c r="A3" s="103"/>
      <c r="B3" s="103"/>
      <c r="C3" s="103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3"/>
    </row>
    <row r="4" spans="1:15" ht="54.75" customHeight="1">
      <c r="A4" s="319" t="s">
        <v>95</v>
      </c>
      <c r="B4" s="319"/>
      <c r="C4" s="320"/>
      <c r="D4" s="108" t="s">
        <v>42</v>
      </c>
      <c r="E4" s="108" t="s">
        <v>110</v>
      </c>
      <c r="F4" s="108" t="s">
        <v>111</v>
      </c>
      <c r="G4" s="108" t="s">
        <v>112</v>
      </c>
      <c r="H4" s="108" t="s">
        <v>113</v>
      </c>
      <c r="I4" s="108" t="s">
        <v>114</v>
      </c>
      <c r="J4" s="108" t="s">
        <v>115</v>
      </c>
      <c r="K4" s="108" t="s">
        <v>116</v>
      </c>
      <c r="L4" s="108" t="s">
        <v>117</v>
      </c>
      <c r="M4" s="108" t="s">
        <v>118</v>
      </c>
      <c r="N4" s="108" t="s">
        <v>119</v>
      </c>
      <c r="O4" s="109" t="s">
        <v>120</v>
      </c>
    </row>
    <row r="5" spans="1:15" ht="2.25" customHeight="1">
      <c r="A5" s="153"/>
      <c r="B5" s="153"/>
      <c r="C5" s="153"/>
      <c r="D5" s="154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3"/>
    </row>
    <row r="6" spans="1:15" ht="15.75" customHeight="1">
      <c r="A6" s="23" t="s">
        <v>22</v>
      </c>
      <c r="B6" s="115" t="s">
        <v>238</v>
      </c>
      <c r="C6" s="23" t="s">
        <v>53</v>
      </c>
      <c r="D6" s="149">
        <v>121</v>
      </c>
      <c r="E6" s="19">
        <v>29</v>
      </c>
      <c r="F6" s="19">
        <v>4</v>
      </c>
      <c r="G6" s="19">
        <v>7</v>
      </c>
      <c r="H6" s="19">
        <v>8</v>
      </c>
      <c r="I6" s="19">
        <v>17</v>
      </c>
      <c r="J6" s="19">
        <v>5</v>
      </c>
      <c r="K6" s="19">
        <v>10</v>
      </c>
      <c r="L6" s="19">
        <v>17</v>
      </c>
      <c r="M6" s="19">
        <v>6</v>
      </c>
      <c r="N6" s="19">
        <v>3</v>
      </c>
      <c r="O6" s="19">
        <v>15</v>
      </c>
    </row>
    <row r="7" spans="1:15" ht="15.75" customHeight="1">
      <c r="A7" s="147"/>
      <c r="B7" s="23" t="s">
        <v>235</v>
      </c>
      <c r="C7" s="23"/>
      <c r="D7" s="149">
        <v>119</v>
      </c>
      <c r="E7" s="19">
        <v>29</v>
      </c>
      <c r="F7" s="19">
        <v>3</v>
      </c>
      <c r="G7" s="19">
        <v>5</v>
      </c>
      <c r="H7" s="19">
        <v>8</v>
      </c>
      <c r="I7" s="19">
        <v>16</v>
      </c>
      <c r="J7" s="19">
        <v>4</v>
      </c>
      <c r="K7" s="19">
        <v>16</v>
      </c>
      <c r="L7" s="19">
        <v>17</v>
      </c>
      <c r="M7" s="19">
        <v>8</v>
      </c>
      <c r="N7" s="19">
        <v>5</v>
      </c>
      <c r="O7" s="19">
        <v>8</v>
      </c>
    </row>
    <row r="8" spans="1:15" ht="15.75" customHeight="1">
      <c r="A8" s="147"/>
      <c r="B8" s="23" t="s">
        <v>236</v>
      </c>
      <c r="C8" s="23"/>
      <c r="D8" s="149">
        <v>102</v>
      </c>
      <c r="E8" s="19">
        <v>29</v>
      </c>
      <c r="F8" s="19">
        <v>7</v>
      </c>
      <c r="G8" s="19">
        <v>1</v>
      </c>
      <c r="H8" s="19">
        <v>4</v>
      </c>
      <c r="I8" s="19">
        <v>10</v>
      </c>
      <c r="J8" s="19">
        <v>6</v>
      </c>
      <c r="K8" s="19">
        <v>7</v>
      </c>
      <c r="L8" s="19">
        <v>10</v>
      </c>
      <c r="M8" s="19">
        <v>7</v>
      </c>
      <c r="N8" s="19">
        <v>3</v>
      </c>
      <c r="O8" s="19">
        <v>18</v>
      </c>
    </row>
    <row r="9" spans="1:15" ht="15.75" customHeight="1">
      <c r="A9" s="147"/>
      <c r="B9" s="23" t="s">
        <v>237</v>
      </c>
      <c r="C9" s="23"/>
      <c r="D9" s="149">
        <v>111</v>
      </c>
      <c r="E9" s="19">
        <v>25</v>
      </c>
      <c r="F9" s="19">
        <v>4</v>
      </c>
      <c r="G9" s="19">
        <v>4</v>
      </c>
      <c r="H9" s="19">
        <v>5</v>
      </c>
      <c r="I9" s="19">
        <v>12</v>
      </c>
      <c r="J9" s="19">
        <v>6</v>
      </c>
      <c r="K9" s="19">
        <v>15</v>
      </c>
      <c r="L9" s="19">
        <v>11</v>
      </c>
      <c r="M9" s="19">
        <v>10</v>
      </c>
      <c r="N9" s="19">
        <v>1</v>
      </c>
      <c r="O9" s="19">
        <v>18</v>
      </c>
    </row>
    <row r="10" spans="1:15" ht="15.75" customHeight="1">
      <c r="A10" s="147"/>
      <c r="B10" s="23" t="s">
        <v>239</v>
      </c>
      <c r="C10" s="23"/>
      <c r="D10" s="149">
        <v>113</v>
      </c>
      <c r="E10" s="19">
        <v>27</v>
      </c>
      <c r="F10" s="19">
        <v>5</v>
      </c>
      <c r="G10" s="19">
        <v>7</v>
      </c>
      <c r="H10" s="19">
        <v>6</v>
      </c>
      <c r="I10" s="19">
        <v>9</v>
      </c>
      <c r="J10" s="19">
        <v>7</v>
      </c>
      <c r="K10" s="19">
        <v>6</v>
      </c>
      <c r="L10" s="19">
        <v>9</v>
      </c>
      <c r="M10" s="19">
        <v>11</v>
      </c>
      <c r="N10" s="19">
        <v>3</v>
      </c>
      <c r="O10" s="19">
        <v>23</v>
      </c>
    </row>
    <row r="11" spans="1:15" ht="15.75" customHeight="1">
      <c r="A11" s="147"/>
      <c r="B11" s="23" t="s">
        <v>240</v>
      </c>
      <c r="C11" s="23"/>
      <c r="D11" s="149">
        <v>133</v>
      </c>
      <c r="E11" s="19">
        <v>33</v>
      </c>
      <c r="F11" s="19">
        <v>4</v>
      </c>
      <c r="G11" s="19">
        <v>16</v>
      </c>
      <c r="H11" s="19">
        <v>5</v>
      </c>
      <c r="I11" s="19">
        <v>6</v>
      </c>
      <c r="J11" s="19">
        <v>10</v>
      </c>
      <c r="K11" s="19">
        <v>11</v>
      </c>
      <c r="L11" s="19">
        <v>12</v>
      </c>
      <c r="M11" s="19">
        <v>10</v>
      </c>
      <c r="N11" s="19">
        <v>7</v>
      </c>
      <c r="O11" s="19">
        <v>19</v>
      </c>
    </row>
    <row r="12" spans="1:15" ht="15.75" customHeight="1">
      <c r="A12" s="147"/>
      <c r="B12" s="23" t="s">
        <v>241</v>
      </c>
      <c r="C12" s="23"/>
      <c r="D12" s="149">
        <v>132</v>
      </c>
      <c r="E12" s="18">
        <v>41</v>
      </c>
      <c r="F12" s="18">
        <v>3</v>
      </c>
      <c r="G12" s="18">
        <v>7</v>
      </c>
      <c r="H12" s="18">
        <v>3</v>
      </c>
      <c r="I12" s="18">
        <v>19</v>
      </c>
      <c r="J12" s="18">
        <v>10</v>
      </c>
      <c r="K12" s="18">
        <v>10</v>
      </c>
      <c r="L12" s="18">
        <v>11</v>
      </c>
      <c r="M12" s="18">
        <v>11</v>
      </c>
      <c r="N12" s="18">
        <v>3</v>
      </c>
      <c r="O12" s="18">
        <v>14</v>
      </c>
    </row>
    <row r="13" spans="1:15" ht="15.75" customHeight="1">
      <c r="A13" s="147"/>
      <c r="B13" s="23" t="s">
        <v>242</v>
      </c>
      <c r="C13" s="23"/>
      <c r="D13" s="149">
        <v>93</v>
      </c>
      <c r="E13" s="18">
        <v>24</v>
      </c>
      <c r="F13" s="18">
        <v>3</v>
      </c>
      <c r="G13" s="18">
        <v>5</v>
      </c>
      <c r="H13" s="18">
        <v>9</v>
      </c>
      <c r="I13" s="18">
        <v>7</v>
      </c>
      <c r="J13" s="18">
        <v>8</v>
      </c>
      <c r="K13" s="18">
        <v>2</v>
      </c>
      <c r="L13" s="18">
        <v>6</v>
      </c>
      <c r="M13" s="18">
        <v>10</v>
      </c>
      <c r="N13" s="18">
        <v>1</v>
      </c>
      <c r="O13" s="18">
        <v>18</v>
      </c>
    </row>
    <row r="14" spans="1:15" ht="15.75" customHeight="1">
      <c r="A14" s="147"/>
      <c r="B14" s="23" t="s">
        <v>221</v>
      </c>
      <c r="C14" s="23"/>
      <c r="D14" s="149">
        <v>100</v>
      </c>
      <c r="E14" s="18">
        <v>21</v>
      </c>
      <c r="F14" s="18">
        <v>2</v>
      </c>
      <c r="G14" s="18">
        <v>7</v>
      </c>
      <c r="H14" s="18">
        <v>1</v>
      </c>
      <c r="I14" s="18">
        <v>9</v>
      </c>
      <c r="J14" s="18">
        <v>4</v>
      </c>
      <c r="K14" s="18">
        <v>12</v>
      </c>
      <c r="L14" s="18">
        <v>18</v>
      </c>
      <c r="M14" s="18">
        <v>9</v>
      </c>
      <c r="N14" s="18">
        <v>4</v>
      </c>
      <c r="O14" s="18">
        <v>13</v>
      </c>
    </row>
    <row r="15" spans="1:15" ht="15.75" customHeight="1" thickBot="1">
      <c r="A15" s="150"/>
      <c r="B15" s="23" t="s">
        <v>229</v>
      </c>
      <c r="C15" s="124"/>
      <c r="D15" s="96">
        <v>98</v>
      </c>
      <c r="E15" s="97">
        <v>20</v>
      </c>
      <c r="F15" s="97">
        <v>5</v>
      </c>
      <c r="G15" s="97">
        <v>5</v>
      </c>
      <c r="H15" s="97">
        <v>6</v>
      </c>
      <c r="I15" s="97">
        <v>10</v>
      </c>
      <c r="J15" s="97">
        <v>2</v>
      </c>
      <c r="K15" s="97">
        <v>7</v>
      </c>
      <c r="L15" s="97">
        <v>10</v>
      </c>
      <c r="M15" s="97">
        <v>12</v>
      </c>
      <c r="N15" s="97">
        <v>5</v>
      </c>
      <c r="O15" s="97">
        <v>16</v>
      </c>
    </row>
    <row r="16" spans="1:15" ht="15.75" customHeight="1">
      <c r="A16" s="314" t="s">
        <v>121</v>
      </c>
      <c r="B16" s="314"/>
      <c r="C16" s="314"/>
      <c r="D16" s="314"/>
      <c r="E16" s="314"/>
      <c r="F16" s="314"/>
      <c r="G16" s="314"/>
      <c r="H16" s="314"/>
      <c r="I16" s="314"/>
      <c r="J16" s="10"/>
      <c r="K16" s="10"/>
      <c r="L16" s="246" t="s">
        <v>94</v>
      </c>
      <c r="M16" s="246"/>
      <c r="N16" s="246"/>
      <c r="O16" s="246"/>
    </row>
  </sheetData>
  <sheetProtection/>
  <mergeCells count="4">
    <mergeCell ref="A1:O1"/>
    <mergeCell ref="A4:C4"/>
    <mergeCell ref="A16:I16"/>
    <mergeCell ref="L16:O16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2400" verticalDpi="24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3"/>
  <sheetViews>
    <sheetView zoomScaleSheetLayoutView="100" workbookViewId="0" topLeftCell="A1">
      <selection activeCell="A1" sqref="A1:O1"/>
    </sheetView>
  </sheetViews>
  <sheetFormatPr defaultColWidth="9.00390625" defaultRowHeight="13.5"/>
  <cols>
    <col min="1" max="1" width="12.625" style="1" customWidth="1"/>
    <col min="2" max="2" width="6.625" style="1" customWidth="1"/>
    <col min="3" max="4" width="3.625" style="1" customWidth="1"/>
    <col min="5" max="5" width="6.625" style="1" customWidth="1"/>
    <col min="6" max="7" width="3.625" style="1" customWidth="1"/>
    <col min="8" max="8" width="6.625" style="1" customWidth="1"/>
    <col min="9" max="10" width="3.625" style="1" customWidth="1"/>
    <col min="11" max="15" width="6.625" style="1" customWidth="1"/>
    <col min="16" max="16384" width="9.00390625" style="1" customWidth="1"/>
  </cols>
  <sheetData>
    <row r="1" spans="1:15" ht="18.75" customHeight="1">
      <c r="A1" s="239" t="s">
        <v>213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2" spans="1:15" ht="17.2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329" t="s">
        <v>243</v>
      </c>
      <c r="M2" s="329"/>
      <c r="N2" s="329"/>
      <c r="O2" s="329"/>
    </row>
    <row r="3" spans="1:15" ht="79.5" customHeight="1">
      <c r="A3" s="155" t="s">
        <v>54</v>
      </c>
      <c r="B3" s="156" t="s">
        <v>122</v>
      </c>
      <c r="C3" s="157" t="s">
        <v>244</v>
      </c>
      <c r="D3" s="158" t="s">
        <v>123</v>
      </c>
      <c r="E3" s="158" t="s">
        <v>124</v>
      </c>
      <c r="F3" s="159" t="s">
        <v>125</v>
      </c>
      <c r="G3" s="158" t="s">
        <v>126</v>
      </c>
      <c r="H3" s="158" t="s">
        <v>127</v>
      </c>
      <c r="I3" s="159" t="s">
        <v>128</v>
      </c>
      <c r="J3" s="158" t="s">
        <v>245</v>
      </c>
      <c r="K3" s="158" t="s">
        <v>129</v>
      </c>
      <c r="L3" s="160" t="s">
        <v>130</v>
      </c>
      <c r="M3" s="160" t="s">
        <v>246</v>
      </c>
      <c r="N3" s="160" t="s">
        <v>131</v>
      </c>
      <c r="O3" s="161" t="s">
        <v>132</v>
      </c>
    </row>
    <row r="4" spans="1:15" ht="15.75" customHeight="1">
      <c r="A4" s="162" t="s">
        <v>133</v>
      </c>
      <c r="B4" s="199">
        <v>428</v>
      </c>
      <c r="C4" s="330">
        <v>8</v>
      </c>
      <c r="D4" s="330"/>
      <c r="E4" s="200">
        <v>3</v>
      </c>
      <c r="F4" s="331">
        <v>7</v>
      </c>
      <c r="G4" s="331"/>
      <c r="H4" s="200">
        <v>4</v>
      </c>
      <c r="I4" s="330">
        <v>9</v>
      </c>
      <c r="J4" s="330"/>
      <c r="K4" s="200">
        <v>10</v>
      </c>
      <c r="L4" s="163" t="s">
        <v>247</v>
      </c>
      <c r="M4" s="200">
        <v>4</v>
      </c>
      <c r="N4" s="163" t="s">
        <v>247</v>
      </c>
      <c r="O4" s="200">
        <v>8</v>
      </c>
    </row>
    <row r="5" spans="1:15" ht="15.75" customHeight="1">
      <c r="A5" s="152" t="s">
        <v>134</v>
      </c>
      <c r="B5" s="201">
        <v>281</v>
      </c>
      <c r="C5" s="325">
        <v>12</v>
      </c>
      <c r="D5" s="325"/>
      <c r="E5" s="34" t="s">
        <v>247</v>
      </c>
      <c r="F5" s="321" t="s">
        <v>247</v>
      </c>
      <c r="G5" s="321"/>
      <c r="H5" s="34" t="s">
        <v>247</v>
      </c>
      <c r="I5" s="325">
        <v>2</v>
      </c>
      <c r="J5" s="325"/>
      <c r="K5" s="34" t="s">
        <v>247</v>
      </c>
      <c r="L5" s="202">
        <v>2</v>
      </c>
      <c r="M5" s="202">
        <v>9</v>
      </c>
      <c r="N5" s="34" t="s">
        <v>247</v>
      </c>
      <c r="O5" s="202">
        <v>12</v>
      </c>
    </row>
    <row r="6" spans="1:15" ht="15.75" customHeight="1" thickBot="1">
      <c r="A6" s="164" t="s">
        <v>135</v>
      </c>
      <c r="B6" s="203">
        <v>472</v>
      </c>
      <c r="C6" s="326" t="s">
        <v>247</v>
      </c>
      <c r="D6" s="326"/>
      <c r="E6" s="55" t="s">
        <v>247</v>
      </c>
      <c r="F6" s="327" t="s">
        <v>247</v>
      </c>
      <c r="G6" s="327"/>
      <c r="H6" s="55" t="s">
        <v>247</v>
      </c>
      <c r="I6" s="328">
        <v>34</v>
      </c>
      <c r="J6" s="328"/>
      <c r="K6" s="55" t="s">
        <v>247</v>
      </c>
      <c r="L6" s="204">
        <v>33</v>
      </c>
      <c r="M6" s="204">
        <v>1</v>
      </c>
      <c r="N6" s="204">
        <v>34</v>
      </c>
      <c r="O6" s="55" t="s">
        <v>247</v>
      </c>
    </row>
    <row r="7" spans="1:15" ht="15.75" customHeight="1">
      <c r="A7" s="10" t="s">
        <v>136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9" spans="1:12" ht="13.5">
      <c r="A9" s="205"/>
      <c r="B9" s="165"/>
      <c r="C9" s="165"/>
      <c r="D9" s="165"/>
      <c r="E9" s="165"/>
      <c r="F9" s="165"/>
      <c r="G9" s="165"/>
      <c r="H9" s="166"/>
      <c r="I9" s="166"/>
      <c r="J9" s="166"/>
      <c r="K9" s="4"/>
      <c r="L9" s="4"/>
    </row>
    <row r="10" spans="1:15" ht="13.5">
      <c r="A10" s="206"/>
      <c r="B10" s="322"/>
      <c r="C10" s="322"/>
      <c r="D10" s="322"/>
      <c r="E10" s="207"/>
      <c r="F10" s="165"/>
      <c r="G10" s="165"/>
      <c r="H10" s="166"/>
      <c r="I10" s="166"/>
      <c r="J10" s="166"/>
      <c r="K10" s="165"/>
      <c r="L10" s="165"/>
      <c r="M10" s="6"/>
      <c r="N10" s="6"/>
      <c r="O10" s="6"/>
    </row>
    <row r="11" spans="1:12" ht="13.5">
      <c r="A11" s="208"/>
      <c r="B11" s="323"/>
      <c r="C11" s="323"/>
      <c r="D11" s="323"/>
      <c r="E11" s="4"/>
      <c r="F11" s="4"/>
      <c r="G11" s="4"/>
      <c r="H11" s="8"/>
      <c r="I11" s="8"/>
      <c r="J11" s="165"/>
      <c r="K11" s="165"/>
      <c r="L11" s="165"/>
    </row>
    <row r="12" spans="1:12" ht="13.5">
      <c r="A12" s="208"/>
      <c r="B12" s="324"/>
      <c r="C12" s="324"/>
      <c r="D12" s="324"/>
      <c r="E12" s="4"/>
      <c r="F12" s="4"/>
      <c r="G12" s="4"/>
      <c r="H12" s="2"/>
      <c r="I12" s="2"/>
      <c r="J12" s="2"/>
      <c r="K12" s="2"/>
      <c r="L12" s="2"/>
    </row>
    <row r="13" spans="1:12" ht="13.5">
      <c r="A13" s="208"/>
      <c r="B13" s="323"/>
      <c r="C13" s="323"/>
      <c r="D13" s="323"/>
      <c r="E13" s="165"/>
      <c r="F13" s="4"/>
      <c r="G13" s="165"/>
      <c r="H13" s="165"/>
      <c r="I13" s="165"/>
      <c r="J13" s="4"/>
      <c r="K13" s="4"/>
      <c r="L13" s="4"/>
    </row>
  </sheetData>
  <sheetProtection/>
  <mergeCells count="15">
    <mergeCell ref="A1:O1"/>
    <mergeCell ref="L2:O2"/>
    <mergeCell ref="C4:D4"/>
    <mergeCell ref="F4:G4"/>
    <mergeCell ref="I4:J4"/>
    <mergeCell ref="C5:D5"/>
    <mergeCell ref="F5:G5"/>
    <mergeCell ref="B10:D10"/>
    <mergeCell ref="B11:D11"/>
    <mergeCell ref="B12:D12"/>
    <mergeCell ref="B13:D13"/>
    <mergeCell ref="I5:J5"/>
    <mergeCell ref="C6:D6"/>
    <mergeCell ref="F6:G6"/>
    <mergeCell ref="I6:J6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2400" verticalDpi="24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4"/>
  <sheetViews>
    <sheetView zoomScaleSheetLayoutView="100" workbookViewId="0" topLeftCell="A1">
      <selection activeCell="A1" sqref="A1:H1"/>
    </sheetView>
  </sheetViews>
  <sheetFormatPr defaultColWidth="9.00390625" defaultRowHeight="13.5"/>
  <cols>
    <col min="1" max="8" width="10.875" style="1" customWidth="1"/>
    <col min="9" max="16384" width="9.00390625" style="1" customWidth="1"/>
  </cols>
  <sheetData>
    <row r="1" spans="1:15" ht="17.25">
      <c r="A1" s="239" t="s">
        <v>220</v>
      </c>
      <c r="B1" s="239"/>
      <c r="C1" s="239"/>
      <c r="D1" s="239"/>
      <c r="E1" s="239"/>
      <c r="F1" s="239"/>
      <c r="G1" s="239"/>
      <c r="H1" s="239"/>
      <c r="I1" s="196"/>
      <c r="J1" s="196"/>
      <c r="K1" s="196"/>
      <c r="L1" s="196"/>
      <c r="M1" s="196"/>
      <c r="N1" s="196"/>
      <c r="O1" s="196"/>
    </row>
    <row r="2" spans="1:9" ht="17.25" customHeight="1" thickBot="1">
      <c r="A2" s="10"/>
      <c r="B2" s="10"/>
      <c r="C2" s="10"/>
      <c r="D2" s="10"/>
      <c r="E2" s="10"/>
      <c r="F2" s="329" t="s">
        <v>243</v>
      </c>
      <c r="G2" s="329"/>
      <c r="H2" s="329"/>
      <c r="I2" s="165"/>
    </row>
    <row r="3" spans="1:8" ht="19.5" customHeight="1">
      <c r="A3" s="258" t="s">
        <v>137</v>
      </c>
      <c r="B3" s="257"/>
      <c r="C3" s="256" t="s">
        <v>138</v>
      </c>
      <c r="D3" s="257"/>
      <c r="E3" s="332" t="s">
        <v>139</v>
      </c>
      <c r="F3" s="332" t="s">
        <v>140</v>
      </c>
      <c r="G3" s="332" t="s">
        <v>141</v>
      </c>
      <c r="H3" s="334" t="s">
        <v>248</v>
      </c>
    </row>
    <row r="4" spans="1:8" ht="19.5" customHeight="1">
      <c r="A4" s="167" t="s">
        <v>142</v>
      </c>
      <c r="B4" s="167" t="s">
        <v>143</v>
      </c>
      <c r="C4" s="168" t="s">
        <v>214</v>
      </c>
      <c r="D4" s="168" t="s">
        <v>215</v>
      </c>
      <c r="E4" s="333"/>
      <c r="F4" s="333"/>
      <c r="G4" s="333"/>
      <c r="H4" s="335"/>
    </row>
    <row r="5" spans="1:8" ht="19.5" customHeight="1" thickBot="1">
      <c r="A5" s="169">
        <v>6018</v>
      </c>
      <c r="B5" s="169">
        <v>5</v>
      </c>
      <c r="C5" s="169">
        <v>1312</v>
      </c>
      <c r="D5" s="169">
        <v>622</v>
      </c>
      <c r="E5" s="169">
        <v>42</v>
      </c>
      <c r="F5" s="169">
        <v>147</v>
      </c>
      <c r="G5" s="169">
        <v>2</v>
      </c>
      <c r="H5" s="169">
        <v>91</v>
      </c>
    </row>
    <row r="6" spans="1:10" ht="15.75" customHeight="1">
      <c r="A6" s="314" t="s">
        <v>81</v>
      </c>
      <c r="B6" s="314"/>
      <c r="C6" s="314"/>
      <c r="D6" s="314"/>
      <c r="E6" s="10"/>
      <c r="F6" s="246" t="s">
        <v>94</v>
      </c>
      <c r="G6" s="246"/>
      <c r="H6" s="246"/>
      <c r="I6" s="194"/>
      <c r="J6" s="194"/>
    </row>
    <row r="11" spans="1:15" ht="13.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ht="13.5">
      <c r="I12" s="195"/>
    </row>
    <row r="13" ht="13.5">
      <c r="I13" s="195"/>
    </row>
    <row r="14" ht="13.5">
      <c r="I14" s="195"/>
    </row>
  </sheetData>
  <sheetProtection/>
  <mergeCells count="10">
    <mergeCell ref="A6:D6"/>
    <mergeCell ref="F6:H6"/>
    <mergeCell ref="A1:H1"/>
    <mergeCell ref="F2:H2"/>
    <mergeCell ref="A3:B3"/>
    <mergeCell ref="C3:D3"/>
    <mergeCell ref="E3:E4"/>
    <mergeCell ref="F3:F4"/>
    <mergeCell ref="G3:G4"/>
    <mergeCell ref="H3:H4"/>
  </mergeCells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8"/>
  <sheetViews>
    <sheetView zoomScaleSheetLayoutView="100" workbookViewId="0" topLeftCell="A1">
      <selection activeCell="A1" sqref="A1:N1"/>
    </sheetView>
  </sheetViews>
  <sheetFormatPr defaultColWidth="9.00390625" defaultRowHeight="13.5"/>
  <cols>
    <col min="1" max="1" width="10.125" style="1" customWidth="1"/>
    <col min="2" max="2" width="10.25390625" style="1" bestFit="1" customWidth="1"/>
    <col min="3" max="3" width="6.875" style="1" customWidth="1"/>
    <col min="4" max="4" width="5.125" style="1" customWidth="1"/>
    <col min="5" max="5" width="4.50390625" style="1" customWidth="1"/>
    <col min="6" max="6" width="5.00390625" style="1" customWidth="1"/>
    <col min="7" max="7" width="5.875" style="1" customWidth="1"/>
    <col min="8" max="9" width="5.625" style="1" customWidth="1"/>
    <col min="10" max="10" width="5.875" style="1" customWidth="1"/>
    <col min="11" max="11" width="5.625" style="1" customWidth="1"/>
    <col min="12" max="12" width="5.125" style="1" customWidth="1"/>
    <col min="13" max="13" width="7.50390625" style="1" bestFit="1" customWidth="1"/>
    <col min="14" max="14" width="5.875" style="1" customWidth="1"/>
    <col min="15" max="16384" width="9.00390625" style="1" customWidth="1"/>
  </cols>
  <sheetData>
    <row r="1" spans="1:14" ht="18.75" customHeight="1">
      <c r="A1" s="239" t="s">
        <v>216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</row>
    <row r="2" spans="1:15" ht="16.5" customHeight="1" thickBo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1" t="s">
        <v>39</v>
      </c>
    </row>
    <row r="3" spans="1:14" ht="2.25" customHeight="1">
      <c r="A3" s="106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5"/>
    </row>
    <row r="4" spans="1:14" ht="69">
      <c r="A4" s="107" t="s">
        <v>144</v>
      </c>
      <c r="B4" s="170" t="s">
        <v>145</v>
      </c>
      <c r="C4" s="171" t="s">
        <v>42</v>
      </c>
      <c r="D4" s="172" t="s">
        <v>146</v>
      </c>
      <c r="E4" s="172" t="s">
        <v>147</v>
      </c>
      <c r="F4" s="172" t="s">
        <v>148</v>
      </c>
      <c r="G4" s="172" t="s">
        <v>149</v>
      </c>
      <c r="H4" s="172" t="s">
        <v>150</v>
      </c>
      <c r="I4" s="172" t="s">
        <v>151</v>
      </c>
      <c r="J4" s="172" t="s">
        <v>152</v>
      </c>
      <c r="K4" s="172" t="s">
        <v>153</v>
      </c>
      <c r="L4" s="172" t="s">
        <v>154</v>
      </c>
      <c r="M4" s="172" t="s">
        <v>155</v>
      </c>
      <c r="N4" s="173" t="s">
        <v>38</v>
      </c>
    </row>
    <row r="5" spans="1:14" ht="2.25" customHeight="1">
      <c r="A5" s="174"/>
      <c r="B5" s="175"/>
      <c r="C5" s="176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54"/>
    </row>
    <row r="6" spans="1:14" ht="20.25" customHeight="1">
      <c r="A6" s="336" t="s">
        <v>168</v>
      </c>
      <c r="B6" s="177" t="s">
        <v>156</v>
      </c>
      <c r="C6" s="117">
        <v>15740</v>
      </c>
      <c r="D6" s="117">
        <v>95</v>
      </c>
      <c r="E6" s="86">
        <v>2</v>
      </c>
      <c r="F6" s="117">
        <v>11</v>
      </c>
      <c r="G6" s="117">
        <v>1746</v>
      </c>
      <c r="H6" s="117">
        <v>153</v>
      </c>
      <c r="I6" s="117">
        <v>129</v>
      </c>
      <c r="J6" s="117">
        <v>2039</v>
      </c>
      <c r="K6" s="117">
        <v>97</v>
      </c>
      <c r="L6" s="117">
        <v>171</v>
      </c>
      <c r="M6" s="117">
        <v>9735</v>
      </c>
      <c r="N6" s="117">
        <v>1562</v>
      </c>
    </row>
    <row r="7" spans="1:14" ht="20.25" customHeight="1">
      <c r="A7" s="225"/>
      <c r="B7" s="91" t="s">
        <v>157</v>
      </c>
      <c r="C7" s="117">
        <v>13626</v>
      </c>
      <c r="D7" s="117">
        <v>20</v>
      </c>
      <c r="E7" s="86">
        <v>2</v>
      </c>
      <c r="F7" s="86">
        <v>1</v>
      </c>
      <c r="G7" s="117">
        <v>1694</v>
      </c>
      <c r="H7" s="117">
        <v>150</v>
      </c>
      <c r="I7" s="117">
        <v>129</v>
      </c>
      <c r="J7" s="117">
        <v>1826</v>
      </c>
      <c r="K7" s="117">
        <v>71</v>
      </c>
      <c r="L7" s="117">
        <v>102</v>
      </c>
      <c r="M7" s="117">
        <v>8384</v>
      </c>
      <c r="N7" s="117">
        <v>1247</v>
      </c>
    </row>
    <row r="8" spans="1:14" ht="20.25" customHeight="1">
      <c r="A8" s="337" t="s">
        <v>249</v>
      </c>
      <c r="B8" s="177" t="s">
        <v>156</v>
      </c>
      <c r="C8" s="117">
        <v>16143</v>
      </c>
      <c r="D8" s="117">
        <v>71</v>
      </c>
      <c r="E8" s="86">
        <v>1</v>
      </c>
      <c r="F8" s="117">
        <v>2</v>
      </c>
      <c r="G8" s="117">
        <v>1664</v>
      </c>
      <c r="H8" s="117">
        <v>126</v>
      </c>
      <c r="I8" s="117">
        <v>138</v>
      </c>
      <c r="J8" s="117">
        <v>2125</v>
      </c>
      <c r="K8" s="117">
        <v>106</v>
      </c>
      <c r="L8" s="117">
        <v>183</v>
      </c>
      <c r="M8" s="117">
        <v>10076</v>
      </c>
      <c r="N8" s="117">
        <v>1651</v>
      </c>
    </row>
    <row r="9" spans="1:14" ht="20.25" customHeight="1">
      <c r="A9" s="338"/>
      <c r="B9" s="91" t="s">
        <v>157</v>
      </c>
      <c r="C9" s="117">
        <v>14029</v>
      </c>
      <c r="D9" s="117">
        <v>11</v>
      </c>
      <c r="E9" s="86" t="s">
        <v>24</v>
      </c>
      <c r="F9" s="86">
        <v>1</v>
      </c>
      <c r="G9" s="117">
        <v>1642</v>
      </c>
      <c r="H9" s="117">
        <v>122</v>
      </c>
      <c r="I9" s="117">
        <v>136</v>
      </c>
      <c r="J9" s="117">
        <v>1898</v>
      </c>
      <c r="K9" s="117">
        <v>74</v>
      </c>
      <c r="L9" s="117">
        <v>122</v>
      </c>
      <c r="M9" s="117">
        <v>8729</v>
      </c>
      <c r="N9" s="117">
        <v>1294</v>
      </c>
    </row>
    <row r="10" spans="1:14" ht="20.25" customHeight="1">
      <c r="A10" s="336" t="s">
        <v>250</v>
      </c>
      <c r="B10" s="177" t="s">
        <v>156</v>
      </c>
      <c r="C10" s="117">
        <v>16628</v>
      </c>
      <c r="D10" s="117">
        <v>72</v>
      </c>
      <c r="E10" s="86" t="s">
        <v>24</v>
      </c>
      <c r="F10" s="117">
        <v>6</v>
      </c>
      <c r="G10" s="117">
        <v>1604</v>
      </c>
      <c r="H10" s="117">
        <v>128</v>
      </c>
      <c r="I10" s="117">
        <v>148</v>
      </c>
      <c r="J10" s="117">
        <v>2161</v>
      </c>
      <c r="K10" s="117">
        <v>101</v>
      </c>
      <c r="L10" s="117">
        <v>165</v>
      </c>
      <c r="M10" s="117">
        <v>10471</v>
      </c>
      <c r="N10" s="117">
        <v>1772</v>
      </c>
    </row>
    <row r="11" spans="1:14" ht="20.25" customHeight="1">
      <c r="A11" s="225"/>
      <c r="B11" s="91" t="s">
        <v>157</v>
      </c>
      <c r="C11" s="117">
        <v>14380</v>
      </c>
      <c r="D11" s="117">
        <v>23</v>
      </c>
      <c r="E11" s="86" t="s">
        <v>24</v>
      </c>
      <c r="F11" s="86">
        <v>2</v>
      </c>
      <c r="G11" s="178">
        <v>1557</v>
      </c>
      <c r="H11" s="178">
        <v>124</v>
      </c>
      <c r="I11" s="178">
        <v>146</v>
      </c>
      <c r="J11" s="178">
        <v>1931</v>
      </c>
      <c r="K11" s="178">
        <v>75</v>
      </c>
      <c r="L11" s="178">
        <v>93</v>
      </c>
      <c r="M11" s="178">
        <v>9033</v>
      </c>
      <c r="N11" s="178">
        <v>1396</v>
      </c>
    </row>
    <row r="12" spans="1:14" ht="21" customHeight="1">
      <c r="A12" s="336" t="s">
        <v>251</v>
      </c>
      <c r="B12" s="177" t="s">
        <v>156</v>
      </c>
      <c r="C12" s="117">
        <v>17115</v>
      </c>
      <c r="D12" s="117">
        <v>67</v>
      </c>
      <c r="E12" s="86">
        <v>1</v>
      </c>
      <c r="F12" s="117">
        <v>5</v>
      </c>
      <c r="G12" s="117">
        <v>1665</v>
      </c>
      <c r="H12" s="117">
        <v>168</v>
      </c>
      <c r="I12" s="117">
        <v>158</v>
      </c>
      <c r="J12" s="117">
        <v>2233</v>
      </c>
      <c r="K12" s="117">
        <v>121</v>
      </c>
      <c r="L12" s="117">
        <v>136</v>
      </c>
      <c r="M12" s="179">
        <v>10759</v>
      </c>
      <c r="N12" s="117">
        <v>1802</v>
      </c>
    </row>
    <row r="13" spans="1:14" ht="20.25" customHeight="1">
      <c r="A13" s="225"/>
      <c r="B13" s="91" t="s">
        <v>157</v>
      </c>
      <c r="C13" s="117">
        <v>14888</v>
      </c>
      <c r="D13" s="117">
        <v>11</v>
      </c>
      <c r="E13" s="86">
        <v>1</v>
      </c>
      <c r="F13" s="86">
        <v>4</v>
      </c>
      <c r="G13" s="117">
        <v>1643</v>
      </c>
      <c r="H13" s="117">
        <v>165</v>
      </c>
      <c r="I13" s="117">
        <v>154</v>
      </c>
      <c r="J13" s="117">
        <v>1989</v>
      </c>
      <c r="K13" s="117">
        <v>90</v>
      </c>
      <c r="L13" s="117">
        <v>91</v>
      </c>
      <c r="M13" s="117">
        <v>9365</v>
      </c>
      <c r="N13" s="117">
        <v>1375</v>
      </c>
    </row>
    <row r="14" spans="1:18" ht="20.25" customHeight="1">
      <c r="A14" s="339" t="s">
        <v>252</v>
      </c>
      <c r="B14" s="180" t="s">
        <v>156</v>
      </c>
      <c r="C14" s="181">
        <v>17612</v>
      </c>
      <c r="D14" s="182">
        <v>62</v>
      </c>
      <c r="E14" s="82">
        <v>1</v>
      </c>
      <c r="F14" s="182">
        <v>6</v>
      </c>
      <c r="G14" s="182">
        <v>1678</v>
      </c>
      <c r="H14" s="182">
        <v>148</v>
      </c>
      <c r="I14" s="182">
        <v>141</v>
      </c>
      <c r="J14" s="182">
        <v>2298</v>
      </c>
      <c r="K14" s="182">
        <v>109</v>
      </c>
      <c r="L14" s="182">
        <v>147</v>
      </c>
      <c r="M14" s="183">
        <v>10977</v>
      </c>
      <c r="N14" s="182">
        <v>2045</v>
      </c>
      <c r="P14" s="7"/>
      <c r="Q14" s="7"/>
      <c r="R14" s="7"/>
    </row>
    <row r="15" spans="1:15" ht="20.25" customHeight="1">
      <c r="A15" s="340"/>
      <c r="B15" s="184" t="s">
        <v>157</v>
      </c>
      <c r="C15" s="181">
        <v>15303</v>
      </c>
      <c r="D15" s="182">
        <v>16</v>
      </c>
      <c r="E15" s="82" t="s">
        <v>24</v>
      </c>
      <c r="F15" s="82">
        <v>2</v>
      </c>
      <c r="G15" s="182">
        <v>1654</v>
      </c>
      <c r="H15" s="182">
        <v>145</v>
      </c>
      <c r="I15" s="182">
        <v>140</v>
      </c>
      <c r="J15" s="182">
        <v>2045</v>
      </c>
      <c r="K15" s="182">
        <v>77</v>
      </c>
      <c r="L15" s="182">
        <v>90</v>
      </c>
      <c r="M15" s="182">
        <v>9599</v>
      </c>
      <c r="N15" s="182">
        <v>1535</v>
      </c>
      <c r="O15" s="4"/>
    </row>
    <row r="16" spans="1:14" ht="20.25" customHeight="1">
      <c r="A16" s="341" t="s">
        <v>253</v>
      </c>
      <c r="B16" s="177" t="s">
        <v>156</v>
      </c>
      <c r="C16" s="123">
        <v>1672</v>
      </c>
      <c r="D16" s="18">
        <v>5</v>
      </c>
      <c r="E16" s="85" t="s">
        <v>24</v>
      </c>
      <c r="F16" s="85" t="s">
        <v>24</v>
      </c>
      <c r="G16" s="18">
        <v>137</v>
      </c>
      <c r="H16" s="18">
        <v>14</v>
      </c>
      <c r="I16" s="18">
        <v>4</v>
      </c>
      <c r="J16" s="18">
        <v>218</v>
      </c>
      <c r="K16" s="18">
        <v>13</v>
      </c>
      <c r="L16" s="18">
        <v>12</v>
      </c>
      <c r="M16" s="18">
        <v>1101</v>
      </c>
      <c r="N16" s="18">
        <v>168</v>
      </c>
    </row>
    <row r="17" spans="1:14" ht="20.25" customHeight="1">
      <c r="A17" s="342"/>
      <c r="B17" s="91" t="s">
        <v>157</v>
      </c>
      <c r="C17" s="123">
        <v>1468</v>
      </c>
      <c r="D17" s="85">
        <v>1</v>
      </c>
      <c r="E17" s="85" t="s">
        <v>24</v>
      </c>
      <c r="F17" s="85" t="s">
        <v>24</v>
      </c>
      <c r="G17" s="18">
        <v>135</v>
      </c>
      <c r="H17" s="18">
        <v>14</v>
      </c>
      <c r="I17" s="18">
        <v>5</v>
      </c>
      <c r="J17" s="18">
        <v>191</v>
      </c>
      <c r="K17" s="18">
        <v>9</v>
      </c>
      <c r="L17" s="18">
        <v>7</v>
      </c>
      <c r="M17" s="18">
        <v>976</v>
      </c>
      <c r="N17" s="18">
        <v>130</v>
      </c>
    </row>
    <row r="18" spans="1:14" ht="20.25" customHeight="1">
      <c r="A18" s="341" t="s">
        <v>254</v>
      </c>
      <c r="B18" s="177" t="s">
        <v>156</v>
      </c>
      <c r="C18" s="123">
        <v>1358</v>
      </c>
      <c r="D18" s="18">
        <v>11</v>
      </c>
      <c r="E18" s="85" t="s">
        <v>24</v>
      </c>
      <c r="F18" s="85" t="s">
        <v>24</v>
      </c>
      <c r="G18" s="18">
        <v>120</v>
      </c>
      <c r="H18" s="18">
        <v>10</v>
      </c>
      <c r="I18" s="18">
        <v>3</v>
      </c>
      <c r="J18" s="18">
        <v>164</v>
      </c>
      <c r="K18" s="18">
        <v>5</v>
      </c>
      <c r="L18" s="18">
        <v>7</v>
      </c>
      <c r="M18" s="18">
        <v>865</v>
      </c>
      <c r="N18" s="18">
        <v>173</v>
      </c>
    </row>
    <row r="19" spans="1:14" ht="20.25" customHeight="1">
      <c r="A19" s="342"/>
      <c r="B19" s="91" t="s">
        <v>157</v>
      </c>
      <c r="C19" s="123">
        <v>1145</v>
      </c>
      <c r="D19" s="85">
        <v>3</v>
      </c>
      <c r="E19" s="85" t="s">
        <v>24</v>
      </c>
      <c r="F19" s="85" t="s">
        <v>24</v>
      </c>
      <c r="G19" s="18">
        <v>116</v>
      </c>
      <c r="H19" s="18">
        <v>9</v>
      </c>
      <c r="I19" s="18">
        <v>3</v>
      </c>
      <c r="J19" s="18">
        <v>149</v>
      </c>
      <c r="K19" s="18">
        <v>4</v>
      </c>
      <c r="L19" s="18">
        <v>3</v>
      </c>
      <c r="M19" s="18">
        <v>727</v>
      </c>
      <c r="N19" s="18">
        <v>131</v>
      </c>
    </row>
    <row r="20" spans="1:14" ht="20.25" customHeight="1">
      <c r="A20" s="343" t="s">
        <v>255</v>
      </c>
      <c r="B20" s="177" t="s">
        <v>156</v>
      </c>
      <c r="C20" s="123">
        <v>1431</v>
      </c>
      <c r="D20" s="18">
        <v>5</v>
      </c>
      <c r="E20" s="85" t="s">
        <v>24</v>
      </c>
      <c r="F20" s="85" t="s">
        <v>24</v>
      </c>
      <c r="G20" s="18">
        <v>130</v>
      </c>
      <c r="H20" s="18">
        <v>8</v>
      </c>
      <c r="I20" s="18">
        <v>13</v>
      </c>
      <c r="J20" s="18">
        <v>187</v>
      </c>
      <c r="K20" s="18">
        <v>5</v>
      </c>
      <c r="L20" s="18">
        <v>13</v>
      </c>
      <c r="M20" s="18">
        <v>914</v>
      </c>
      <c r="N20" s="18">
        <v>156</v>
      </c>
    </row>
    <row r="21" spans="1:14" ht="20.25" customHeight="1">
      <c r="A21" s="344"/>
      <c r="B21" s="91" t="s">
        <v>157</v>
      </c>
      <c r="C21" s="123">
        <v>1251</v>
      </c>
      <c r="D21" s="85">
        <v>2</v>
      </c>
      <c r="E21" s="85" t="s">
        <v>24</v>
      </c>
      <c r="F21" s="85" t="s">
        <v>24</v>
      </c>
      <c r="G21" s="18">
        <v>119</v>
      </c>
      <c r="H21" s="18">
        <v>7</v>
      </c>
      <c r="I21" s="18">
        <v>14</v>
      </c>
      <c r="J21" s="18">
        <v>165</v>
      </c>
      <c r="K21" s="18">
        <v>4</v>
      </c>
      <c r="L21" s="18">
        <v>9</v>
      </c>
      <c r="M21" s="18">
        <v>810</v>
      </c>
      <c r="N21" s="18">
        <v>121</v>
      </c>
    </row>
    <row r="22" spans="1:14" ht="20.25" customHeight="1">
      <c r="A22" s="343" t="s">
        <v>256</v>
      </c>
      <c r="B22" s="177" t="s">
        <v>156</v>
      </c>
      <c r="C22" s="123">
        <v>1378</v>
      </c>
      <c r="D22" s="18">
        <v>4</v>
      </c>
      <c r="E22" s="85" t="s">
        <v>24</v>
      </c>
      <c r="F22" s="85" t="s">
        <v>24</v>
      </c>
      <c r="G22" s="18">
        <v>143</v>
      </c>
      <c r="H22" s="18">
        <v>10</v>
      </c>
      <c r="I22" s="18">
        <v>14</v>
      </c>
      <c r="J22" s="18">
        <v>183</v>
      </c>
      <c r="K22" s="18">
        <v>7</v>
      </c>
      <c r="L22" s="18">
        <v>19</v>
      </c>
      <c r="M22" s="18">
        <v>821</v>
      </c>
      <c r="N22" s="18">
        <v>177</v>
      </c>
    </row>
    <row r="23" spans="1:14" ht="20.25" customHeight="1">
      <c r="A23" s="343"/>
      <c r="B23" s="91" t="s">
        <v>157</v>
      </c>
      <c r="C23" s="123">
        <v>1204</v>
      </c>
      <c r="D23" s="85" t="s">
        <v>24</v>
      </c>
      <c r="E23" s="85" t="s">
        <v>24</v>
      </c>
      <c r="F23" s="85" t="s">
        <v>24</v>
      </c>
      <c r="G23" s="18">
        <v>137</v>
      </c>
      <c r="H23" s="18">
        <v>10</v>
      </c>
      <c r="I23" s="18">
        <v>14</v>
      </c>
      <c r="J23" s="18">
        <v>162</v>
      </c>
      <c r="K23" s="18">
        <v>5</v>
      </c>
      <c r="L23" s="18">
        <v>10</v>
      </c>
      <c r="M23" s="18">
        <v>721</v>
      </c>
      <c r="N23" s="18">
        <v>145</v>
      </c>
    </row>
    <row r="24" spans="1:14" ht="20.25" customHeight="1">
      <c r="A24" s="343" t="s">
        <v>257</v>
      </c>
      <c r="B24" s="177" t="s">
        <v>156</v>
      </c>
      <c r="C24" s="123">
        <v>1384</v>
      </c>
      <c r="D24" s="18">
        <v>3</v>
      </c>
      <c r="E24" s="85" t="s">
        <v>24</v>
      </c>
      <c r="F24" s="85" t="s">
        <v>24</v>
      </c>
      <c r="G24" s="18">
        <v>133</v>
      </c>
      <c r="H24" s="18">
        <v>16</v>
      </c>
      <c r="I24" s="18">
        <v>14</v>
      </c>
      <c r="J24" s="18">
        <v>180</v>
      </c>
      <c r="K24" s="18">
        <v>10</v>
      </c>
      <c r="L24" s="18">
        <v>10</v>
      </c>
      <c r="M24" s="18">
        <v>852</v>
      </c>
      <c r="N24" s="18">
        <v>166</v>
      </c>
    </row>
    <row r="25" spans="1:14" ht="20.25" customHeight="1">
      <c r="A25" s="343"/>
      <c r="B25" s="91" t="s">
        <v>157</v>
      </c>
      <c r="C25" s="123">
        <v>1194</v>
      </c>
      <c r="D25" s="85">
        <v>4</v>
      </c>
      <c r="E25" s="85" t="s">
        <v>24</v>
      </c>
      <c r="F25" s="85" t="s">
        <v>24</v>
      </c>
      <c r="G25" s="18">
        <v>129</v>
      </c>
      <c r="H25" s="18">
        <v>15</v>
      </c>
      <c r="I25" s="18">
        <v>13</v>
      </c>
      <c r="J25" s="18">
        <v>149</v>
      </c>
      <c r="K25" s="18">
        <v>6</v>
      </c>
      <c r="L25" s="18">
        <v>6</v>
      </c>
      <c r="M25" s="18">
        <v>746</v>
      </c>
      <c r="N25" s="18">
        <v>126</v>
      </c>
    </row>
    <row r="26" spans="1:14" ht="20.25" customHeight="1">
      <c r="A26" s="343" t="s">
        <v>258</v>
      </c>
      <c r="B26" s="177" t="s">
        <v>156</v>
      </c>
      <c r="C26" s="123">
        <v>1378</v>
      </c>
      <c r="D26" s="18">
        <v>2</v>
      </c>
      <c r="E26" s="85" t="s">
        <v>24</v>
      </c>
      <c r="F26" s="85">
        <v>1</v>
      </c>
      <c r="G26" s="18">
        <v>146</v>
      </c>
      <c r="H26" s="18">
        <v>12</v>
      </c>
      <c r="I26" s="18">
        <v>16</v>
      </c>
      <c r="J26" s="18">
        <v>192</v>
      </c>
      <c r="K26" s="18">
        <v>13</v>
      </c>
      <c r="L26" s="18">
        <v>10</v>
      </c>
      <c r="M26" s="18">
        <v>839</v>
      </c>
      <c r="N26" s="18">
        <v>147</v>
      </c>
    </row>
    <row r="27" spans="1:14" ht="20.25" customHeight="1">
      <c r="A27" s="343"/>
      <c r="B27" s="91" t="s">
        <v>157</v>
      </c>
      <c r="C27" s="123">
        <v>1193</v>
      </c>
      <c r="D27" s="85" t="s">
        <v>24</v>
      </c>
      <c r="E27" s="85" t="s">
        <v>24</v>
      </c>
      <c r="F27" s="85" t="s">
        <v>24</v>
      </c>
      <c r="G27" s="18">
        <v>142</v>
      </c>
      <c r="H27" s="18">
        <v>12</v>
      </c>
      <c r="I27" s="18">
        <v>16</v>
      </c>
      <c r="J27" s="18">
        <v>172</v>
      </c>
      <c r="K27" s="18">
        <v>8</v>
      </c>
      <c r="L27" s="18">
        <v>7</v>
      </c>
      <c r="M27" s="18">
        <v>726</v>
      </c>
      <c r="N27" s="18">
        <v>110</v>
      </c>
    </row>
    <row r="28" spans="1:14" ht="20.25" customHeight="1">
      <c r="A28" s="343" t="s">
        <v>259</v>
      </c>
      <c r="B28" s="177" t="s">
        <v>156</v>
      </c>
      <c r="C28" s="123">
        <v>1604</v>
      </c>
      <c r="D28" s="18">
        <v>5</v>
      </c>
      <c r="E28" s="85" t="s">
        <v>24</v>
      </c>
      <c r="F28" s="85">
        <v>1</v>
      </c>
      <c r="G28" s="18">
        <v>141</v>
      </c>
      <c r="H28" s="18">
        <v>16</v>
      </c>
      <c r="I28" s="18">
        <v>13</v>
      </c>
      <c r="J28" s="18">
        <v>181</v>
      </c>
      <c r="K28" s="18">
        <v>8</v>
      </c>
      <c r="L28" s="18">
        <v>16</v>
      </c>
      <c r="M28" s="18">
        <v>1045</v>
      </c>
      <c r="N28" s="18">
        <v>178</v>
      </c>
    </row>
    <row r="29" spans="1:14" ht="20.25" customHeight="1">
      <c r="A29" s="343"/>
      <c r="B29" s="91" t="s">
        <v>157</v>
      </c>
      <c r="C29" s="123">
        <v>1393</v>
      </c>
      <c r="D29" s="85" t="s">
        <v>24</v>
      </c>
      <c r="E29" s="85" t="s">
        <v>24</v>
      </c>
      <c r="F29" s="85">
        <v>1</v>
      </c>
      <c r="G29" s="18">
        <v>138</v>
      </c>
      <c r="H29" s="18">
        <v>16</v>
      </c>
      <c r="I29" s="18">
        <v>13</v>
      </c>
      <c r="J29" s="18">
        <v>155</v>
      </c>
      <c r="K29" s="18">
        <v>7</v>
      </c>
      <c r="L29" s="18">
        <v>10</v>
      </c>
      <c r="M29" s="18">
        <v>923</v>
      </c>
      <c r="N29" s="18">
        <v>130</v>
      </c>
    </row>
    <row r="30" spans="1:14" ht="20.25" customHeight="1">
      <c r="A30" s="343" t="s">
        <v>260</v>
      </c>
      <c r="B30" s="177" t="s">
        <v>156</v>
      </c>
      <c r="C30" s="123">
        <v>1524</v>
      </c>
      <c r="D30" s="85">
        <v>6</v>
      </c>
      <c r="E30" s="85" t="s">
        <v>24</v>
      </c>
      <c r="F30" s="85">
        <v>1</v>
      </c>
      <c r="G30" s="18">
        <v>141</v>
      </c>
      <c r="H30" s="18">
        <v>12</v>
      </c>
      <c r="I30" s="18">
        <v>15</v>
      </c>
      <c r="J30" s="18">
        <v>190</v>
      </c>
      <c r="K30" s="18">
        <v>8</v>
      </c>
      <c r="L30" s="18">
        <v>14</v>
      </c>
      <c r="M30" s="18">
        <v>971</v>
      </c>
      <c r="N30" s="18">
        <v>166</v>
      </c>
    </row>
    <row r="31" spans="1:14" ht="20.25" customHeight="1">
      <c r="A31" s="343"/>
      <c r="B31" s="91" t="s">
        <v>157</v>
      </c>
      <c r="C31" s="123">
        <v>1297</v>
      </c>
      <c r="D31" s="85">
        <v>1</v>
      </c>
      <c r="E31" s="85" t="s">
        <v>24</v>
      </c>
      <c r="F31" s="85" t="s">
        <v>24</v>
      </c>
      <c r="G31" s="18">
        <v>135</v>
      </c>
      <c r="H31" s="18">
        <v>12</v>
      </c>
      <c r="I31" s="18">
        <v>15</v>
      </c>
      <c r="J31" s="18">
        <v>174</v>
      </c>
      <c r="K31" s="18">
        <v>5</v>
      </c>
      <c r="L31" s="18">
        <v>8</v>
      </c>
      <c r="M31" s="18">
        <v>836</v>
      </c>
      <c r="N31" s="18">
        <v>111</v>
      </c>
    </row>
    <row r="32" spans="1:14" ht="20.25" customHeight="1">
      <c r="A32" s="343" t="s">
        <v>261</v>
      </c>
      <c r="B32" s="177" t="s">
        <v>156</v>
      </c>
      <c r="C32" s="123">
        <v>1382</v>
      </c>
      <c r="D32" s="18">
        <v>5</v>
      </c>
      <c r="E32" s="85" t="s">
        <v>24</v>
      </c>
      <c r="F32" s="85">
        <v>1</v>
      </c>
      <c r="G32" s="18">
        <v>137</v>
      </c>
      <c r="H32" s="18">
        <v>10</v>
      </c>
      <c r="I32" s="18">
        <v>15</v>
      </c>
      <c r="J32" s="18">
        <v>181</v>
      </c>
      <c r="K32" s="18">
        <v>8</v>
      </c>
      <c r="L32" s="18">
        <v>13</v>
      </c>
      <c r="M32" s="18">
        <v>837</v>
      </c>
      <c r="N32" s="18">
        <v>175</v>
      </c>
    </row>
    <row r="33" spans="1:14" ht="20.25" customHeight="1">
      <c r="A33" s="343"/>
      <c r="B33" s="91" t="s">
        <v>157</v>
      </c>
      <c r="C33" s="123">
        <v>1227</v>
      </c>
      <c r="D33" s="85">
        <v>1</v>
      </c>
      <c r="E33" s="85" t="s">
        <v>24</v>
      </c>
      <c r="F33" s="85" t="s">
        <v>24</v>
      </c>
      <c r="G33" s="18">
        <v>166</v>
      </c>
      <c r="H33" s="18">
        <v>10</v>
      </c>
      <c r="I33" s="18">
        <v>15</v>
      </c>
      <c r="J33" s="18">
        <v>170</v>
      </c>
      <c r="K33" s="18">
        <v>4</v>
      </c>
      <c r="L33" s="18">
        <v>9</v>
      </c>
      <c r="M33" s="18">
        <v>725</v>
      </c>
      <c r="N33" s="18">
        <v>127</v>
      </c>
    </row>
    <row r="34" spans="1:14" ht="20.25" customHeight="1">
      <c r="A34" s="343" t="s">
        <v>262</v>
      </c>
      <c r="B34" s="177" t="s">
        <v>156</v>
      </c>
      <c r="C34" s="123">
        <v>1478</v>
      </c>
      <c r="D34" s="18">
        <v>5</v>
      </c>
      <c r="E34" s="85">
        <v>1</v>
      </c>
      <c r="F34" s="85">
        <v>1</v>
      </c>
      <c r="G34" s="18">
        <v>152</v>
      </c>
      <c r="H34" s="18">
        <v>12</v>
      </c>
      <c r="I34" s="18">
        <v>12</v>
      </c>
      <c r="J34" s="18">
        <v>218</v>
      </c>
      <c r="K34" s="18">
        <v>9</v>
      </c>
      <c r="L34" s="18">
        <v>10</v>
      </c>
      <c r="M34" s="18">
        <v>863</v>
      </c>
      <c r="N34" s="18">
        <v>195</v>
      </c>
    </row>
    <row r="35" spans="1:14" ht="20.25" customHeight="1">
      <c r="A35" s="343"/>
      <c r="B35" s="91" t="s">
        <v>157</v>
      </c>
      <c r="C35" s="123">
        <v>1255</v>
      </c>
      <c r="D35" s="85">
        <v>1</v>
      </c>
      <c r="E35" s="85" t="s">
        <v>24</v>
      </c>
      <c r="F35" s="85" t="s">
        <v>24</v>
      </c>
      <c r="G35" s="18">
        <v>132</v>
      </c>
      <c r="H35" s="18">
        <v>12</v>
      </c>
      <c r="I35" s="18">
        <v>12</v>
      </c>
      <c r="J35" s="18">
        <v>194</v>
      </c>
      <c r="K35" s="18">
        <v>6</v>
      </c>
      <c r="L35" s="18">
        <v>5</v>
      </c>
      <c r="M35" s="18">
        <v>748</v>
      </c>
      <c r="N35" s="18">
        <v>145</v>
      </c>
    </row>
    <row r="36" spans="1:14" ht="20.25" customHeight="1">
      <c r="A36" s="343" t="s">
        <v>263</v>
      </c>
      <c r="B36" s="177" t="s">
        <v>156</v>
      </c>
      <c r="C36" s="123">
        <v>1355</v>
      </c>
      <c r="D36" s="18">
        <v>3</v>
      </c>
      <c r="E36" s="85" t="s">
        <v>24</v>
      </c>
      <c r="F36" s="85">
        <v>1</v>
      </c>
      <c r="G36" s="18">
        <v>133</v>
      </c>
      <c r="H36" s="18">
        <v>14</v>
      </c>
      <c r="I36" s="18">
        <v>14</v>
      </c>
      <c r="J36" s="18">
        <v>193</v>
      </c>
      <c r="K36" s="18">
        <v>11</v>
      </c>
      <c r="L36" s="18">
        <v>11</v>
      </c>
      <c r="M36" s="18">
        <v>814</v>
      </c>
      <c r="N36" s="18">
        <v>161</v>
      </c>
    </row>
    <row r="37" spans="1:14" ht="20.25" customHeight="1">
      <c r="A37" s="343"/>
      <c r="B37" s="91" t="s">
        <v>157</v>
      </c>
      <c r="C37" s="123">
        <v>1218</v>
      </c>
      <c r="D37" s="85" t="s">
        <v>24</v>
      </c>
      <c r="E37" s="85" t="s">
        <v>24</v>
      </c>
      <c r="F37" s="85">
        <v>1</v>
      </c>
      <c r="G37" s="18">
        <v>134</v>
      </c>
      <c r="H37" s="18">
        <v>14</v>
      </c>
      <c r="I37" s="18">
        <v>12</v>
      </c>
      <c r="J37" s="18">
        <v>174</v>
      </c>
      <c r="K37" s="18">
        <v>11</v>
      </c>
      <c r="L37" s="18">
        <v>9</v>
      </c>
      <c r="M37" s="18">
        <v>741</v>
      </c>
      <c r="N37" s="18">
        <v>122</v>
      </c>
    </row>
    <row r="38" spans="1:14" ht="20.25" customHeight="1">
      <c r="A38" s="271" t="s">
        <v>264</v>
      </c>
      <c r="B38" s="170" t="s">
        <v>156</v>
      </c>
      <c r="C38" s="123">
        <v>1668</v>
      </c>
      <c r="D38" s="18">
        <v>8</v>
      </c>
      <c r="E38" s="85" t="s">
        <v>24</v>
      </c>
      <c r="F38" s="85" t="s">
        <v>24</v>
      </c>
      <c r="G38" s="18">
        <v>165</v>
      </c>
      <c r="H38" s="18">
        <v>14</v>
      </c>
      <c r="I38" s="18">
        <v>8</v>
      </c>
      <c r="J38" s="18">
        <v>211</v>
      </c>
      <c r="K38" s="18">
        <v>12</v>
      </c>
      <c r="L38" s="18">
        <v>12</v>
      </c>
      <c r="M38" s="18">
        <v>1055</v>
      </c>
      <c r="N38" s="18">
        <v>183</v>
      </c>
    </row>
    <row r="39" spans="1:14" ht="20.25" customHeight="1" thickBot="1">
      <c r="A39" s="345"/>
      <c r="B39" s="185" t="s">
        <v>157</v>
      </c>
      <c r="C39" s="123">
        <v>1458</v>
      </c>
      <c r="D39" s="18">
        <v>3</v>
      </c>
      <c r="E39" s="85" t="s">
        <v>24</v>
      </c>
      <c r="F39" s="85" t="s">
        <v>24</v>
      </c>
      <c r="G39" s="18">
        <v>171</v>
      </c>
      <c r="H39" s="97">
        <v>14</v>
      </c>
      <c r="I39" s="97">
        <v>8</v>
      </c>
      <c r="J39" s="97">
        <v>190</v>
      </c>
      <c r="K39" s="18">
        <v>8</v>
      </c>
      <c r="L39" s="18">
        <v>7</v>
      </c>
      <c r="M39" s="18">
        <v>920</v>
      </c>
      <c r="N39" s="18">
        <v>137</v>
      </c>
    </row>
    <row r="40" spans="1:14" ht="20.25" customHeight="1">
      <c r="A40" s="314" t="s">
        <v>109</v>
      </c>
      <c r="B40" s="314"/>
      <c r="C40" s="314"/>
      <c r="D40" s="314"/>
      <c r="E40" s="314"/>
      <c r="F40" s="314"/>
      <c r="G40" s="314"/>
      <c r="H40" s="186"/>
      <c r="I40" s="186"/>
      <c r="J40" s="186"/>
      <c r="K40" s="246" t="s">
        <v>94</v>
      </c>
      <c r="L40" s="246"/>
      <c r="M40" s="246"/>
      <c r="N40" s="246"/>
    </row>
    <row r="41" spans="3:14" ht="13.5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3:14" ht="13.5">
      <c r="C42" s="187">
        <f>C16+C18+C20+C22+C24+C26+C28+C30+C32+C34+C36+C38</f>
        <v>17612</v>
      </c>
      <c r="D42" s="187">
        <f>D16+D18+D20+D22+D24+D26+D28+D32+D34+D36+D38</f>
        <v>56</v>
      </c>
      <c r="E42" s="6">
        <v>1</v>
      </c>
      <c r="F42" s="130" t="e">
        <f>F24+F28+30:30</f>
        <v>#VALUE!</v>
      </c>
      <c r="G42" s="6">
        <f aca="true" t="shared" si="0" ref="G42:N43">G16+G18+G20+G22+G24+G26+G28+G30+G32+G34+G36+G38</f>
        <v>1678</v>
      </c>
      <c r="H42" s="6">
        <f t="shared" si="0"/>
        <v>148</v>
      </c>
      <c r="I42" s="6">
        <f t="shared" si="0"/>
        <v>141</v>
      </c>
      <c r="J42" s="6">
        <f t="shared" si="0"/>
        <v>2298</v>
      </c>
      <c r="K42" s="1">
        <f t="shared" si="0"/>
        <v>109</v>
      </c>
      <c r="L42" s="6">
        <f t="shared" si="0"/>
        <v>147</v>
      </c>
      <c r="M42" s="6">
        <f t="shared" si="0"/>
        <v>10977</v>
      </c>
      <c r="N42" s="6">
        <f t="shared" si="0"/>
        <v>2045</v>
      </c>
    </row>
    <row r="43" spans="3:14" ht="13.5">
      <c r="C43" s="187">
        <f>C17+C19+C21+C23+C25+C27+C29+C31+C33+C35+C37+C39</f>
        <v>15303</v>
      </c>
      <c r="D43" s="187">
        <f>D17+D19+D21+D25+D35+D39</f>
        <v>14</v>
      </c>
      <c r="E43" s="187">
        <v>1</v>
      </c>
      <c r="F43" s="187">
        <v>4</v>
      </c>
      <c r="G43" s="187">
        <f t="shared" si="0"/>
        <v>1654</v>
      </c>
      <c r="H43" s="187">
        <f t="shared" si="0"/>
        <v>145</v>
      </c>
      <c r="I43" s="187">
        <f t="shared" si="0"/>
        <v>140</v>
      </c>
      <c r="J43" s="187">
        <f t="shared" si="0"/>
        <v>2045</v>
      </c>
      <c r="K43" s="187">
        <f t="shared" si="0"/>
        <v>77</v>
      </c>
      <c r="L43" s="187">
        <f t="shared" si="0"/>
        <v>90</v>
      </c>
      <c r="M43" s="187">
        <f t="shared" si="0"/>
        <v>9599</v>
      </c>
      <c r="N43" s="187">
        <f t="shared" si="0"/>
        <v>1535</v>
      </c>
    </row>
    <row r="44" spans="3:14" ht="13.5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3:14" ht="13.5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3:14" ht="13.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3:14" ht="13.5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3:14" ht="13.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</sheetData>
  <sheetProtection/>
  <mergeCells count="20">
    <mergeCell ref="A28:A29"/>
    <mergeCell ref="K40:N40"/>
    <mergeCell ref="A30:A31"/>
    <mergeCell ref="A32:A33"/>
    <mergeCell ref="A34:A35"/>
    <mergeCell ref="A36:A37"/>
    <mergeCell ref="A38:A39"/>
    <mergeCell ref="A40:G40"/>
    <mergeCell ref="A16:A17"/>
    <mergeCell ref="A18:A19"/>
    <mergeCell ref="A20:A21"/>
    <mergeCell ref="A22:A23"/>
    <mergeCell ref="A24:A25"/>
    <mergeCell ref="A26:A27"/>
    <mergeCell ref="A1:N1"/>
    <mergeCell ref="A6:A7"/>
    <mergeCell ref="A8:A9"/>
    <mergeCell ref="A10:A11"/>
    <mergeCell ref="A12:A13"/>
    <mergeCell ref="A14:A15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2400" verticalDpi="2400" orientation="portrait" paperSize="9" scale="97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SheetLayoutView="100" workbookViewId="0" topLeftCell="A1">
      <selection activeCell="A1" sqref="A1:N1"/>
    </sheetView>
  </sheetViews>
  <sheetFormatPr defaultColWidth="9.00390625" defaultRowHeight="13.5"/>
  <cols>
    <col min="1" max="1" width="4.875" style="1" customWidth="1"/>
    <col min="2" max="2" width="3.50390625" style="1" bestFit="1" customWidth="1"/>
    <col min="3" max="3" width="4.875" style="1" customWidth="1"/>
    <col min="4" max="7" width="7.50390625" style="1" customWidth="1"/>
    <col min="8" max="8" width="4.875" style="1" customWidth="1"/>
    <col min="9" max="9" width="3.50390625" style="1" bestFit="1" customWidth="1"/>
    <col min="10" max="10" width="4.875" style="1" customWidth="1"/>
    <col min="11" max="14" width="7.50390625" style="1" customWidth="1"/>
    <col min="15" max="16384" width="9.00390625" style="1" customWidth="1"/>
  </cols>
  <sheetData>
    <row r="1" spans="1:14" ht="18.75" customHeight="1">
      <c r="A1" s="239" t="s">
        <v>191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</row>
    <row r="2" spans="1:14" ht="18.75" customHeight="1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8.75" customHeight="1" thickBot="1">
      <c r="A3" s="232" t="s">
        <v>2</v>
      </c>
      <c r="B3" s="232"/>
      <c r="C3" s="232"/>
      <c r="D3" s="232"/>
      <c r="E3" s="232"/>
      <c r="F3" s="10"/>
      <c r="G3" s="10"/>
      <c r="H3" s="10"/>
      <c r="I3" s="10"/>
      <c r="J3" s="10"/>
      <c r="K3" s="10"/>
      <c r="L3" s="10"/>
      <c r="M3" s="10"/>
      <c r="N3" s="10"/>
    </row>
    <row r="4" spans="1:14" ht="18.75" customHeight="1">
      <c r="A4" s="233" t="s">
        <v>192</v>
      </c>
      <c r="B4" s="233"/>
      <c r="C4" s="233"/>
      <c r="D4" s="233"/>
      <c r="E4" s="233"/>
      <c r="F4" s="233"/>
      <c r="G4" s="234"/>
      <c r="H4" s="235" t="s">
        <v>20</v>
      </c>
      <c r="I4" s="233"/>
      <c r="J4" s="233"/>
      <c r="K4" s="233"/>
      <c r="L4" s="233"/>
      <c r="M4" s="233"/>
      <c r="N4" s="233"/>
    </row>
    <row r="5" spans="1:14" ht="18.75" customHeight="1">
      <c r="A5" s="224" t="s">
        <v>8</v>
      </c>
      <c r="B5" s="224"/>
      <c r="C5" s="225"/>
      <c r="D5" s="13" t="s">
        <v>160</v>
      </c>
      <c r="E5" s="14" t="s">
        <v>9</v>
      </c>
      <c r="F5" s="14" t="s">
        <v>10</v>
      </c>
      <c r="G5" s="14" t="s">
        <v>11</v>
      </c>
      <c r="H5" s="226" t="s">
        <v>8</v>
      </c>
      <c r="I5" s="224"/>
      <c r="J5" s="225"/>
      <c r="K5" s="13" t="s">
        <v>161</v>
      </c>
      <c r="L5" s="12" t="s">
        <v>9</v>
      </c>
      <c r="M5" s="14" t="s">
        <v>10</v>
      </c>
      <c r="N5" s="14" t="s">
        <v>11</v>
      </c>
    </row>
    <row r="6" spans="1:14" ht="18.75" customHeight="1">
      <c r="A6" s="15" t="s">
        <v>22</v>
      </c>
      <c r="B6" s="15" t="s">
        <v>175</v>
      </c>
      <c r="C6" s="16" t="s">
        <v>21</v>
      </c>
      <c r="D6" s="17">
        <v>2790</v>
      </c>
      <c r="E6" s="18">
        <v>5637</v>
      </c>
      <c r="F6" s="19">
        <v>5595</v>
      </c>
      <c r="G6" s="19">
        <v>2832</v>
      </c>
      <c r="H6" s="20" t="s">
        <v>22</v>
      </c>
      <c r="I6" s="21" t="s">
        <v>175</v>
      </c>
      <c r="J6" s="22" t="s">
        <v>21</v>
      </c>
      <c r="K6" s="17">
        <v>223</v>
      </c>
      <c r="L6" s="18">
        <v>1045</v>
      </c>
      <c r="M6" s="18">
        <v>1112</v>
      </c>
      <c r="N6" s="18">
        <v>156</v>
      </c>
    </row>
    <row r="7" spans="1:14" ht="18.75" customHeight="1">
      <c r="A7" s="23"/>
      <c r="B7" s="21" t="s">
        <v>176</v>
      </c>
      <c r="C7" s="24"/>
      <c r="D7" s="17">
        <v>2832</v>
      </c>
      <c r="E7" s="18">
        <v>4964</v>
      </c>
      <c r="F7" s="19">
        <v>5229</v>
      </c>
      <c r="G7" s="19">
        <v>2567</v>
      </c>
      <c r="H7" s="25"/>
      <c r="I7" s="21" t="s">
        <v>176</v>
      </c>
      <c r="J7" s="24"/>
      <c r="K7" s="17">
        <v>156</v>
      </c>
      <c r="L7" s="18">
        <v>895</v>
      </c>
      <c r="M7" s="18">
        <v>893</v>
      </c>
      <c r="N7" s="18">
        <v>158</v>
      </c>
    </row>
    <row r="8" spans="1:14" ht="18.75" customHeight="1">
      <c r="A8" s="23"/>
      <c r="B8" s="21" t="s">
        <v>178</v>
      </c>
      <c r="C8" s="24"/>
      <c r="D8" s="17">
        <v>2567</v>
      </c>
      <c r="E8" s="18">
        <v>4690</v>
      </c>
      <c r="F8" s="19">
        <v>4727</v>
      </c>
      <c r="G8" s="19">
        <v>2530</v>
      </c>
      <c r="H8" s="25"/>
      <c r="I8" s="21" t="s">
        <v>178</v>
      </c>
      <c r="J8" s="24"/>
      <c r="K8" s="17">
        <v>158</v>
      </c>
      <c r="L8" s="18">
        <v>910</v>
      </c>
      <c r="M8" s="18">
        <v>937</v>
      </c>
      <c r="N8" s="18">
        <v>131</v>
      </c>
    </row>
    <row r="9" spans="1:14" ht="18.75" customHeight="1">
      <c r="A9" s="23"/>
      <c r="B9" s="21" t="s">
        <v>179</v>
      </c>
      <c r="C9" s="24"/>
      <c r="D9" s="17">
        <v>2530</v>
      </c>
      <c r="E9" s="18">
        <v>4842</v>
      </c>
      <c r="F9" s="19">
        <v>4774</v>
      </c>
      <c r="G9" s="19">
        <v>2598</v>
      </c>
      <c r="H9" s="25"/>
      <c r="I9" s="21" t="s">
        <v>179</v>
      </c>
      <c r="J9" s="24"/>
      <c r="K9" s="17">
        <v>131</v>
      </c>
      <c r="L9" s="18">
        <v>802</v>
      </c>
      <c r="M9" s="18">
        <v>811</v>
      </c>
      <c r="N9" s="18">
        <v>122</v>
      </c>
    </row>
    <row r="10" spans="1:14" ht="18.75" customHeight="1">
      <c r="A10" s="26"/>
      <c r="B10" s="27" t="s">
        <v>221</v>
      </c>
      <c r="C10" s="28"/>
      <c r="D10" s="29">
        <v>2598</v>
      </c>
      <c r="E10" s="30">
        <v>4663</v>
      </c>
      <c r="F10" s="30">
        <v>4802</v>
      </c>
      <c r="G10" s="30">
        <v>2459</v>
      </c>
      <c r="H10" s="31"/>
      <c r="I10" s="27" t="s">
        <v>221</v>
      </c>
      <c r="J10" s="28"/>
      <c r="K10" s="29">
        <v>122</v>
      </c>
      <c r="L10" s="30">
        <v>830</v>
      </c>
      <c r="M10" s="30">
        <v>840</v>
      </c>
      <c r="N10" s="30">
        <v>112</v>
      </c>
    </row>
    <row r="11" spans="1:14" ht="18.75" customHeight="1">
      <c r="A11" s="220" t="s">
        <v>12</v>
      </c>
      <c r="B11" s="220"/>
      <c r="C11" s="221"/>
      <c r="D11" s="32">
        <v>633</v>
      </c>
      <c r="E11" s="33">
        <v>1034</v>
      </c>
      <c r="F11" s="33">
        <v>1000</v>
      </c>
      <c r="G11" s="33">
        <v>667</v>
      </c>
      <c r="H11" s="219" t="s">
        <v>12</v>
      </c>
      <c r="I11" s="220"/>
      <c r="J11" s="221"/>
      <c r="K11" s="32">
        <v>120</v>
      </c>
      <c r="L11" s="33">
        <v>591</v>
      </c>
      <c r="M11" s="33">
        <v>600</v>
      </c>
      <c r="N11" s="33">
        <v>111</v>
      </c>
    </row>
    <row r="12" spans="1:14" ht="18.75" customHeight="1">
      <c r="A12" s="220" t="s">
        <v>13</v>
      </c>
      <c r="B12" s="220"/>
      <c r="C12" s="221"/>
      <c r="D12" s="32">
        <v>2</v>
      </c>
      <c r="E12" s="33">
        <v>9</v>
      </c>
      <c r="F12" s="33">
        <v>6</v>
      </c>
      <c r="G12" s="33">
        <v>5</v>
      </c>
      <c r="H12" s="219" t="s">
        <v>1</v>
      </c>
      <c r="I12" s="220"/>
      <c r="J12" s="221"/>
      <c r="K12" s="32">
        <v>2</v>
      </c>
      <c r="L12" s="33">
        <v>239</v>
      </c>
      <c r="M12" s="33">
        <v>240</v>
      </c>
      <c r="N12" s="34">
        <v>1</v>
      </c>
    </row>
    <row r="13" spans="1:14" ht="18.75" customHeight="1" thickBot="1">
      <c r="A13" s="236" t="s">
        <v>1</v>
      </c>
      <c r="B13" s="236"/>
      <c r="C13" s="237"/>
      <c r="D13" s="36">
        <v>1963</v>
      </c>
      <c r="E13" s="37">
        <v>3620</v>
      </c>
      <c r="F13" s="37">
        <v>3796</v>
      </c>
      <c r="G13" s="37">
        <v>1787</v>
      </c>
      <c r="H13" s="240"/>
      <c r="I13" s="241"/>
      <c r="J13" s="242"/>
      <c r="K13" s="36"/>
      <c r="L13" s="37"/>
      <c r="M13" s="37"/>
      <c r="N13" s="37"/>
    </row>
    <row r="14" spans="1:14" ht="18.7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238" t="s">
        <v>14</v>
      </c>
      <c r="L14" s="238"/>
      <c r="M14" s="238"/>
      <c r="N14" s="238"/>
    </row>
    <row r="15" spans="1:14" ht="18.7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9"/>
      <c r="L15" s="39"/>
      <c r="M15" s="39"/>
      <c r="N15" s="38"/>
    </row>
    <row r="16" spans="1:14" ht="18" customHeight="1" thickBot="1">
      <c r="A16" s="232" t="s">
        <v>7</v>
      </c>
      <c r="B16" s="232"/>
      <c r="C16" s="232"/>
      <c r="D16" s="232"/>
      <c r="E16" s="232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8" customHeight="1">
      <c r="A17" s="233" t="s">
        <v>17</v>
      </c>
      <c r="B17" s="233"/>
      <c r="C17" s="233"/>
      <c r="D17" s="233"/>
      <c r="E17" s="233"/>
      <c r="F17" s="233"/>
      <c r="G17" s="234"/>
      <c r="H17" s="235" t="s">
        <v>18</v>
      </c>
      <c r="I17" s="233"/>
      <c r="J17" s="233"/>
      <c r="K17" s="233"/>
      <c r="L17" s="233"/>
      <c r="M17" s="233"/>
      <c r="N17" s="233"/>
    </row>
    <row r="18" spans="1:14" ht="18" customHeight="1">
      <c r="A18" s="224" t="s">
        <v>8</v>
      </c>
      <c r="B18" s="224"/>
      <c r="C18" s="225"/>
      <c r="D18" s="13" t="s">
        <v>15</v>
      </c>
      <c r="E18" s="12" t="s">
        <v>9</v>
      </c>
      <c r="F18" s="14" t="s">
        <v>10</v>
      </c>
      <c r="G18" s="13" t="s">
        <v>11</v>
      </c>
      <c r="H18" s="226" t="s">
        <v>8</v>
      </c>
      <c r="I18" s="224"/>
      <c r="J18" s="225"/>
      <c r="K18" s="13" t="s">
        <v>15</v>
      </c>
      <c r="L18" s="12" t="s">
        <v>9</v>
      </c>
      <c r="M18" s="14" t="s">
        <v>10</v>
      </c>
      <c r="N18" s="14" t="s">
        <v>11</v>
      </c>
    </row>
    <row r="19" spans="1:14" ht="18" customHeight="1">
      <c r="A19" s="15" t="s">
        <v>22</v>
      </c>
      <c r="B19" s="15" t="s">
        <v>175</v>
      </c>
      <c r="C19" s="16" t="s">
        <v>21</v>
      </c>
      <c r="D19" s="18">
        <v>1100</v>
      </c>
      <c r="E19" s="18">
        <v>8513</v>
      </c>
      <c r="F19" s="19">
        <v>8341</v>
      </c>
      <c r="G19" s="19">
        <v>1272</v>
      </c>
      <c r="H19" s="40" t="s">
        <v>22</v>
      </c>
      <c r="I19" s="15" t="s">
        <v>175</v>
      </c>
      <c r="J19" s="16" t="s">
        <v>21</v>
      </c>
      <c r="K19" s="18">
        <v>332</v>
      </c>
      <c r="L19" s="18">
        <v>1799</v>
      </c>
      <c r="M19" s="19">
        <v>1891</v>
      </c>
      <c r="N19" s="19">
        <v>240</v>
      </c>
    </row>
    <row r="20" spans="1:14" ht="18" customHeight="1">
      <c r="A20" s="23"/>
      <c r="B20" s="21" t="s">
        <v>176</v>
      </c>
      <c r="C20" s="24"/>
      <c r="D20" s="18">
        <v>1272</v>
      </c>
      <c r="E20" s="18">
        <v>8823</v>
      </c>
      <c r="F20" s="19">
        <v>8770</v>
      </c>
      <c r="G20" s="19">
        <v>1325</v>
      </c>
      <c r="H20" s="25"/>
      <c r="I20" s="21" t="s">
        <v>176</v>
      </c>
      <c r="J20" s="24"/>
      <c r="K20" s="18">
        <v>240</v>
      </c>
      <c r="L20" s="18">
        <v>1526</v>
      </c>
      <c r="M20" s="19">
        <v>1516</v>
      </c>
      <c r="N20" s="19">
        <v>250</v>
      </c>
    </row>
    <row r="21" spans="1:14" ht="18" customHeight="1">
      <c r="A21" s="23"/>
      <c r="B21" s="21" t="s">
        <v>178</v>
      </c>
      <c r="C21" s="24"/>
      <c r="D21" s="18">
        <v>1325</v>
      </c>
      <c r="E21" s="18">
        <v>8834</v>
      </c>
      <c r="F21" s="19">
        <v>8788</v>
      </c>
      <c r="G21" s="19">
        <v>1371</v>
      </c>
      <c r="H21" s="25"/>
      <c r="I21" s="21" t="s">
        <v>178</v>
      </c>
      <c r="J21" s="24"/>
      <c r="K21" s="18">
        <v>250</v>
      </c>
      <c r="L21" s="18">
        <v>1444</v>
      </c>
      <c r="M21" s="19">
        <v>1466</v>
      </c>
      <c r="N21" s="19">
        <v>228</v>
      </c>
    </row>
    <row r="22" spans="1:14" ht="18" customHeight="1">
      <c r="A22" s="23"/>
      <c r="B22" s="21" t="s">
        <v>179</v>
      </c>
      <c r="C22" s="24"/>
      <c r="D22" s="19">
        <v>1371</v>
      </c>
      <c r="E22" s="19">
        <v>8866</v>
      </c>
      <c r="F22" s="19">
        <v>8842</v>
      </c>
      <c r="G22" s="19">
        <v>1395</v>
      </c>
      <c r="H22" s="25"/>
      <c r="I22" s="21" t="s">
        <v>179</v>
      </c>
      <c r="J22" s="24"/>
      <c r="K22" s="19">
        <v>228</v>
      </c>
      <c r="L22" s="19">
        <v>1268</v>
      </c>
      <c r="M22" s="19">
        <v>1303</v>
      </c>
      <c r="N22" s="19">
        <v>193</v>
      </c>
    </row>
    <row r="23" spans="1:14" ht="18" customHeight="1">
      <c r="A23" s="41"/>
      <c r="B23" s="42" t="s">
        <v>221</v>
      </c>
      <c r="C23" s="43"/>
      <c r="D23" s="44">
        <v>1395</v>
      </c>
      <c r="E23" s="30">
        <v>9723</v>
      </c>
      <c r="F23" s="30">
        <v>9889</v>
      </c>
      <c r="G23" s="45">
        <v>1229</v>
      </c>
      <c r="H23" s="31"/>
      <c r="I23" s="27" t="s">
        <v>221</v>
      </c>
      <c r="J23" s="28"/>
      <c r="K23" s="46">
        <v>193</v>
      </c>
      <c r="L23" s="30">
        <v>1178</v>
      </c>
      <c r="M23" s="30">
        <v>1160</v>
      </c>
      <c r="N23" s="30">
        <v>211</v>
      </c>
    </row>
    <row r="24" spans="1:14" ht="18" customHeight="1">
      <c r="A24" s="227" t="s">
        <v>5</v>
      </c>
      <c r="B24" s="227"/>
      <c r="C24" s="228"/>
      <c r="D24" s="48">
        <v>509</v>
      </c>
      <c r="E24" s="33">
        <v>7934</v>
      </c>
      <c r="F24" s="33">
        <v>7964</v>
      </c>
      <c r="G24" s="49">
        <v>479</v>
      </c>
      <c r="H24" s="219" t="s">
        <v>3</v>
      </c>
      <c r="I24" s="220"/>
      <c r="J24" s="221"/>
      <c r="K24" s="48">
        <v>160</v>
      </c>
      <c r="L24" s="33">
        <v>973</v>
      </c>
      <c r="M24" s="33">
        <v>947</v>
      </c>
      <c r="N24" s="33">
        <v>186</v>
      </c>
    </row>
    <row r="25" spans="1:14" ht="18" customHeight="1">
      <c r="A25" s="227" t="s">
        <v>0</v>
      </c>
      <c r="B25" s="227"/>
      <c r="C25" s="228"/>
      <c r="D25" s="48">
        <v>728</v>
      </c>
      <c r="E25" s="33">
        <v>1339</v>
      </c>
      <c r="F25" s="33">
        <v>1474</v>
      </c>
      <c r="G25" s="49">
        <v>593</v>
      </c>
      <c r="H25" s="229" t="s">
        <v>166</v>
      </c>
      <c r="I25" s="230"/>
      <c r="J25" s="231"/>
      <c r="K25" s="48">
        <v>30</v>
      </c>
      <c r="L25" s="33">
        <v>199</v>
      </c>
      <c r="M25" s="33">
        <v>205</v>
      </c>
      <c r="N25" s="33">
        <v>24</v>
      </c>
    </row>
    <row r="26" spans="1:14" ht="18" customHeight="1" thickBot="1">
      <c r="A26" s="210" t="s">
        <v>1</v>
      </c>
      <c r="B26" s="210"/>
      <c r="C26" s="211"/>
      <c r="D26" s="52">
        <v>158</v>
      </c>
      <c r="E26" s="37">
        <v>450</v>
      </c>
      <c r="F26" s="37">
        <v>451</v>
      </c>
      <c r="G26" s="53">
        <v>157</v>
      </c>
      <c r="H26" s="212" t="s">
        <v>1</v>
      </c>
      <c r="I26" s="213"/>
      <c r="J26" s="214"/>
      <c r="K26" s="54">
        <v>3</v>
      </c>
      <c r="L26" s="55">
        <v>6</v>
      </c>
      <c r="M26" s="55">
        <v>8</v>
      </c>
      <c r="N26" s="55">
        <v>1</v>
      </c>
    </row>
    <row r="27" spans="1:14" ht="18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215" t="s">
        <v>23</v>
      </c>
      <c r="L27" s="215"/>
      <c r="M27" s="215"/>
      <c r="N27" s="215"/>
    </row>
    <row r="28" spans="1:14" ht="18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9"/>
      <c r="L28" s="59"/>
      <c r="M28" s="59"/>
      <c r="N28" s="59"/>
    </row>
    <row r="29" spans="1:14" ht="18" customHeight="1" thickBot="1">
      <c r="A29" s="216" t="s">
        <v>6</v>
      </c>
      <c r="B29" s="216"/>
      <c r="C29" s="216"/>
      <c r="D29" s="216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4" ht="18" customHeight="1">
      <c r="A30" s="217" t="s">
        <v>19</v>
      </c>
      <c r="B30" s="217"/>
      <c r="C30" s="217"/>
      <c r="D30" s="217"/>
      <c r="E30" s="217"/>
      <c r="F30" s="217"/>
      <c r="G30" s="218"/>
      <c r="H30" s="223" t="s">
        <v>20</v>
      </c>
      <c r="I30" s="217"/>
      <c r="J30" s="217"/>
      <c r="K30" s="217"/>
      <c r="L30" s="217"/>
      <c r="M30" s="217"/>
      <c r="N30" s="217"/>
    </row>
    <row r="31" spans="1:14" ht="18" customHeight="1">
      <c r="A31" s="243" t="s">
        <v>8</v>
      </c>
      <c r="B31" s="243"/>
      <c r="C31" s="244"/>
      <c r="D31" s="60" t="s">
        <v>222</v>
      </c>
      <c r="E31" s="61" t="s">
        <v>9</v>
      </c>
      <c r="F31" s="61" t="s">
        <v>10</v>
      </c>
      <c r="G31" s="61" t="s">
        <v>11</v>
      </c>
      <c r="H31" s="245" t="s">
        <v>8</v>
      </c>
      <c r="I31" s="243"/>
      <c r="J31" s="244"/>
      <c r="K31" s="60" t="s">
        <v>222</v>
      </c>
      <c r="L31" s="61" t="s">
        <v>9</v>
      </c>
      <c r="M31" s="61" t="s">
        <v>10</v>
      </c>
      <c r="N31" s="61" t="s">
        <v>11</v>
      </c>
    </row>
    <row r="32" spans="1:14" ht="18" customHeight="1">
      <c r="A32" s="62" t="s">
        <v>22</v>
      </c>
      <c r="B32" s="62" t="s">
        <v>175</v>
      </c>
      <c r="C32" s="63" t="s">
        <v>21</v>
      </c>
      <c r="D32" s="64">
        <v>850</v>
      </c>
      <c r="E32" s="33">
        <v>4068</v>
      </c>
      <c r="F32" s="65">
        <v>4210</v>
      </c>
      <c r="G32" s="65">
        <v>708</v>
      </c>
      <c r="H32" s="66" t="s">
        <v>22</v>
      </c>
      <c r="I32" s="62" t="s">
        <v>175</v>
      </c>
      <c r="J32" s="63" t="s">
        <v>21</v>
      </c>
      <c r="K32" s="67">
        <v>17</v>
      </c>
      <c r="L32" s="33">
        <v>4604</v>
      </c>
      <c r="M32" s="65">
        <v>4571</v>
      </c>
      <c r="N32" s="65">
        <v>50</v>
      </c>
    </row>
    <row r="33" spans="1:14" ht="18" customHeight="1">
      <c r="A33" s="68"/>
      <c r="B33" s="69" t="s">
        <v>176</v>
      </c>
      <c r="C33" s="70"/>
      <c r="D33" s="71">
        <v>708</v>
      </c>
      <c r="E33" s="33">
        <v>3765</v>
      </c>
      <c r="F33" s="65">
        <v>3777</v>
      </c>
      <c r="G33" s="65">
        <v>696</v>
      </c>
      <c r="H33" s="72"/>
      <c r="I33" s="69" t="s">
        <v>176</v>
      </c>
      <c r="J33" s="70"/>
      <c r="K33" s="32">
        <v>50</v>
      </c>
      <c r="L33" s="33">
        <v>4502</v>
      </c>
      <c r="M33" s="65">
        <v>4501</v>
      </c>
      <c r="N33" s="65">
        <v>51</v>
      </c>
    </row>
    <row r="34" spans="1:14" ht="18" customHeight="1">
      <c r="A34" s="68"/>
      <c r="B34" s="69" t="s">
        <v>178</v>
      </c>
      <c r="C34" s="70"/>
      <c r="D34" s="71">
        <v>696</v>
      </c>
      <c r="E34" s="33">
        <v>3775</v>
      </c>
      <c r="F34" s="65">
        <v>3768</v>
      </c>
      <c r="G34" s="65">
        <v>703</v>
      </c>
      <c r="H34" s="72"/>
      <c r="I34" s="69" t="s">
        <v>178</v>
      </c>
      <c r="J34" s="70"/>
      <c r="K34" s="32">
        <v>51</v>
      </c>
      <c r="L34" s="33">
        <v>4815</v>
      </c>
      <c r="M34" s="65">
        <v>4749</v>
      </c>
      <c r="N34" s="65">
        <v>117</v>
      </c>
    </row>
    <row r="35" spans="1:14" ht="18" customHeight="1">
      <c r="A35" s="68"/>
      <c r="B35" s="69" t="s">
        <v>179</v>
      </c>
      <c r="C35" s="70"/>
      <c r="D35" s="71">
        <v>703</v>
      </c>
      <c r="E35" s="33">
        <v>3597</v>
      </c>
      <c r="F35" s="65">
        <v>3531</v>
      </c>
      <c r="G35" s="65">
        <v>769</v>
      </c>
      <c r="H35" s="72"/>
      <c r="I35" s="69" t="s">
        <v>179</v>
      </c>
      <c r="J35" s="70"/>
      <c r="K35" s="32">
        <v>117</v>
      </c>
      <c r="L35" s="33">
        <v>4575</v>
      </c>
      <c r="M35" s="65">
        <v>4644</v>
      </c>
      <c r="N35" s="65">
        <v>48</v>
      </c>
    </row>
    <row r="36" spans="1:14" ht="18" customHeight="1">
      <c r="A36" s="26"/>
      <c r="B36" s="27" t="s">
        <v>221</v>
      </c>
      <c r="C36" s="28"/>
      <c r="D36" s="73">
        <v>769</v>
      </c>
      <c r="E36" s="30">
        <v>3498</v>
      </c>
      <c r="F36" s="30">
        <v>3900</v>
      </c>
      <c r="G36" s="30">
        <v>367</v>
      </c>
      <c r="H36" s="31"/>
      <c r="I36" s="27" t="s">
        <v>221</v>
      </c>
      <c r="J36" s="28"/>
      <c r="K36" s="29">
        <v>48</v>
      </c>
      <c r="L36" s="30">
        <v>4279</v>
      </c>
      <c r="M36" s="30">
        <v>4294</v>
      </c>
      <c r="N36" s="30">
        <v>33</v>
      </c>
    </row>
    <row r="37" spans="1:14" ht="18" customHeight="1">
      <c r="A37" s="222" t="s">
        <v>12</v>
      </c>
      <c r="B37" s="222"/>
      <c r="C37" s="221"/>
      <c r="D37" s="71">
        <v>209</v>
      </c>
      <c r="E37" s="33">
        <v>788</v>
      </c>
      <c r="F37" s="33">
        <v>767</v>
      </c>
      <c r="G37" s="33">
        <v>230</v>
      </c>
      <c r="H37" s="219" t="s">
        <v>12</v>
      </c>
      <c r="I37" s="220"/>
      <c r="J37" s="221"/>
      <c r="K37" s="32">
        <v>9</v>
      </c>
      <c r="L37" s="33">
        <v>43</v>
      </c>
      <c r="M37" s="33">
        <v>39</v>
      </c>
      <c r="N37" s="33">
        <v>13</v>
      </c>
    </row>
    <row r="38" spans="1:14" ht="18" customHeight="1">
      <c r="A38" s="222" t="s">
        <v>13</v>
      </c>
      <c r="B38" s="222"/>
      <c r="C38" s="221"/>
      <c r="D38" s="71">
        <v>45</v>
      </c>
      <c r="E38" s="33">
        <v>138</v>
      </c>
      <c r="F38" s="33">
        <v>144</v>
      </c>
      <c r="G38" s="33">
        <v>39</v>
      </c>
      <c r="H38" s="219" t="s">
        <v>16</v>
      </c>
      <c r="I38" s="220"/>
      <c r="J38" s="221"/>
      <c r="K38" s="74" t="s">
        <v>223</v>
      </c>
      <c r="L38" s="34" t="s">
        <v>223</v>
      </c>
      <c r="M38" s="34" t="s">
        <v>223</v>
      </c>
      <c r="N38" s="34" t="s">
        <v>223</v>
      </c>
    </row>
    <row r="39" spans="1:14" ht="18" customHeight="1">
      <c r="A39" s="220" t="s">
        <v>1</v>
      </c>
      <c r="B39" s="220"/>
      <c r="C39" s="221"/>
      <c r="D39" s="71">
        <v>515</v>
      </c>
      <c r="E39" s="33">
        <v>2572</v>
      </c>
      <c r="F39" s="33">
        <v>2989</v>
      </c>
      <c r="G39" s="33">
        <v>98</v>
      </c>
      <c r="H39" s="219" t="s">
        <v>4</v>
      </c>
      <c r="I39" s="220"/>
      <c r="J39" s="221"/>
      <c r="K39" s="32">
        <v>39</v>
      </c>
      <c r="L39" s="33">
        <v>1382</v>
      </c>
      <c r="M39" s="33">
        <v>1402</v>
      </c>
      <c r="N39" s="33">
        <v>19</v>
      </c>
    </row>
    <row r="40" spans="1:14" ht="18" customHeight="1" thickBot="1">
      <c r="A40" s="35"/>
      <c r="B40" s="35"/>
      <c r="C40" s="35"/>
      <c r="D40" s="36"/>
      <c r="E40" s="37"/>
      <c r="F40" s="37"/>
      <c r="G40" s="37"/>
      <c r="H40" s="247" t="s">
        <v>1</v>
      </c>
      <c r="I40" s="236"/>
      <c r="J40" s="237"/>
      <c r="K40" s="197" t="s">
        <v>24</v>
      </c>
      <c r="L40" s="37">
        <v>2854</v>
      </c>
      <c r="M40" s="37">
        <v>2853</v>
      </c>
      <c r="N40" s="55">
        <v>1</v>
      </c>
    </row>
    <row r="41" spans="1:14" ht="18" customHeight="1">
      <c r="A41" s="10"/>
      <c r="B41" s="10"/>
      <c r="C41" s="10"/>
      <c r="D41" s="10"/>
      <c r="E41" s="10"/>
      <c r="F41" s="10"/>
      <c r="G41" s="56"/>
      <c r="H41" s="10"/>
      <c r="I41" s="10"/>
      <c r="J41" s="10"/>
      <c r="K41" s="246" t="s">
        <v>14</v>
      </c>
      <c r="L41" s="246"/>
      <c r="M41" s="246"/>
      <c r="N41" s="246"/>
    </row>
  </sheetData>
  <sheetProtection/>
  <mergeCells count="38">
    <mergeCell ref="A31:C31"/>
    <mergeCell ref="H31:J31"/>
    <mergeCell ref="A37:C37"/>
    <mergeCell ref="H37:J37"/>
    <mergeCell ref="K41:N41"/>
    <mergeCell ref="H40:J40"/>
    <mergeCell ref="A3:E3"/>
    <mergeCell ref="H11:J11"/>
    <mergeCell ref="H12:J12"/>
    <mergeCell ref="A1:N1"/>
    <mergeCell ref="A4:G4"/>
    <mergeCell ref="H13:J13"/>
    <mergeCell ref="H5:J5"/>
    <mergeCell ref="A5:C5"/>
    <mergeCell ref="H4:N4"/>
    <mergeCell ref="A16:E16"/>
    <mergeCell ref="A17:G17"/>
    <mergeCell ref="H17:N17"/>
    <mergeCell ref="A11:C11"/>
    <mergeCell ref="A12:C12"/>
    <mergeCell ref="A13:C13"/>
    <mergeCell ref="K14:N14"/>
    <mergeCell ref="A18:C18"/>
    <mergeCell ref="H18:J18"/>
    <mergeCell ref="A24:C24"/>
    <mergeCell ref="H24:J24"/>
    <mergeCell ref="A25:C25"/>
    <mergeCell ref="H25:J25"/>
    <mergeCell ref="A26:C26"/>
    <mergeCell ref="H26:J26"/>
    <mergeCell ref="K27:N27"/>
    <mergeCell ref="A29:D29"/>
    <mergeCell ref="A30:G30"/>
    <mergeCell ref="H39:J39"/>
    <mergeCell ref="A38:C38"/>
    <mergeCell ref="H38:J38"/>
    <mergeCell ref="A39:C39"/>
    <mergeCell ref="H30:N30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100" workbookViewId="0" topLeftCell="A1">
      <selection activeCell="A1" sqref="A1:L1"/>
    </sheetView>
  </sheetViews>
  <sheetFormatPr defaultColWidth="9.00390625" defaultRowHeight="13.5"/>
  <cols>
    <col min="1" max="1" width="1.625" style="1" customWidth="1"/>
    <col min="2" max="2" width="21.125" style="1" customWidth="1"/>
    <col min="3" max="12" width="6.375" style="1" customWidth="1"/>
    <col min="13" max="16384" width="9.00390625" style="1" customWidth="1"/>
  </cols>
  <sheetData>
    <row r="1" spans="1:12" ht="17.25" customHeight="1">
      <c r="A1" s="239" t="s">
        <v>197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12" ht="17.25" customHeight="1" thickBot="1">
      <c r="A2" s="10"/>
      <c r="B2" s="56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5.75" customHeight="1">
      <c r="A3" s="246" t="s">
        <v>167</v>
      </c>
      <c r="B3" s="255"/>
      <c r="C3" s="256" t="s">
        <v>168</v>
      </c>
      <c r="D3" s="257"/>
      <c r="E3" s="256" t="s">
        <v>169</v>
      </c>
      <c r="F3" s="257"/>
      <c r="G3" s="256" t="s">
        <v>177</v>
      </c>
      <c r="H3" s="257"/>
      <c r="I3" s="256" t="s">
        <v>198</v>
      </c>
      <c r="J3" s="257"/>
      <c r="K3" s="256" t="s">
        <v>224</v>
      </c>
      <c r="L3" s="258"/>
    </row>
    <row r="4" spans="1:12" ht="15.75" customHeight="1">
      <c r="A4" s="251" t="s">
        <v>25</v>
      </c>
      <c r="B4" s="252"/>
      <c r="C4" s="13" t="s">
        <v>163</v>
      </c>
      <c r="D4" s="13" t="s">
        <v>164</v>
      </c>
      <c r="E4" s="13" t="s">
        <v>163</v>
      </c>
      <c r="F4" s="13" t="s">
        <v>164</v>
      </c>
      <c r="G4" s="13" t="s">
        <v>163</v>
      </c>
      <c r="H4" s="13" t="s">
        <v>164</v>
      </c>
      <c r="I4" s="13" t="s">
        <v>163</v>
      </c>
      <c r="J4" s="13" t="s">
        <v>164</v>
      </c>
      <c r="K4" s="13" t="s">
        <v>163</v>
      </c>
      <c r="L4" s="14" t="s">
        <v>164</v>
      </c>
    </row>
    <row r="5" spans="1:12" ht="15" customHeight="1">
      <c r="A5" s="56"/>
      <c r="B5" s="80"/>
      <c r="C5" s="81" t="s">
        <v>26</v>
      </c>
      <c r="D5" s="81" t="s">
        <v>27</v>
      </c>
      <c r="E5" s="81" t="s">
        <v>26</v>
      </c>
      <c r="F5" s="81" t="s">
        <v>27</v>
      </c>
      <c r="G5" s="81" t="s">
        <v>26</v>
      </c>
      <c r="H5" s="81" t="s">
        <v>27</v>
      </c>
      <c r="I5" s="81" t="s">
        <v>26</v>
      </c>
      <c r="J5" s="81" t="s">
        <v>27</v>
      </c>
      <c r="K5" s="81" t="s">
        <v>26</v>
      </c>
      <c r="L5" s="81" t="s">
        <v>27</v>
      </c>
    </row>
    <row r="6" spans="1:12" ht="30" customHeight="1">
      <c r="A6" s="253" t="s">
        <v>28</v>
      </c>
      <c r="B6" s="254"/>
      <c r="C6" s="82">
        <v>3896</v>
      </c>
      <c r="D6" s="82">
        <v>1419</v>
      </c>
      <c r="E6" s="82">
        <v>3870</v>
      </c>
      <c r="F6" s="82">
        <v>957</v>
      </c>
      <c r="G6" s="82">
        <v>3990</v>
      </c>
      <c r="H6" s="82">
        <v>1004</v>
      </c>
      <c r="I6" s="82">
        <v>3522</v>
      </c>
      <c r="J6" s="82">
        <v>696</v>
      </c>
      <c r="K6" s="82">
        <v>2941</v>
      </c>
      <c r="L6" s="82">
        <v>737</v>
      </c>
    </row>
    <row r="7" spans="1:12" ht="15" customHeight="1">
      <c r="A7" s="10"/>
      <c r="B7" s="83" t="s">
        <v>29</v>
      </c>
      <c r="C7" s="249">
        <v>22</v>
      </c>
      <c r="D7" s="248">
        <v>19</v>
      </c>
      <c r="E7" s="250">
        <v>30</v>
      </c>
      <c r="F7" s="250">
        <v>20</v>
      </c>
      <c r="G7" s="248">
        <v>20</v>
      </c>
      <c r="H7" s="248">
        <v>18</v>
      </c>
      <c r="I7" s="248">
        <v>20</v>
      </c>
      <c r="J7" s="248">
        <v>14</v>
      </c>
      <c r="K7" s="248">
        <v>18</v>
      </c>
      <c r="L7" s="248">
        <v>15</v>
      </c>
    </row>
    <row r="8" spans="1:12" ht="15" customHeight="1">
      <c r="A8" s="10"/>
      <c r="B8" s="87" t="s">
        <v>30</v>
      </c>
      <c r="C8" s="249"/>
      <c r="D8" s="248"/>
      <c r="E8" s="250"/>
      <c r="F8" s="250"/>
      <c r="G8" s="248"/>
      <c r="H8" s="248"/>
      <c r="I8" s="248"/>
      <c r="J8" s="248"/>
      <c r="K8" s="248"/>
      <c r="L8" s="248"/>
    </row>
    <row r="9" spans="1:12" ht="15" customHeight="1">
      <c r="A9" s="10"/>
      <c r="B9" s="83" t="s">
        <v>31</v>
      </c>
      <c r="C9" s="249">
        <v>275</v>
      </c>
      <c r="D9" s="248">
        <v>234</v>
      </c>
      <c r="E9" s="250">
        <v>194</v>
      </c>
      <c r="F9" s="250">
        <v>145</v>
      </c>
      <c r="G9" s="248">
        <v>210</v>
      </c>
      <c r="H9" s="248">
        <v>170</v>
      </c>
      <c r="I9" s="248">
        <v>170</v>
      </c>
      <c r="J9" s="248">
        <v>123</v>
      </c>
      <c r="K9" s="248">
        <v>143</v>
      </c>
      <c r="L9" s="248">
        <v>108</v>
      </c>
    </row>
    <row r="10" spans="1:12" ht="15" customHeight="1">
      <c r="A10" s="10"/>
      <c r="B10" s="87" t="s">
        <v>32</v>
      </c>
      <c r="C10" s="249"/>
      <c r="D10" s="248"/>
      <c r="E10" s="250"/>
      <c r="F10" s="250"/>
      <c r="G10" s="248"/>
      <c r="H10" s="248"/>
      <c r="I10" s="248"/>
      <c r="J10" s="248"/>
      <c r="K10" s="248"/>
      <c r="L10" s="248"/>
    </row>
    <row r="11" spans="1:12" ht="30" customHeight="1">
      <c r="A11" s="10"/>
      <c r="B11" s="47" t="s">
        <v>33</v>
      </c>
      <c r="C11" s="85">
        <v>2779</v>
      </c>
      <c r="D11" s="85">
        <v>846</v>
      </c>
      <c r="E11" s="86">
        <v>2886</v>
      </c>
      <c r="F11" s="86">
        <v>551</v>
      </c>
      <c r="G11" s="85">
        <v>3024</v>
      </c>
      <c r="H11" s="85">
        <v>614</v>
      </c>
      <c r="I11" s="88">
        <v>2658</v>
      </c>
      <c r="J11" s="88">
        <v>382</v>
      </c>
      <c r="K11" s="88">
        <v>2218</v>
      </c>
      <c r="L11" s="88">
        <v>429</v>
      </c>
    </row>
    <row r="12" spans="1:12" ht="15" customHeight="1">
      <c r="A12" s="10"/>
      <c r="B12" s="83" t="s">
        <v>34</v>
      </c>
      <c r="C12" s="249">
        <v>107</v>
      </c>
      <c r="D12" s="248">
        <v>52</v>
      </c>
      <c r="E12" s="250">
        <v>140</v>
      </c>
      <c r="F12" s="250">
        <v>31</v>
      </c>
      <c r="G12" s="248">
        <v>149</v>
      </c>
      <c r="H12" s="248">
        <v>36</v>
      </c>
      <c r="I12" s="248">
        <v>122</v>
      </c>
      <c r="J12" s="248">
        <v>45</v>
      </c>
      <c r="K12" s="248">
        <v>93</v>
      </c>
      <c r="L12" s="248">
        <v>46</v>
      </c>
    </row>
    <row r="13" spans="1:12" ht="15" customHeight="1">
      <c r="A13" s="10"/>
      <c r="B13" s="87" t="s">
        <v>35</v>
      </c>
      <c r="C13" s="249"/>
      <c r="D13" s="248"/>
      <c r="E13" s="250"/>
      <c r="F13" s="250"/>
      <c r="G13" s="248"/>
      <c r="H13" s="248"/>
      <c r="I13" s="248"/>
      <c r="J13" s="248"/>
      <c r="K13" s="248"/>
      <c r="L13" s="248"/>
    </row>
    <row r="14" spans="1:12" ht="15" customHeight="1">
      <c r="A14" s="10"/>
      <c r="B14" s="83" t="s">
        <v>36</v>
      </c>
      <c r="C14" s="249">
        <v>18</v>
      </c>
      <c r="D14" s="248">
        <v>11</v>
      </c>
      <c r="E14" s="250">
        <v>43</v>
      </c>
      <c r="F14" s="250">
        <v>34</v>
      </c>
      <c r="G14" s="248">
        <v>32</v>
      </c>
      <c r="H14" s="248">
        <v>26</v>
      </c>
      <c r="I14" s="248">
        <v>39</v>
      </c>
      <c r="J14" s="248">
        <v>22</v>
      </c>
      <c r="K14" s="248">
        <v>25</v>
      </c>
      <c r="L14" s="248">
        <v>18</v>
      </c>
    </row>
    <row r="15" spans="1:12" ht="15" customHeight="1">
      <c r="A15" s="10"/>
      <c r="B15" s="87" t="s">
        <v>37</v>
      </c>
      <c r="C15" s="249"/>
      <c r="D15" s="248"/>
      <c r="E15" s="250"/>
      <c r="F15" s="250"/>
      <c r="G15" s="248"/>
      <c r="H15" s="248"/>
      <c r="I15" s="248"/>
      <c r="J15" s="248"/>
      <c r="K15" s="248"/>
      <c r="L15" s="248"/>
    </row>
    <row r="16" spans="1:12" ht="30" customHeight="1" thickBot="1">
      <c r="A16" s="75"/>
      <c r="B16" s="51" t="s">
        <v>38</v>
      </c>
      <c r="C16" s="89">
        <v>695</v>
      </c>
      <c r="D16" s="89">
        <v>257</v>
      </c>
      <c r="E16" s="89">
        <v>577</v>
      </c>
      <c r="F16" s="89">
        <v>176</v>
      </c>
      <c r="G16" s="89">
        <v>555</v>
      </c>
      <c r="H16" s="89">
        <v>140</v>
      </c>
      <c r="I16" s="198">
        <v>513</v>
      </c>
      <c r="J16" s="88">
        <v>110</v>
      </c>
      <c r="K16" s="88">
        <v>444</v>
      </c>
      <c r="L16" s="88">
        <v>121</v>
      </c>
    </row>
    <row r="17" spans="1:12" ht="17.25" customHeight="1">
      <c r="A17" s="10"/>
      <c r="B17" s="10"/>
      <c r="C17" s="10" t="s">
        <v>225</v>
      </c>
      <c r="D17" s="10"/>
      <c r="E17" s="10"/>
      <c r="F17" s="10"/>
      <c r="G17" s="10"/>
      <c r="H17" s="10"/>
      <c r="I17" s="10"/>
      <c r="J17" s="246" t="s">
        <v>40</v>
      </c>
      <c r="K17" s="246"/>
      <c r="L17" s="246"/>
    </row>
  </sheetData>
  <sheetProtection/>
  <mergeCells count="50">
    <mergeCell ref="A1:L1"/>
    <mergeCell ref="A3:B3"/>
    <mergeCell ref="C3:D3"/>
    <mergeCell ref="E3:F3"/>
    <mergeCell ref="G3:H3"/>
    <mergeCell ref="I3:J3"/>
    <mergeCell ref="K3:L3"/>
    <mergeCell ref="A4:B4"/>
    <mergeCell ref="A6:B6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C12:C13"/>
    <mergeCell ref="D12:D13"/>
    <mergeCell ref="E12:E13"/>
    <mergeCell ref="F12:F13"/>
    <mergeCell ref="G12:G13"/>
    <mergeCell ref="H12:H13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J17:L17"/>
    <mergeCell ref="I12:I13"/>
    <mergeCell ref="J12:J13"/>
    <mergeCell ref="K12:K13"/>
    <mergeCell ref="L12:L1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2400" verticalDpi="24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workbookViewId="0" topLeftCell="A1">
      <selection activeCell="A1" sqref="A1:G1"/>
    </sheetView>
  </sheetViews>
  <sheetFormatPr defaultColWidth="9.00390625" defaultRowHeight="13.5"/>
  <cols>
    <col min="1" max="1" width="2.50390625" style="1" customWidth="1"/>
    <col min="2" max="2" width="21.875" style="1" customWidth="1"/>
    <col min="3" max="3" width="12.50390625" style="1" customWidth="1"/>
    <col min="4" max="4" width="12.50390625" style="5" customWidth="1"/>
    <col min="5" max="7" width="12.50390625" style="1" customWidth="1"/>
    <col min="8" max="8" width="5.00390625" style="1" customWidth="1"/>
    <col min="9" max="9" width="6.25390625" style="1" customWidth="1"/>
    <col min="10" max="13" width="4.375" style="1" customWidth="1"/>
    <col min="14" max="15" width="5.00390625" style="1" customWidth="1"/>
    <col min="16" max="16384" width="9.00390625" style="1" customWidth="1"/>
  </cols>
  <sheetData>
    <row r="1" spans="1:7" ht="17.25">
      <c r="A1" s="239" t="s">
        <v>199</v>
      </c>
      <c r="B1" s="239"/>
      <c r="C1" s="239"/>
      <c r="D1" s="239"/>
      <c r="E1" s="239"/>
      <c r="F1" s="239"/>
      <c r="G1" s="239"/>
    </row>
    <row r="2" spans="1:7" ht="15.75" customHeight="1" thickBot="1">
      <c r="A2" s="75"/>
      <c r="B2" s="75"/>
      <c r="C2" s="75"/>
      <c r="D2" s="90"/>
      <c r="E2" s="10"/>
      <c r="F2" s="10"/>
      <c r="G2" s="10"/>
    </row>
    <row r="3" spans="1:7" ht="15.75" customHeight="1">
      <c r="A3" s="246" t="s">
        <v>170</v>
      </c>
      <c r="B3" s="255"/>
      <c r="C3" s="259" t="s">
        <v>168</v>
      </c>
      <c r="D3" s="259" t="s">
        <v>169</v>
      </c>
      <c r="E3" s="259" t="s">
        <v>177</v>
      </c>
      <c r="F3" s="259" t="s">
        <v>198</v>
      </c>
      <c r="G3" s="261" t="s">
        <v>224</v>
      </c>
    </row>
    <row r="4" spans="1:7" ht="15.75" customHeight="1">
      <c r="A4" s="251" t="s">
        <v>41</v>
      </c>
      <c r="B4" s="252"/>
      <c r="C4" s="260"/>
      <c r="D4" s="260"/>
      <c r="E4" s="260"/>
      <c r="F4" s="260"/>
      <c r="G4" s="262"/>
    </row>
    <row r="5" spans="1:7" ht="15.75" customHeight="1">
      <c r="A5" s="253" t="s">
        <v>42</v>
      </c>
      <c r="B5" s="254"/>
      <c r="C5" s="92">
        <v>2132</v>
      </c>
      <c r="D5" s="92">
        <v>2118</v>
      </c>
      <c r="E5" s="93">
        <v>2889</v>
      </c>
      <c r="F5" s="93">
        <v>2725</v>
      </c>
      <c r="G5" s="94">
        <v>1536</v>
      </c>
    </row>
    <row r="6" spans="1:7" ht="15.75" customHeight="1">
      <c r="A6" s="10"/>
      <c r="B6" s="47" t="s">
        <v>43</v>
      </c>
      <c r="C6" s="19">
        <v>31</v>
      </c>
      <c r="D6" s="19">
        <v>91</v>
      </c>
      <c r="E6" s="86">
        <v>29</v>
      </c>
      <c r="F6" s="86">
        <v>20</v>
      </c>
      <c r="G6" s="85">
        <v>23</v>
      </c>
    </row>
    <row r="7" spans="1:7" ht="15.75" customHeight="1">
      <c r="A7" s="10"/>
      <c r="B7" s="47" t="s">
        <v>44</v>
      </c>
      <c r="C7" s="19">
        <v>18</v>
      </c>
      <c r="D7" s="19">
        <v>66</v>
      </c>
      <c r="E7" s="86">
        <v>30</v>
      </c>
      <c r="F7" s="86">
        <v>25</v>
      </c>
      <c r="G7" s="85">
        <v>13</v>
      </c>
    </row>
    <row r="8" spans="1:7" ht="15.75" customHeight="1">
      <c r="A8" s="10"/>
      <c r="B8" s="47" t="s">
        <v>171</v>
      </c>
      <c r="C8" s="86">
        <v>18</v>
      </c>
      <c r="D8" s="86">
        <v>2</v>
      </c>
      <c r="E8" s="86">
        <v>32</v>
      </c>
      <c r="F8" s="86">
        <v>35</v>
      </c>
      <c r="G8" s="95">
        <v>23</v>
      </c>
    </row>
    <row r="9" spans="1:7" ht="15.75" customHeight="1">
      <c r="A9" s="10"/>
      <c r="B9" s="47" t="s">
        <v>45</v>
      </c>
      <c r="C9" s="19">
        <v>18</v>
      </c>
      <c r="D9" s="19">
        <v>41</v>
      </c>
      <c r="E9" s="86">
        <v>30</v>
      </c>
      <c r="F9" s="86">
        <v>22</v>
      </c>
      <c r="G9" s="85">
        <v>27</v>
      </c>
    </row>
    <row r="10" spans="1:7" ht="15.75" customHeight="1">
      <c r="A10" s="10"/>
      <c r="B10" s="47" t="s">
        <v>46</v>
      </c>
      <c r="C10" s="19">
        <v>594</v>
      </c>
      <c r="D10" s="19">
        <v>319</v>
      </c>
      <c r="E10" s="86">
        <v>445</v>
      </c>
      <c r="F10" s="86">
        <v>292</v>
      </c>
      <c r="G10" s="85">
        <v>198</v>
      </c>
    </row>
    <row r="11" spans="1:7" ht="15.75" customHeight="1">
      <c r="A11" s="10"/>
      <c r="B11" s="47" t="s">
        <v>47</v>
      </c>
      <c r="C11" s="86" t="s">
        <v>24</v>
      </c>
      <c r="D11" s="86" t="s">
        <v>24</v>
      </c>
      <c r="E11" s="86" t="s">
        <v>24</v>
      </c>
      <c r="F11" s="86">
        <v>19</v>
      </c>
      <c r="G11" s="86" t="s">
        <v>24</v>
      </c>
    </row>
    <row r="12" spans="1:7" ht="15.75" customHeight="1">
      <c r="A12" s="10"/>
      <c r="B12" s="47" t="s">
        <v>48</v>
      </c>
      <c r="C12" s="86">
        <v>570</v>
      </c>
      <c r="D12" s="86">
        <v>739</v>
      </c>
      <c r="E12" s="86">
        <v>1027</v>
      </c>
      <c r="F12" s="86">
        <v>866</v>
      </c>
      <c r="G12" s="85">
        <v>563</v>
      </c>
    </row>
    <row r="13" spans="1:7" ht="15.75" customHeight="1">
      <c r="A13" s="10"/>
      <c r="B13" s="47" t="s">
        <v>49</v>
      </c>
      <c r="C13" s="19">
        <v>816</v>
      </c>
      <c r="D13" s="19">
        <v>771</v>
      </c>
      <c r="E13" s="86">
        <v>1223</v>
      </c>
      <c r="F13" s="86">
        <v>1385</v>
      </c>
      <c r="G13" s="85">
        <v>626</v>
      </c>
    </row>
    <row r="14" spans="1:7" ht="15.75" customHeight="1">
      <c r="A14" s="10"/>
      <c r="B14" s="47" t="s">
        <v>50</v>
      </c>
      <c r="C14" s="86" t="s">
        <v>24</v>
      </c>
      <c r="D14" s="86" t="s">
        <v>24</v>
      </c>
      <c r="E14" s="86" t="s">
        <v>24</v>
      </c>
      <c r="F14" s="86" t="s">
        <v>24</v>
      </c>
      <c r="G14" s="95" t="s">
        <v>226</v>
      </c>
    </row>
    <row r="15" spans="1:7" ht="15.75" customHeight="1" thickBot="1">
      <c r="A15" s="75"/>
      <c r="B15" s="51" t="s">
        <v>38</v>
      </c>
      <c r="C15" s="96">
        <v>67</v>
      </c>
      <c r="D15" s="97">
        <v>89</v>
      </c>
      <c r="E15" s="89">
        <v>73</v>
      </c>
      <c r="F15" s="89">
        <v>61</v>
      </c>
      <c r="G15" s="89">
        <v>63</v>
      </c>
    </row>
    <row r="16" spans="1:7" ht="15.75" customHeight="1">
      <c r="A16" s="10"/>
      <c r="B16" s="10" t="s">
        <v>227</v>
      </c>
      <c r="C16" s="10"/>
      <c r="D16" s="90"/>
      <c r="E16" s="10"/>
      <c r="F16" s="10"/>
      <c r="G16" s="57" t="s">
        <v>40</v>
      </c>
    </row>
    <row r="25" ht="13.5">
      <c r="E25" s="4"/>
    </row>
  </sheetData>
  <sheetProtection/>
  <mergeCells count="9">
    <mergeCell ref="A5:B5"/>
    <mergeCell ref="A1:G1"/>
    <mergeCell ref="A3:B3"/>
    <mergeCell ref="C3:C4"/>
    <mergeCell ref="D3:D4"/>
    <mergeCell ref="E3:E4"/>
    <mergeCell ref="F3:F4"/>
    <mergeCell ref="G3:G4"/>
    <mergeCell ref="A4:B4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2400" verticalDpi="24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workbookViewId="0" topLeftCell="A1">
      <selection activeCell="A1" sqref="A1:G1"/>
    </sheetView>
  </sheetViews>
  <sheetFormatPr defaultColWidth="9.00390625" defaultRowHeight="13.5"/>
  <cols>
    <col min="1" max="1" width="2.625" style="0" customWidth="1"/>
    <col min="2" max="2" width="17.25390625" style="0" customWidth="1"/>
    <col min="3" max="7" width="13.375" style="0" customWidth="1"/>
  </cols>
  <sheetData>
    <row r="1" spans="1:7" ht="17.25" customHeight="1">
      <c r="A1" s="239" t="s">
        <v>200</v>
      </c>
      <c r="B1" s="266"/>
      <c r="C1" s="266"/>
      <c r="D1" s="266"/>
      <c r="E1" s="266"/>
      <c r="F1" s="266"/>
      <c r="G1" s="266"/>
    </row>
    <row r="2" spans="1:7" ht="14.25" thickBot="1">
      <c r="A2" s="10"/>
      <c r="B2" s="10"/>
      <c r="C2" s="10"/>
      <c r="D2" s="10"/>
      <c r="E2" s="10"/>
      <c r="F2" s="10"/>
      <c r="G2" s="10"/>
    </row>
    <row r="3" spans="1:7" ht="18" customHeight="1">
      <c r="A3" s="258" t="s">
        <v>54</v>
      </c>
      <c r="B3" s="257"/>
      <c r="C3" s="98" t="s">
        <v>168</v>
      </c>
      <c r="D3" s="98" t="s">
        <v>169</v>
      </c>
      <c r="E3" s="98" t="s">
        <v>177</v>
      </c>
      <c r="F3" s="98" t="s">
        <v>198</v>
      </c>
      <c r="G3" s="77" t="s">
        <v>224</v>
      </c>
    </row>
    <row r="4" spans="1:7" ht="16.5" customHeight="1">
      <c r="A4" s="263" t="s">
        <v>201</v>
      </c>
      <c r="B4" s="263"/>
      <c r="C4" s="100">
        <v>9384</v>
      </c>
      <c r="D4" s="86">
        <v>9031</v>
      </c>
      <c r="E4" s="86">
        <v>9069</v>
      </c>
      <c r="F4" s="86">
        <v>9360</v>
      </c>
      <c r="G4" s="86">
        <v>9293</v>
      </c>
    </row>
    <row r="5" spans="1:7" ht="16.5" customHeight="1">
      <c r="A5" s="10"/>
      <c r="B5" s="99" t="s">
        <v>159</v>
      </c>
      <c r="C5" s="84">
        <v>1843</v>
      </c>
      <c r="D5" s="86">
        <v>1637</v>
      </c>
      <c r="E5" s="86">
        <v>1717</v>
      </c>
      <c r="F5" s="86">
        <v>1707</v>
      </c>
      <c r="G5" s="86">
        <v>1411</v>
      </c>
    </row>
    <row r="6" spans="1:7" ht="16.5" customHeight="1">
      <c r="A6" s="264" t="s">
        <v>158</v>
      </c>
      <c r="B6" s="265"/>
      <c r="C6" s="84">
        <v>2256</v>
      </c>
      <c r="D6" s="86">
        <v>1992</v>
      </c>
      <c r="E6" s="86">
        <v>2083</v>
      </c>
      <c r="F6" s="86">
        <v>2055</v>
      </c>
      <c r="G6" s="86">
        <v>1698</v>
      </c>
    </row>
    <row r="7" spans="1:7" ht="16.5" customHeight="1">
      <c r="A7" s="10"/>
      <c r="B7" s="99" t="s">
        <v>51</v>
      </c>
      <c r="C7" s="84">
        <v>7</v>
      </c>
      <c r="D7" s="86">
        <v>4</v>
      </c>
      <c r="E7" s="86">
        <v>7</v>
      </c>
      <c r="F7" s="86">
        <v>5</v>
      </c>
      <c r="G7" s="86">
        <v>8</v>
      </c>
    </row>
    <row r="8" spans="1:7" ht="16.5" customHeight="1" thickBot="1">
      <c r="A8" s="75"/>
      <c r="B8" s="50" t="s">
        <v>52</v>
      </c>
      <c r="C8" s="101">
        <v>2249</v>
      </c>
      <c r="D8" s="89">
        <v>1988</v>
      </c>
      <c r="E8" s="89">
        <v>2076</v>
      </c>
      <c r="F8" s="89">
        <v>2050</v>
      </c>
      <c r="G8" s="89">
        <v>1690</v>
      </c>
    </row>
    <row r="9" spans="1:7" ht="15.75" customHeight="1">
      <c r="A9" s="10"/>
      <c r="B9" s="10"/>
      <c r="C9" s="10"/>
      <c r="D9" s="10"/>
      <c r="E9" s="10"/>
      <c r="F9" s="10"/>
      <c r="G9" s="102" t="s">
        <v>202</v>
      </c>
    </row>
  </sheetData>
  <sheetProtection/>
  <mergeCells count="4">
    <mergeCell ref="A4:B4"/>
    <mergeCell ref="A3:B3"/>
    <mergeCell ref="A6:B6"/>
    <mergeCell ref="A1:G1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A1" sqref="A1:S1"/>
    </sheetView>
  </sheetViews>
  <sheetFormatPr defaultColWidth="9.00390625" defaultRowHeight="13.5"/>
  <cols>
    <col min="1" max="1" width="4.125" style="1" customWidth="1"/>
    <col min="2" max="2" width="2.50390625" style="1" customWidth="1"/>
    <col min="3" max="3" width="2.25390625" style="1" customWidth="1"/>
    <col min="4" max="4" width="7.125" style="1" customWidth="1"/>
    <col min="5" max="5" width="6.625" style="1" customWidth="1"/>
    <col min="6" max="6" width="5.125" style="1" customWidth="1"/>
    <col min="7" max="8" width="4.125" style="1" customWidth="1"/>
    <col min="9" max="9" width="5.125" style="1" customWidth="1"/>
    <col min="10" max="10" width="3.75390625" style="1" customWidth="1"/>
    <col min="11" max="11" width="5.125" style="1" customWidth="1"/>
    <col min="12" max="12" width="4.125" style="1" customWidth="1"/>
    <col min="13" max="13" width="5.125" style="1" customWidth="1"/>
    <col min="14" max="15" width="2.375" style="1" customWidth="1"/>
    <col min="16" max="16" width="4.125" style="1" customWidth="1"/>
    <col min="17" max="17" width="5.125" style="1" customWidth="1"/>
    <col min="18" max="19" width="6.625" style="1" customWidth="1"/>
    <col min="20" max="16384" width="9.00390625" style="1" customWidth="1"/>
  </cols>
  <sheetData>
    <row r="1" spans="1:19" ht="19.5" customHeight="1">
      <c r="A1" s="239" t="s">
        <v>203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</row>
    <row r="2" spans="1:19" ht="15.75" customHeight="1" thickBo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3" customHeight="1">
      <c r="A3" s="103"/>
      <c r="B3" s="103"/>
      <c r="C3" s="103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5"/>
      <c r="O3" s="106"/>
      <c r="P3" s="104"/>
      <c r="Q3" s="104"/>
      <c r="R3" s="104"/>
      <c r="S3" s="103"/>
    </row>
    <row r="4" spans="1:19" ht="69" customHeight="1">
      <c r="A4" s="280" t="s">
        <v>162</v>
      </c>
      <c r="B4" s="280"/>
      <c r="C4" s="281"/>
      <c r="D4" s="108" t="s">
        <v>54</v>
      </c>
      <c r="E4" s="108" t="s">
        <v>42</v>
      </c>
      <c r="F4" s="108" t="s">
        <v>55</v>
      </c>
      <c r="G4" s="108" t="s">
        <v>56</v>
      </c>
      <c r="H4" s="108" t="s">
        <v>57</v>
      </c>
      <c r="I4" s="108" t="s">
        <v>58</v>
      </c>
      <c r="J4" s="108" t="s">
        <v>59</v>
      </c>
      <c r="K4" s="108" t="s">
        <v>60</v>
      </c>
      <c r="L4" s="108" t="s">
        <v>61</v>
      </c>
      <c r="M4" s="109" t="s">
        <v>62</v>
      </c>
      <c r="N4" s="110" t="s">
        <v>63</v>
      </c>
      <c r="O4" s="111" t="s">
        <v>64</v>
      </c>
      <c r="P4" s="109" t="s">
        <v>65</v>
      </c>
      <c r="Q4" s="108" t="s">
        <v>66</v>
      </c>
      <c r="R4" s="108" t="s">
        <v>67</v>
      </c>
      <c r="S4" s="109" t="s">
        <v>38</v>
      </c>
    </row>
    <row r="5" spans="1:19" ht="3" customHeight="1">
      <c r="A5" s="78"/>
      <c r="B5" s="78"/>
      <c r="C5" s="79"/>
      <c r="D5" s="112"/>
      <c r="E5" s="113"/>
      <c r="F5" s="112"/>
      <c r="G5" s="112"/>
      <c r="H5" s="112"/>
      <c r="I5" s="112"/>
      <c r="J5" s="112"/>
      <c r="K5" s="112"/>
      <c r="L5" s="112"/>
      <c r="M5" s="112"/>
      <c r="N5" s="114"/>
      <c r="O5" s="113"/>
      <c r="P5" s="112"/>
      <c r="Q5" s="112"/>
      <c r="R5" s="112"/>
      <c r="S5" s="113"/>
    </row>
    <row r="6" spans="1:19" ht="19.5" customHeight="1">
      <c r="A6" s="267" t="s">
        <v>22</v>
      </c>
      <c r="B6" s="269" t="s">
        <v>196</v>
      </c>
      <c r="C6" s="282" t="s">
        <v>53</v>
      </c>
      <c r="D6" s="116" t="s">
        <v>68</v>
      </c>
      <c r="E6" s="117">
        <v>1717</v>
      </c>
      <c r="F6" s="86" t="s">
        <v>24</v>
      </c>
      <c r="G6" s="86" t="s">
        <v>24</v>
      </c>
      <c r="H6" s="86" t="s">
        <v>24</v>
      </c>
      <c r="I6" s="117">
        <v>127</v>
      </c>
      <c r="J6" s="86" t="s">
        <v>24</v>
      </c>
      <c r="K6" s="117">
        <v>51</v>
      </c>
      <c r="L6" s="86">
        <v>1</v>
      </c>
      <c r="M6" s="117">
        <v>8</v>
      </c>
      <c r="N6" s="284" t="s">
        <v>24</v>
      </c>
      <c r="O6" s="284"/>
      <c r="P6" s="86" t="s">
        <v>24</v>
      </c>
      <c r="Q6" s="117">
        <v>29</v>
      </c>
      <c r="R6" s="117">
        <v>1190</v>
      </c>
      <c r="S6" s="117">
        <v>311</v>
      </c>
    </row>
    <row r="7" spans="1:19" ht="19.5" customHeight="1">
      <c r="A7" s="268"/>
      <c r="B7" s="270"/>
      <c r="C7" s="283"/>
      <c r="D7" s="118" t="s">
        <v>69</v>
      </c>
      <c r="E7" s="119">
        <v>100</v>
      </c>
      <c r="F7" s="119" t="s">
        <v>24</v>
      </c>
      <c r="G7" s="86" t="s">
        <v>24</v>
      </c>
      <c r="H7" s="86" t="s">
        <v>24</v>
      </c>
      <c r="I7" s="120">
        <v>7.4</v>
      </c>
      <c r="J7" s="86" t="s">
        <v>24</v>
      </c>
      <c r="K7" s="120">
        <v>3</v>
      </c>
      <c r="L7" s="119">
        <v>0.1</v>
      </c>
      <c r="M7" s="120">
        <v>0.5</v>
      </c>
      <c r="N7" s="250" t="s">
        <v>24</v>
      </c>
      <c r="O7" s="250"/>
      <c r="P7" s="86" t="s">
        <v>24</v>
      </c>
      <c r="Q7" s="120">
        <v>1.7</v>
      </c>
      <c r="R7" s="121">
        <v>69.3</v>
      </c>
      <c r="S7" s="120">
        <v>18</v>
      </c>
    </row>
    <row r="8" spans="1:19" ht="19.5" customHeight="1">
      <c r="A8" s="267"/>
      <c r="B8" s="269" t="s">
        <v>221</v>
      </c>
      <c r="C8" s="271"/>
      <c r="D8" s="116" t="s">
        <v>68</v>
      </c>
      <c r="E8" s="123">
        <v>1703</v>
      </c>
      <c r="F8" s="85">
        <v>1</v>
      </c>
      <c r="G8" s="85" t="s">
        <v>223</v>
      </c>
      <c r="H8" s="85" t="s">
        <v>223</v>
      </c>
      <c r="I8" s="88">
        <v>94</v>
      </c>
      <c r="J8" s="85" t="s">
        <v>223</v>
      </c>
      <c r="K8" s="88">
        <v>41</v>
      </c>
      <c r="L8" s="85" t="s">
        <v>223</v>
      </c>
      <c r="M8" s="88">
        <v>15</v>
      </c>
      <c r="N8" s="248" t="s">
        <v>223</v>
      </c>
      <c r="O8" s="248"/>
      <c r="P8" s="85" t="s">
        <v>223</v>
      </c>
      <c r="Q8" s="88">
        <v>17</v>
      </c>
      <c r="R8" s="88">
        <v>1264</v>
      </c>
      <c r="S8" s="88">
        <v>271</v>
      </c>
    </row>
    <row r="9" spans="1:19" ht="19.5" customHeight="1">
      <c r="A9" s="268"/>
      <c r="B9" s="270"/>
      <c r="C9" s="272"/>
      <c r="D9" s="118" t="s">
        <v>69</v>
      </c>
      <c r="E9" s="119">
        <v>100</v>
      </c>
      <c r="F9" s="119">
        <v>0.1</v>
      </c>
      <c r="G9" s="122" t="s">
        <v>24</v>
      </c>
      <c r="H9" s="122" t="s">
        <v>24</v>
      </c>
      <c r="I9" s="120">
        <v>5.5</v>
      </c>
      <c r="J9" s="122" t="s">
        <v>24</v>
      </c>
      <c r="K9" s="120">
        <v>2.4</v>
      </c>
      <c r="L9" s="119" t="s">
        <v>24</v>
      </c>
      <c r="M9" s="120">
        <v>0.9</v>
      </c>
      <c r="N9" s="273" t="s">
        <v>24</v>
      </c>
      <c r="O9" s="273"/>
      <c r="P9" s="122" t="s">
        <v>24</v>
      </c>
      <c r="Q9" s="120">
        <v>1</v>
      </c>
      <c r="R9" s="121">
        <v>74.2</v>
      </c>
      <c r="S9" s="120">
        <v>15.9</v>
      </c>
    </row>
    <row r="10" spans="1:19" s="3" customFormat="1" ht="19.5" customHeight="1">
      <c r="A10" s="274"/>
      <c r="B10" s="269" t="s">
        <v>229</v>
      </c>
      <c r="C10" s="271"/>
      <c r="D10" s="116" t="s">
        <v>68</v>
      </c>
      <c r="E10" s="123">
        <v>1410</v>
      </c>
      <c r="F10" s="85">
        <v>1</v>
      </c>
      <c r="G10" s="122" t="s">
        <v>24</v>
      </c>
      <c r="H10" s="122" t="s">
        <v>24</v>
      </c>
      <c r="I10" s="88">
        <v>80</v>
      </c>
      <c r="J10" s="122" t="s">
        <v>24</v>
      </c>
      <c r="K10" s="88">
        <v>35</v>
      </c>
      <c r="L10" s="119" t="s">
        <v>24</v>
      </c>
      <c r="M10" s="88">
        <v>26</v>
      </c>
      <c r="N10" s="273" t="s">
        <v>24</v>
      </c>
      <c r="O10" s="273"/>
      <c r="P10" s="122" t="s">
        <v>24</v>
      </c>
      <c r="Q10" s="88">
        <v>24</v>
      </c>
      <c r="R10" s="88">
        <v>1023</v>
      </c>
      <c r="S10" s="88">
        <v>221</v>
      </c>
    </row>
    <row r="11" spans="1:19" s="3" customFormat="1" ht="19.5" customHeight="1" thickBot="1">
      <c r="A11" s="275"/>
      <c r="B11" s="276"/>
      <c r="C11" s="278"/>
      <c r="D11" s="118" t="s">
        <v>69</v>
      </c>
      <c r="E11" s="125">
        <v>100</v>
      </c>
      <c r="F11" s="126">
        <v>0.1</v>
      </c>
      <c r="G11" s="89" t="s">
        <v>24</v>
      </c>
      <c r="H11" s="89" t="s">
        <v>24</v>
      </c>
      <c r="I11" s="127">
        <v>5.7</v>
      </c>
      <c r="J11" s="89" t="s">
        <v>24</v>
      </c>
      <c r="K11" s="127">
        <v>2.5</v>
      </c>
      <c r="L11" s="119" t="s">
        <v>24</v>
      </c>
      <c r="M11" s="127">
        <v>1.8</v>
      </c>
      <c r="N11" s="279" t="s">
        <v>24</v>
      </c>
      <c r="O11" s="279"/>
      <c r="P11" s="89" t="s">
        <v>24</v>
      </c>
      <c r="Q11" s="127">
        <v>1.7</v>
      </c>
      <c r="R11" s="128">
        <v>72.5</v>
      </c>
      <c r="S11" s="127">
        <v>15.7</v>
      </c>
    </row>
    <row r="12" spans="1:19" ht="15.75" customHeight="1">
      <c r="A12" s="10" t="s">
        <v>230</v>
      </c>
      <c r="B12" s="10"/>
      <c r="C12" s="10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246" t="s">
        <v>40</v>
      </c>
      <c r="R12" s="246"/>
      <c r="S12" s="246"/>
    </row>
    <row r="13" spans="1:19" ht="15.75" customHeight="1">
      <c r="A13" s="277" t="s">
        <v>70</v>
      </c>
      <c r="B13" s="277"/>
      <c r="C13" s="277"/>
      <c r="D13" s="277"/>
      <c r="E13" s="277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</sheetData>
  <sheetProtection/>
  <mergeCells count="19">
    <mergeCell ref="A13:E13"/>
    <mergeCell ref="C10:C11"/>
    <mergeCell ref="N10:O10"/>
    <mergeCell ref="N11:O11"/>
    <mergeCell ref="A1:S1"/>
    <mergeCell ref="A4:C4"/>
    <mergeCell ref="A6:A7"/>
    <mergeCell ref="B6:B7"/>
    <mergeCell ref="C6:C7"/>
    <mergeCell ref="N6:O6"/>
    <mergeCell ref="N7:O7"/>
    <mergeCell ref="Q12:S12"/>
    <mergeCell ref="A8:A9"/>
    <mergeCell ref="B8:B9"/>
    <mergeCell ref="C8:C9"/>
    <mergeCell ref="N8:O8"/>
    <mergeCell ref="N9:O9"/>
    <mergeCell ref="A10:A11"/>
    <mergeCell ref="B10:B11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2400" verticalDpi="2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workbookViewId="0" topLeftCell="A1">
      <selection activeCell="A1" sqref="A1:I1"/>
    </sheetView>
  </sheetViews>
  <sheetFormatPr defaultColWidth="9.00390625" defaultRowHeight="13.5"/>
  <cols>
    <col min="1" max="3" width="3.375" style="1" customWidth="1"/>
    <col min="4" max="4" width="10.00390625" style="1" customWidth="1"/>
    <col min="5" max="9" width="13.375" style="1" customWidth="1"/>
    <col min="10" max="16384" width="9.00390625" style="1" customWidth="1"/>
  </cols>
  <sheetData>
    <row r="1" spans="1:9" ht="19.5" customHeight="1">
      <c r="A1" s="291" t="s">
        <v>205</v>
      </c>
      <c r="B1" s="291"/>
      <c r="C1" s="291"/>
      <c r="D1" s="291"/>
      <c r="E1" s="291"/>
      <c r="F1" s="291"/>
      <c r="G1" s="291"/>
      <c r="H1" s="291"/>
      <c r="I1" s="291"/>
    </row>
    <row r="2" spans="1:9" ht="15" customHeight="1" thickBot="1">
      <c r="A2" s="131"/>
      <c r="B2" s="131"/>
      <c r="C2" s="131"/>
      <c r="D2" s="131"/>
      <c r="E2" s="131"/>
      <c r="F2" s="131"/>
      <c r="G2" s="131"/>
      <c r="H2" s="131"/>
      <c r="I2" s="131"/>
    </row>
    <row r="3" spans="1:9" ht="15" customHeight="1">
      <c r="A3" s="292"/>
      <c r="B3" s="292"/>
      <c r="C3" s="292"/>
      <c r="D3" s="132" t="s">
        <v>71</v>
      </c>
      <c r="E3" s="293" t="s">
        <v>168</v>
      </c>
      <c r="F3" s="293" t="s">
        <v>169</v>
      </c>
      <c r="G3" s="293" t="s">
        <v>177</v>
      </c>
      <c r="H3" s="293" t="s">
        <v>198</v>
      </c>
      <c r="I3" s="306" t="s">
        <v>224</v>
      </c>
    </row>
    <row r="4" spans="1:9" ht="15" customHeight="1">
      <c r="A4" s="313" t="s">
        <v>72</v>
      </c>
      <c r="B4" s="313"/>
      <c r="C4" s="313"/>
      <c r="D4" s="133"/>
      <c r="E4" s="294"/>
      <c r="F4" s="294"/>
      <c r="G4" s="294"/>
      <c r="H4" s="294"/>
      <c r="I4" s="307"/>
    </row>
    <row r="5" spans="1:9" ht="15" customHeight="1">
      <c r="A5" s="308" t="s">
        <v>206</v>
      </c>
      <c r="B5" s="308"/>
      <c r="C5" s="308"/>
      <c r="D5" s="309"/>
      <c r="E5" s="134">
        <v>133</v>
      </c>
      <c r="F5" s="135">
        <v>132</v>
      </c>
      <c r="G5" s="135">
        <v>93</v>
      </c>
      <c r="H5" s="135">
        <v>100</v>
      </c>
      <c r="I5" s="135">
        <v>98</v>
      </c>
    </row>
    <row r="6" spans="1:9" ht="15" customHeight="1">
      <c r="A6" s="310" t="s">
        <v>172</v>
      </c>
      <c r="B6" s="310"/>
      <c r="C6" s="310"/>
      <c r="D6" s="305"/>
      <c r="E6" s="136" t="s">
        <v>173</v>
      </c>
      <c r="F6" s="137" t="s">
        <v>174</v>
      </c>
      <c r="G6" s="137" t="s">
        <v>207</v>
      </c>
      <c r="H6" s="137" t="s">
        <v>231</v>
      </c>
      <c r="I6" s="137" t="s">
        <v>232</v>
      </c>
    </row>
    <row r="7" spans="1:9" ht="15" customHeight="1">
      <c r="A7" s="296" t="s">
        <v>208</v>
      </c>
      <c r="B7" s="296"/>
      <c r="C7" s="296"/>
      <c r="D7" s="297"/>
      <c r="E7" s="138">
        <v>446486</v>
      </c>
      <c r="F7" s="139">
        <v>150795</v>
      </c>
      <c r="G7" s="139">
        <v>200017</v>
      </c>
      <c r="H7" s="140">
        <v>189396</v>
      </c>
      <c r="I7" s="139">
        <v>251186</v>
      </c>
    </row>
    <row r="8" spans="1:9" ht="15" customHeight="1">
      <c r="A8" s="298" t="s">
        <v>73</v>
      </c>
      <c r="B8" s="301" t="s">
        <v>74</v>
      </c>
      <c r="C8" s="311" t="s">
        <v>75</v>
      </c>
      <c r="D8" s="312"/>
      <c r="E8" s="138">
        <v>109</v>
      </c>
      <c r="F8" s="139">
        <v>89</v>
      </c>
      <c r="G8" s="139">
        <v>83</v>
      </c>
      <c r="H8" s="140">
        <v>84</v>
      </c>
      <c r="I8" s="139">
        <v>99</v>
      </c>
    </row>
    <row r="9" spans="1:9" ht="15" customHeight="1">
      <c r="A9" s="299"/>
      <c r="B9" s="302"/>
      <c r="C9" s="288" t="s">
        <v>76</v>
      </c>
      <c r="D9" s="289"/>
      <c r="E9" s="138">
        <v>26</v>
      </c>
      <c r="F9" s="139">
        <v>11</v>
      </c>
      <c r="G9" s="139">
        <v>17</v>
      </c>
      <c r="H9" s="140">
        <v>18</v>
      </c>
      <c r="I9" s="139">
        <v>25</v>
      </c>
    </row>
    <row r="10" spans="1:9" ht="15" customHeight="1">
      <c r="A10" s="299"/>
      <c r="B10" s="302"/>
      <c r="C10" s="288" t="s">
        <v>77</v>
      </c>
      <c r="D10" s="289"/>
      <c r="E10" s="138">
        <v>4</v>
      </c>
      <c r="F10" s="139">
        <v>10</v>
      </c>
      <c r="G10" s="139">
        <v>5</v>
      </c>
      <c r="H10" s="140">
        <v>5</v>
      </c>
      <c r="I10" s="139">
        <v>7</v>
      </c>
    </row>
    <row r="11" spans="1:9" ht="15" customHeight="1">
      <c r="A11" s="299"/>
      <c r="B11" s="302"/>
      <c r="C11" s="288" t="s">
        <v>78</v>
      </c>
      <c r="D11" s="289"/>
      <c r="E11" s="138">
        <v>48</v>
      </c>
      <c r="F11" s="139">
        <v>39</v>
      </c>
      <c r="G11" s="139">
        <v>30</v>
      </c>
      <c r="H11" s="140">
        <v>26</v>
      </c>
      <c r="I11" s="139">
        <v>27</v>
      </c>
    </row>
    <row r="12" spans="1:9" ht="15" customHeight="1">
      <c r="A12" s="299"/>
      <c r="B12" s="303"/>
      <c r="C12" s="304" t="s">
        <v>79</v>
      </c>
      <c r="D12" s="305"/>
      <c r="E12" s="138">
        <v>31</v>
      </c>
      <c r="F12" s="139">
        <v>29</v>
      </c>
      <c r="G12" s="139">
        <v>31</v>
      </c>
      <c r="H12" s="140">
        <v>35</v>
      </c>
      <c r="I12" s="139">
        <v>40</v>
      </c>
    </row>
    <row r="13" spans="1:9" ht="15" customHeight="1" thickBot="1">
      <c r="A13" s="300"/>
      <c r="B13" s="285" t="s">
        <v>80</v>
      </c>
      <c r="C13" s="286"/>
      <c r="D13" s="287"/>
      <c r="E13" s="141">
        <v>2476</v>
      </c>
      <c r="F13" s="142">
        <v>1343</v>
      </c>
      <c r="G13" s="142">
        <v>1902</v>
      </c>
      <c r="H13" s="142">
        <v>1852</v>
      </c>
      <c r="I13" s="142">
        <v>2696</v>
      </c>
    </row>
    <row r="14" spans="1:9" ht="15.75" customHeight="1">
      <c r="A14" s="290" t="s">
        <v>81</v>
      </c>
      <c r="B14" s="290"/>
      <c r="C14" s="290"/>
      <c r="D14" s="290"/>
      <c r="E14" s="290"/>
      <c r="F14" s="290"/>
      <c r="G14" s="143"/>
      <c r="H14" s="295" t="s">
        <v>82</v>
      </c>
      <c r="I14" s="295"/>
    </row>
  </sheetData>
  <sheetProtection/>
  <mergeCells count="21">
    <mergeCell ref="A4:C4"/>
    <mergeCell ref="A7:D7"/>
    <mergeCell ref="A8:A13"/>
    <mergeCell ref="B8:B12"/>
    <mergeCell ref="C12:D12"/>
    <mergeCell ref="H3:H4"/>
    <mergeCell ref="I3:I4"/>
    <mergeCell ref="A5:D5"/>
    <mergeCell ref="A6:D6"/>
    <mergeCell ref="C8:D8"/>
    <mergeCell ref="C9:D9"/>
    <mergeCell ref="B13:D13"/>
    <mergeCell ref="C10:D10"/>
    <mergeCell ref="C11:D11"/>
    <mergeCell ref="A14:F14"/>
    <mergeCell ref="A1:I1"/>
    <mergeCell ref="A3:C3"/>
    <mergeCell ref="E3:E4"/>
    <mergeCell ref="F3:F4"/>
    <mergeCell ref="G3:G4"/>
    <mergeCell ref="H14:I14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2400" verticalDpi="24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workbookViewId="0" topLeftCell="A1">
      <selection activeCell="A1" sqref="A1:H1"/>
    </sheetView>
  </sheetViews>
  <sheetFormatPr defaultColWidth="9.00390625" defaultRowHeight="13.5"/>
  <cols>
    <col min="1" max="1" width="2.25390625" style="1" customWidth="1"/>
    <col min="2" max="3" width="9.00390625" style="1" customWidth="1"/>
    <col min="4" max="8" width="13.375" style="1" customWidth="1"/>
    <col min="9" max="16384" width="9.00390625" style="1" customWidth="1"/>
  </cols>
  <sheetData>
    <row r="1" spans="1:8" ht="19.5" customHeight="1">
      <c r="A1" s="239" t="s">
        <v>209</v>
      </c>
      <c r="B1" s="239"/>
      <c r="C1" s="239"/>
      <c r="D1" s="239"/>
      <c r="E1" s="239"/>
      <c r="F1" s="239"/>
      <c r="G1" s="239"/>
      <c r="H1" s="239"/>
    </row>
    <row r="2" spans="1:8" ht="15.75" customHeight="1" thickBot="1">
      <c r="A2" s="10"/>
      <c r="B2" s="10"/>
      <c r="C2" s="10"/>
      <c r="D2" s="10"/>
      <c r="E2" s="10"/>
      <c r="F2" s="10"/>
      <c r="G2" s="10"/>
      <c r="H2" s="10"/>
    </row>
    <row r="3" spans="1:8" ht="15.75" customHeight="1">
      <c r="A3" s="103"/>
      <c r="B3" s="103"/>
      <c r="C3" s="76" t="s">
        <v>83</v>
      </c>
      <c r="D3" s="259" t="s">
        <v>168</v>
      </c>
      <c r="E3" s="259" t="s">
        <v>169</v>
      </c>
      <c r="F3" s="259" t="s">
        <v>177</v>
      </c>
      <c r="G3" s="259" t="s">
        <v>198</v>
      </c>
      <c r="H3" s="261" t="s">
        <v>224</v>
      </c>
    </row>
    <row r="4" spans="1:8" ht="15.75" customHeight="1">
      <c r="A4" s="318" t="s">
        <v>84</v>
      </c>
      <c r="B4" s="318"/>
      <c r="C4" s="79"/>
      <c r="D4" s="260"/>
      <c r="E4" s="260"/>
      <c r="F4" s="260"/>
      <c r="G4" s="260"/>
      <c r="H4" s="262"/>
    </row>
    <row r="5" spans="1:8" ht="15.75" customHeight="1">
      <c r="A5" s="315" t="s">
        <v>42</v>
      </c>
      <c r="B5" s="315"/>
      <c r="C5" s="316"/>
      <c r="D5" s="144">
        <v>133</v>
      </c>
      <c r="E5" s="145">
        <v>132</v>
      </c>
      <c r="F5" s="92">
        <v>93</v>
      </c>
      <c r="G5" s="92">
        <v>100</v>
      </c>
      <c r="H5" s="145">
        <v>98</v>
      </c>
    </row>
    <row r="6" spans="1:8" ht="15.75" customHeight="1">
      <c r="A6" s="10"/>
      <c r="B6" s="227" t="s">
        <v>85</v>
      </c>
      <c r="C6" s="317"/>
      <c r="D6" s="19">
        <v>9</v>
      </c>
      <c r="E6" s="19">
        <v>5</v>
      </c>
      <c r="F6" s="19">
        <v>10</v>
      </c>
      <c r="G6" s="19">
        <v>10</v>
      </c>
      <c r="H6" s="18">
        <v>13</v>
      </c>
    </row>
    <row r="7" spans="1:8" ht="15.75" customHeight="1">
      <c r="A7" s="10"/>
      <c r="B7" s="227" t="s">
        <v>86</v>
      </c>
      <c r="C7" s="228"/>
      <c r="D7" s="86" t="s">
        <v>24</v>
      </c>
      <c r="E7" s="86" t="s">
        <v>24</v>
      </c>
      <c r="F7" s="86" t="s">
        <v>24</v>
      </c>
      <c r="G7" s="86" t="s">
        <v>24</v>
      </c>
      <c r="H7" s="86">
        <v>1</v>
      </c>
    </row>
    <row r="8" spans="1:8" ht="15.75" customHeight="1">
      <c r="A8" s="10"/>
      <c r="B8" s="227" t="s">
        <v>87</v>
      </c>
      <c r="C8" s="228"/>
      <c r="D8" s="19">
        <v>3</v>
      </c>
      <c r="E8" s="19">
        <v>1</v>
      </c>
      <c r="F8" s="19">
        <v>1</v>
      </c>
      <c r="G8" s="86" t="s">
        <v>24</v>
      </c>
      <c r="H8" s="86">
        <v>1</v>
      </c>
    </row>
    <row r="9" spans="1:8" ht="15.75" customHeight="1">
      <c r="A9" s="10"/>
      <c r="B9" s="227" t="s">
        <v>88</v>
      </c>
      <c r="C9" s="228"/>
      <c r="D9" s="19">
        <v>10</v>
      </c>
      <c r="E9" s="19">
        <v>9</v>
      </c>
      <c r="F9" s="19">
        <v>10</v>
      </c>
      <c r="G9" s="19">
        <v>3</v>
      </c>
      <c r="H9" s="18">
        <v>9</v>
      </c>
    </row>
    <row r="10" spans="1:8" ht="15.75" customHeight="1">
      <c r="A10" s="10"/>
      <c r="B10" s="227" t="s">
        <v>89</v>
      </c>
      <c r="C10" s="228"/>
      <c r="D10" s="19">
        <v>6</v>
      </c>
      <c r="E10" s="19">
        <v>37</v>
      </c>
      <c r="F10" s="19">
        <v>12</v>
      </c>
      <c r="G10" s="19">
        <v>22</v>
      </c>
      <c r="H10" s="18">
        <v>9</v>
      </c>
    </row>
    <row r="11" spans="1:8" ht="15.75" customHeight="1">
      <c r="A11" s="10"/>
      <c r="B11" s="227" t="s">
        <v>90</v>
      </c>
      <c r="C11" s="228"/>
      <c r="D11" s="19">
        <v>33</v>
      </c>
      <c r="E11" s="19">
        <v>20</v>
      </c>
      <c r="F11" s="19">
        <v>16</v>
      </c>
      <c r="G11" s="19">
        <v>16</v>
      </c>
      <c r="H11" s="18">
        <v>12</v>
      </c>
    </row>
    <row r="12" spans="1:8" ht="15.75" customHeight="1">
      <c r="A12" s="10"/>
      <c r="B12" s="227" t="s">
        <v>91</v>
      </c>
      <c r="C12" s="228"/>
      <c r="D12" s="86" t="s">
        <v>24</v>
      </c>
      <c r="E12" s="86" t="s">
        <v>24</v>
      </c>
      <c r="F12" s="86" t="s">
        <v>24</v>
      </c>
      <c r="G12" s="86" t="s">
        <v>24</v>
      </c>
      <c r="H12" s="86" t="s">
        <v>24</v>
      </c>
    </row>
    <row r="13" spans="1:8" ht="15.75" customHeight="1">
      <c r="A13" s="10"/>
      <c r="B13" s="227" t="s">
        <v>233</v>
      </c>
      <c r="C13" s="228"/>
      <c r="D13" s="19">
        <v>1</v>
      </c>
      <c r="E13" s="19">
        <v>4</v>
      </c>
      <c r="F13" s="19">
        <v>4</v>
      </c>
      <c r="G13" s="19">
        <v>1</v>
      </c>
      <c r="H13" s="18">
        <v>5</v>
      </c>
    </row>
    <row r="14" spans="1:8" ht="15.75" customHeight="1">
      <c r="A14" s="10"/>
      <c r="B14" s="227" t="s">
        <v>92</v>
      </c>
      <c r="C14" s="228"/>
      <c r="D14" s="19">
        <v>7</v>
      </c>
      <c r="E14" s="19">
        <v>9</v>
      </c>
      <c r="F14" s="19">
        <v>3</v>
      </c>
      <c r="G14" s="19">
        <v>2</v>
      </c>
      <c r="H14" s="18">
        <v>3</v>
      </c>
    </row>
    <row r="15" spans="1:8" ht="15.75" customHeight="1">
      <c r="A15" s="10"/>
      <c r="B15" s="227" t="s">
        <v>38</v>
      </c>
      <c r="C15" s="228"/>
      <c r="D15" s="19">
        <v>55</v>
      </c>
      <c r="E15" s="19">
        <v>36</v>
      </c>
      <c r="F15" s="19">
        <v>28</v>
      </c>
      <c r="G15" s="19">
        <v>37</v>
      </c>
      <c r="H15" s="18">
        <v>40</v>
      </c>
    </row>
    <row r="16" spans="1:8" ht="15.75" customHeight="1" thickBot="1">
      <c r="A16" s="75"/>
      <c r="B16" s="210" t="s">
        <v>93</v>
      </c>
      <c r="C16" s="211"/>
      <c r="D16" s="89">
        <v>9</v>
      </c>
      <c r="E16" s="89">
        <v>11</v>
      </c>
      <c r="F16" s="89">
        <v>9</v>
      </c>
      <c r="G16" s="89">
        <v>9</v>
      </c>
      <c r="H16" s="89">
        <v>5</v>
      </c>
    </row>
    <row r="17" spans="1:8" ht="15.75" customHeight="1">
      <c r="A17" s="314" t="s">
        <v>81</v>
      </c>
      <c r="B17" s="314"/>
      <c r="C17" s="314"/>
      <c r="D17" s="314"/>
      <c r="E17" s="314"/>
      <c r="F17" s="10"/>
      <c r="G17" s="246" t="s">
        <v>94</v>
      </c>
      <c r="H17" s="246"/>
    </row>
  </sheetData>
  <sheetProtection/>
  <mergeCells count="21">
    <mergeCell ref="A1:H1"/>
    <mergeCell ref="D3:D4"/>
    <mergeCell ref="E3:E4"/>
    <mergeCell ref="F3:F4"/>
    <mergeCell ref="G3:G4"/>
    <mergeCell ref="H3:H4"/>
    <mergeCell ref="A4:B4"/>
    <mergeCell ref="A5:C5"/>
    <mergeCell ref="B6:C6"/>
    <mergeCell ref="B7:C7"/>
    <mergeCell ref="B8:C8"/>
    <mergeCell ref="B9:C9"/>
    <mergeCell ref="B10:C10"/>
    <mergeCell ref="A17:E17"/>
    <mergeCell ref="G17:H17"/>
    <mergeCell ref="B11:C11"/>
    <mergeCell ref="B12:C12"/>
    <mergeCell ref="B13:C13"/>
    <mergeCell ref="B14:C14"/>
    <mergeCell ref="B15:C15"/>
    <mergeCell ref="B16:C16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2400" verticalDpi="2400" orientation="portrait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4"/>
  <sheetViews>
    <sheetView zoomScaleSheetLayoutView="100" workbookViewId="0" topLeftCell="A1">
      <selection activeCell="A1" sqref="A1:P1"/>
    </sheetView>
  </sheetViews>
  <sheetFormatPr defaultColWidth="9.00390625" defaultRowHeight="13.5"/>
  <cols>
    <col min="1" max="1" width="5.125" style="1" customWidth="1"/>
    <col min="2" max="2" width="3.125" style="1" customWidth="1"/>
    <col min="3" max="3" width="3.375" style="1" customWidth="1"/>
    <col min="4" max="4" width="6.625" style="1" customWidth="1"/>
    <col min="5" max="16" width="5.75390625" style="1" customWidth="1"/>
    <col min="17" max="16384" width="9.00390625" style="1" customWidth="1"/>
  </cols>
  <sheetData>
    <row r="1" spans="1:16" ht="19.5" customHeight="1">
      <c r="A1" s="239" t="s">
        <v>210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</row>
    <row r="2" spans="1:16" ht="15.75" customHeight="1" thickBo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5.75" customHeight="1">
      <c r="A3" s="258" t="s">
        <v>95</v>
      </c>
      <c r="B3" s="258"/>
      <c r="C3" s="257"/>
      <c r="D3" s="98" t="s">
        <v>96</v>
      </c>
      <c r="E3" s="146" t="s">
        <v>97</v>
      </c>
      <c r="F3" s="146" t="s">
        <v>98</v>
      </c>
      <c r="G3" s="146" t="s">
        <v>99</v>
      </c>
      <c r="H3" s="146" t="s">
        <v>100</v>
      </c>
      <c r="I3" s="146" t="s">
        <v>101</v>
      </c>
      <c r="J3" s="146" t="s">
        <v>102</v>
      </c>
      <c r="K3" s="146" t="s">
        <v>103</v>
      </c>
      <c r="L3" s="146" t="s">
        <v>104</v>
      </c>
      <c r="M3" s="146" t="s">
        <v>105</v>
      </c>
      <c r="N3" s="146" t="s">
        <v>106</v>
      </c>
      <c r="O3" s="146" t="s">
        <v>107</v>
      </c>
      <c r="P3" s="11" t="s">
        <v>108</v>
      </c>
    </row>
    <row r="4" spans="1:16" ht="15.75" customHeight="1">
      <c r="A4" s="147" t="s">
        <v>22</v>
      </c>
      <c r="B4" s="115" t="s">
        <v>234</v>
      </c>
      <c r="C4" s="147" t="s">
        <v>53</v>
      </c>
      <c r="D4" s="148">
        <v>121</v>
      </c>
      <c r="E4" s="19">
        <v>9</v>
      </c>
      <c r="F4" s="19">
        <v>13</v>
      </c>
      <c r="G4" s="19">
        <v>13</v>
      </c>
      <c r="H4" s="19">
        <v>9</v>
      </c>
      <c r="I4" s="19">
        <v>14</v>
      </c>
      <c r="J4" s="19">
        <v>5</v>
      </c>
      <c r="K4" s="19">
        <v>8</v>
      </c>
      <c r="L4" s="19">
        <v>11</v>
      </c>
      <c r="M4" s="19">
        <v>8</v>
      </c>
      <c r="N4" s="19">
        <v>6</v>
      </c>
      <c r="O4" s="19">
        <v>9</v>
      </c>
      <c r="P4" s="19">
        <v>16</v>
      </c>
    </row>
    <row r="5" spans="1:16" ht="15.75" customHeight="1">
      <c r="A5" s="147"/>
      <c r="B5" s="23" t="s">
        <v>235</v>
      </c>
      <c r="C5" s="147"/>
      <c r="D5" s="149">
        <v>119</v>
      </c>
      <c r="E5" s="19">
        <v>13</v>
      </c>
      <c r="F5" s="19">
        <v>15</v>
      </c>
      <c r="G5" s="19">
        <v>7</v>
      </c>
      <c r="H5" s="19">
        <v>17</v>
      </c>
      <c r="I5" s="19">
        <v>12</v>
      </c>
      <c r="J5" s="19">
        <v>4</v>
      </c>
      <c r="K5" s="19">
        <v>7</v>
      </c>
      <c r="L5" s="19">
        <v>9</v>
      </c>
      <c r="M5" s="19">
        <v>10</v>
      </c>
      <c r="N5" s="19">
        <v>7</v>
      </c>
      <c r="O5" s="19">
        <v>10</v>
      </c>
      <c r="P5" s="19">
        <v>8</v>
      </c>
    </row>
    <row r="6" spans="1:16" ht="15.75" customHeight="1">
      <c r="A6" s="147"/>
      <c r="B6" s="23" t="s">
        <v>236</v>
      </c>
      <c r="C6" s="147"/>
      <c r="D6" s="149">
        <v>102</v>
      </c>
      <c r="E6" s="19">
        <v>14</v>
      </c>
      <c r="F6" s="19">
        <v>4</v>
      </c>
      <c r="G6" s="19">
        <v>10</v>
      </c>
      <c r="H6" s="19">
        <v>9</v>
      </c>
      <c r="I6" s="19">
        <v>9</v>
      </c>
      <c r="J6" s="19">
        <v>11</v>
      </c>
      <c r="K6" s="19">
        <v>10</v>
      </c>
      <c r="L6" s="19">
        <v>8</v>
      </c>
      <c r="M6" s="19">
        <v>5</v>
      </c>
      <c r="N6" s="19">
        <v>6</v>
      </c>
      <c r="O6" s="19">
        <v>6</v>
      </c>
      <c r="P6" s="19">
        <v>10</v>
      </c>
    </row>
    <row r="7" spans="1:16" ht="15.75" customHeight="1">
      <c r="A7" s="147"/>
      <c r="B7" s="23" t="s">
        <v>237</v>
      </c>
      <c r="C7" s="147"/>
      <c r="D7" s="149">
        <v>111</v>
      </c>
      <c r="E7" s="19">
        <v>13</v>
      </c>
      <c r="F7" s="19">
        <v>18</v>
      </c>
      <c r="G7" s="19">
        <v>12</v>
      </c>
      <c r="H7" s="19">
        <v>8</v>
      </c>
      <c r="I7" s="19">
        <v>6</v>
      </c>
      <c r="J7" s="19">
        <v>10</v>
      </c>
      <c r="K7" s="19">
        <v>7</v>
      </c>
      <c r="L7" s="19">
        <v>6</v>
      </c>
      <c r="M7" s="19">
        <v>8</v>
      </c>
      <c r="N7" s="19">
        <v>6</v>
      </c>
      <c r="O7" s="19">
        <v>7</v>
      </c>
      <c r="P7" s="19">
        <v>10</v>
      </c>
    </row>
    <row r="8" spans="1:16" ht="15.75" customHeight="1">
      <c r="A8" s="147"/>
      <c r="B8" s="23" t="s">
        <v>193</v>
      </c>
      <c r="C8" s="147"/>
      <c r="D8" s="149">
        <v>113</v>
      </c>
      <c r="E8" s="19">
        <v>14</v>
      </c>
      <c r="F8" s="19">
        <v>18</v>
      </c>
      <c r="G8" s="19">
        <v>8</v>
      </c>
      <c r="H8" s="19">
        <v>11</v>
      </c>
      <c r="I8" s="19">
        <v>4</v>
      </c>
      <c r="J8" s="19">
        <v>9</v>
      </c>
      <c r="K8" s="19">
        <v>11</v>
      </c>
      <c r="L8" s="19">
        <v>8</v>
      </c>
      <c r="M8" s="19">
        <v>11</v>
      </c>
      <c r="N8" s="19">
        <v>7</v>
      </c>
      <c r="O8" s="19">
        <v>3</v>
      </c>
      <c r="P8" s="19">
        <v>9</v>
      </c>
    </row>
    <row r="9" spans="1:16" ht="15.75" customHeight="1">
      <c r="A9" s="147"/>
      <c r="B9" s="23" t="s">
        <v>194</v>
      </c>
      <c r="C9" s="147"/>
      <c r="D9" s="149">
        <v>133</v>
      </c>
      <c r="E9" s="19">
        <v>9</v>
      </c>
      <c r="F9" s="19">
        <v>15</v>
      </c>
      <c r="G9" s="19">
        <v>22</v>
      </c>
      <c r="H9" s="19">
        <v>14</v>
      </c>
      <c r="I9" s="19">
        <v>23</v>
      </c>
      <c r="J9" s="19">
        <v>12</v>
      </c>
      <c r="K9" s="19">
        <v>9</v>
      </c>
      <c r="L9" s="19">
        <v>6</v>
      </c>
      <c r="M9" s="19">
        <v>3</v>
      </c>
      <c r="N9" s="19">
        <v>13</v>
      </c>
      <c r="O9" s="19">
        <v>2</v>
      </c>
      <c r="P9" s="19">
        <v>5</v>
      </c>
    </row>
    <row r="10" spans="1:16" ht="15.75" customHeight="1">
      <c r="A10" s="147"/>
      <c r="B10" s="23" t="s">
        <v>195</v>
      </c>
      <c r="C10" s="147"/>
      <c r="D10" s="149">
        <v>132</v>
      </c>
      <c r="E10" s="18">
        <v>6</v>
      </c>
      <c r="F10" s="18">
        <v>16</v>
      </c>
      <c r="G10" s="18">
        <v>24</v>
      </c>
      <c r="H10" s="18">
        <v>19</v>
      </c>
      <c r="I10" s="18">
        <v>13</v>
      </c>
      <c r="J10" s="18">
        <v>7</v>
      </c>
      <c r="K10" s="18">
        <v>8</v>
      </c>
      <c r="L10" s="18">
        <v>16</v>
      </c>
      <c r="M10" s="18">
        <v>5</v>
      </c>
      <c r="N10" s="18">
        <v>2</v>
      </c>
      <c r="O10" s="18">
        <v>9</v>
      </c>
      <c r="P10" s="18">
        <v>7</v>
      </c>
    </row>
    <row r="11" spans="1:16" ht="15.75" customHeight="1">
      <c r="A11" s="147"/>
      <c r="B11" s="23" t="s">
        <v>196</v>
      </c>
      <c r="C11" s="147"/>
      <c r="D11" s="149">
        <v>93</v>
      </c>
      <c r="E11" s="18">
        <v>16</v>
      </c>
      <c r="F11" s="18">
        <v>3</v>
      </c>
      <c r="G11" s="18">
        <v>8</v>
      </c>
      <c r="H11" s="18">
        <v>13</v>
      </c>
      <c r="I11" s="18">
        <v>12</v>
      </c>
      <c r="J11" s="18">
        <v>7</v>
      </c>
      <c r="K11" s="18">
        <v>6</v>
      </c>
      <c r="L11" s="18">
        <v>6</v>
      </c>
      <c r="M11" s="18">
        <v>4</v>
      </c>
      <c r="N11" s="18">
        <v>7</v>
      </c>
      <c r="O11" s="18">
        <v>6</v>
      </c>
      <c r="P11" s="18">
        <v>5</v>
      </c>
    </row>
    <row r="12" spans="1:16" ht="15.75" customHeight="1">
      <c r="A12" s="147"/>
      <c r="B12" s="23" t="s">
        <v>204</v>
      </c>
      <c r="C12" s="147"/>
      <c r="D12" s="149">
        <v>100</v>
      </c>
      <c r="E12" s="18">
        <v>17</v>
      </c>
      <c r="F12" s="18">
        <v>9</v>
      </c>
      <c r="G12" s="18">
        <v>11</v>
      </c>
      <c r="H12" s="18">
        <v>8</v>
      </c>
      <c r="I12" s="18">
        <v>7</v>
      </c>
      <c r="J12" s="18">
        <v>7</v>
      </c>
      <c r="K12" s="18">
        <v>2</v>
      </c>
      <c r="L12" s="18">
        <v>3</v>
      </c>
      <c r="M12" s="18">
        <v>8</v>
      </c>
      <c r="N12" s="18">
        <v>13</v>
      </c>
      <c r="O12" s="18">
        <v>7</v>
      </c>
      <c r="P12" s="18">
        <v>8</v>
      </c>
    </row>
    <row r="13" spans="1:16" ht="15.75" customHeight="1" thickBot="1">
      <c r="A13" s="150"/>
      <c r="B13" s="23" t="s">
        <v>228</v>
      </c>
      <c r="C13" s="147"/>
      <c r="D13" s="151">
        <v>98</v>
      </c>
      <c r="E13" s="97">
        <v>9</v>
      </c>
      <c r="F13" s="97">
        <v>17</v>
      </c>
      <c r="G13" s="97">
        <v>7</v>
      </c>
      <c r="H13" s="97">
        <v>6</v>
      </c>
      <c r="I13" s="97">
        <v>6</v>
      </c>
      <c r="J13" s="97">
        <v>7</v>
      </c>
      <c r="K13" s="97">
        <v>7</v>
      </c>
      <c r="L13" s="97">
        <v>9</v>
      </c>
      <c r="M13" s="97">
        <v>7</v>
      </c>
      <c r="N13" s="97">
        <v>9</v>
      </c>
      <c r="O13" s="97">
        <v>3</v>
      </c>
      <c r="P13" s="97">
        <v>11</v>
      </c>
    </row>
    <row r="14" spans="1:16" ht="15.75" customHeight="1">
      <c r="A14" s="129" t="s">
        <v>109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0"/>
      <c r="M14" s="246" t="s">
        <v>211</v>
      </c>
      <c r="N14" s="246"/>
      <c r="O14" s="246"/>
      <c r="P14" s="246"/>
    </row>
  </sheetData>
  <sheetProtection/>
  <mergeCells count="3">
    <mergeCell ref="A1:P1"/>
    <mergeCell ref="A3:C3"/>
    <mergeCell ref="M14:P14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2400" verticalDpi="2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川越市</dc:creator>
  <cp:keywords/>
  <dc:description/>
  <cp:lastModifiedBy>Administrator</cp:lastModifiedBy>
  <cp:lastPrinted>2017-05-15T07:42:48Z</cp:lastPrinted>
  <dcterms:created xsi:type="dcterms:W3CDTF">2001-07-17T06:03:30Z</dcterms:created>
  <dcterms:modified xsi:type="dcterms:W3CDTF">2018-06-08T04:05:11Z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