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7485" activeTab="0"/>
  </bookViews>
  <sheets>
    <sheet name="住宅・土木建設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  <sheet name="84" sheetId="13" r:id="rId13"/>
    <sheet name="85" sheetId="14" r:id="rId14"/>
    <sheet name="86" sheetId="15" r:id="rId15"/>
    <sheet name="87" sheetId="16" r:id="rId16"/>
  </sheets>
  <definedNames>
    <definedName name="_xlnm.Print_Area" localSheetId="1">'73'!$A$1:$J$26</definedName>
    <definedName name="_xlnm.Print_Area" localSheetId="2">'74'!$A$1:$J$11</definedName>
    <definedName name="_xlnm.Print_Area" localSheetId="3">'75'!$A$1:$P$12</definedName>
    <definedName name="_xlnm.Print_Area" localSheetId="5">'77'!$A$1:$I$8</definedName>
    <definedName name="_xlnm.Print_Area" localSheetId="6">'78'!$A$1:$K$55</definedName>
    <definedName name="_xlnm.Print_Area" localSheetId="7">'79'!$A$1:$H$22</definedName>
    <definedName name="_xlnm.Print_Area" localSheetId="9">'81'!$A$1:$I$12</definedName>
    <definedName name="_xlnm.Print_Area" localSheetId="10">'82'!$A$1:$F$11</definedName>
    <definedName name="_xlnm.Print_Area" localSheetId="11">'83'!$A$1:$L$14</definedName>
    <definedName name="_xlnm.Print_Area" localSheetId="12">'84'!$A$1:$K$11</definedName>
    <definedName name="_xlnm.Print_Area" localSheetId="15">'87'!$A$1:$O$18</definedName>
  </definedNames>
  <calcPr fullCalcOnLoad="1"/>
</workbook>
</file>

<file path=xl/sharedStrings.xml><?xml version="1.0" encoding="utf-8"?>
<sst xmlns="http://schemas.openxmlformats.org/spreadsheetml/2006/main" count="551" uniqueCount="333">
  <si>
    <t xml:space="preserve"> 　  (各年10月1日現在)</t>
  </si>
  <si>
    <t xml:space="preserve">年 </t>
  </si>
  <si>
    <t>住宅の種類</t>
  </si>
  <si>
    <t>住 宅 数</t>
  </si>
  <si>
    <t>世 帯 数</t>
  </si>
  <si>
    <t>世帯人員</t>
  </si>
  <si>
    <t>1住宅</t>
  </si>
  <si>
    <t>1住宅当たり</t>
  </si>
  <si>
    <t>1人当たり</t>
  </si>
  <si>
    <t xml:space="preserve">1室 </t>
  </si>
  <si>
    <t>当たり</t>
  </si>
  <si>
    <t>居住室の</t>
  </si>
  <si>
    <t>延べ面積</t>
  </si>
  <si>
    <t>居住室</t>
  </si>
  <si>
    <t>当たり</t>
  </si>
  <si>
    <t>所有の関係</t>
  </si>
  <si>
    <t>居住室数</t>
  </si>
  <si>
    <t>畳数</t>
  </si>
  <si>
    <t>(㎡)</t>
  </si>
  <si>
    <t>の畳数</t>
  </si>
  <si>
    <t>人員</t>
  </si>
  <si>
    <t>平成15年</t>
  </si>
  <si>
    <t>総数</t>
  </si>
  <si>
    <t>持     ち      家</t>
  </si>
  <si>
    <t>借             家</t>
  </si>
  <si>
    <t>専  用  住 宅</t>
  </si>
  <si>
    <t>店舗その他の併用住宅</t>
  </si>
  <si>
    <t>平成20年</t>
  </si>
  <si>
    <t>住宅・土地統計調査結果から収録。</t>
  </si>
  <si>
    <t>資料：情報統計課</t>
  </si>
  <si>
    <t>標本調査による推定値であるため、表中の個々の数字の合計が必ずしも総数とは一致しない。</t>
  </si>
  <si>
    <t>総数には、住宅の所有の関係「不詳」を含む。</t>
  </si>
  <si>
    <t xml:space="preserve">     (各年10月1日現在)</t>
  </si>
  <si>
    <t>年</t>
  </si>
  <si>
    <t>住宅総数</t>
  </si>
  <si>
    <t>住宅以外</t>
  </si>
  <si>
    <t>総　　数</t>
  </si>
  <si>
    <t>居住世帯あり</t>
  </si>
  <si>
    <t>居住世帯なし</t>
  </si>
  <si>
    <t>で人が</t>
  </si>
  <si>
    <t>総  数</t>
  </si>
  <si>
    <t>同居世帯</t>
  </si>
  <si>
    <t>一時現在</t>
  </si>
  <si>
    <t>空き家</t>
  </si>
  <si>
    <t>建築中</t>
  </si>
  <si>
    <t>居住する</t>
  </si>
  <si>
    <t>なし</t>
  </si>
  <si>
    <t>あり</t>
  </si>
  <si>
    <t>者のみ</t>
  </si>
  <si>
    <t>建物数</t>
  </si>
  <si>
    <t>平成15年</t>
  </si>
  <si>
    <t>住宅・土地統計調査結果から収録。</t>
  </si>
  <si>
    <t xml:space="preserve">  資料:情報統計課</t>
  </si>
  <si>
    <t>標本調査による推定値であるため、表中の個々の数字の合計が必ずしも総数とは</t>
  </si>
  <si>
    <t>一致しない。</t>
  </si>
  <si>
    <t xml:space="preserve"> </t>
  </si>
  <si>
    <t>　(平成20年10月1日現在)</t>
  </si>
  <si>
    <t>構     造</t>
  </si>
  <si>
    <t>一戸建</t>
  </si>
  <si>
    <t>長屋建</t>
  </si>
  <si>
    <t>共同住宅</t>
  </si>
  <si>
    <t>その他</t>
  </si>
  <si>
    <t>1階建</t>
  </si>
  <si>
    <t>2階建以上</t>
  </si>
  <si>
    <t>総 数</t>
  </si>
  <si>
    <t>3～5</t>
  </si>
  <si>
    <t>11階建以  上</t>
  </si>
  <si>
    <t>住 宅 総 数</t>
  </si>
  <si>
    <t>-</t>
  </si>
  <si>
    <t>木    造</t>
  </si>
  <si>
    <t>-</t>
  </si>
  <si>
    <t>防火木造</t>
  </si>
  <si>
    <t>鉄筋・鉄骨
コンクリート造</t>
  </si>
  <si>
    <t>鉄骨造</t>
  </si>
  <si>
    <t>その他</t>
  </si>
  <si>
    <t>住宅・土地統計調査結果から収録。</t>
  </si>
  <si>
    <t xml:space="preserve"> 　資料:情報統計課</t>
  </si>
  <si>
    <t>標本調査による推定値であるため、表中の個々の数字の合計が必ずしも総数とは一致しない。</t>
  </si>
  <si>
    <t>　　　(平成20年10月1日現在)</t>
  </si>
  <si>
    <t>区分</t>
  </si>
  <si>
    <t>総　数</t>
  </si>
  <si>
    <t>住宅の種類</t>
  </si>
  <si>
    <t>構造</t>
  </si>
  <si>
    <t>専用住宅</t>
  </si>
  <si>
    <t>店舗その他の</t>
  </si>
  <si>
    <t>木 造</t>
  </si>
  <si>
    <t>鉄筋・鉄骨</t>
  </si>
  <si>
    <t>鉄骨造</t>
  </si>
  <si>
    <t>併用住宅</t>
  </si>
  <si>
    <t>コンクリート造</t>
  </si>
  <si>
    <t>住　　宅　　総　　数</t>
  </si>
  <si>
    <t>　昭  和  35 年 以 前</t>
  </si>
  <si>
    <t>　昭和36年　～ 　 45年</t>
  </si>
  <si>
    <t>　昭和46年　～    55年</t>
  </si>
  <si>
    <t>　昭和56年  ～ 平成2年</t>
  </si>
  <si>
    <t>　平成 3年　～　   7年</t>
  </si>
  <si>
    <t>　平成 8年　～　  12年</t>
  </si>
  <si>
    <t>　平成13年  ～  　17年</t>
  </si>
  <si>
    <t>　平成18年  ～ 20年9月</t>
  </si>
  <si>
    <t xml:space="preserve">  　 資料:情報統計課</t>
  </si>
  <si>
    <t>総数には建築の時期「不詳」を含む。</t>
  </si>
  <si>
    <t>(平成20年10月1日現在)</t>
  </si>
  <si>
    <t>新築の住宅を購入</t>
  </si>
  <si>
    <t>中古住宅</t>
  </si>
  <si>
    <t>新築(建て</t>
  </si>
  <si>
    <t>建て替え</t>
  </si>
  <si>
    <t>相続・贈与</t>
  </si>
  <si>
    <t>総数</t>
  </si>
  <si>
    <t>都市再生機構・
公社など</t>
  </si>
  <si>
    <t>民　間</t>
  </si>
  <si>
    <t>を購入</t>
  </si>
  <si>
    <t>替えを除く)</t>
  </si>
  <si>
    <t>で取得</t>
  </si>
  <si>
    <t>　資料:情報統計課</t>
  </si>
  <si>
    <t>標本調査による推定値であるため、表中の個々の数字の合計が必ずしも総数</t>
  </si>
  <si>
    <t>とは一致しない。</t>
  </si>
  <si>
    <t xml:space="preserve">              1世帯当たり人員、1世帯当たり居住室数</t>
  </si>
  <si>
    <t xml:space="preserve"> 　　 (平成20年10月1日現在)</t>
  </si>
  <si>
    <t>世帯の年間収入階級</t>
  </si>
  <si>
    <t>　　   　 主　　　　　　　　世　　　　　　　　　帯</t>
  </si>
  <si>
    <t>同居世帯・</t>
  </si>
  <si>
    <t>持ち家</t>
  </si>
  <si>
    <t>借                    家</t>
  </si>
  <si>
    <t>住宅以外の</t>
  </si>
  <si>
    <t>公営の</t>
  </si>
  <si>
    <t>都市再生機構</t>
  </si>
  <si>
    <t>民営借家</t>
  </si>
  <si>
    <t>給与住宅</t>
  </si>
  <si>
    <t>建物に居住</t>
  </si>
  <si>
    <t>借家</t>
  </si>
  <si>
    <t>・公社の借家</t>
  </si>
  <si>
    <t>する世帯</t>
  </si>
  <si>
    <t>普通世帯数</t>
  </si>
  <si>
    <t>　普通世帯総数</t>
  </si>
  <si>
    <t xml:space="preserve">     100万円未満</t>
  </si>
  <si>
    <t xml:space="preserve">   100 ～  200</t>
  </si>
  <si>
    <t xml:space="preserve">   200 ～  300</t>
  </si>
  <si>
    <t xml:space="preserve">   300 ～  400</t>
  </si>
  <si>
    <t xml:space="preserve">   400 ～  500</t>
  </si>
  <si>
    <t xml:space="preserve">   500 ～  600</t>
  </si>
  <si>
    <t xml:space="preserve">   600 ～  700</t>
  </si>
  <si>
    <t xml:space="preserve">   700 ～  800</t>
  </si>
  <si>
    <t xml:space="preserve">   800 ～  900</t>
  </si>
  <si>
    <t xml:space="preserve">   900 ～1,000</t>
  </si>
  <si>
    <t xml:space="preserve"> 1,000 ～1,500</t>
  </si>
  <si>
    <t>1,500万円以上</t>
  </si>
  <si>
    <t>1世帯当たり人員</t>
  </si>
  <si>
    <t>1世帯当たり居住室数</t>
  </si>
  <si>
    <t>　　　資料:情報統計課</t>
  </si>
  <si>
    <t>主世帯の総数には、住宅の所有の関係「不詳」を含む。</t>
  </si>
  <si>
    <t>普通世帯総数には、世帯の年間収入階級「不詳」を含む。</t>
  </si>
  <si>
    <t>(1) 川越市</t>
  </si>
  <si>
    <t>年度</t>
  </si>
  <si>
    <t>総  　 　数</t>
  </si>
  <si>
    <t>第1号～第3号</t>
  </si>
  <si>
    <t>第4号建築物</t>
  </si>
  <si>
    <t>建築設備</t>
  </si>
  <si>
    <t>工作物</t>
  </si>
  <si>
    <t>建築物</t>
  </si>
  <si>
    <t>平成</t>
  </si>
  <si>
    <t>第1号～第4号建築物…………建築基準法第6条第1項による分類</t>
  </si>
  <si>
    <t>建築設備…………エレベーター・小荷物専用昇降機等</t>
  </si>
  <si>
    <t>工作物…………広告塔等</t>
  </si>
  <si>
    <t>(2) 指定確認検査機関</t>
  </si>
  <si>
    <t>総 　 　数</t>
  </si>
  <si>
    <t>平成18年度</t>
  </si>
  <si>
    <t>平成19年度</t>
  </si>
  <si>
    <t>平成20年度</t>
  </si>
  <si>
    <t>平成21年度</t>
  </si>
  <si>
    <t>区分</t>
  </si>
  <si>
    <t>※</t>
  </si>
  <si>
    <t>法第29条(変更許可含む)</t>
  </si>
  <si>
    <t>市街化区域</t>
  </si>
  <si>
    <t>市街化調整区域</t>
  </si>
  <si>
    <t>法第43条</t>
  </si>
  <si>
    <t>適合証明</t>
  </si>
  <si>
    <t>(単位：件)</t>
  </si>
  <si>
    <t xml:space="preserve">     資料：開発指導課</t>
  </si>
  <si>
    <t>※法とは都市計画法をいう。</t>
  </si>
  <si>
    <t>幅員</t>
  </si>
  <si>
    <t>路線数</t>
  </si>
  <si>
    <t xml:space="preserve">  計  画  延  長　</t>
  </si>
  <si>
    <t xml:space="preserve"> 完  成  延  長</t>
  </si>
  <si>
    <t xml:space="preserve"> 進   捗   率</t>
  </si>
  <si>
    <t>m</t>
  </si>
  <si>
    <t>％</t>
  </si>
  <si>
    <t>30～40ｍ未満</t>
  </si>
  <si>
    <t>12ｍ未満</t>
  </si>
  <si>
    <t>資料：都市計画課</t>
  </si>
  <si>
    <t>（各年4月1日現在）</t>
  </si>
  <si>
    <t>年</t>
  </si>
  <si>
    <t>国道</t>
  </si>
  <si>
    <t>県道</t>
  </si>
  <si>
    <t>市道</t>
  </si>
  <si>
    <t>路  線  数</t>
  </si>
  <si>
    <t>実  延  長</t>
  </si>
  <si>
    <t>路線数</t>
  </si>
  <si>
    <t>実延長</t>
  </si>
  <si>
    <t>舗装率</t>
  </si>
  <si>
    <t>km</t>
  </si>
  <si>
    <t>平成</t>
  </si>
  <si>
    <t>( 2 )</t>
  </si>
  <si>
    <t>70.5</t>
  </si>
  <si>
    <t>1,536.2</t>
  </si>
  <si>
    <t>72.5</t>
  </si>
  <si>
    <t>1,542.7</t>
  </si>
  <si>
    <t>73.0</t>
  </si>
  <si>
    <t>1,546.0</t>
  </si>
  <si>
    <t>1,562.6</t>
  </si>
  <si>
    <t>(  )内の数字は、県管理分の内数。</t>
  </si>
  <si>
    <t>資料：国土交通省大宮国道事務所</t>
  </si>
  <si>
    <t>国道県管理分には、有料道路を含まない。</t>
  </si>
  <si>
    <t xml:space="preserve">埼玉県道路環境課　　    </t>
  </si>
  <si>
    <t>自歩道を含まない。</t>
  </si>
  <si>
    <t>建設管理課　　　  　　　</t>
  </si>
  <si>
    <t>国道・県道の舗装率はいずれも100％。</t>
  </si>
  <si>
    <t>年　次</t>
  </si>
  <si>
    <t>年間総</t>
  </si>
  <si>
    <t>1日平均</t>
  </si>
  <si>
    <t>1人1日</t>
  </si>
  <si>
    <t>1日最大</t>
  </si>
  <si>
    <t>1人1日平均</t>
  </si>
  <si>
    <t>有収率</t>
  </si>
  <si>
    <t>配水量</t>
  </si>
  <si>
    <t>平均配水量</t>
  </si>
  <si>
    <t>最大配水量</t>
  </si>
  <si>
    <t>有収水量</t>
  </si>
  <si>
    <r>
      <t>m</t>
    </r>
    <r>
      <rPr>
        <vertAlign val="superscript"/>
        <sz val="11"/>
        <rFont val="ＭＳ Ｐゴシック"/>
        <family val="3"/>
      </rPr>
      <t>3</t>
    </r>
  </si>
  <si>
    <t>㍑</t>
  </si>
  <si>
    <t>有収率＝年間総有収水量÷年間総配水量</t>
  </si>
  <si>
    <t>資料：経営企画課</t>
  </si>
  <si>
    <t>計画認可面積</t>
  </si>
  <si>
    <t>処理面積</t>
  </si>
  <si>
    <t>年間総処理水量</t>
  </si>
  <si>
    <t>1日平均処理水量</t>
  </si>
  <si>
    <t>ha</t>
  </si>
  <si>
    <t>年</t>
  </si>
  <si>
    <t>処理面積は、各年3月31日現在。</t>
  </si>
  <si>
    <t>年度</t>
  </si>
  <si>
    <t>人口　</t>
  </si>
  <si>
    <t>処理可能人口</t>
  </si>
  <si>
    <t>計</t>
  </si>
  <si>
    <t>単独処理区</t>
  </si>
  <si>
    <t>流域処理区</t>
  </si>
  <si>
    <t>平成</t>
  </si>
  <si>
    <t>年</t>
  </si>
  <si>
    <t>人口：各年度末の行政人口（住民基本台帳人口）。</t>
  </si>
  <si>
    <t>資料：経営企画課</t>
  </si>
  <si>
    <t>　</t>
  </si>
  <si>
    <t>県営住宅　管理戸数</t>
  </si>
  <si>
    <t>市営住宅　管理戸数</t>
  </si>
  <si>
    <t>年　　度</t>
  </si>
  <si>
    <t xml:space="preserve">       （平成23年3月31日現在）</t>
  </si>
  <si>
    <t>22～30</t>
  </si>
  <si>
    <t>16～22</t>
  </si>
  <si>
    <t>12～16</t>
  </si>
  <si>
    <t>面積</t>
  </si>
  <si>
    <t>都市緑地</t>
  </si>
  <si>
    <t>広場公園</t>
  </si>
  <si>
    <t>緩衝緑地</t>
  </si>
  <si>
    <t>歴史公園</t>
  </si>
  <si>
    <t>風致公園</t>
  </si>
  <si>
    <t>運動公園</t>
  </si>
  <si>
    <t>総合公園</t>
  </si>
  <si>
    <t>地区公園</t>
  </si>
  <si>
    <t>近隣公園</t>
  </si>
  <si>
    <t>街区公園</t>
  </si>
  <si>
    <t>市民1人当たり
都市公園面積</t>
  </si>
  <si>
    <t>数</t>
  </si>
  <si>
    <t>23</t>
  </si>
  <si>
    <t>22</t>
  </si>
  <si>
    <t>21</t>
  </si>
  <si>
    <t>20</t>
  </si>
  <si>
    <t>19</t>
  </si>
  <si>
    <t xml:space="preserve"> </t>
  </si>
  <si>
    <t>単独処理区：富士見、日高処理区。</t>
  </si>
  <si>
    <t>平成22年度</t>
  </si>
  <si>
    <t>　20</t>
  </si>
  <si>
    <t>20</t>
  </si>
  <si>
    <t>21</t>
  </si>
  <si>
    <t>22</t>
  </si>
  <si>
    <t>18</t>
  </si>
  <si>
    <t>19</t>
  </si>
  <si>
    <t>資料：建築住宅課</t>
  </si>
  <si>
    <t>建築基準法第6条の2第3項の規定による確認済証を交付した旨の報告件数。  　資料：建築指導課</t>
  </si>
  <si>
    <t>資料：公園整備課</t>
  </si>
  <si>
    <t>（単位：㎡）</t>
  </si>
  <si>
    <t>（各年3月31日現在）</t>
  </si>
  <si>
    <t>-</t>
  </si>
  <si>
    <t>6～10</t>
  </si>
  <si>
    <t>高層耐火</t>
  </si>
  <si>
    <t>中層耐火</t>
  </si>
  <si>
    <t>（単位：戸）</t>
  </si>
  <si>
    <t>簡易耐火
平屋建</t>
  </si>
  <si>
    <t>簡易耐火
2階建</t>
  </si>
  <si>
    <t>普及率</t>
  </si>
  <si>
    <t>(％)</t>
  </si>
  <si>
    <t>総数</t>
  </si>
  <si>
    <t>数</t>
  </si>
  <si>
    <t>面積</t>
  </si>
  <si>
    <t>低層耐火</t>
  </si>
  <si>
    <t>（各年度3月31日現在）</t>
  </si>
  <si>
    <t>73　住宅の概況</t>
  </si>
  <si>
    <t>74　居住世帯の有無別住宅数及び住宅以外で人が居住する建物数</t>
  </si>
  <si>
    <t>75　住宅の建て方、構造、階数別住宅数</t>
  </si>
  <si>
    <t>76　住宅の種類・構造、建築の時期別住宅数</t>
  </si>
  <si>
    <t>77　住宅の購入・新築・建て替え等別持ち家数</t>
  </si>
  <si>
    <t>78　世帯の年間収入階級､世帯の種類､住宅の所有の関係別普通世帯数､</t>
  </si>
  <si>
    <t>79　建築確認済証交付件数</t>
  </si>
  <si>
    <t>80  公営住宅状況</t>
  </si>
  <si>
    <t>81　開発行為の許可等の状況</t>
  </si>
  <si>
    <t>82　都市計画道路の整備状況</t>
  </si>
  <si>
    <t>83　市内道路状況　</t>
  </si>
  <si>
    <t>84　水道配水量・有収水量</t>
  </si>
  <si>
    <t>85　下水道の概況</t>
  </si>
  <si>
    <t>86　下水道の普及状況</t>
  </si>
  <si>
    <t>87  都市公園の整備状況</t>
  </si>
  <si>
    <t>Ｈ　住宅・土木建設</t>
  </si>
  <si>
    <t>住宅の概況</t>
  </si>
  <si>
    <t>居住世帯の有無別住宅数及び住宅以外で人が居住する建物数</t>
  </si>
  <si>
    <t>住宅の建て方、構造、階数別住宅数</t>
  </si>
  <si>
    <t>住宅の種類･構造、建築の時期別住宅数</t>
  </si>
  <si>
    <t>住宅の購入･新築･建て替え等別持ち家数</t>
  </si>
  <si>
    <t>建築確認済証交付件数</t>
  </si>
  <si>
    <t>開発行為の許可等の状況</t>
  </si>
  <si>
    <t>都市計画道路の整備状況</t>
  </si>
  <si>
    <t>市内道路状況</t>
  </si>
  <si>
    <t>水道配水量・有収水量</t>
  </si>
  <si>
    <t>下水道の概況</t>
  </si>
  <si>
    <t>下水道の普及状況</t>
  </si>
  <si>
    <t>都市公園の整備状況</t>
  </si>
  <si>
    <t>世帯の年間収入階級、世帯の種類、住宅の所有の関係別普通世帯数、1世帯当たり
人員、1世帯当たり居住室数</t>
  </si>
  <si>
    <t>公営住宅状況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</si>
</sst>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#,##0;&quot;-&quot;#,###,###,###,##0"/>
    <numFmt numFmtId="177" formatCode="##,###,##0.00;&quot;-&quot;#,###,##0.00"/>
    <numFmt numFmtId="178" formatCode="#,###,###,##0;&quot; -&quot;###,###,##0"/>
    <numFmt numFmtId="179" formatCode="###,###,##0;&quot;-&quot;##,###,##0"/>
    <numFmt numFmtId="180" formatCode="###,##0.00;&quot;-&quot;##,##0.00"/>
    <numFmt numFmtId="181" formatCode="0.0;&quot;△ &quot;0.0"/>
    <numFmt numFmtId="182" formatCode="\(##.0\)"/>
    <numFmt numFmtId="183" formatCode="\(##\)"/>
    <numFmt numFmtId="184" formatCode="##.#\ \ \ "/>
    <numFmt numFmtId="185" formatCode="#,##0;&quot;△ &quot;#,##0"/>
    <numFmt numFmtId="186" formatCode="#,##0.0;[Red]\-#,##0.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.5"/>
      <name val="ＭＳ ゴシック"/>
      <family val="3"/>
    </font>
    <font>
      <b/>
      <sz val="10.5"/>
      <color indexed="8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name val="ＭＳ ゴシック"/>
      <family val="3"/>
    </font>
    <font>
      <i/>
      <sz val="11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name val="FMゴシック体"/>
      <family val="3"/>
    </font>
    <font>
      <sz val="6"/>
      <name val="FMゴシック体"/>
      <family val="3"/>
    </font>
    <font>
      <vertAlign val="superscript"/>
      <sz val="11"/>
      <name val="ＭＳ Ｐゴシック"/>
      <family val="3"/>
    </font>
    <font>
      <sz val="11"/>
      <name val="JustUnitMarkG"/>
      <family val="0"/>
    </font>
    <font>
      <sz val="6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u val="single"/>
      <sz val="12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68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51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 quotePrefix="1">
      <alignment horizontal="right" vertical="center"/>
    </xf>
    <xf numFmtId="0" fontId="5" fillId="0" borderId="14" xfId="0" applyFont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quotePrefix="1">
      <alignment horizontal="right" vertical="center"/>
    </xf>
    <xf numFmtId="0" fontId="5" fillId="0" borderId="14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176" fontId="9" fillId="0" borderId="20" xfId="0" applyNumberFormat="1" applyFont="1" applyFill="1" applyBorder="1" applyAlignment="1">
      <alignment horizontal="right" vertical="center"/>
    </xf>
    <xf numFmtId="177" fontId="10" fillId="0" borderId="20" xfId="0" applyNumberFormat="1" applyFont="1" applyFill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38" fontId="4" fillId="0" borderId="0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6" fontId="11" fillId="0" borderId="20" xfId="0" applyNumberFormat="1" applyFont="1" applyFill="1" applyBorder="1" applyAlignment="1">
      <alignment horizontal="right" vertical="center"/>
    </xf>
    <xf numFmtId="176" fontId="11" fillId="0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14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 wrapText="1"/>
    </xf>
    <xf numFmtId="176" fontId="15" fillId="0" borderId="27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distributed" vertical="center"/>
    </xf>
    <xf numFmtId="176" fontId="15" fillId="0" borderId="0" xfId="0" applyNumberFormat="1" applyFont="1" applyFill="1" applyBorder="1" applyAlignment="1">
      <alignment horizontal="right" vertical="center"/>
    </xf>
    <xf numFmtId="49" fontId="16" fillId="0" borderId="14" xfId="0" applyNumberFormat="1" applyFont="1" applyFill="1" applyBorder="1" applyAlignment="1">
      <alignment horizontal="distributed" vertical="center" wrapText="1"/>
    </xf>
    <xf numFmtId="49" fontId="15" fillId="0" borderId="14" xfId="0" applyNumberFormat="1" applyFont="1" applyFill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49" fontId="15" fillId="0" borderId="24" xfId="0" applyNumberFormat="1" applyFont="1" applyFill="1" applyBorder="1" applyAlignment="1">
      <alignment horizontal="distributed" vertical="center"/>
    </xf>
    <xf numFmtId="176" fontId="15" fillId="0" borderId="28" xfId="0" applyNumberFormat="1" applyFont="1" applyFill="1" applyBorder="1" applyAlignment="1">
      <alignment horizontal="right" vertical="center"/>
    </xf>
    <xf numFmtId="176" fontId="15" fillId="0" borderId="2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9" xfId="0" applyNumberFormat="1" applyFont="1" applyFill="1" applyBorder="1" applyAlignment="1">
      <alignment horizontal="left" vertical="center"/>
    </xf>
    <xf numFmtId="38" fontId="4" fillId="0" borderId="0" xfId="50" applyFont="1" applyAlignment="1">
      <alignment vertical="center"/>
    </xf>
    <xf numFmtId="0" fontId="4" fillId="0" borderId="14" xfId="0" applyNumberFormat="1" applyFont="1" applyFill="1" applyBorder="1" applyAlignment="1">
      <alignment horizontal="distributed" vertical="center"/>
    </xf>
    <xf numFmtId="38" fontId="4" fillId="0" borderId="0" xfId="50" applyFont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center"/>
    </xf>
    <xf numFmtId="38" fontId="4" fillId="0" borderId="0" xfId="50" applyFont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left" vertical="center"/>
    </xf>
    <xf numFmtId="38" fontId="4" fillId="0" borderId="20" xfId="50" applyFont="1" applyBorder="1" applyAlignment="1">
      <alignment vertical="center"/>
    </xf>
    <xf numFmtId="38" fontId="4" fillId="0" borderId="20" xfId="5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 wrapText="1"/>
    </xf>
    <xf numFmtId="49" fontId="4" fillId="0" borderId="16" xfId="0" applyNumberFormat="1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176" fontId="18" fillId="0" borderId="2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Alignment="1">
      <alignment horizontal="center" vertical="center"/>
    </xf>
    <xf numFmtId="179" fontId="15" fillId="0" borderId="0" xfId="0" applyNumberFormat="1" applyFont="1" applyFill="1" applyAlignment="1">
      <alignment horizontal="center" vertical="center"/>
    </xf>
    <xf numFmtId="178" fontId="15" fillId="0" borderId="0" xfId="0" applyNumberFormat="1" applyFont="1" applyFill="1" applyAlignment="1">
      <alignment horizontal="left" vertical="center"/>
    </xf>
    <xf numFmtId="179" fontId="15" fillId="0" borderId="0" xfId="0" applyNumberFormat="1" applyFont="1" applyFill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38" fontId="5" fillId="0" borderId="0" xfId="50" applyFont="1" applyAlignment="1">
      <alignment vertical="center"/>
    </xf>
    <xf numFmtId="38" fontId="5" fillId="0" borderId="0" xfId="5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80" fontId="71" fillId="0" borderId="0" xfId="68" applyNumberFormat="1" applyFont="1" applyFill="1" applyAlignment="1" quotePrefix="1">
      <alignment horizontal="right" vertical="center"/>
      <protection/>
    </xf>
    <xf numFmtId="180" fontId="71" fillId="0" borderId="0" xfId="68" applyNumberFormat="1" applyFont="1" applyFill="1" applyAlignment="1">
      <alignment horizontal="right" vertical="center"/>
      <protection/>
    </xf>
    <xf numFmtId="0" fontId="5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5" fillId="0" borderId="24" xfId="0" applyFont="1" applyBorder="1" applyAlignment="1">
      <alignment horizontal="left" vertical="center" indent="1"/>
    </xf>
    <xf numFmtId="177" fontId="21" fillId="0" borderId="2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49" fontId="20" fillId="0" borderId="20" xfId="0" applyNumberFormat="1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38" fontId="4" fillId="0" borderId="15" xfId="50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20" fillId="0" borderId="24" xfId="0" applyNumberFormat="1" applyFont="1" applyBorder="1" applyAlignment="1">
      <alignment vertical="center"/>
    </xf>
    <xf numFmtId="38" fontId="20" fillId="0" borderId="0" xfId="5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38" fontId="4" fillId="0" borderId="27" xfId="5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38" fontId="4" fillId="0" borderId="15" xfId="50" applyFont="1" applyBorder="1" applyAlignment="1">
      <alignment vertical="center"/>
    </xf>
    <xf numFmtId="38" fontId="4" fillId="0" borderId="0" xfId="50" applyFont="1" applyFill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38" fontId="4" fillId="0" borderId="28" xfId="50" applyFont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20" fillId="0" borderId="15" xfId="50" applyFont="1" applyBorder="1" applyAlignment="1">
      <alignment vertical="center"/>
    </xf>
    <xf numFmtId="38" fontId="20" fillId="0" borderId="0" xfId="50" applyFont="1" applyBorder="1" applyAlignment="1">
      <alignment vertical="center"/>
    </xf>
    <xf numFmtId="0" fontId="4" fillId="0" borderId="32" xfId="0" applyFont="1" applyBorder="1" applyAlignment="1">
      <alignment horizontal="distributed" vertical="center" indent="1"/>
    </xf>
    <xf numFmtId="0" fontId="20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2" fillId="0" borderId="0" xfId="69" applyFont="1" applyAlignment="1">
      <alignment vertical="center"/>
      <protection/>
    </xf>
    <xf numFmtId="0" fontId="72" fillId="0" borderId="0" xfId="70" applyFont="1">
      <alignment vertical="center"/>
      <protection/>
    </xf>
    <xf numFmtId="0" fontId="20" fillId="0" borderId="20" xfId="69" applyFont="1" applyBorder="1" applyAlignment="1">
      <alignment horizontal="center" vertical="center"/>
      <protection/>
    </xf>
    <xf numFmtId="0" fontId="4" fillId="0" borderId="20" xfId="69" applyFont="1" applyBorder="1" applyAlignment="1">
      <alignment horizontal="right" vertical="center"/>
      <protection/>
    </xf>
    <xf numFmtId="0" fontId="20" fillId="0" borderId="0" xfId="69" applyFont="1" applyBorder="1" applyAlignment="1">
      <alignment horizontal="center" vertical="center"/>
      <protection/>
    </xf>
    <xf numFmtId="0" fontId="73" fillId="0" borderId="0" xfId="70" applyFont="1">
      <alignment vertical="center"/>
      <protection/>
    </xf>
    <xf numFmtId="0" fontId="20" fillId="0" borderId="0" xfId="69" applyFont="1" applyAlignment="1">
      <alignment vertical="center"/>
      <protection/>
    </xf>
    <xf numFmtId="0" fontId="73" fillId="0" borderId="26" xfId="70" applyFont="1" applyBorder="1" applyAlignment="1">
      <alignment horizontal="distributed" vertical="center"/>
      <protection/>
    </xf>
    <xf numFmtId="0" fontId="73" fillId="0" borderId="33" xfId="70" applyFont="1" applyBorder="1" applyAlignment="1">
      <alignment horizontal="distributed" vertical="center"/>
      <protection/>
    </xf>
    <xf numFmtId="0" fontId="4" fillId="0" borderId="0" xfId="71" applyFont="1" applyBorder="1" applyAlignment="1">
      <alignment horizontal="distributed" vertical="center"/>
      <protection/>
    </xf>
    <xf numFmtId="0" fontId="4" fillId="0" borderId="29" xfId="71" applyFont="1" applyBorder="1" applyAlignment="1">
      <alignment horizontal="distributed" vertical="center"/>
      <protection/>
    </xf>
    <xf numFmtId="0" fontId="73" fillId="0" borderId="0" xfId="70" applyFont="1" applyBorder="1" applyAlignment="1">
      <alignment horizontal="center" vertical="center"/>
      <protection/>
    </xf>
    <xf numFmtId="181" fontId="4" fillId="0" borderId="0" xfId="74" applyNumberFormat="1" applyFont="1" applyAlignment="1">
      <alignment horizontal="right"/>
      <protection/>
    </xf>
    <xf numFmtId="181" fontId="4" fillId="0" borderId="0" xfId="72" applyNumberFormat="1" applyFont="1" applyAlignment="1">
      <alignment horizontal="right"/>
      <protection/>
    </xf>
    <xf numFmtId="181" fontId="4" fillId="0" borderId="0" xfId="73" applyNumberFormat="1" applyFont="1" applyAlignment="1">
      <alignment horizontal="right"/>
      <protection/>
    </xf>
    <xf numFmtId="0" fontId="73" fillId="0" borderId="0" xfId="70" applyFont="1" applyAlignment="1">
      <alignment horizontal="right" vertical="center"/>
      <protection/>
    </xf>
    <xf numFmtId="0" fontId="73" fillId="0" borderId="0" xfId="70" applyFont="1" applyAlignment="1">
      <alignment horizontal="distributed" vertical="center"/>
      <protection/>
    </xf>
    <xf numFmtId="0" fontId="73" fillId="0" borderId="0" xfId="70" applyFont="1" applyAlignment="1">
      <alignment horizontal="center" vertical="center"/>
      <protection/>
    </xf>
    <xf numFmtId="0" fontId="73" fillId="0" borderId="14" xfId="70" applyFont="1" applyBorder="1">
      <alignment vertical="center"/>
      <protection/>
    </xf>
    <xf numFmtId="0" fontId="73" fillId="0" borderId="15" xfId="70" applyFont="1" applyBorder="1" applyAlignment="1">
      <alignment horizontal="center" vertical="center"/>
      <protection/>
    </xf>
    <xf numFmtId="0" fontId="73" fillId="0" borderId="0" xfId="70" applyFont="1" applyBorder="1">
      <alignment vertical="center"/>
      <protection/>
    </xf>
    <xf numFmtId="182" fontId="73" fillId="0" borderId="0" xfId="70" applyNumberFormat="1" applyFont="1" applyBorder="1" applyAlignment="1">
      <alignment horizontal="center" vertical="center"/>
      <protection/>
    </xf>
    <xf numFmtId="49" fontId="73" fillId="0" borderId="0" xfId="70" applyNumberFormat="1" applyFont="1" applyBorder="1" applyAlignment="1">
      <alignment horizontal="right" vertical="center"/>
      <protection/>
    </xf>
    <xf numFmtId="38" fontId="18" fillId="0" borderId="0" xfId="53" applyFont="1" applyFill="1" applyBorder="1" applyAlignment="1">
      <alignment vertical="center"/>
    </xf>
    <xf numFmtId="49" fontId="18" fillId="0" borderId="0" xfId="53" applyNumberFormat="1" applyFont="1" applyFill="1" applyBorder="1" applyAlignment="1">
      <alignment horizontal="right" vertical="center"/>
    </xf>
    <xf numFmtId="49" fontId="18" fillId="0" borderId="0" xfId="70" applyNumberFormat="1" applyFont="1" applyFill="1" applyBorder="1" applyAlignment="1">
      <alignment horizontal="right" vertical="center"/>
      <protection/>
    </xf>
    <xf numFmtId="183" fontId="73" fillId="0" borderId="0" xfId="70" applyNumberFormat="1" applyFont="1" applyBorder="1" applyAlignment="1">
      <alignment horizontal="center" vertical="center"/>
      <protection/>
    </xf>
    <xf numFmtId="0" fontId="74" fillId="0" borderId="20" xfId="70" applyFont="1" applyBorder="1" applyAlignment="1">
      <alignment horizontal="center" vertical="center"/>
      <protection/>
    </xf>
    <xf numFmtId="0" fontId="74" fillId="0" borderId="28" xfId="70" applyFont="1" applyBorder="1" applyAlignment="1">
      <alignment horizontal="center" vertical="center"/>
      <protection/>
    </xf>
    <xf numFmtId="183" fontId="74" fillId="0" borderId="20" xfId="70" applyNumberFormat="1" applyFont="1" applyBorder="1" applyAlignment="1">
      <alignment horizontal="center" vertical="center"/>
      <protection/>
    </xf>
    <xf numFmtId="0" fontId="74" fillId="0" borderId="20" xfId="70" applyFont="1" applyBorder="1">
      <alignment vertical="center"/>
      <protection/>
    </xf>
    <xf numFmtId="182" fontId="74" fillId="0" borderId="20" xfId="70" applyNumberFormat="1" applyFont="1" applyBorder="1" applyAlignment="1">
      <alignment horizontal="center" vertical="center"/>
      <protection/>
    </xf>
    <xf numFmtId="183" fontId="73" fillId="0" borderId="0" xfId="70" applyNumberFormat="1" applyFont="1" applyBorder="1">
      <alignment vertical="center"/>
      <protection/>
    </xf>
    <xf numFmtId="183" fontId="72" fillId="0" borderId="0" xfId="70" applyNumberFormat="1" applyFont="1">
      <alignment vertical="center"/>
      <protection/>
    </xf>
    <xf numFmtId="0" fontId="2" fillId="0" borderId="0" xfId="75" applyFont="1">
      <alignment/>
      <protection/>
    </xf>
    <xf numFmtId="0" fontId="4" fillId="0" borderId="20" xfId="75" applyFont="1" applyBorder="1">
      <alignment/>
      <protection/>
    </xf>
    <xf numFmtId="0" fontId="4" fillId="0" borderId="0" xfId="75" applyFont="1">
      <alignment/>
      <protection/>
    </xf>
    <xf numFmtId="0" fontId="4" fillId="0" borderId="15" xfId="75" applyFont="1" applyBorder="1" applyAlignment="1">
      <alignment horizontal="distributed" vertical="center"/>
      <protection/>
    </xf>
    <xf numFmtId="0" fontId="4" fillId="0" borderId="32" xfId="75" applyFont="1" applyBorder="1" applyAlignment="1">
      <alignment horizontal="distributed" vertical="center"/>
      <protection/>
    </xf>
    <xf numFmtId="0" fontId="4" fillId="0" borderId="0" xfId="75" applyFont="1" applyBorder="1">
      <alignment/>
      <protection/>
    </xf>
    <xf numFmtId="0" fontId="4" fillId="0" borderId="18" xfId="75" applyFont="1" applyBorder="1" applyAlignment="1">
      <alignment horizontal="distributed" vertical="center"/>
      <protection/>
    </xf>
    <xf numFmtId="0" fontId="4" fillId="0" borderId="0" xfId="75" applyFont="1" applyBorder="1" applyAlignment="1">
      <alignment vertical="center"/>
      <protection/>
    </xf>
    <xf numFmtId="0" fontId="0" fillId="0" borderId="32" xfId="75" applyFont="1" applyBorder="1" applyAlignment="1">
      <alignment horizontal="right" vertical="center"/>
      <protection/>
    </xf>
    <xf numFmtId="0" fontId="0" fillId="0" borderId="0" xfId="75" applyFont="1" applyAlignment="1">
      <alignment horizontal="right" vertical="center"/>
      <protection/>
    </xf>
    <xf numFmtId="49" fontId="4" fillId="0" borderId="0" xfId="75" applyNumberFormat="1" applyFont="1" applyBorder="1" applyAlignment="1">
      <alignment horizontal="right" vertical="center"/>
      <protection/>
    </xf>
    <xf numFmtId="0" fontId="4" fillId="0" borderId="0" xfId="75" applyFont="1" applyAlignment="1">
      <alignment vertical="center"/>
      <protection/>
    </xf>
    <xf numFmtId="49" fontId="4" fillId="0" borderId="0" xfId="75" applyNumberFormat="1" applyFont="1" applyAlignment="1">
      <alignment horizontal="center" vertical="center"/>
      <protection/>
    </xf>
    <xf numFmtId="38" fontId="4" fillId="0" borderId="15" xfId="54" applyFont="1" applyBorder="1" applyAlignment="1">
      <alignment vertical="center"/>
    </xf>
    <xf numFmtId="38" fontId="4" fillId="0" borderId="0" xfId="54" applyFont="1" applyAlignment="1">
      <alignment vertical="center"/>
    </xf>
    <xf numFmtId="38" fontId="4" fillId="0" borderId="0" xfId="54" applyFont="1" applyBorder="1" applyAlignment="1">
      <alignment vertical="center"/>
    </xf>
    <xf numFmtId="49" fontId="4" fillId="0" borderId="0" xfId="75" applyNumberFormat="1" applyFont="1" applyBorder="1" applyAlignment="1">
      <alignment horizontal="center" vertical="center"/>
      <protection/>
    </xf>
    <xf numFmtId="49" fontId="20" fillId="0" borderId="20" xfId="75" applyNumberFormat="1" applyFont="1" applyBorder="1" applyAlignment="1">
      <alignment horizontal="center" vertical="center"/>
      <protection/>
    </xf>
    <xf numFmtId="0" fontId="20" fillId="0" borderId="0" xfId="75" applyFont="1" applyAlignment="1">
      <alignment vertical="center"/>
      <protection/>
    </xf>
    <xf numFmtId="49" fontId="4" fillId="0" borderId="0" xfId="75" applyNumberFormat="1" applyFont="1" applyFill="1" applyBorder="1" applyAlignment="1">
      <alignment horizontal="left" vertical="center"/>
      <protection/>
    </xf>
    <xf numFmtId="0" fontId="26" fillId="0" borderId="0" xfId="75" applyFont="1">
      <alignment/>
      <protection/>
    </xf>
    <xf numFmtId="0" fontId="4" fillId="0" borderId="0" xfId="75" applyFont="1" applyAlignment="1">
      <alignment horizontal="right" vertical="center"/>
      <protection/>
    </xf>
    <xf numFmtId="38" fontId="4" fillId="0" borderId="0" xfId="75" applyNumberFormat="1" applyFont="1">
      <alignment/>
      <protection/>
    </xf>
    <xf numFmtId="0" fontId="4" fillId="0" borderId="0" xfId="75" applyFont="1" applyAlignment="1">
      <alignment horizontal="right"/>
      <protection/>
    </xf>
    <xf numFmtId="0" fontId="20" fillId="0" borderId="0" xfId="75" applyFont="1">
      <alignment/>
      <protection/>
    </xf>
    <xf numFmtId="0" fontId="4" fillId="0" borderId="32" xfId="75" applyFont="1" applyBorder="1" applyAlignment="1">
      <alignment horizontal="right" vertical="center"/>
      <protection/>
    </xf>
    <xf numFmtId="49" fontId="4" fillId="0" borderId="0" xfId="75" applyNumberFormat="1" applyFont="1" applyAlignment="1">
      <alignment horizontal="left" vertical="center"/>
      <protection/>
    </xf>
    <xf numFmtId="38" fontId="4" fillId="0" borderId="0" xfId="54" applyFont="1" applyFill="1" applyBorder="1" applyAlignment="1">
      <alignment vertical="center"/>
    </xf>
    <xf numFmtId="0" fontId="20" fillId="0" borderId="20" xfId="75" applyFont="1" applyBorder="1" applyAlignment="1">
      <alignment vertical="center"/>
      <protection/>
    </xf>
    <xf numFmtId="49" fontId="20" fillId="0" borderId="24" xfId="75" applyNumberFormat="1" applyFont="1" applyBorder="1" applyAlignment="1">
      <alignment horizontal="center" vertical="center"/>
      <protection/>
    </xf>
    <xf numFmtId="49" fontId="9" fillId="0" borderId="0" xfId="75" applyNumberFormat="1" applyFont="1" applyFill="1" applyBorder="1" applyAlignment="1">
      <alignment horizontal="left" vertical="center"/>
      <protection/>
    </xf>
    <xf numFmtId="0" fontId="20" fillId="0" borderId="0" xfId="71" applyFont="1">
      <alignment/>
      <protection/>
    </xf>
    <xf numFmtId="0" fontId="4" fillId="0" borderId="0" xfId="71" applyFont="1">
      <alignment/>
      <protection/>
    </xf>
    <xf numFmtId="0" fontId="4" fillId="0" borderId="0" xfId="71" applyFont="1" applyBorder="1">
      <alignment/>
      <protection/>
    </xf>
    <xf numFmtId="0" fontId="4" fillId="0" borderId="20" xfId="71" applyFont="1" applyBorder="1">
      <alignment/>
      <protection/>
    </xf>
    <xf numFmtId="0" fontId="4" fillId="0" borderId="26" xfId="71" applyFont="1" applyBorder="1" applyAlignment="1">
      <alignment horizontal="distributed" vertical="center"/>
      <protection/>
    </xf>
    <xf numFmtId="0" fontId="4" fillId="0" borderId="33" xfId="71" applyFont="1" applyBorder="1" applyAlignment="1">
      <alignment horizontal="distributed" vertical="center"/>
      <protection/>
    </xf>
    <xf numFmtId="0" fontId="4" fillId="0" borderId="0" xfId="71" applyNumberFormat="1" applyFont="1">
      <alignment/>
      <protection/>
    </xf>
    <xf numFmtId="0" fontId="4" fillId="0" borderId="0" xfId="71" applyFont="1" applyAlignment="1">
      <alignment vertical="center"/>
      <protection/>
    </xf>
    <xf numFmtId="0" fontId="4" fillId="0" borderId="14" xfId="71" applyFont="1" applyBorder="1" applyAlignment="1">
      <alignment horizontal="left" vertical="center"/>
      <protection/>
    </xf>
    <xf numFmtId="49" fontId="4" fillId="0" borderId="14" xfId="71" applyNumberFormat="1" applyFont="1" applyBorder="1" applyAlignment="1">
      <alignment horizontal="left" vertical="center"/>
      <protection/>
    </xf>
    <xf numFmtId="6" fontId="4" fillId="0" borderId="0" xfId="66" applyFont="1" applyAlignment="1">
      <alignment/>
    </xf>
    <xf numFmtId="0" fontId="4" fillId="0" borderId="0" xfId="71" applyFont="1" applyBorder="1" applyAlignment="1">
      <alignment vertical="center"/>
      <protection/>
    </xf>
    <xf numFmtId="0" fontId="20" fillId="0" borderId="20" xfId="71" applyFont="1" applyBorder="1" applyAlignment="1">
      <alignment vertical="center"/>
      <protection/>
    </xf>
    <xf numFmtId="0" fontId="4" fillId="0" borderId="0" xfId="71" applyNumberFormat="1" applyFont="1" applyAlignment="1">
      <alignment horizontal="right" vertical="center"/>
      <protection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indent="1"/>
    </xf>
    <xf numFmtId="0" fontId="0" fillId="0" borderId="0" xfId="75" applyFont="1">
      <alignment/>
      <protection/>
    </xf>
    <xf numFmtId="0" fontId="0" fillId="0" borderId="0" xfId="75" applyFont="1" applyBorder="1">
      <alignment/>
      <protection/>
    </xf>
    <xf numFmtId="3" fontId="20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50" applyFont="1" applyFill="1" applyAlignment="1">
      <alignment vertical="center"/>
    </xf>
    <xf numFmtId="38" fontId="4" fillId="0" borderId="15" xfId="5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0" xfId="0" applyNumberFormat="1" applyFont="1" applyBorder="1" applyAlignment="1">
      <alignment vertical="center"/>
    </xf>
    <xf numFmtId="0" fontId="73" fillId="0" borderId="0" xfId="77" applyFont="1">
      <alignment vertical="center"/>
      <protection/>
    </xf>
    <xf numFmtId="38" fontId="73" fillId="0" borderId="0" xfId="56" applyFont="1" applyAlignment="1">
      <alignment vertical="center"/>
    </xf>
    <xf numFmtId="0" fontId="73" fillId="0" borderId="0" xfId="77" applyFont="1" applyAlignment="1">
      <alignment horizontal="center" vertical="center"/>
      <protection/>
    </xf>
    <xf numFmtId="0" fontId="73" fillId="0" borderId="0" xfId="77" applyFont="1" applyAlignment="1">
      <alignment horizontal="right" vertical="center"/>
      <protection/>
    </xf>
    <xf numFmtId="0" fontId="73" fillId="0" borderId="14" xfId="77" applyFont="1" applyBorder="1">
      <alignment vertical="center"/>
      <protection/>
    </xf>
    <xf numFmtId="0" fontId="73" fillId="0" borderId="0" xfId="77" applyFont="1" applyBorder="1" applyAlignment="1">
      <alignment horizontal="center" vertical="center"/>
      <protection/>
    </xf>
    <xf numFmtId="0" fontId="73" fillId="0" borderId="0" xfId="77" applyFont="1" applyBorder="1" applyAlignment="1">
      <alignment horizontal="right" vertical="center"/>
      <protection/>
    </xf>
    <xf numFmtId="38" fontId="73" fillId="0" borderId="0" xfId="56" applyFont="1" applyBorder="1" applyAlignment="1">
      <alignment vertical="center"/>
    </xf>
    <xf numFmtId="0" fontId="73" fillId="0" borderId="0" xfId="77" applyFont="1" applyBorder="1">
      <alignment vertical="center"/>
      <protection/>
    </xf>
    <xf numFmtId="38" fontId="73" fillId="0" borderId="0" xfId="56" applyFont="1" applyFill="1" applyBorder="1" applyAlignment="1">
      <alignment vertical="center"/>
    </xf>
    <xf numFmtId="38" fontId="73" fillId="0" borderId="15" xfId="56" applyFont="1" applyBorder="1" applyAlignment="1">
      <alignment vertical="center"/>
    </xf>
    <xf numFmtId="38" fontId="73" fillId="0" borderId="25" xfId="56" applyFont="1" applyFill="1" applyBorder="1" applyAlignment="1">
      <alignment horizontal="center" vertical="center"/>
    </xf>
    <xf numFmtId="38" fontId="73" fillId="0" borderId="17" xfId="56" applyFont="1" applyFill="1" applyBorder="1" applyAlignment="1">
      <alignment horizontal="center" vertical="center"/>
    </xf>
    <xf numFmtId="38" fontId="73" fillId="0" borderId="26" xfId="56" applyFont="1" applyFill="1" applyBorder="1" applyAlignment="1">
      <alignment horizontal="center" vertical="center"/>
    </xf>
    <xf numFmtId="38" fontId="73" fillId="0" borderId="34" xfId="56" applyFont="1" applyFill="1" applyBorder="1" applyAlignment="1">
      <alignment horizontal="center" vertical="center"/>
    </xf>
    <xf numFmtId="38" fontId="73" fillId="0" borderId="33" xfId="56" applyFont="1" applyFill="1" applyBorder="1" applyAlignment="1">
      <alignment horizontal="center" vertical="center"/>
    </xf>
    <xf numFmtId="0" fontId="73" fillId="0" borderId="20" xfId="77" applyFont="1" applyBorder="1" applyAlignment="1">
      <alignment horizontal="right" vertical="center"/>
      <protection/>
    </xf>
    <xf numFmtId="0" fontId="73" fillId="0" borderId="20" xfId="77" applyFont="1" applyBorder="1" applyAlignment="1">
      <alignment horizontal="center" vertical="center"/>
      <protection/>
    </xf>
    <xf numFmtId="0" fontId="73" fillId="0" borderId="24" xfId="77" applyFont="1" applyBorder="1">
      <alignment vertical="center"/>
      <protection/>
    </xf>
    <xf numFmtId="0" fontId="73" fillId="0" borderId="35" xfId="77" applyFont="1" applyBorder="1" applyAlignment="1">
      <alignment horizontal="right" vertical="center"/>
      <protection/>
    </xf>
    <xf numFmtId="0" fontId="73" fillId="0" borderId="35" xfId="77" applyFont="1" applyBorder="1" applyAlignment="1">
      <alignment horizontal="center" vertical="center"/>
      <protection/>
    </xf>
    <xf numFmtId="38" fontId="73" fillId="0" borderId="35" xfId="56" applyFont="1" applyBorder="1" applyAlignment="1">
      <alignment vertical="center"/>
    </xf>
    <xf numFmtId="38" fontId="73" fillId="0" borderId="28" xfId="56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3" fontId="20" fillId="0" borderId="20" xfId="75" applyNumberFormat="1" applyFont="1" applyBorder="1" applyAlignment="1">
      <alignment vertical="center"/>
      <protection/>
    </xf>
    <xf numFmtId="3" fontId="20" fillId="0" borderId="28" xfId="75" applyNumberFormat="1" applyFont="1" applyBorder="1" applyAlignment="1">
      <alignment vertical="center"/>
      <protection/>
    </xf>
    <xf numFmtId="0" fontId="4" fillId="0" borderId="0" xfId="75" applyFont="1" applyBorder="1" applyAlignment="1">
      <alignment horizontal="center" vertical="center"/>
      <protection/>
    </xf>
    <xf numFmtId="0" fontId="4" fillId="0" borderId="0" xfId="75" applyFont="1" applyAlignment="1">
      <alignment horizontal="center" vertical="center"/>
      <protection/>
    </xf>
    <xf numFmtId="0" fontId="20" fillId="0" borderId="20" xfId="75" applyFont="1" applyBorder="1" applyAlignment="1">
      <alignment horizontal="center" vertical="center"/>
      <protection/>
    </xf>
    <xf numFmtId="0" fontId="20" fillId="0" borderId="0" xfId="71" applyNumberFormat="1" applyFont="1" applyBorder="1">
      <alignment/>
      <protection/>
    </xf>
    <xf numFmtId="38" fontId="4" fillId="0" borderId="27" xfId="50" applyFont="1" applyBorder="1" applyAlignment="1">
      <alignment vertical="center"/>
    </xf>
    <xf numFmtId="0" fontId="14" fillId="0" borderId="11" xfId="0" applyFont="1" applyBorder="1" applyAlignment="1">
      <alignment horizontal="distributed" vertical="center"/>
    </xf>
    <xf numFmtId="0" fontId="74" fillId="0" borderId="0" xfId="70" applyFont="1">
      <alignment vertical="center"/>
      <protection/>
    </xf>
    <xf numFmtId="38" fontId="74" fillId="0" borderId="20" xfId="53" applyFont="1" applyBorder="1" applyAlignment="1">
      <alignment vertical="center"/>
    </xf>
    <xf numFmtId="0" fontId="18" fillId="0" borderId="0" xfId="70" applyFont="1" applyFill="1" applyBorder="1">
      <alignment vertical="center"/>
      <protection/>
    </xf>
    <xf numFmtId="49" fontId="20" fillId="0" borderId="24" xfId="0" applyNumberFormat="1" applyFont="1" applyBorder="1" applyAlignment="1">
      <alignment horizontal="center" vertical="center"/>
    </xf>
    <xf numFmtId="49" fontId="4" fillId="0" borderId="27" xfId="75" applyNumberFormat="1" applyFont="1" applyBorder="1" applyAlignment="1">
      <alignment horizontal="center" vertical="center"/>
      <protection/>
    </xf>
    <xf numFmtId="0" fontId="4" fillId="0" borderId="29" xfId="75" applyFont="1" applyBorder="1" applyAlignment="1">
      <alignment horizontal="center" vertical="center"/>
      <protection/>
    </xf>
    <xf numFmtId="0" fontId="4" fillId="0" borderId="27" xfId="75" applyFont="1" applyBorder="1" applyAlignment="1">
      <alignment vertical="center"/>
      <protection/>
    </xf>
    <xf numFmtId="0" fontId="4" fillId="0" borderId="29" xfId="75" applyFont="1" applyBorder="1" applyAlignment="1">
      <alignment vertical="center"/>
      <protection/>
    </xf>
    <xf numFmtId="185" fontId="4" fillId="0" borderId="27" xfId="75" applyNumberFormat="1" applyFont="1" applyBorder="1" applyAlignment="1">
      <alignment vertical="center"/>
      <protection/>
    </xf>
    <xf numFmtId="0" fontId="4" fillId="0" borderId="14" xfId="75" applyFont="1" applyBorder="1" applyAlignment="1">
      <alignment horizontal="center" vertical="center"/>
      <protection/>
    </xf>
    <xf numFmtId="0" fontId="4" fillId="0" borderId="14" xfId="75" applyFont="1" applyBorder="1" applyAlignment="1">
      <alignment vertical="center"/>
      <protection/>
    </xf>
    <xf numFmtId="185" fontId="4" fillId="0" borderId="0" xfId="75" applyNumberFormat="1" applyFont="1" applyBorder="1" applyAlignment="1">
      <alignment vertical="center"/>
      <protection/>
    </xf>
    <xf numFmtId="0" fontId="4" fillId="0" borderId="21" xfId="75" applyFont="1" applyBorder="1">
      <alignment/>
      <protection/>
    </xf>
    <xf numFmtId="0" fontId="4" fillId="0" borderId="0" xfId="75" applyFont="1" applyBorder="1" applyAlignment="1">
      <alignment horizontal="right"/>
      <protection/>
    </xf>
    <xf numFmtId="0" fontId="5" fillId="0" borderId="18" xfId="75" applyFont="1" applyBorder="1" applyAlignment="1">
      <alignment horizontal="center" vertical="center"/>
      <protection/>
    </xf>
    <xf numFmtId="0" fontId="5" fillId="0" borderId="22" xfId="75" applyFont="1" applyBorder="1" applyAlignment="1">
      <alignment horizontal="center" vertical="center"/>
      <protection/>
    </xf>
    <xf numFmtId="38" fontId="73" fillId="0" borderId="0" xfId="56" applyFont="1" applyAlignment="1">
      <alignment horizontal="right" vertical="center"/>
    </xf>
    <xf numFmtId="0" fontId="73" fillId="0" borderId="35" xfId="77" applyFont="1" applyBorder="1">
      <alignment vertical="center"/>
      <protection/>
    </xf>
    <xf numFmtId="186" fontId="74" fillId="0" borderId="20" xfId="50" applyNumberFormat="1" applyFont="1" applyBorder="1" applyAlignment="1">
      <alignment vertical="center"/>
    </xf>
    <xf numFmtId="38" fontId="20" fillId="0" borderId="0" xfId="0" applyNumberFormat="1" applyFont="1" applyAlignment="1">
      <alignment vertical="center"/>
    </xf>
    <xf numFmtId="38" fontId="20" fillId="0" borderId="20" xfId="0" applyNumberFormat="1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73" fillId="0" borderId="0" xfId="77" applyFont="1" applyAlignment="1">
      <alignment horizontal="left" vertical="center"/>
      <protection/>
    </xf>
    <xf numFmtId="0" fontId="4" fillId="0" borderId="0" xfId="75" applyFont="1" applyBorder="1" applyAlignment="1">
      <alignment horizontal="right" vertical="center"/>
      <protection/>
    </xf>
    <xf numFmtId="0" fontId="4" fillId="0" borderId="14" xfId="75" applyFont="1" applyBorder="1" applyAlignment="1">
      <alignment horizontal="right" vertical="center"/>
      <protection/>
    </xf>
    <xf numFmtId="0" fontId="14" fillId="0" borderId="14" xfId="0" applyFont="1" applyBorder="1" applyAlignment="1">
      <alignment horizontal="distributed" vertical="center"/>
    </xf>
    <xf numFmtId="0" fontId="4" fillId="0" borderId="26" xfId="75" applyFont="1" applyBorder="1" applyAlignment="1">
      <alignment horizontal="center" vertical="center" shrinkToFit="1"/>
      <protection/>
    </xf>
    <xf numFmtId="0" fontId="5" fillId="0" borderId="26" xfId="75" applyFont="1" applyBorder="1" applyAlignment="1">
      <alignment horizontal="center" vertical="center" shrinkToFit="1"/>
      <protection/>
    </xf>
    <xf numFmtId="0" fontId="12" fillId="0" borderId="26" xfId="75" applyFont="1" applyBorder="1" applyAlignment="1">
      <alignment horizontal="distributed" vertical="center" wrapText="1" shrinkToFit="1"/>
      <protection/>
    </xf>
    <xf numFmtId="0" fontId="2" fillId="0" borderId="0" xfId="75" applyFont="1" applyAlignment="1">
      <alignment/>
      <protection/>
    </xf>
    <xf numFmtId="0" fontId="0" fillId="0" borderId="0" xfId="75" applyFont="1" applyBorder="1" applyAlignment="1">
      <alignment horizontal="right"/>
      <protection/>
    </xf>
    <xf numFmtId="0" fontId="5" fillId="0" borderId="33" xfId="75" applyFont="1" applyBorder="1" applyAlignment="1">
      <alignment horizontal="center" vertical="center" shrinkToFit="1"/>
      <protection/>
    </xf>
    <xf numFmtId="0" fontId="4" fillId="0" borderId="12" xfId="71" applyFont="1" applyBorder="1" applyAlignment="1">
      <alignment horizontal="distributed" vertical="center"/>
      <protection/>
    </xf>
    <xf numFmtId="0" fontId="4" fillId="0" borderId="18" xfId="71" applyFont="1" applyBorder="1" applyAlignment="1">
      <alignment horizontal="center" vertical="center"/>
      <protection/>
    </xf>
    <xf numFmtId="0" fontId="4" fillId="0" borderId="0" xfId="71" applyFont="1" applyAlignment="1">
      <alignment horizontal="right" vertical="center"/>
      <protection/>
    </xf>
    <xf numFmtId="49" fontId="20" fillId="0" borderId="24" xfId="71" applyNumberFormat="1" applyFont="1" applyBorder="1" applyAlignment="1">
      <alignment vertical="center"/>
      <protection/>
    </xf>
    <xf numFmtId="38" fontId="73" fillId="0" borderId="32" xfId="56" applyFont="1" applyBorder="1" applyAlignment="1">
      <alignment vertical="center"/>
    </xf>
    <xf numFmtId="38" fontId="73" fillId="0" borderId="27" xfId="56" applyFont="1" applyBorder="1" applyAlignment="1">
      <alignment vertical="center"/>
    </xf>
    <xf numFmtId="38" fontId="73" fillId="0" borderId="20" xfId="56" applyFont="1" applyBorder="1" applyAlignment="1">
      <alignment vertical="center"/>
    </xf>
    <xf numFmtId="38" fontId="73" fillId="0" borderId="27" xfId="56" applyFont="1" applyFill="1" applyBorder="1" applyAlignment="1">
      <alignment vertical="center"/>
    </xf>
    <xf numFmtId="38" fontId="73" fillId="0" borderId="0" xfId="56" applyFont="1" applyFill="1" applyBorder="1" applyAlignment="1">
      <alignment horizontal="center" vertical="center"/>
    </xf>
    <xf numFmtId="0" fontId="73" fillId="0" borderId="0" xfId="77" applyFont="1" applyBorder="1" applyAlignment="1">
      <alignment vertical="center"/>
      <protection/>
    </xf>
    <xf numFmtId="0" fontId="20" fillId="0" borderId="24" xfId="75" applyFont="1" applyBorder="1" applyAlignment="1">
      <alignment horizontal="center" vertical="center"/>
      <protection/>
    </xf>
    <xf numFmtId="185" fontId="20" fillId="0" borderId="20" xfId="75" applyNumberFormat="1" applyFont="1" applyBorder="1" applyAlignment="1">
      <alignment vertical="center"/>
      <protection/>
    </xf>
    <xf numFmtId="0" fontId="20" fillId="0" borderId="17" xfId="75" applyFont="1" applyBorder="1" applyAlignment="1">
      <alignment horizontal="right" vertical="center"/>
      <protection/>
    </xf>
    <xf numFmtId="184" fontId="4" fillId="0" borderId="0" xfId="55" applyNumberFormat="1" applyFont="1" applyAlignment="1">
      <alignment horizontal="right" vertical="center"/>
    </xf>
    <xf numFmtId="184" fontId="4" fillId="0" borderId="0" xfId="55" applyNumberFormat="1" applyFont="1" applyBorder="1" applyAlignment="1">
      <alignment horizontal="right" vertical="center"/>
    </xf>
    <xf numFmtId="184" fontId="20" fillId="0" borderId="20" xfId="55" applyNumberFormat="1" applyFont="1" applyBorder="1" applyAlignment="1">
      <alignment horizontal="right" vertical="center"/>
    </xf>
    <xf numFmtId="3" fontId="4" fillId="0" borderId="15" xfId="55" applyNumberFormat="1" applyFont="1" applyBorder="1" applyAlignment="1">
      <alignment horizontal="right" vertical="center"/>
    </xf>
    <xf numFmtId="3" fontId="20" fillId="0" borderId="28" xfId="55" applyNumberFormat="1" applyFont="1" applyBorder="1" applyAlignment="1">
      <alignment horizontal="right" vertical="center"/>
    </xf>
    <xf numFmtId="3" fontId="4" fillId="0" borderId="0" xfId="55" applyNumberFormat="1" applyFont="1" applyBorder="1" applyAlignment="1">
      <alignment horizontal="right" vertical="center"/>
    </xf>
    <xf numFmtId="3" fontId="20" fillId="0" borderId="20" xfId="55" applyNumberFormat="1" applyFont="1" applyBorder="1" applyAlignment="1">
      <alignment horizontal="right" vertical="center"/>
    </xf>
    <xf numFmtId="3" fontId="4" fillId="0" borderId="32" xfId="55" applyNumberFormat="1" applyFont="1" applyBorder="1" applyAlignment="1">
      <alignment horizontal="right" vertical="center"/>
    </xf>
    <xf numFmtId="3" fontId="4" fillId="0" borderId="27" xfId="55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29" xfId="0" applyNumberFormat="1" applyFont="1" applyBorder="1" applyAlignment="1" applyProtection="1">
      <alignment horizontal="distributed" vertical="distributed"/>
      <protection/>
    </xf>
    <xf numFmtId="0" fontId="5" fillId="0" borderId="14" xfId="0" applyFont="1" applyBorder="1" applyAlignment="1" applyProtection="1">
      <alignment vertical="distributed"/>
      <protection/>
    </xf>
    <xf numFmtId="0" fontId="5" fillId="0" borderId="24" xfId="0" applyFont="1" applyBorder="1" applyAlignment="1" applyProtection="1">
      <alignment vertical="distributed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indent="8"/>
    </xf>
    <xf numFmtId="0" fontId="4" fillId="0" borderId="31" xfId="0" applyFont="1" applyBorder="1" applyAlignment="1">
      <alignment horizontal="distributed" vertical="center" indent="8"/>
    </xf>
    <xf numFmtId="0" fontId="4" fillId="0" borderId="36" xfId="0" applyFont="1" applyBorder="1" applyAlignment="1">
      <alignment horizontal="distributed" vertical="center" indent="8"/>
    </xf>
    <xf numFmtId="0" fontId="4" fillId="0" borderId="13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29" xfId="0" applyFont="1" applyBorder="1" applyAlignment="1">
      <alignment horizontal="distributed" vertical="center"/>
    </xf>
    <xf numFmtId="0" fontId="4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7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distributed" vertical="center" indent="7"/>
    </xf>
    <xf numFmtId="0" fontId="4" fillId="0" borderId="31" xfId="0" applyFont="1" applyBorder="1" applyAlignment="1">
      <alignment horizontal="distributed" vertical="center" indent="7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75" applyFont="1" applyAlignment="1">
      <alignment horizontal="center"/>
      <protection/>
    </xf>
    <xf numFmtId="0" fontId="4" fillId="0" borderId="21" xfId="75" applyFont="1" applyBorder="1" applyAlignment="1">
      <alignment horizontal="center" vertical="center"/>
      <protection/>
    </xf>
    <xf numFmtId="0" fontId="4" fillId="0" borderId="11" xfId="75" applyFont="1" applyBorder="1" applyAlignment="1">
      <alignment horizontal="center" vertical="center"/>
      <protection/>
    </xf>
    <xf numFmtId="0" fontId="4" fillId="0" borderId="23" xfId="75" applyFont="1" applyBorder="1" applyAlignment="1">
      <alignment horizontal="center" vertical="center"/>
      <protection/>
    </xf>
    <xf numFmtId="0" fontId="4" fillId="0" borderId="17" xfId="75" applyFont="1" applyBorder="1" applyAlignment="1">
      <alignment horizontal="center" vertical="center"/>
      <protection/>
    </xf>
    <xf numFmtId="0" fontId="4" fillId="0" borderId="12" xfId="75" applyFont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/>
      <protection/>
    </xf>
    <xf numFmtId="0" fontId="4" fillId="0" borderId="21" xfId="75" applyFont="1" applyBorder="1" applyAlignment="1">
      <alignment horizontal="left"/>
      <protection/>
    </xf>
    <xf numFmtId="0" fontId="4" fillId="0" borderId="20" xfId="75" applyFont="1" applyBorder="1" applyAlignment="1">
      <alignment horizontal="right"/>
      <protection/>
    </xf>
    <xf numFmtId="0" fontId="4" fillId="0" borderId="30" xfId="75" applyFont="1" applyBorder="1" applyAlignment="1">
      <alignment horizontal="center" vertical="center"/>
      <protection/>
    </xf>
    <xf numFmtId="0" fontId="4" fillId="0" borderId="31" xfId="75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distributed" vertical="center" wrapText="1"/>
    </xf>
    <xf numFmtId="49" fontId="20" fillId="0" borderId="29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49" fontId="20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31" xfId="0" applyFont="1" applyBorder="1" applyAlignment="1">
      <alignment horizontal="distributed" vertical="center" indent="1"/>
    </xf>
    <xf numFmtId="0" fontId="2" fillId="0" borderId="0" xfId="69" applyFont="1" applyBorder="1" applyAlignment="1">
      <alignment horizontal="center" vertical="center"/>
      <protection/>
    </xf>
    <xf numFmtId="0" fontId="4" fillId="0" borderId="21" xfId="71" applyFont="1" applyBorder="1" applyAlignment="1">
      <alignment horizontal="distributed" vertical="center"/>
      <protection/>
    </xf>
    <xf numFmtId="0" fontId="4" fillId="0" borderId="11" xfId="71" applyFont="1" applyBorder="1" applyAlignment="1">
      <alignment horizontal="distributed" vertical="center"/>
      <protection/>
    </xf>
    <xf numFmtId="0" fontId="4" fillId="0" borderId="23" xfId="71" applyFont="1" applyBorder="1" applyAlignment="1">
      <alignment horizontal="distributed" vertical="center"/>
      <protection/>
    </xf>
    <xf numFmtId="0" fontId="4" fillId="0" borderId="17" xfId="71" applyFont="1" applyBorder="1" applyAlignment="1">
      <alignment horizontal="distributed" vertical="center"/>
      <protection/>
    </xf>
    <xf numFmtId="0" fontId="73" fillId="0" borderId="30" xfId="70" applyFont="1" applyBorder="1" applyAlignment="1">
      <alignment horizontal="distributed" vertical="center" indent="2"/>
      <protection/>
    </xf>
    <xf numFmtId="0" fontId="73" fillId="0" borderId="31" xfId="70" applyFont="1" applyBorder="1" applyAlignment="1">
      <alignment horizontal="distributed" vertical="center" indent="2"/>
      <protection/>
    </xf>
    <xf numFmtId="0" fontId="73" fillId="0" borderId="36" xfId="70" applyFont="1" applyBorder="1" applyAlignment="1">
      <alignment horizontal="distributed" vertical="center" indent="2"/>
      <protection/>
    </xf>
    <xf numFmtId="0" fontId="73" fillId="0" borderId="30" xfId="70" applyFont="1" applyBorder="1" applyAlignment="1">
      <alignment horizontal="distributed" vertical="center" indent="3"/>
      <protection/>
    </xf>
    <xf numFmtId="0" fontId="73" fillId="0" borderId="31" xfId="70" applyFont="1" applyBorder="1" applyAlignment="1">
      <alignment horizontal="distributed" vertical="center" indent="3"/>
      <protection/>
    </xf>
    <xf numFmtId="0" fontId="73" fillId="0" borderId="33" xfId="70" applyFont="1" applyBorder="1" applyAlignment="1">
      <alignment horizontal="center" vertical="center"/>
      <protection/>
    </xf>
    <xf numFmtId="0" fontId="73" fillId="0" borderId="25" xfId="70" applyFont="1" applyBorder="1" applyAlignment="1">
      <alignment horizontal="center" vertical="center"/>
      <protection/>
    </xf>
    <xf numFmtId="0" fontId="73" fillId="0" borderId="34" xfId="70" applyFont="1" applyBorder="1" applyAlignment="1">
      <alignment horizontal="center" vertical="center"/>
      <protection/>
    </xf>
    <xf numFmtId="0" fontId="4" fillId="0" borderId="32" xfId="75" applyFont="1" applyBorder="1" applyAlignment="1">
      <alignment horizontal="center" vertical="center"/>
      <protection/>
    </xf>
    <xf numFmtId="0" fontId="4" fillId="0" borderId="18" xfId="75" applyFont="1" applyBorder="1" applyAlignment="1">
      <alignment horizontal="center" vertical="center"/>
      <protection/>
    </xf>
    <xf numFmtId="0" fontId="4" fillId="0" borderId="21" xfId="75" applyFont="1" applyBorder="1" applyAlignment="1">
      <alignment horizontal="right" vertical="center"/>
      <protection/>
    </xf>
    <xf numFmtId="0" fontId="4" fillId="0" borderId="0" xfId="75" applyFont="1" applyBorder="1" applyAlignment="1">
      <alignment horizontal="right" vertical="center"/>
      <protection/>
    </xf>
    <xf numFmtId="0" fontId="4" fillId="0" borderId="31" xfId="75" applyFont="1" applyBorder="1" applyAlignment="1">
      <alignment horizontal="distributed" vertical="center"/>
      <protection/>
    </xf>
    <xf numFmtId="0" fontId="4" fillId="0" borderId="36" xfId="75" applyFont="1" applyBorder="1" applyAlignment="1">
      <alignment horizontal="distributed" vertical="center"/>
      <protection/>
    </xf>
    <xf numFmtId="0" fontId="4" fillId="0" borderId="0" xfId="71" applyFont="1" applyAlignment="1">
      <alignment horizontal="left"/>
      <protection/>
    </xf>
    <xf numFmtId="0" fontId="2" fillId="0" borderId="0" xfId="71" applyFont="1" applyAlignment="1">
      <alignment horizontal="center"/>
      <protection/>
    </xf>
    <xf numFmtId="0" fontId="4" fillId="0" borderId="10" xfId="71" applyFont="1" applyBorder="1" applyAlignment="1">
      <alignment horizontal="distributed" vertical="center"/>
      <protection/>
    </xf>
    <xf numFmtId="0" fontId="4" fillId="0" borderId="16" xfId="71" applyFont="1" applyBorder="1" applyAlignment="1">
      <alignment horizontal="distributed" vertical="center"/>
      <protection/>
    </xf>
    <xf numFmtId="0" fontId="4" fillId="0" borderId="30" xfId="71" applyFont="1" applyBorder="1" applyAlignment="1">
      <alignment horizontal="distributed" vertical="center"/>
      <protection/>
    </xf>
    <xf numFmtId="0" fontId="4" fillId="0" borderId="31" xfId="71" applyFont="1" applyBorder="1" applyAlignment="1">
      <alignment horizontal="distributed" vertical="center"/>
      <protection/>
    </xf>
    <xf numFmtId="0" fontId="4" fillId="0" borderId="36" xfId="71" applyFont="1" applyBorder="1" applyAlignment="1">
      <alignment horizontal="distributed" vertical="center"/>
      <protection/>
    </xf>
    <xf numFmtId="0" fontId="73" fillId="0" borderId="21" xfId="77" applyFont="1" applyFill="1" applyBorder="1" applyAlignment="1">
      <alignment horizontal="distributed" vertical="center"/>
      <protection/>
    </xf>
    <xf numFmtId="0" fontId="73" fillId="0" borderId="11" xfId="77" applyFont="1" applyFill="1" applyBorder="1" applyAlignment="1">
      <alignment horizontal="distributed" vertical="center"/>
      <protection/>
    </xf>
    <xf numFmtId="0" fontId="73" fillId="0" borderId="23" xfId="77" applyFont="1" applyFill="1" applyBorder="1" applyAlignment="1">
      <alignment horizontal="distributed" vertical="center"/>
      <protection/>
    </xf>
    <xf numFmtId="0" fontId="73" fillId="0" borderId="17" xfId="77" applyFont="1" applyFill="1" applyBorder="1" applyAlignment="1">
      <alignment horizontal="distributed" vertical="center"/>
      <protection/>
    </xf>
    <xf numFmtId="38" fontId="73" fillId="0" borderId="30" xfId="56" applyFont="1" applyFill="1" applyBorder="1" applyAlignment="1">
      <alignment horizontal="center" vertical="center"/>
    </xf>
    <xf numFmtId="38" fontId="73" fillId="0" borderId="31" xfId="56" applyFont="1" applyFill="1" applyBorder="1" applyAlignment="1">
      <alignment horizontal="center" vertical="center"/>
    </xf>
    <xf numFmtId="38" fontId="73" fillId="0" borderId="36" xfId="56" applyFont="1" applyFill="1" applyBorder="1" applyAlignment="1">
      <alignment horizontal="center" vertical="center"/>
    </xf>
    <xf numFmtId="0" fontId="75" fillId="0" borderId="0" xfId="77" applyFont="1" applyAlignment="1">
      <alignment horizontal="center" vertical="center"/>
      <protection/>
    </xf>
    <xf numFmtId="0" fontId="73" fillId="0" borderId="20" xfId="77" applyFont="1" applyBorder="1" applyAlignment="1">
      <alignment horizontal="right" vertical="center"/>
      <protection/>
    </xf>
    <xf numFmtId="38" fontId="73" fillId="0" borderId="0" xfId="56" applyFont="1" applyFill="1" applyBorder="1" applyAlignment="1">
      <alignment horizontal="center" vertical="center"/>
    </xf>
    <xf numFmtId="2" fontId="73" fillId="0" borderId="20" xfId="56" applyNumberFormat="1" applyFont="1" applyBorder="1" applyAlignment="1">
      <alignment horizontal="center" vertical="center"/>
    </xf>
    <xf numFmtId="38" fontId="73" fillId="0" borderId="12" xfId="56" applyFont="1" applyFill="1" applyBorder="1" applyAlignment="1">
      <alignment horizontal="center" vertical="center" wrapText="1"/>
    </xf>
    <xf numFmtId="38" fontId="73" fillId="0" borderId="21" xfId="56" applyFont="1" applyFill="1" applyBorder="1" applyAlignment="1">
      <alignment horizontal="center" vertical="center" wrapText="1"/>
    </xf>
    <xf numFmtId="38" fontId="73" fillId="0" borderId="18" xfId="56" applyFont="1" applyFill="1" applyBorder="1" applyAlignment="1">
      <alignment horizontal="center" vertical="center" wrapText="1"/>
    </xf>
    <xf numFmtId="38" fontId="73" fillId="0" borderId="23" xfId="56" applyFont="1" applyFill="1" applyBorder="1" applyAlignment="1">
      <alignment horizontal="center" vertical="center" wrapText="1"/>
    </xf>
    <xf numFmtId="2" fontId="73" fillId="0" borderId="0" xfId="56" applyNumberFormat="1" applyFont="1" applyBorder="1" applyAlignment="1">
      <alignment horizontal="center" vertical="center"/>
    </xf>
    <xf numFmtId="0" fontId="76" fillId="0" borderId="0" xfId="44" applyNumberFormat="1" applyFont="1" applyFill="1" applyAlignment="1" applyProtection="1">
      <alignment vertical="center"/>
      <protection/>
    </xf>
    <xf numFmtId="0" fontId="76" fillId="0" borderId="0" xfId="44" applyNumberFormat="1" applyFont="1" applyFill="1" applyAlignment="1" applyProtection="1">
      <alignment vertical="center" wrapText="1"/>
      <protection/>
    </xf>
    <xf numFmtId="0" fontId="76" fillId="0" borderId="0" xfId="44" applyNumberFormat="1" applyFont="1" applyFill="1" applyBorder="1" applyAlignment="1" applyProtection="1">
      <alignment vertical="center"/>
      <protection/>
    </xf>
    <xf numFmtId="0" fontId="76" fillId="0" borderId="0" xfId="44" applyFont="1" applyFill="1" applyAlignment="1" applyProtection="1">
      <alignment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桁区切り 5" xfId="55"/>
    <cellStyle name="桁区切り 6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3 2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335" customWidth="1"/>
    <col min="2" max="2" width="82.00390625" style="0" customWidth="1"/>
  </cols>
  <sheetData>
    <row r="1" spans="1:2" ht="22.5" customHeight="1">
      <c r="A1" s="336" t="s">
        <v>317</v>
      </c>
      <c r="B1" s="336"/>
    </row>
    <row r="2" spans="1:2" ht="13.5">
      <c r="A2" s="333"/>
      <c r="B2" s="332"/>
    </row>
    <row r="3" spans="1:2" ht="22.5" customHeight="1">
      <c r="A3" s="334">
        <v>73</v>
      </c>
      <c r="B3" s="490" t="s">
        <v>318</v>
      </c>
    </row>
    <row r="4" spans="1:2" ht="22.5" customHeight="1">
      <c r="A4" s="334">
        <v>74</v>
      </c>
      <c r="B4" s="491" t="s">
        <v>319</v>
      </c>
    </row>
    <row r="5" spans="1:2" ht="22.5" customHeight="1">
      <c r="A5" s="334">
        <v>75</v>
      </c>
      <c r="B5" s="490" t="s">
        <v>320</v>
      </c>
    </row>
    <row r="6" spans="1:2" ht="22.5" customHeight="1">
      <c r="A6" s="334">
        <v>76</v>
      </c>
      <c r="B6" s="490" t="s">
        <v>321</v>
      </c>
    </row>
    <row r="7" spans="1:2" ht="22.5" customHeight="1">
      <c r="A7" s="334">
        <v>77</v>
      </c>
      <c r="B7" s="490" t="s">
        <v>322</v>
      </c>
    </row>
    <row r="8" spans="1:2" ht="45" customHeight="1">
      <c r="A8" s="334">
        <v>78</v>
      </c>
      <c r="B8" s="491" t="s">
        <v>331</v>
      </c>
    </row>
    <row r="9" spans="1:2" ht="22.5" customHeight="1">
      <c r="A9" s="334">
        <v>79</v>
      </c>
      <c r="B9" s="490" t="s">
        <v>323</v>
      </c>
    </row>
    <row r="10" spans="1:2" ht="22.5" customHeight="1">
      <c r="A10" s="334">
        <v>80</v>
      </c>
      <c r="B10" s="490" t="s">
        <v>332</v>
      </c>
    </row>
    <row r="11" spans="1:2" ht="22.5" customHeight="1">
      <c r="A11" s="334">
        <v>81</v>
      </c>
      <c r="B11" s="490" t="s">
        <v>324</v>
      </c>
    </row>
    <row r="12" spans="1:2" ht="22.5" customHeight="1">
      <c r="A12" s="334">
        <v>82</v>
      </c>
      <c r="B12" s="492" t="s">
        <v>325</v>
      </c>
    </row>
    <row r="13" spans="1:2" ht="22.5" customHeight="1">
      <c r="A13" s="334">
        <v>83</v>
      </c>
      <c r="B13" s="492" t="s">
        <v>326</v>
      </c>
    </row>
    <row r="14" spans="1:2" ht="22.5" customHeight="1">
      <c r="A14" s="334">
        <v>84</v>
      </c>
      <c r="B14" s="492" t="s">
        <v>327</v>
      </c>
    </row>
    <row r="15" spans="1:2" ht="22.5" customHeight="1">
      <c r="A15" s="334">
        <v>85</v>
      </c>
      <c r="B15" s="492" t="s">
        <v>328</v>
      </c>
    </row>
    <row r="16" spans="1:2" ht="22.5" customHeight="1">
      <c r="A16" s="334">
        <v>86</v>
      </c>
      <c r="B16" s="492" t="s">
        <v>329</v>
      </c>
    </row>
    <row r="17" spans="1:2" ht="22.5" customHeight="1">
      <c r="A17" s="334">
        <v>87</v>
      </c>
      <c r="B17" s="493" t="s">
        <v>330</v>
      </c>
    </row>
  </sheetData>
  <sheetProtection/>
  <mergeCells count="1">
    <mergeCell ref="A1:B1"/>
  </mergeCells>
  <hyperlinks>
    <hyperlink ref="B3" location="'73'!A1" tooltip="73" display="住宅の概況"/>
    <hyperlink ref="B4" location="'74'!A1" tooltip="74" display="居住世帯の有無別住宅数及び住宅以外で人が居住する建物数"/>
    <hyperlink ref="B5" location="'75'!A1" tooltip="75" display="住宅の建て方、構造、階数別住宅数"/>
    <hyperlink ref="B6" location="'76'!A1" tooltip="76" display="住宅の種類･構造、建築の時期別住宅数"/>
    <hyperlink ref="B7" location="'77'!A1" tooltip="77" display="住宅の購入･新築･建て替え等別持ち家数"/>
    <hyperlink ref="B8" location="'78'!A1" tooltip="78" display="'78'!A1"/>
    <hyperlink ref="B9" location="'79'!A1" tooltip="79" display="建築確認済証交付件数"/>
    <hyperlink ref="B10" location="'80'!A1" tooltip="80" display="公営住宅状況"/>
    <hyperlink ref="B11" location="'81'!A1" tooltip="81" display="開発行為の許可等の状況"/>
    <hyperlink ref="B12" location="'82'!A1" tooltip="82" display="都市計画道路の整備状況"/>
    <hyperlink ref="B13" location="'83'!A1" tooltip="83" display="市内道路状況"/>
    <hyperlink ref="B14" location="'84'!A1" tooltip="84" display="水道配水量・有収水量"/>
    <hyperlink ref="B15" location="'85'!A1" tooltip="85" display="下水道の概況"/>
    <hyperlink ref="B16" location="'86'!A1" tooltip="86" display="下水道の普及状況"/>
    <hyperlink ref="B17" location="'87'!A1" tooltip="87" display="都市公園の整備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2.375" style="1" customWidth="1"/>
    <col min="2" max="2" width="2.00390625" style="1" customWidth="1"/>
    <col min="3" max="3" width="14.00390625" style="1" customWidth="1"/>
    <col min="4" max="4" width="14.75390625" style="1" customWidth="1"/>
    <col min="5" max="8" width="10.875" style="1" customWidth="1"/>
    <col min="9" max="9" width="10.875" style="94" customWidth="1"/>
    <col min="10" max="16384" width="9.00390625" style="1" customWidth="1"/>
  </cols>
  <sheetData>
    <row r="1" spans="1:10" ht="17.25">
      <c r="A1" s="440" t="s">
        <v>310</v>
      </c>
      <c r="B1" s="440"/>
      <c r="C1" s="440"/>
      <c r="D1" s="440"/>
      <c r="E1" s="440"/>
      <c r="F1" s="440"/>
      <c r="G1" s="440"/>
      <c r="H1" s="440"/>
      <c r="I1" s="440"/>
      <c r="J1" s="32"/>
    </row>
    <row r="2" spans="3:9" ht="15" customHeight="1" thickBot="1">
      <c r="C2" s="32"/>
      <c r="D2" s="32"/>
      <c r="E2" s="58"/>
      <c r="F2" s="58"/>
      <c r="G2" s="58"/>
      <c r="H2" s="58"/>
      <c r="I2" s="126"/>
    </row>
    <row r="3" spans="1:9" ht="13.5">
      <c r="A3" s="399" t="s">
        <v>169</v>
      </c>
      <c r="B3" s="399"/>
      <c r="C3" s="399"/>
      <c r="D3" s="400"/>
      <c r="E3" s="137" t="s">
        <v>165</v>
      </c>
      <c r="F3" s="137" t="s">
        <v>166</v>
      </c>
      <c r="G3" s="137" t="s">
        <v>167</v>
      </c>
      <c r="H3" s="137" t="s">
        <v>168</v>
      </c>
      <c r="I3" s="138" t="s">
        <v>276</v>
      </c>
    </row>
    <row r="4" spans="1:9" ht="13.5">
      <c r="A4" s="441" t="s">
        <v>107</v>
      </c>
      <c r="B4" s="441"/>
      <c r="C4" s="441"/>
      <c r="D4" s="442"/>
      <c r="E4" s="139">
        <v>1699</v>
      </c>
      <c r="F4" s="139">
        <v>2016</v>
      </c>
      <c r="G4" s="139">
        <v>2007</v>
      </c>
      <c r="H4" s="274">
        <v>1720</v>
      </c>
      <c r="I4" s="295">
        <v>2018</v>
      </c>
    </row>
    <row r="5" spans="1:9" ht="13.5">
      <c r="A5" s="1" t="s">
        <v>170</v>
      </c>
      <c r="B5" s="438" t="s">
        <v>171</v>
      </c>
      <c r="C5" s="438"/>
      <c r="D5" s="439"/>
      <c r="E5" s="76">
        <v>451</v>
      </c>
      <c r="F5" s="76">
        <v>470</v>
      </c>
      <c r="G5" s="76">
        <v>408</v>
      </c>
      <c r="H5" s="136">
        <v>354</v>
      </c>
      <c r="I5" s="295">
        <v>395</v>
      </c>
    </row>
    <row r="6" spans="3:9" ht="13.5">
      <c r="C6" s="443" t="s">
        <v>172</v>
      </c>
      <c r="D6" s="444"/>
      <c r="E6" s="76">
        <v>75</v>
      </c>
      <c r="F6" s="76">
        <v>67</v>
      </c>
      <c r="G6" s="76">
        <v>49</v>
      </c>
      <c r="H6" s="136">
        <v>77</v>
      </c>
      <c r="I6" s="295">
        <v>75</v>
      </c>
    </row>
    <row r="7" spans="3:9" ht="13.5">
      <c r="C7" s="438" t="s">
        <v>173</v>
      </c>
      <c r="D7" s="439"/>
      <c r="E7" s="76">
        <v>376</v>
      </c>
      <c r="F7" s="76">
        <v>403</v>
      </c>
      <c r="G7" s="76">
        <v>359</v>
      </c>
      <c r="H7" s="136">
        <v>277</v>
      </c>
      <c r="I7" s="295">
        <v>320</v>
      </c>
    </row>
    <row r="8" spans="1:10" ht="13.5">
      <c r="A8" s="1" t="s">
        <v>170</v>
      </c>
      <c r="B8" s="438" t="s">
        <v>174</v>
      </c>
      <c r="C8" s="438"/>
      <c r="D8" s="439"/>
      <c r="E8" s="76">
        <v>59</v>
      </c>
      <c r="F8" s="76">
        <v>41</v>
      </c>
      <c r="G8" s="76">
        <v>22</v>
      </c>
      <c r="H8" s="136">
        <v>30</v>
      </c>
      <c r="I8" s="295">
        <v>26</v>
      </c>
      <c r="J8" s="32"/>
    </row>
    <row r="9" spans="2:9" ht="13.5">
      <c r="B9" s="438" t="s">
        <v>175</v>
      </c>
      <c r="C9" s="438"/>
      <c r="D9" s="439"/>
      <c r="E9" s="76">
        <v>988</v>
      </c>
      <c r="F9" s="76">
        <v>1230</v>
      </c>
      <c r="G9" s="76">
        <v>1249</v>
      </c>
      <c r="H9" s="132">
        <v>912</v>
      </c>
      <c r="I9" s="295">
        <v>1072</v>
      </c>
    </row>
    <row r="10" spans="1:9" ht="14.25" thickBot="1">
      <c r="A10" s="58"/>
      <c r="B10" s="436" t="s">
        <v>61</v>
      </c>
      <c r="C10" s="436"/>
      <c r="D10" s="437"/>
      <c r="E10" s="79">
        <v>201</v>
      </c>
      <c r="F10" s="79">
        <v>275</v>
      </c>
      <c r="G10" s="79">
        <v>328</v>
      </c>
      <c r="H10" s="67">
        <v>424</v>
      </c>
      <c r="I10" s="296">
        <v>525</v>
      </c>
    </row>
    <row r="11" spans="1:9" ht="15.75" customHeight="1">
      <c r="A11" s="356" t="s">
        <v>176</v>
      </c>
      <c r="B11" s="356"/>
      <c r="C11" s="356"/>
      <c r="H11" s="358" t="s">
        <v>177</v>
      </c>
      <c r="I11" s="358"/>
    </row>
    <row r="12" spans="1:9" ht="13.5">
      <c r="A12" s="435" t="s">
        <v>178</v>
      </c>
      <c r="B12" s="435"/>
      <c r="C12" s="435"/>
      <c r="D12" s="435"/>
      <c r="E12" s="435"/>
      <c r="F12" s="435"/>
      <c r="G12" s="435"/>
      <c r="H12" s="435"/>
      <c r="I12" s="435"/>
    </row>
    <row r="14" spans="3:5" ht="13.5">
      <c r="C14" s="128"/>
      <c r="D14" s="267"/>
      <c r="E14" s="32"/>
    </row>
    <row r="15" spans="4:8" ht="13.5">
      <c r="D15" s="266"/>
      <c r="E15" s="32"/>
      <c r="H15" s="32"/>
    </row>
  </sheetData>
  <sheetProtection/>
  <mergeCells count="12">
    <mergeCell ref="B8:D8"/>
    <mergeCell ref="B9:D9"/>
    <mergeCell ref="A12:I12"/>
    <mergeCell ref="B10:D10"/>
    <mergeCell ref="C7:D7"/>
    <mergeCell ref="B5:D5"/>
    <mergeCell ref="A1:I1"/>
    <mergeCell ref="H11:I11"/>
    <mergeCell ref="A3:D3"/>
    <mergeCell ref="A4:D4"/>
    <mergeCell ref="C6:D6"/>
    <mergeCell ref="A11:C11"/>
  </mergeCells>
  <printOptions/>
  <pageMargins left="0.7874015748031497" right="0.7874015748031497" top="0.7874015748031497" bottom="0.7874015748031497" header="0.5118110236220472" footer="0.5118110236220472"/>
  <pageSetup horizontalDpi="2400" verticalDpi="24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="115" zoomScaleNormal="115" zoomScalePageLayoutView="0" workbookViewId="0" topLeftCell="A1">
      <selection activeCell="A1" sqref="A1:F1"/>
    </sheetView>
  </sheetViews>
  <sheetFormatPr defaultColWidth="15.00390625" defaultRowHeight="13.5"/>
  <cols>
    <col min="1" max="1" width="2.875" style="1" customWidth="1"/>
    <col min="2" max="2" width="12.875" style="1" customWidth="1"/>
    <col min="3" max="3" width="15.00390625" style="1" customWidth="1"/>
    <col min="4" max="5" width="18.75390625" style="1" customWidth="1"/>
    <col min="6" max="6" width="18.625" style="1" customWidth="1"/>
    <col min="7" max="252" width="9.00390625" style="1" customWidth="1"/>
    <col min="253" max="253" width="2.875" style="1" customWidth="1"/>
    <col min="254" max="254" width="12.875" style="1" customWidth="1"/>
    <col min="255" max="255" width="0.6171875" style="1" customWidth="1"/>
    <col min="256" max="16384" width="15.00390625" style="1" customWidth="1"/>
  </cols>
  <sheetData>
    <row r="1" spans="1:6" ht="18" customHeight="1">
      <c r="A1" s="342" t="s">
        <v>311</v>
      </c>
      <c r="B1" s="342"/>
      <c r="C1" s="342"/>
      <c r="D1" s="342"/>
      <c r="E1" s="342"/>
      <c r="F1" s="342"/>
    </row>
    <row r="2" spans="3:6" ht="15.75" customHeight="1" thickBot="1">
      <c r="C2" s="32"/>
      <c r="D2" s="32"/>
      <c r="E2" s="371" t="s">
        <v>252</v>
      </c>
      <c r="F2" s="371"/>
    </row>
    <row r="3" spans="1:6" ht="13.5" customHeight="1">
      <c r="A3" s="447" t="s">
        <v>179</v>
      </c>
      <c r="B3" s="447"/>
      <c r="C3" s="234" t="s">
        <v>180</v>
      </c>
      <c r="D3" s="137" t="s">
        <v>181</v>
      </c>
      <c r="E3" s="137" t="s">
        <v>182</v>
      </c>
      <c r="F3" s="137" t="s">
        <v>183</v>
      </c>
    </row>
    <row r="4" spans="1:6" ht="13.5">
      <c r="A4" s="151"/>
      <c r="B4" s="152"/>
      <c r="C4" s="149"/>
      <c r="D4" s="150" t="s">
        <v>184</v>
      </c>
      <c r="E4" s="150" t="s">
        <v>184</v>
      </c>
      <c r="F4" s="140" t="s">
        <v>185</v>
      </c>
    </row>
    <row r="5" spans="1:6" ht="13.5" customHeight="1">
      <c r="A5" s="445" t="s">
        <v>107</v>
      </c>
      <c r="B5" s="446"/>
      <c r="C5" s="147">
        <f>SUM(C6:C10)</f>
        <v>38</v>
      </c>
      <c r="D5" s="148">
        <f>SUM(D6:D10)</f>
        <v>109950</v>
      </c>
      <c r="E5" s="148">
        <f>SUM(E6:E10)</f>
        <v>48342</v>
      </c>
      <c r="F5" s="135">
        <f aca="true" t="shared" si="0" ref="F5:F10">E5/D5*100</f>
        <v>43.96725784447476</v>
      </c>
    </row>
    <row r="6" spans="1:6" ht="13.5">
      <c r="A6" s="32"/>
      <c r="B6" s="141" t="s">
        <v>186</v>
      </c>
      <c r="C6" s="142">
        <v>1</v>
      </c>
      <c r="D6" s="41">
        <v>1550</v>
      </c>
      <c r="E6" s="41">
        <v>1550</v>
      </c>
      <c r="F6" s="143">
        <f t="shared" si="0"/>
        <v>100</v>
      </c>
    </row>
    <row r="7" spans="1:6" ht="13.5">
      <c r="A7" s="32"/>
      <c r="B7" s="141" t="s">
        <v>253</v>
      </c>
      <c r="C7" s="142">
        <v>4</v>
      </c>
      <c r="D7" s="41">
        <v>20320</v>
      </c>
      <c r="E7" s="41">
        <v>13180</v>
      </c>
      <c r="F7" s="143">
        <f t="shared" si="0"/>
        <v>64.86220472440945</v>
      </c>
    </row>
    <row r="8" spans="1:6" ht="13.5">
      <c r="A8" s="32"/>
      <c r="B8" s="123" t="s">
        <v>254</v>
      </c>
      <c r="C8" s="142">
        <v>18</v>
      </c>
      <c r="D8" s="41">
        <v>62520</v>
      </c>
      <c r="E8" s="41">
        <v>24032</v>
      </c>
      <c r="F8" s="143">
        <f t="shared" si="0"/>
        <v>38.43889955214331</v>
      </c>
    </row>
    <row r="9" spans="1:6" ht="13.5">
      <c r="A9" s="32"/>
      <c r="B9" s="141" t="s">
        <v>255</v>
      </c>
      <c r="C9" s="142">
        <v>5</v>
      </c>
      <c r="D9" s="41">
        <v>23620</v>
      </c>
      <c r="E9" s="41">
        <v>8260</v>
      </c>
      <c r="F9" s="143">
        <f t="shared" si="0"/>
        <v>34.97036409822184</v>
      </c>
    </row>
    <row r="10" spans="1:6" ht="14.25" thickBot="1">
      <c r="A10" s="58"/>
      <c r="B10" s="144" t="s">
        <v>187</v>
      </c>
      <c r="C10" s="145">
        <v>10</v>
      </c>
      <c r="D10" s="78">
        <v>1940</v>
      </c>
      <c r="E10" s="78">
        <v>1320</v>
      </c>
      <c r="F10" s="146">
        <f t="shared" si="0"/>
        <v>68.04123711340206</v>
      </c>
    </row>
    <row r="11" spans="5:6" ht="16.5" customHeight="1">
      <c r="E11" s="355" t="s">
        <v>188</v>
      </c>
      <c r="F11" s="355"/>
    </row>
    <row r="12" ht="13.5">
      <c r="F12" s="136"/>
    </row>
  </sheetData>
  <sheetProtection/>
  <mergeCells count="5">
    <mergeCell ref="A5:B5"/>
    <mergeCell ref="E11:F11"/>
    <mergeCell ref="A1:F1"/>
    <mergeCell ref="E2:F2"/>
    <mergeCell ref="A3:B3"/>
  </mergeCells>
  <printOptions/>
  <pageMargins left="0.7874015748031497" right="0.7874015748031497" top="0.7874015748031497" bottom="0.7874015748031497" header="0.5118110236220472" footer="0.5118110236220472"/>
  <pageSetup horizontalDpi="2400" verticalDpi="2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4.75390625" style="154" customWidth="1"/>
    <col min="2" max="2" width="3.25390625" style="154" customWidth="1"/>
    <col min="3" max="3" width="2.875" style="154" customWidth="1"/>
    <col min="4" max="5" width="5.00390625" style="154" customWidth="1"/>
    <col min="6" max="6" width="7.25390625" style="154" customWidth="1"/>
    <col min="7" max="7" width="9.25390625" style="154" customWidth="1"/>
    <col min="8" max="8" width="8.75390625" style="154" customWidth="1"/>
    <col min="9" max="9" width="10.00390625" style="154" customWidth="1"/>
    <col min="10" max="11" width="10.875" style="154" customWidth="1"/>
    <col min="12" max="12" width="8.625" style="154" customWidth="1"/>
    <col min="13" max="16384" width="9.00390625" style="154" customWidth="1"/>
  </cols>
  <sheetData>
    <row r="1" spans="1:14" ht="17.25">
      <c r="A1" s="448" t="s">
        <v>312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153"/>
      <c r="N1" s="153"/>
    </row>
    <row r="2" spans="1:16" s="158" customFormat="1" ht="15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 t="s">
        <v>189</v>
      </c>
      <c r="M2" s="157"/>
      <c r="O2" s="159"/>
      <c r="P2" s="159"/>
    </row>
    <row r="3" spans="1:12" s="158" customFormat="1" ht="14.25" customHeight="1">
      <c r="A3" s="449" t="s">
        <v>190</v>
      </c>
      <c r="B3" s="449"/>
      <c r="C3" s="450"/>
      <c r="D3" s="453" t="s">
        <v>191</v>
      </c>
      <c r="E3" s="454"/>
      <c r="F3" s="454"/>
      <c r="G3" s="455"/>
      <c r="H3" s="453" t="s">
        <v>192</v>
      </c>
      <c r="I3" s="455"/>
      <c r="J3" s="456" t="s">
        <v>193</v>
      </c>
      <c r="K3" s="457"/>
      <c r="L3" s="457"/>
    </row>
    <row r="4" spans="1:12" s="158" customFormat="1" ht="13.5">
      <c r="A4" s="451"/>
      <c r="B4" s="451"/>
      <c r="C4" s="452"/>
      <c r="D4" s="458" t="s">
        <v>194</v>
      </c>
      <c r="E4" s="459"/>
      <c r="F4" s="458" t="s">
        <v>195</v>
      </c>
      <c r="G4" s="460"/>
      <c r="H4" s="160" t="s">
        <v>196</v>
      </c>
      <c r="I4" s="161" t="s">
        <v>197</v>
      </c>
      <c r="J4" s="160" t="s">
        <v>196</v>
      </c>
      <c r="K4" s="161" t="s">
        <v>197</v>
      </c>
      <c r="L4" s="161" t="s">
        <v>198</v>
      </c>
    </row>
    <row r="5" spans="1:12" s="158" customFormat="1" ht="13.5">
      <c r="A5" s="162"/>
      <c r="B5" s="162"/>
      <c r="C5" s="163"/>
      <c r="D5" s="164"/>
      <c r="E5" s="164"/>
      <c r="F5" s="164"/>
      <c r="G5" s="165" t="s">
        <v>199</v>
      </c>
      <c r="H5" s="164"/>
      <c r="I5" s="166" t="s">
        <v>199</v>
      </c>
      <c r="J5" s="164"/>
      <c r="K5" s="167" t="s">
        <v>199</v>
      </c>
      <c r="L5" s="168" t="s">
        <v>185</v>
      </c>
    </row>
    <row r="6" spans="1:12" s="158" customFormat="1" ht="13.5">
      <c r="A6" s="169" t="s">
        <v>200</v>
      </c>
      <c r="B6" s="170">
        <v>19</v>
      </c>
      <c r="C6" s="171" t="s">
        <v>33</v>
      </c>
      <c r="D6" s="172">
        <v>3</v>
      </c>
      <c r="E6" s="179" t="s">
        <v>201</v>
      </c>
      <c r="F6" s="173">
        <v>27.6</v>
      </c>
      <c r="G6" s="174">
        <v>15</v>
      </c>
      <c r="H6" s="173">
        <v>20</v>
      </c>
      <c r="I6" s="175" t="s">
        <v>202</v>
      </c>
      <c r="J6" s="176">
        <v>5273</v>
      </c>
      <c r="K6" s="177" t="s">
        <v>203</v>
      </c>
      <c r="L6" s="178" t="s">
        <v>204</v>
      </c>
    </row>
    <row r="7" spans="2:12" s="158" customFormat="1" ht="13.5">
      <c r="B7" s="170">
        <v>20</v>
      </c>
      <c r="C7" s="171"/>
      <c r="D7" s="172">
        <v>3</v>
      </c>
      <c r="E7" s="179" t="s">
        <v>201</v>
      </c>
      <c r="F7" s="173">
        <v>27.6</v>
      </c>
      <c r="G7" s="174">
        <v>15</v>
      </c>
      <c r="H7" s="173">
        <v>20</v>
      </c>
      <c r="I7" s="175" t="s">
        <v>202</v>
      </c>
      <c r="J7" s="176">
        <v>5363</v>
      </c>
      <c r="K7" s="177" t="s">
        <v>205</v>
      </c>
      <c r="L7" s="178" t="s">
        <v>206</v>
      </c>
    </row>
    <row r="8" spans="2:12" s="158" customFormat="1" ht="13.5">
      <c r="B8" s="170">
        <v>21</v>
      </c>
      <c r="C8" s="171"/>
      <c r="D8" s="172">
        <v>3</v>
      </c>
      <c r="E8" s="179" t="s">
        <v>201</v>
      </c>
      <c r="F8" s="173">
        <v>27.6</v>
      </c>
      <c r="G8" s="174">
        <v>15</v>
      </c>
      <c r="H8" s="173">
        <v>20</v>
      </c>
      <c r="I8" s="175">
        <v>71.6</v>
      </c>
      <c r="J8" s="176">
        <v>5400</v>
      </c>
      <c r="K8" s="178" t="s">
        <v>207</v>
      </c>
      <c r="L8" s="178">
        <v>73.3</v>
      </c>
    </row>
    <row r="9" spans="2:12" s="158" customFormat="1" ht="13.5">
      <c r="B9" s="164">
        <v>22</v>
      </c>
      <c r="C9" s="171"/>
      <c r="D9" s="172">
        <v>3</v>
      </c>
      <c r="E9" s="179" t="s">
        <v>201</v>
      </c>
      <c r="F9" s="173">
        <v>27.6</v>
      </c>
      <c r="G9" s="174">
        <v>15</v>
      </c>
      <c r="H9" s="173">
        <v>20</v>
      </c>
      <c r="I9" s="173">
        <v>73.3</v>
      </c>
      <c r="J9" s="176">
        <v>5576</v>
      </c>
      <c r="K9" s="178" t="s">
        <v>208</v>
      </c>
      <c r="L9" s="278">
        <v>73.7</v>
      </c>
    </row>
    <row r="10" spans="1:12" s="276" customFormat="1" ht="14.25" thickBot="1">
      <c r="A10" s="183"/>
      <c r="B10" s="180">
        <v>23</v>
      </c>
      <c r="C10" s="183"/>
      <c r="D10" s="181">
        <v>3</v>
      </c>
      <c r="E10" s="182" t="s">
        <v>201</v>
      </c>
      <c r="F10" s="183">
        <v>27.6</v>
      </c>
      <c r="G10" s="184">
        <v>15</v>
      </c>
      <c r="H10" s="183">
        <v>20</v>
      </c>
      <c r="I10" s="183">
        <v>73.3</v>
      </c>
      <c r="J10" s="277">
        <v>5650</v>
      </c>
      <c r="K10" s="294">
        <v>1567.5</v>
      </c>
      <c r="L10" s="183">
        <v>73.9</v>
      </c>
    </row>
    <row r="11" spans="1:12" s="158" customFormat="1" ht="13.5">
      <c r="A11" s="173" t="s">
        <v>209</v>
      </c>
      <c r="B11" s="164"/>
      <c r="C11" s="173"/>
      <c r="D11" s="173"/>
      <c r="E11" s="185"/>
      <c r="F11" s="173"/>
      <c r="G11" s="185"/>
      <c r="H11" s="173"/>
      <c r="L11" s="168" t="s">
        <v>210</v>
      </c>
    </row>
    <row r="12" spans="1:12" s="158" customFormat="1" ht="13.5">
      <c r="A12" s="173" t="s">
        <v>211</v>
      </c>
      <c r="L12" s="168" t="s">
        <v>212</v>
      </c>
    </row>
    <row r="13" spans="1:12" s="158" customFormat="1" ht="13.5">
      <c r="A13" s="158" t="s">
        <v>213</v>
      </c>
      <c r="L13" s="168" t="s">
        <v>214</v>
      </c>
    </row>
    <row r="14" ht="14.25">
      <c r="A14" s="158" t="s">
        <v>215</v>
      </c>
    </row>
    <row r="23" ht="14.25">
      <c r="H23" s="186"/>
    </row>
  </sheetData>
  <sheetProtection/>
  <mergeCells count="7">
    <mergeCell ref="A1:L1"/>
    <mergeCell ref="A3:C4"/>
    <mergeCell ref="D3:G3"/>
    <mergeCell ref="H3:I3"/>
    <mergeCell ref="J3:L3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ignoredErrors>
    <ignoredError sqref="E6:E10 I6:L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625" style="189" customWidth="1"/>
    <col min="2" max="2" width="3.00390625" style="189" customWidth="1"/>
    <col min="3" max="3" width="2.875" style="189" customWidth="1"/>
    <col min="4" max="4" width="12.125" style="189" customWidth="1"/>
    <col min="5" max="5" width="8.875" style="189" customWidth="1"/>
    <col min="6" max="6" width="9.25390625" style="189" customWidth="1"/>
    <col min="7" max="7" width="8.75390625" style="189" customWidth="1"/>
    <col min="8" max="8" width="9.00390625" style="189" customWidth="1"/>
    <col min="9" max="9" width="12.25390625" style="189" customWidth="1"/>
    <col min="10" max="10" width="9.375" style="189" customWidth="1"/>
    <col min="11" max="11" width="6.375" style="189" customWidth="1"/>
    <col min="12" max="16384" width="9.00390625" style="189" customWidth="1"/>
  </cols>
  <sheetData>
    <row r="1" spans="1:11" s="187" customFormat="1" ht="18" customHeight="1">
      <c r="A1" s="424" t="s">
        <v>313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18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2" ht="18" customHeight="1">
      <c r="A3" s="425" t="s">
        <v>216</v>
      </c>
      <c r="B3" s="425"/>
      <c r="C3" s="426"/>
      <c r="D3" s="190" t="s">
        <v>217</v>
      </c>
      <c r="E3" s="191" t="s">
        <v>218</v>
      </c>
      <c r="F3" s="191" t="s">
        <v>219</v>
      </c>
      <c r="G3" s="191" t="s">
        <v>220</v>
      </c>
      <c r="H3" s="191" t="s">
        <v>219</v>
      </c>
      <c r="I3" s="191" t="s">
        <v>217</v>
      </c>
      <c r="J3" s="291" t="s">
        <v>221</v>
      </c>
      <c r="K3" s="461" t="s">
        <v>222</v>
      </c>
      <c r="L3" s="192"/>
    </row>
    <row r="4" spans="1:12" ht="18" customHeight="1">
      <c r="A4" s="427"/>
      <c r="B4" s="427"/>
      <c r="C4" s="428"/>
      <c r="D4" s="193" t="s">
        <v>223</v>
      </c>
      <c r="E4" s="193" t="s">
        <v>223</v>
      </c>
      <c r="F4" s="290" t="s">
        <v>224</v>
      </c>
      <c r="G4" s="193" t="s">
        <v>223</v>
      </c>
      <c r="H4" s="290" t="s">
        <v>225</v>
      </c>
      <c r="I4" s="193" t="s">
        <v>226</v>
      </c>
      <c r="J4" s="193" t="s">
        <v>226</v>
      </c>
      <c r="K4" s="462"/>
      <c r="L4" s="192"/>
    </row>
    <row r="5" spans="1:12" s="198" customFormat="1" ht="18.75" customHeight="1">
      <c r="A5" s="194"/>
      <c r="B5" s="194"/>
      <c r="C5" s="194"/>
      <c r="D5" s="195" t="s">
        <v>227</v>
      </c>
      <c r="E5" s="196" t="s">
        <v>227</v>
      </c>
      <c r="F5" s="196" t="s">
        <v>228</v>
      </c>
      <c r="G5" s="196" t="s">
        <v>227</v>
      </c>
      <c r="H5" s="196" t="s">
        <v>228</v>
      </c>
      <c r="I5" s="196" t="s">
        <v>227</v>
      </c>
      <c r="J5" s="196" t="s">
        <v>228</v>
      </c>
      <c r="K5" s="197" t="s">
        <v>185</v>
      </c>
      <c r="L5" s="194"/>
    </row>
    <row r="6" spans="1:11" s="198" customFormat="1" ht="18.75" customHeight="1">
      <c r="A6" s="199" t="s">
        <v>159</v>
      </c>
      <c r="B6" s="199" t="s">
        <v>273</v>
      </c>
      <c r="C6" s="199" t="s">
        <v>33</v>
      </c>
      <c r="D6" s="200">
        <v>41143532</v>
      </c>
      <c r="E6" s="201">
        <v>112722</v>
      </c>
      <c r="F6" s="201">
        <v>337</v>
      </c>
      <c r="G6" s="201">
        <v>126997</v>
      </c>
      <c r="H6" s="201">
        <v>380</v>
      </c>
      <c r="I6" s="201">
        <v>38638141</v>
      </c>
      <c r="J6" s="201">
        <v>317</v>
      </c>
      <c r="K6" s="198">
        <v>93.9</v>
      </c>
    </row>
    <row r="7" spans="1:11" s="198" customFormat="1" ht="18.75" customHeight="1">
      <c r="A7" s="199" t="s">
        <v>248</v>
      </c>
      <c r="B7" s="199" t="s">
        <v>272</v>
      </c>
      <c r="C7" s="199"/>
      <c r="D7" s="200">
        <v>41461285</v>
      </c>
      <c r="E7" s="202">
        <v>113593</v>
      </c>
      <c r="F7" s="202">
        <v>337</v>
      </c>
      <c r="G7" s="202">
        <v>126104</v>
      </c>
      <c r="H7" s="202">
        <v>374</v>
      </c>
      <c r="I7" s="202">
        <v>38319414</v>
      </c>
      <c r="J7" s="202">
        <v>312</v>
      </c>
      <c r="K7" s="198">
        <v>92.4</v>
      </c>
    </row>
    <row r="8" spans="1:11" s="198" customFormat="1" ht="18.75" customHeight="1">
      <c r="A8" s="199" t="s">
        <v>248</v>
      </c>
      <c r="B8" s="199" t="s">
        <v>271</v>
      </c>
      <c r="C8" s="199"/>
      <c r="D8" s="200">
        <v>41316256</v>
      </c>
      <c r="E8" s="202">
        <v>113195</v>
      </c>
      <c r="F8" s="202">
        <v>333</v>
      </c>
      <c r="G8" s="202">
        <v>125787</v>
      </c>
      <c r="H8" s="202">
        <v>370</v>
      </c>
      <c r="I8" s="202">
        <v>38076296</v>
      </c>
      <c r="J8" s="202">
        <v>307</v>
      </c>
      <c r="K8" s="198">
        <v>92.2</v>
      </c>
    </row>
    <row r="9" spans="1:11" s="198" customFormat="1" ht="18.75" customHeight="1">
      <c r="A9" s="203" t="s">
        <v>248</v>
      </c>
      <c r="B9" s="203" t="s">
        <v>270</v>
      </c>
      <c r="C9" s="203"/>
      <c r="D9" s="200">
        <v>41845660</v>
      </c>
      <c r="E9" s="202">
        <v>114646</v>
      </c>
      <c r="F9" s="202">
        <v>335</v>
      </c>
      <c r="G9" s="202">
        <v>127789</v>
      </c>
      <c r="H9" s="202">
        <v>373</v>
      </c>
      <c r="I9" s="202">
        <v>38311616</v>
      </c>
      <c r="J9" s="202">
        <v>306</v>
      </c>
      <c r="K9" s="198">
        <v>91.6</v>
      </c>
    </row>
    <row r="10" spans="1:11" s="205" customFormat="1" ht="18.75" customHeight="1" thickBot="1">
      <c r="A10" s="204" t="s">
        <v>248</v>
      </c>
      <c r="B10" s="204" t="s">
        <v>269</v>
      </c>
      <c r="C10" s="204"/>
      <c r="D10" s="269">
        <v>40574369</v>
      </c>
      <c r="E10" s="268">
        <v>111163</v>
      </c>
      <c r="F10" s="268">
        <v>322</v>
      </c>
      <c r="G10" s="268">
        <v>126332</v>
      </c>
      <c r="H10" s="268">
        <v>366</v>
      </c>
      <c r="I10" s="268">
        <v>37838195</v>
      </c>
      <c r="J10" s="268">
        <v>301</v>
      </c>
      <c r="K10" s="215">
        <v>93.3</v>
      </c>
    </row>
    <row r="11" spans="1:11" ht="18" customHeight="1">
      <c r="A11" s="206" t="s">
        <v>229</v>
      </c>
      <c r="B11" s="206"/>
      <c r="C11" s="206"/>
      <c r="D11" s="198"/>
      <c r="E11" s="198"/>
      <c r="F11" s="198"/>
      <c r="G11" s="198"/>
      <c r="H11" s="198"/>
      <c r="I11" s="463" t="s">
        <v>230</v>
      </c>
      <c r="J11" s="463"/>
      <c r="K11" s="463"/>
    </row>
    <row r="12" spans="6:11" ht="13.5">
      <c r="F12" s="207"/>
      <c r="K12" s="208"/>
    </row>
    <row r="14" ht="13.5">
      <c r="H14" s="209"/>
    </row>
    <row r="15" spans="6:8" ht="13.5">
      <c r="F15" s="210"/>
      <c r="H15" s="209"/>
    </row>
    <row r="16" ht="13.5">
      <c r="F16" s="210"/>
    </row>
    <row r="17" spans="6:7" ht="13.5" hidden="1">
      <c r="F17" s="210"/>
      <c r="G17" s="189">
        <v>9</v>
      </c>
    </row>
    <row r="18" ht="13.5">
      <c r="F18" s="210"/>
    </row>
    <row r="19" ht="13.5">
      <c r="F19" s="210"/>
    </row>
    <row r="20" ht="13.5">
      <c r="F20" s="210"/>
    </row>
    <row r="21" ht="13.5">
      <c r="F21" s="210"/>
    </row>
  </sheetData>
  <sheetProtection/>
  <mergeCells count="4">
    <mergeCell ref="A1:K1"/>
    <mergeCell ref="K3:K4"/>
    <mergeCell ref="A3:C4"/>
    <mergeCell ref="I11:K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B6:B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4.375" style="189" customWidth="1"/>
    <col min="2" max="2" width="3.375" style="189" customWidth="1"/>
    <col min="3" max="3" width="2.75390625" style="189" customWidth="1"/>
    <col min="4" max="7" width="19.00390625" style="189" customWidth="1"/>
    <col min="8" max="16384" width="9.00390625" style="189" customWidth="1"/>
  </cols>
  <sheetData>
    <row r="1" spans="1:7" s="211" customFormat="1" ht="18" customHeight="1">
      <c r="A1" s="424" t="s">
        <v>314</v>
      </c>
      <c r="B1" s="424"/>
      <c r="C1" s="424"/>
      <c r="D1" s="424"/>
      <c r="E1" s="424"/>
      <c r="F1" s="424"/>
      <c r="G1" s="424"/>
    </row>
    <row r="2" spans="3:7" ht="18" customHeight="1" thickBot="1">
      <c r="C2" s="192"/>
      <c r="D2" s="188"/>
      <c r="E2" s="188"/>
      <c r="F2" s="188"/>
      <c r="G2" s="188"/>
    </row>
    <row r="3" spans="1:8" s="198" customFormat="1" ht="18.75" customHeight="1">
      <c r="A3" s="465" t="s">
        <v>152</v>
      </c>
      <c r="B3" s="465"/>
      <c r="C3" s="466"/>
      <c r="D3" s="193" t="s">
        <v>231</v>
      </c>
      <c r="E3" s="193" t="s">
        <v>232</v>
      </c>
      <c r="F3" s="193" t="s">
        <v>233</v>
      </c>
      <c r="G3" s="193" t="s">
        <v>234</v>
      </c>
      <c r="H3" s="194"/>
    </row>
    <row r="4" spans="1:8" ht="18" customHeight="1">
      <c r="A4" s="198"/>
      <c r="B4" s="198"/>
      <c r="C4" s="194"/>
      <c r="D4" s="212" t="s">
        <v>235</v>
      </c>
      <c r="E4" s="208" t="s">
        <v>235</v>
      </c>
      <c r="F4" s="196" t="s">
        <v>227</v>
      </c>
      <c r="G4" s="196" t="s">
        <v>227</v>
      </c>
      <c r="H4" s="192"/>
    </row>
    <row r="5" spans="1:7" ht="18.75" customHeight="1">
      <c r="A5" s="198" t="s">
        <v>159</v>
      </c>
      <c r="B5" s="271">
        <v>18</v>
      </c>
      <c r="C5" s="213" t="s">
        <v>236</v>
      </c>
      <c r="D5" s="200">
        <v>3589</v>
      </c>
      <c r="E5" s="201">
        <v>3502</v>
      </c>
      <c r="F5" s="201">
        <v>48998366</v>
      </c>
      <c r="G5" s="214">
        <v>134242</v>
      </c>
    </row>
    <row r="6" spans="1:7" ht="18.75" customHeight="1">
      <c r="A6" s="198"/>
      <c r="B6" s="271">
        <v>19</v>
      </c>
      <c r="C6" s="199"/>
      <c r="D6" s="200">
        <v>3695</v>
      </c>
      <c r="E6" s="202">
        <v>3506</v>
      </c>
      <c r="F6" s="202">
        <v>44454149</v>
      </c>
      <c r="G6" s="202">
        <v>121792</v>
      </c>
    </row>
    <row r="7" spans="1:7" ht="18.75" customHeight="1">
      <c r="A7" s="198"/>
      <c r="B7" s="270">
        <v>20</v>
      </c>
      <c r="C7" s="199"/>
      <c r="D7" s="200">
        <v>3695</v>
      </c>
      <c r="E7" s="214">
        <v>3536</v>
      </c>
      <c r="F7" s="202">
        <v>50124511</v>
      </c>
      <c r="G7" s="202">
        <v>137327</v>
      </c>
    </row>
    <row r="8" spans="1:7" ht="18.75" customHeight="1">
      <c r="A8" s="198"/>
      <c r="B8" s="270">
        <v>21</v>
      </c>
      <c r="C8" s="203"/>
      <c r="D8" s="200">
        <v>3695</v>
      </c>
      <c r="E8" s="202">
        <v>3542</v>
      </c>
      <c r="F8" s="202">
        <v>46565010</v>
      </c>
      <c r="G8" s="202">
        <v>127575</v>
      </c>
    </row>
    <row r="9" spans="1:7" s="205" customFormat="1" ht="18.75" customHeight="1" thickBot="1">
      <c r="A9" s="215"/>
      <c r="B9" s="272">
        <v>22</v>
      </c>
      <c r="C9" s="216"/>
      <c r="D9" s="268">
        <v>3695</v>
      </c>
      <c r="E9" s="268">
        <v>3568</v>
      </c>
      <c r="F9" s="268">
        <v>47777507</v>
      </c>
      <c r="G9" s="268">
        <v>130897</v>
      </c>
    </row>
    <row r="10" spans="1:7" ht="18" customHeight="1">
      <c r="A10" s="206" t="s">
        <v>237</v>
      </c>
      <c r="B10" s="198"/>
      <c r="C10" s="217"/>
      <c r="D10" s="198"/>
      <c r="E10" s="198"/>
      <c r="F10" s="464" t="s">
        <v>230</v>
      </c>
      <c r="G10" s="464"/>
    </row>
    <row r="11" ht="18" customHeight="1">
      <c r="G11" s="208"/>
    </row>
  </sheetData>
  <sheetProtection/>
  <mergeCells count="3">
    <mergeCell ref="F10:G10"/>
    <mergeCell ref="A3:C3"/>
    <mergeCell ref="A1:G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875" style="219" customWidth="1"/>
    <col min="2" max="2" width="3.25390625" style="219" customWidth="1"/>
    <col min="3" max="3" width="2.875" style="219" customWidth="1"/>
    <col min="4" max="4" width="15.125" style="219" customWidth="1"/>
    <col min="5" max="5" width="16.125" style="219" customWidth="1"/>
    <col min="6" max="7" width="15.50390625" style="219" customWidth="1"/>
    <col min="8" max="8" width="14.25390625" style="219" customWidth="1"/>
    <col min="9" max="16384" width="9.00390625" style="219" customWidth="1"/>
  </cols>
  <sheetData>
    <row r="1" spans="1:8" s="218" customFormat="1" ht="18" customHeight="1">
      <c r="A1" s="468" t="s">
        <v>315</v>
      </c>
      <c r="B1" s="468"/>
      <c r="C1" s="468"/>
      <c r="D1" s="468"/>
      <c r="E1" s="468"/>
      <c r="F1" s="468"/>
      <c r="G1" s="468"/>
      <c r="H1" s="468"/>
    </row>
    <row r="2" spans="3:8" ht="18" customHeight="1" thickBot="1">
      <c r="C2" s="220"/>
      <c r="D2" s="221"/>
      <c r="E2" s="221"/>
      <c r="F2" s="221"/>
      <c r="G2" s="221"/>
      <c r="H2" s="221"/>
    </row>
    <row r="3" spans="1:8" ht="18" customHeight="1">
      <c r="A3" s="449" t="s">
        <v>238</v>
      </c>
      <c r="B3" s="449"/>
      <c r="C3" s="450"/>
      <c r="D3" s="469" t="s">
        <v>239</v>
      </c>
      <c r="E3" s="471" t="s">
        <v>240</v>
      </c>
      <c r="F3" s="472"/>
      <c r="G3" s="473"/>
      <c r="H3" s="310" t="s">
        <v>295</v>
      </c>
    </row>
    <row r="4" spans="1:9" ht="18" customHeight="1">
      <c r="A4" s="451"/>
      <c r="B4" s="451"/>
      <c r="C4" s="452"/>
      <c r="D4" s="470"/>
      <c r="E4" s="222" t="s">
        <v>241</v>
      </c>
      <c r="F4" s="223" t="s">
        <v>242</v>
      </c>
      <c r="G4" s="222" t="s">
        <v>243</v>
      </c>
      <c r="H4" s="311" t="s">
        <v>296</v>
      </c>
      <c r="I4" s="224"/>
    </row>
    <row r="5" spans="1:9" ht="19.5" customHeight="1">
      <c r="A5" s="225" t="s">
        <v>244</v>
      </c>
      <c r="B5" s="225">
        <v>18</v>
      </c>
      <c r="C5" s="226" t="s">
        <v>245</v>
      </c>
      <c r="D5" s="330">
        <v>328917</v>
      </c>
      <c r="E5" s="331">
        <v>280174</v>
      </c>
      <c r="F5" s="331">
        <v>856</v>
      </c>
      <c r="G5" s="328">
        <v>279318</v>
      </c>
      <c r="H5" s="323">
        <v>85.2</v>
      </c>
      <c r="I5" s="224"/>
    </row>
    <row r="6" spans="1:9" ht="19.5" customHeight="1">
      <c r="A6" s="225"/>
      <c r="B6" s="229">
        <v>19</v>
      </c>
      <c r="C6" s="227"/>
      <c r="D6" s="326">
        <v>330414</v>
      </c>
      <c r="E6" s="328">
        <v>279450</v>
      </c>
      <c r="F6" s="328">
        <v>840</v>
      </c>
      <c r="G6" s="328">
        <v>278610</v>
      </c>
      <c r="H6" s="323">
        <v>84.6</v>
      </c>
      <c r="I6" s="228"/>
    </row>
    <row r="7" spans="1:9" ht="19.5" customHeight="1">
      <c r="A7" s="225"/>
      <c r="B7" s="229">
        <v>20</v>
      </c>
      <c r="C7" s="227"/>
      <c r="D7" s="326">
        <v>333003</v>
      </c>
      <c r="E7" s="328">
        <v>281052</v>
      </c>
      <c r="F7" s="328">
        <v>872</v>
      </c>
      <c r="G7" s="328">
        <v>280180</v>
      </c>
      <c r="H7" s="324">
        <v>84.4</v>
      </c>
      <c r="I7" s="224"/>
    </row>
    <row r="8" spans="1:9" ht="19.5" customHeight="1">
      <c r="A8" s="225"/>
      <c r="B8" s="229">
        <v>21</v>
      </c>
      <c r="C8" s="227"/>
      <c r="D8" s="326">
        <v>335924</v>
      </c>
      <c r="E8" s="328">
        <v>283357</v>
      </c>
      <c r="F8" s="328">
        <v>856</v>
      </c>
      <c r="G8" s="328">
        <v>282501</v>
      </c>
      <c r="H8" s="324">
        <v>84.4</v>
      </c>
      <c r="I8" s="224"/>
    </row>
    <row r="9" spans="1:9" s="218" customFormat="1" ht="19.5" customHeight="1" thickBot="1">
      <c r="A9" s="230"/>
      <c r="B9" s="230">
        <v>22</v>
      </c>
      <c r="C9" s="313"/>
      <c r="D9" s="327">
        <v>338536</v>
      </c>
      <c r="E9" s="329">
        <f>SUM(F9:G9)</f>
        <v>285207</v>
      </c>
      <c r="F9" s="329">
        <v>816</v>
      </c>
      <c r="G9" s="329">
        <v>284391</v>
      </c>
      <c r="H9" s="325">
        <f>E9/D9*100</f>
        <v>84.24717016801758</v>
      </c>
      <c r="I9" s="273"/>
    </row>
    <row r="10" spans="1:9" ht="16.5" customHeight="1">
      <c r="A10" s="225" t="s">
        <v>246</v>
      </c>
      <c r="B10" s="225"/>
      <c r="C10" s="225"/>
      <c r="D10" s="312"/>
      <c r="E10" s="312"/>
      <c r="F10" s="312"/>
      <c r="G10" s="312"/>
      <c r="H10" s="231" t="s">
        <v>247</v>
      </c>
      <c r="I10" s="224"/>
    </row>
    <row r="11" spans="1:9" ht="16.5" customHeight="1">
      <c r="A11" s="225" t="s">
        <v>275</v>
      </c>
      <c r="B11" s="225"/>
      <c r="C11" s="225"/>
      <c r="D11" s="225"/>
      <c r="E11" s="225"/>
      <c r="F11" s="225"/>
      <c r="G11" s="225"/>
      <c r="H11" s="231"/>
      <c r="I11" s="224"/>
    </row>
    <row r="12" spans="1:9" ht="16.5" customHeight="1">
      <c r="A12" s="467" t="s">
        <v>274</v>
      </c>
      <c r="B12" s="467"/>
      <c r="C12" s="467"/>
      <c r="D12" s="467"/>
      <c r="E12" s="467"/>
      <c r="F12" s="467"/>
      <c r="G12" s="467"/>
      <c r="H12" s="467"/>
      <c r="I12" s="224"/>
    </row>
    <row r="13" spans="1:8" ht="16.5" customHeight="1">
      <c r="A13" s="467" t="s">
        <v>274</v>
      </c>
      <c r="B13" s="467"/>
      <c r="C13" s="467"/>
      <c r="D13" s="467"/>
      <c r="E13" s="467"/>
      <c r="F13" s="467"/>
      <c r="G13" s="467"/>
      <c r="H13" s="467"/>
    </row>
  </sheetData>
  <sheetProtection/>
  <mergeCells count="6">
    <mergeCell ref="A13:H13"/>
    <mergeCell ref="A1:H1"/>
    <mergeCell ref="A3:C4"/>
    <mergeCell ref="D3:D4"/>
    <mergeCell ref="E3:G3"/>
    <mergeCell ref="A12:H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4.625" style="246" customWidth="1"/>
    <col min="2" max="2" width="2.75390625" style="245" customWidth="1"/>
    <col min="3" max="3" width="2.375" style="243" customWidth="1"/>
    <col min="4" max="4" width="3.875" style="244" customWidth="1"/>
    <col min="5" max="5" width="10.25390625" style="244" customWidth="1"/>
    <col min="6" max="6" width="4.25390625" style="244" customWidth="1"/>
    <col min="7" max="7" width="8.75390625" style="244" customWidth="1"/>
    <col min="8" max="8" width="3.50390625" style="244" customWidth="1"/>
    <col min="9" max="9" width="8.75390625" style="244" customWidth="1"/>
    <col min="10" max="10" width="3.50390625" style="244" customWidth="1"/>
    <col min="11" max="11" width="8.75390625" style="244" customWidth="1"/>
    <col min="12" max="12" width="3.75390625" style="244" customWidth="1"/>
    <col min="13" max="13" width="10.75390625" style="244" customWidth="1"/>
    <col min="14" max="14" width="3.75390625" style="244" customWidth="1"/>
    <col min="15" max="15" width="10.25390625" style="244" customWidth="1"/>
    <col min="16" max="16384" width="9.00390625" style="243" customWidth="1"/>
  </cols>
  <sheetData>
    <row r="1" spans="1:15" ht="19.5" customHeight="1">
      <c r="A1" s="481" t="s">
        <v>316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</row>
    <row r="2" spans="1:15" ht="21" customHeight="1" thickBot="1">
      <c r="A2" s="482" t="s">
        <v>287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</row>
    <row r="3" spans="1:18" ht="18" customHeight="1">
      <c r="A3" s="474" t="s">
        <v>236</v>
      </c>
      <c r="B3" s="474"/>
      <c r="C3" s="475"/>
      <c r="D3" s="478" t="s">
        <v>297</v>
      </c>
      <c r="E3" s="480"/>
      <c r="F3" s="478" t="s">
        <v>266</v>
      </c>
      <c r="G3" s="480"/>
      <c r="H3" s="478" t="s">
        <v>265</v>
      </c>
      <c r="I3" s="480"/>
      <c r="J3" s="478" t="s">
        <v>264</v>
      </c>
      <c r="K3" s="480"/>
      <c r="L3" s="478" t="s">
        <v>263</v>
      </c>
      <c r="M3" s="480"/>
      <c r="N3" s="478" t="s">
        <v>262</v>
      </c>
      <c r="O3" s="479"/>
      <c r="P3" s="251"/>
      <c r="Q3" s="483"/>
      <c r="R3" s="483"/>
    </row>
    <row r="4" spans="1:18" ht="18" customHeight="1">
      <c r="A4" s="476"/>
      <c r="B4" s="476"/>
      <c r="C4" s="477"/>
      <c r="D4" s="254" t="s">
        <v>298</v>
      </c>
      <c r="E4" s="255" t="s">
        <v>299</v>
      </c>
      <c r="F4" s="254" t="s">
        <v>268</v>
      </c>
      <c r="G4" s="255" t="s">
        <v>256</v>
      </c>
      <c r="H4" s="256" t="s">
        <v>268</v>
      </c>
      <c r="I4" s="255" t="s">
        <v>256</v>
      </c>
      <c r="J4" s="256" t="s">
        <v>268</v>
      </c>
      <c r="K4" s="255" t="s">
        <v>256</v>
      </c>
      <c r="L4" s="256" t="s">
        <v>268</v>
      </c>
      <c r="M4" s="255" t="s">
        <v>256</v>
      </c>
      <c r="N4" s="256" t="s">
        <v>268</v>
      </c>
      <c r="O4" s="257" t="s">
        <v>256</v>
      </c>
      <c r="P4" s="251"/>
      <c r="Q4" s="318"/>
      <c r="R4" s="318"/>
    </row>
    <row r="5" spans="1:18" ht="18" customHeight="1">
      <c r="A5" s="249" t="s">
        <v>159</v>
      </c>
      <c r="B5" s="248">
        <v>19</v>
      </c>
      <c r="C5" s="247" t="s">
        <v>33</v>
      </c>
      <c r="D5" s="314">
        <f>SUM(F5,H5,J5,L5,N5,D13,F13,H13,J13,L13)</f>
        <v>199</v>
      </c>
      <c r="E5" s="315">
        <f>SUM(G5,I5,K5,M5,O5,E13,G13,I13,K13,M13,)</f>
        <v>1478505</v>
      </c>
      <c r="F5" s="315">
        <v>160</v>
      </c>
      <c r="G5" s="315">
        <v>222336</v>
      </c>
      <c r="H5" s="315">
        <v>4</v>
      </c>
      <c r="I5" s="315">
        <v>58725</v>
      </c>
      <c r="J5" s="315">
        <v>1</v>
      </c>
      <c r="K5" s="315">
        <v>44220</v>
      </c>
      <c r="L5" s="315">
        <v>1</v>
      </c>
      <c r="M5" s="315">
        <v>396000</v>
      </c>
      <c r="N5" s="315">
        <v>2</v>
      </c>
      <c r="O5" s="317">
        <v>179854</v>
      </c>
      <c r="P5" s="251"/>
      <c r="Q5" s="250"/>
      <c r="R5" s="250"/>
    </row>
    <row r="6" spans="1:18" ht="18" customHeight="1">
      <c r="A6" s="249"/>
      <c r="B6" s="248">
        <v>20</v>
      </c>
      <c r="C6" s="247"/>
      <c r="D6" s="253">
        <f>SUM(F6,H6,J6,L6,N6,D14,F14,H14,J14,L14,)</f>
        <v>215</v>
      </c>
      <c r="E6" s="250">
        <f>SUM(G6,I6,K6,M6,O6,E14,G14,I14,K14,M14,)</f>
        <v>1504095</v>
      </c>
      <c r="F6" s="250">
        <v>175</v>
      </c>
      <c r="G6" s="250">
        <v>225555</v>
      </c>
      <c r="H6" s="250">
        <v>5</v>
      </c>
      <c r="I6" s="250">
        <v>81096</v>
      </c>
      <c r="J6" s="250">
        <v>1</v>
      </c>
      <c r="K6" s="250">
        <v>44220</v>
      </c>
      <c r="L6" s="250">
        <v>1</v>
      </c>
      <c r="M6" s="250">
        <v>396000</v>
      </c>
      <c r="N6" s="250">
        <v>2</v>
      </c>
      <c r="O6" s="252">
        <v>179854</v>
      </c>
      <c r="P6" s="251"/>
      <c r="Q6" s="250"/>
      <c r="R6" s="250"/>
    </row>
    <row r="7" spans="1:18" ht="18" customHeight="1">
      <c r="A7" s="249"/>
      <c r="B7" s="248">
        <v>21</v>
      </c>
      <c r="C7" s="247"/>
      <c r="D7" s="253">
        <f>SUM(F7,H7,J7,L7,N7,D15,F15,H15,J15,L15)</f>
        <v>234</v>
      </c>
      <c r="E7" s="250">
        <f>SUM(G7,I7,K7,M7,O7,E15,G15,I15,K15,M15,)</f>
        <v>1529097</v>
      </c>
      <c r="F7" s="250">
        <v>193</v>
      </c>
      <c r="G7" s="250">
        <v>237779</v>
      </c>
      <c r="H7" s="250">
        <v>5</v>
      </c>
      <c r="I7" s="250">
        <v>81096</v>
      </c>
      <c r="J7" s="250">
        <v>1</v>
      </c>
      <c r="K7" s="250">
        <v>44220</v>
      </c>
      <c r="L7" s="250">
        <v>1</v>
      </c>
      <c r="M7" s="250">
        <v>396000</v>
      </c>
      <c r="N7" s="250">
        <v>2</v>
      </c>
      <c r="O7" s="252">
        <v>179854</v>
      </c>
      <c r="P7" s="251"/>
      <c r="Q7" s="250"/>
      <c r="R7" s="250"/>
    </row>
    <row r="8" spans="1:18" ht="18" customHeight="1">
      <c r="A8" s="249"/>
      <c r="B8" s="248">
        <v>22</v>
      </c>
      <c r="C8" s="247"/>
      <c r="D8" s="253">
        <f>SUM(F8,H8,J8,L8,N8,D16,F16,H16,J16,L16)</f>
        <v>240</v>
      </c>
      <c r="E8" s="250">
        <f>SUM(G8,I8,K8,M8,O8,E16,G16,I16,K16,M16,)</f>
        <v>1548065</v>
      </c>
      <c r="F8" s="250">
        <v>198</v>
      </c>
      <c r="G8" s="250">
        <v>244575</v>
      </c>
      <c r="H8" s="250">
        <v>5</v>
      </c>
      <c r="I8" s="250">
        <v>81096</v>
      </c>
      <c r="J8" s="250">
        <v>1</v>
      </c>
      <c r="K8" s="250">
        <v>44220</v>
      </c>
      <c r="L8" s="250">
        <v>1</v>
      </c>
      <c r="M8" s="250">
        <v>396000</v>
      </c>
      <c r="N8" s="250">
        <v>2</v>
      </c>
      <c r="O8" s="252">
        <v>179854</v>
      </c>
      <c r="P8" s="251"/>
      <c r="Q8" s="250"/>
      <c r="R8" s="250"/>
    </row>
    <row r="9" spans="1:18" ht="18" customHeight="1" thickBot="1">
      <c r="A9" s="249"/>
      <c r="B9" s="248">
        <v>23</v>
      </c>
      <c r="C9" s="247"/>
      <c r="D9" s="265">
        <f>SUM(F9,H9,J9,L9,N9,D17,F17,H17,J17,L17)</f>
        <v>254</v>
      </c>
      <c r="E9" s="250">
        <f>SUM(G9,I9,K9,M9,O9,E17,G17,I17,K17,M17,)</f>
        <v>1563966</v>
      </c>
      <c r="F9" s="316">
        <v>211</v>
      </c>
      <c r="G9" s="316">
        <v>249565</v>
      </c>
      <c r="H9" s="316">
        <v>6</v>
      </c>
      <c r="I9" s="316">
        <v>92316</v>
      </c>
      <c r="J9" s="316">
        <v>1</v>
      </c>
      <c r="K9" s="316">
        <v>44220</v>
      </c>
      <c r="L9" s="316">
        <v>1</v>
      </c>
      <c r="M9" s="316">
        <v>396000</v>
      </c>
      <c r="N9" s="316">
        <v>2</v>
      </c>
      <c r="O9" s="316">
        <v>179314</v>
      </c>
      <c r="P9" s="251"/>
      <c r="Q9" s="250"/>
      <c r="R9" s="250"/>
    </row>
    <row r="10" spans="1:17" ht="27" customHeight="1" thickBot="1">
      <c r="A10" s="262"/>
      <c r="B10" s="263"/>
      <c r="C10" s="293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51"/>
      <c r="Q10" s="251"/>
    </row>
    <row r="11" spans="1:17" ht="18" customHeight="1">
      <c r="A11" s="474" t="s">
        <v>236</v>
      </c>
      <c r="B11" s="474"/>
      <c r="C11" s="475"/>
      <c r="D11" s="478" t="s">
        <v>261</v>
      </c>
      <c r="E11" s="479"/>
      <c r="F11" s="478" t="s">
        <v>260</v>
      </c>
      <c r="G11" s="480"/>
      <c r="H11" s="478" t="s">
        <v>259</v>
      </c>
      <c r="I11" s="480"/>
      <c r="J11" s="478" t="s">
        <v>258</v>
      </c>
      <c r="K11" s="480"/>
      <c r="L11" s="478" t="s">
        <v>257</v>
      </c>
      <c r="M11" s="479"/>
      <c r="N11" s="485" t="s">
        <v>267</v>
      </c>
      <c r="O11" s="486"/>
      <c r="P11" s="319" t="s">
        <v>248</v>
      </c>
      <c r="Q11" s="319"/>
    </row>
    <row r="12" spans="1:17" ht="18" customHeight="1">
      <c r="A12" s="476"/>
      <c r="B12" s="476"/>
      <c r="C12" s="477"/>
      <c r="D12" s="256" t="s">
        <v>268</v>
      </c>
      <c r="E12" s="258" t="s">
        <v>256</v>
      </c>
      <c r="F12" s="256" t="s">
        <v>268</v>
      </c>
      <c r="G12" s="255" t="s">
        <v>256</v>
      </c>
      <c r="H12" s="256" t="s">
        <v>268</v>
      </c>
      <c r="I12" s="255" t="s">
        <v>256</v>
      </c>
      <c r="J12" s="256" t="s">
        <v>268</v>
      </c>
      <c r="K12" s="255" t="s">
        <v>256</v>
      </c>
      <c r="L12" s="256" t="s">
        <v>268</v>
      </c>
      <c r="M12" s="258" t="s">
        <v>256</v>
      </c>
      <c r="N12" s="487"/>
      <c r="O12" s="488"/>
      <c r="P12" s="251"/>
      <c r="Q12" s="251"/>
    </row>
    <row r="13" spans="1:17" ht="18" customHeight="1">
      <c r="A13" s="249" t="s">
        <v>159</v>
      </c>
      <c r="B13" s="248">
        <v>19</v>
      </c>
      <c r="C13" s="247" t="s">
        <v>33</v>
      </c>
      <c r="D13" s="315">
        <v>1</v>
      </c>
      <c r="E13" s="315">
        <v>29443</v>
      </c>
      <c r="F13" s="315">
        <v>1</v>
      </c>
      <c r="G13" s="315">
        <v>9238</v>
      </c>
      <c r="H13" s="315">
        <v>1</v>
      </c>
      <c r="I13" s="315">
        <v>11522</v>
      </c>
      <c r="J13" s="315">
        <v>1</v>
      </c>
      <c r="K13" s="315">
        <v>1319</v>
      </c>
      <c r="L13" s="315">
        <v>27</v>
      </c>
      <c r="M13" s="315">
        <v>525848</v>
      </c>
      <c r="N13" s="489">
        <v>4.44</v>
      </c>
      <c r="O13" s="489"/>
      <c r="P13" s="251"/>
      <c r="Q13" s="251"/>
    </row>
    <row r="14" spans="1:17" ht="18" customHeight="1">
      <c r="A14" s="249"/>
      <c r="B14" s="248">
        <v>20</v>
      </c>
      <c r="C14" s="247"/>
      <c r="D14" s="250">
        <v>1</v>
      </c>
      <c r="E14" s="250">
        <v>29443</v>
      </c>
      <c r="F14" s="250">
        <v>1</v>
      </c>
      <c r="G14" s="250">
        <v>9238</v>
      </c>
      <c r="H14" s="250">
        <v>1</v>
      </c>
      <c r="I14" s="250">
        <v>11522</v>
      </c>
      <c r="J14" s="250">
        <v>1</v>
      </c>
      <c r="K14" s="250">
        <v>1319</v>
      </c>
      <c r="L14" s="250">
        <v>27</v>
      </c>
      <c r="M14" s="250">
        <v>525848</v>
      </c>
      <c r="N14" s="489">
        <v>4.49</v>
      </c>
      <c r="O14" s="489"/>
      <c r="P14" s="251"/>
      <c r="Q14" s="251"/>
    </row>
    <row r="15" spans="1:17" ht="18" customHeight="1">
      <c r="A15" s="249"/>
      <c r="B15" s="248">
        <v>21</v>
      </c>
      <c r="C15" s="247"/>
      <c r="D15" s="250">
        <v>1</v>
      </c>
      <c r="E15" s="250">
        <v>29443</v>
      </c>
      <c r="F15" s="250">
        <v>1</v>
      </c>
      <c r="G15" s="250">
        <v>9238</v>
      </c>
      <c r="H15" s="250">
        <v>1</v>
      </c>
      <c r="I15" s="250">
        <v>11522</v>
      </c>
      <c r="J15" s="250">
        <v>1</v>
      </c>
      <c r="K15" s="250">
        <v>1319</v>
      </c>
      <c r="L15" s="250">
        <v>28</v>
      </c>
      <c r="M15" s="250">
        <v>538626</v>
      </c>
      <c r="N15" s="489">
        <v>4.53</v>
      </c>
      <c r="O15" s="489"/>
      <c r="P15" s="251"/>
      <c r="Q15" s="251"/>
    </row>
    <row r="16" spans="1:17" ht="18" customHeight="1">
      <c r="A16" s="249"/>
      <c r="B16" s="248">
        <v>22</v>
      </c>
      <c r="C16" s="247"/>
      <c r="D16" s="250">
        <v>1</v>
      </c>
      <c r="E16" s="250">
        <v>29443</v>
      </c>
      <c r="F16" s="250">
        <v>2</v>
      </c>
      <c r="G16" s="250">
        <v>21410</v>
      </c>
      <c r="H16" s="250">
        <v>1</v>
      </c>
      <c r="I16" s="250">
        <v>11522</v>
      </c>
      <c r="J16" s="250">
        <v>1</v>
      </c>
      <c r="K16" s="250">
        <v>1319</v>
      </c>
      <c r="L16" s="250">
        <v>28</v>
      </c>
      <c r="M16" s="250">
        <v>538626</v>
      </c>
      <c r="N16" s="489">
        <v>4.55</v>
      </c>
      <c r="O16" s="489"/>
      <c r="P16" s="251"/>
      <c r="Q16" s="251"/>
    </row>
    <row r="17" spans="1:17" ht="18" customHeight="1" thickBot="1">
      <c r="A17" s="259"/>
      <c r="B17" s="260">
        <v>23</v>
      </c>
      <c r="C17" s="261"/>
      <c r="D17" s="316">
        <v>1</v>
      </c>
      <c r="E17" s="316">
        <v>29443</v>
      </c>
      <c r="F17" s="316">
        <v>3</v>
      </c>
      <c r="G17" s="316">
        <v>22488</v>
      </c>
      <c r="H17" s="316">
        <v>1</v>
      </c>
      <c r="I17" s="316">
        <v>11522</v>
      </c>
      <c r="J17" s="316">
        <v>1</v>
      </c>
      <c r="K17" s="316">
        <v>1319</v>
      </c>
      <c r="L17" s="316">
        <v>27</v>
      </c>
      <c r="M17" s="316">
        <v>537779</v>
      </c>
      <c r="N17" s="484">
        <v>4.56</v>
      </c>
      <c r="O17" s="484"/>
      <c r="P17" s="251"/>
      <c r="Q17" s="251"/>
    </row>
    <row r="18" spans="1:15" ht="18" customHeight="1">
      <c r="A18" s="300" t="s">
        <v>286</v>
      </c>
      <c r="O18" s="292" t="s">
        <v>285</v>
      </c>
    </row>
  </sheetData>
  <sheetProtection/>
  <mergeCells count="22">
    <mergeCell ref="Q3:R3"/>
    <mergeCell ref="N17:O17"/>
    <mergeCell ref="N11:O12"/>
    <mergeCell ref="N13:O13"/>
    <mergeCell ref="N14:O14"/>
    <mergeCell ref="N15:O15"/>
    <mergeCell ref="N16:O16"/>
    <mergeCell ref="A1:O1"/>
    <mergeCell ref="A2:O2"/>
    <mergeCell ref="A3:C4"/>
    <mergeCell ref="D3:E3"/>
    <mergeCell ref="F3:G3"/>
    <mergeCell ref="H3:I3"/>
    <mergeCell ref="J3:K3"/>
    <mergeCell ref="L3:M3"/>
    <mergeCell ref="N3:O3"/>
    <mergeCell ref="A11:C12"/>
    <mergeCell ref="D11:E11"/>
    <mergeCell ref="F11:G11"/>
    <mergeCell ref="H11:I11"/>
    <mergeCell ref="J11:K11"/>
    <mergeCell ref="L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ignoredErrors>
    <ignoredError sqref="D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2.75390625" style="1" customWidth="1"/>
    <col min="2" max="2" width="18.125" style="1" customWidth="1"/>
    <col min="3" max="5" width="8.50390625" style="1" customWidth="1"/>
    <col min="6" max="6" width="8.125" style="1" customWidth="1"/>
    <col min="7" max="7" width="9.25390625" style="1" customWidth="1"/>
    <col min="8" max="8" width="9.00390625" style="1" customWidth="1"/>
    <col min="9" max="9" width="8.25390625" style="1" customWidth="1"/>
    <col min="10" max="10" width="5.75390625" style="1" customWidth="1"/>
    <col min="11" max="16384" width="9.00390625" style="1" customWidth="1"/>
  </cols>
  <sheetData>
    <row r="1" spans="1:10" ht="17.25">
      <c r="A1" s="342" t="s">
        <v>302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2:10" s="2" customFormat="1" ht="12" customHeight="1" thickBot="1">
      <c r="B2" s="3"/>
      <c r="H2" s="343" t="s">
        <v>0</v>
      </c>
      <c r="I2" s="343"/>
      <c r="J2" s="343"/>
    </row>
    <row r="3" spans="1:10" s="2" customFormat="1" ht="16.5" customHeight="1">
      <c r="A3" s="344" t="s">
        <v>1</v>
      </c>
      <c r="B3" s="4" t="s">
        <v>2</v>
      </c>
      <c r="C3" s="347" t="s">
        <v>3</v>
      </c>
      <c r="D3" s="350" t="s">
        <v>4</v>
      </c>
      <c r="E3" s="350" t="s">
        <v>5</v>
      </c>
      <c r="F3" s="5" t="s">
        <v>6</v>
      </c>
      <c r="G3" s="297" t="s">
        <v>7</v>
      </c>
      <c r="H3" s="297" t="s">
        <v>7</v>
      </c>
      <c r="I3" s="275" t="s">
        <v>8</v>
      </c>
      <c r="J3" s="6" t="s">
        <v>9</v>
      </c>
    </row>
    <row r="4" spans="1:10" s="2" customFormat="1" ht="16.5" customHeight="1">
      <c r="A4" s="345"/>
      <c r="B4" s="7"/>
      <c r="C4" s="348"/>
      <c r="D4" s="351"/>
      <c r="E4" s="351"/>
      <c r="F4" s="8" t="s">
        <v>10</v>
      </c>
      <c r="G4" s="8" t="s">
        <v>11</v>
      </c>
      <c r="H4" s="8" t="s">
        <v>12</v>
      </c>
      <c r="I4" s="9" t="s">
        <v>13</v>
      </c>
      <c r="J4" s="10" t="s">
        <v>14</v>
      </c>
    </row>
    <row r="5" spans="1:10" s="2" customFormat="1" ht="16.5" customHeight="1">
      <c r="A5" s="346"/>
      <c r="B5" s="11" t="s">
        <v>15</v>
      </c>
      <c r="C5" s="349"/>
      <c r="D5" s="352"/>
      <c r="E5" s="352"/>
      <c r="F5" s="12" t="s">
        <v>16</v>
      </c>
      <c r="G5" s="12" t="s">
        <v>17</v>
      </c>
      <c r="H5" s="13" t="s">
        <v>18</v>
      </c>
      <c r="I5" s="12" t="s">
        <v>19</v>
      </c>
      <c r="J5" s="14" t="s">
        <v>20</v>
      </c>
    </row>
    <row r="6" spans="1:10" s="2" customFormat="1" ht="16.5" customHeight="1">
      <c r="A6" s="337" t="s">
        <v>21</v>
      </c>
      <c r="B6" s="15" t="s">
        <v>22</v>
      </c>
      <c r="C6" s="16">
        <v>121510</v>
      </c>
      <c r="D6" s="16">
        <v>122070</v>
      </c>
      <c r="E6" s="16">
        <v>330230</v>
      </c>
      <c r="F6" s="17">
        <v>4.45</v>
      </c>
      <c r="G6" s="17">
        <v>30.07</v>
      </c>
      <c r="H6" s="17">
        <v>83.34</v>
      </c>
      <c r="I6" s="17">
        <v>10.98</v>
      </c>
      <c r="J6" s="17">
        <v>0.61</v>
      </c>
    </row>
    <row r="7" spans="1:10" s="2" customFormat="1" ht="16.5" customHeight="1">
      <c r="A7" s="338"/>
      <c r="B7" s="18" t="s">
        <v>23</v>
      </c>
      <c r="C7" s="19">
        <v>82760</v>
      </c>
      <c r="D7" s="19">
        <v>83320</v>
      </c>
      <c r="E7" s="19">
        <v>254410</v>
      </c>
      <c r="F7" s="20">
        <v>5.22</v>
      </c>
      <c r="G7" s="20">
        <v>35.85</v>
      </c>
      <c r="H7" s="20">
        <v>100.83</v>
      </c>
      <c r="I7" s="20">
        <v>11.66</v>
      </c>
      <c r="J7" s="20">
        <v>0.59</v>
      </c>
    </row>
    <row r="8" spans="1:10" s="2" customFormat="1" ht="16.5" customHeight="1">
      <c r="A8" s="338"/>
      <c r="B8" s="18" t="s">
        <v>24</v>
      </c>
      <c r="C8" s="19">
        <v>34250</v>
      </c>
      <c r="D8" s="19">
        <v>34250</v>
      </c>
      <c r="E8" s="19">
        <v>65950</v>
      </c>
      <c r="F8" s="20">
        <v>2.61</v>
      </c>
      <c r="G8" s="20">
        <v>16.1</v>
      </c>
      <c r="H8" s="20">
        <v>41.08</v>
      </c>
      <c r="I8" s="20">
        <v>8.36</v>
      </c>
      <c r="J8" s="20">
        <v>0.74</v>
      </c>
    </row>
    <row r="9" spans="1:10" s="2" customFormat="1" ht="16.5" customHeight="1">
      <c r="A9" s="338"/>
      <c r="B9" s="21" t="s">
        <v>25</v>
      </c>
      <c r="C9" s="19">
        <v>118660</v>
      </c>
      <c r="D9" s="19">
        <v>119180</v>
      </c>
      <c r="E9" s="19">
        <v>321290</v>
      </c>
      <c r="F9" s="20">
        <v>4.44</v>
      </c>
      <c r="G9" s="20">
        <v>29.96</v>
      </c>
      <c r="H9" s="20">
        <v>82.35</v>
      </c>
      <c r="I9" s="20">
        <v>10.98</v>
      </c>
      <c r="J9" s="20">
        <v>0.61</v>
      </c>
    </row>
    <row r="10" spans="1:10" s="2" customFormat="1" ht="16.5" customHeight="1">
      <c r="A10" s="338"/>
      <c r="B10" s="18" t="s">
        <v>23</v>
      </c>
      <c r="C10" s="19">
        <v>80120</v>
      </c>
      <c r="D10" s="19">
        <v>80650</v>
      </c>
      <c r="E10" s="19">
        <v>246000</v>
      </c>
      <c r="F10" s="20">
        <v>5.22</v>
      </c>
      <c r="G10" s="20">
        <v>35.88</v>
      </c>
      <c r="H10" s="20">
        <v>100.12</v>
      </c>
      <c r="I10" s="20">
        <v>11.69</v>
      </c>
      <c r="J10" s="20">
        <v>0.59</v>
      </c>
    </row>
    <row r="11" spans="1:10" s="2" customFormat="1" ht="16.5" customHeight="1">
      <c r="A11" s="338"/>
      <c r="B11" s="18" t="s">
        <v>24</v>
      </c>
      <c r="C11" s="19">
        <v>34050</v>
      </c>
      <c r="D11" s="19">
        <v>34050</v>
      </c>
      <c r="E11" s="19">
        <v>65460</v>
      </c>
      <c r="F11" s="20">
        <v>2.6</v>
      </c>
      <c r="G11" s="20">
        <v>16.04</v>
      </c>
      <c r="H11" s="20">
        <v>40.55</v>
      </c>
      <c r="I11" s="20">
        <v>8.34</v>
      </c>
      <c r="J11" s="20">
        <v>0.74</v>
      </c>
    </row>
    <row r="12" spans="1:10" s="2" customFormat="1" ht="16.5" customHeight="1">
      <c r="A12" s="338"/>
      <c r="B12" s="22" t="s">
        <v>26</v>
      </c>
      <c r="C12" s="19">
        <v>2850</v>
      </c>
      <c r="D12" s="23">
        <v>2890</v>
      </c>
      <c r="E12" s="19">
        <v>8940</v>
      </c>
      <c r="F12" s="20">
        <v>5.04</v>
      </c>
      <c r="G12" s="20">
        <v>34.27</v>
      </c>
      <c r="H12" s="20">
        <v>123.01</v>
      </c>
      <c r="I12" s="20">
        <v>10.93</v>
      </c>
      <c r="J12" s="20">
        <v>0.62</v>
      </c>
    </row>
    <row r="13" spans="1:10" s="2" customFormat="1" ht="16.5" customHeight="1">
      <c r="A13" s="338"/>
      <c r="B13" s="24" t="s">
        <v>23</v>
      </c>
      <c r="C13" s="19">
        <v>2630</v>
      </c>
      <c r="D13" s="19">
        <v>2670</v>
      </c>
      <c r="E13" s="19">
        <v>8400</v>
      </c>
      <c r="F13" s="20">
        <v>5.16</v>
      </c>
      <c r="G13" s="20">
        <v>34.92</v>
      </c>
      <c r="H13" s="20">
        <v>122.55</v>
      </c>
      <c r="I13" s="20">
        <v>10.94</v>
      </c>
      <c r="J13" s="20">
        <v>0.62</v>
      </c>
    </row>
    <row r="14" spans="1:10" s="2" customFormat="1" ht="16.5" customHeight="1" thickBot="1">
      <c r="A14" s="339"/>
      <c r="B14" s="25" t="s">
        <v>24</v>
      </c>
      <c r="C14" s="26">
        <v>200</v>
      </c>
      <c r="D14" s="26">
        <v>200</v>
      </c>
      <c r="E14" s="26">
        <v>490</v>
      </c>
      <c r="F14" s="27">
        <v>3.55</v>
      </c>
      <c r="G14" s="27">
        <v>25.91</v>
      </c>
      <c r="H14" s="27">
        <v>128.92</v>
      </c>
      <c r="I14" s="27">
        <v>10.79</v>
      </c>
      <c r="J14" s="27">
        <v>0.68</v>
      </c>
    </row>
    <row r="15" spans="1:10" s="2" customFormat="1" ht="16.5" customHeight="1">
      <c r="A15" s="337" t="s">
        <v>27</v>
      </c>
      <c r="B15" s="15" t="s">
        <v>22</v>
      </c>
      <c r="C15" s="16">
        <v>121060</v>
      </c>
      <c r="D15" s="16">
        <v>121960</v>
      </c>
      <c r="E15" s="16">
        <v>316940</v>
      </c>
      <c r="F15" s="17">
        <v>4.53</v>
      </c>
      <c r="G15" s="17">
        <v>31.35</v>
      </c>
      <c r="H15" s="17">
        <v>87.94</v>
      </c>
      <c r="I15" s="17">
        <v>11.84</v>
      </c>
      <c r="J15" s="17">
        <v>0.58</v>
      </c>
    </row>
    <row r="16" spans="1:10" s="2" customFormat="1" ht="16.5" customHeight="1">
      <c r="A16" s="338"/>
      <c r="B16" s="18" t="s">
        <v>23</v>
      </c>
      <c r="C16" s="19">
        <v>84380</v>
      </c>
      <c r="D16" s="19">
        <v>85240</v>
      </c>
      <c r="E16" s="19">
        <v>245910</v>
      </c>
      <c r="F16" s="20">
        <v>5.22</v>
      </c>
      <c r="G16" s="20">
        <v>36.72</v>
      </c>
      <c r="H16" s="20">
        <v>105.04</v>
      </c>
      <c r="I16" s="20">
        <v>12.6</v>
      </c>
      <c r="J16" s="20">
        <v>0.56</v>
      </c>
    </row>
    <row r="17" spans="1:10" s="2" customFormat="1" ht="16.5" customHeight="1">
      <c r="A17" s="338"/>
      <c r="B17" s="18" t="s">
        <v>24</v>
      </c>
      <c r="C17" s="19">
        <v>32010</v>
      </c>
      <c r="D17" s="19">
        <v>32060</v>
      </c>
      <c r="E17" s="19">
        <v>62220</v>
      </c>
      <c r="F17" s="20">
        <v>2.7</v>
      </c>
      <c r="G17" s="20">
        <v>17.19</v>
      </c>
      <c r="H17" s="20">
        <v>42.84</v>
      </c>
      <c r="I17" s="20">
        <v>8.84</v>
      </c>
      <c r="J17" s="20">
        <v>0.72</v>
      </c>
    </row>
    <row r="18" spans="1:10" s="2" customFormat="1" ht="16.5" customHeight="1">
      <c r="A18" s="338"/>
      <c r="B18" s="21" t="s">
        <v>25</v>
      </c>
      <c r="C18" s="19">
        <v>118310</v>
      </c>
      <c r="D18" s="19">
        <v>119150</v>
      </c>
      <c r="E18" s="19">
        <v>308830</v>
      </c>
      <c r="F18" s="20">
        <v>4.51</v>
      </c>
      <c r="G18" s="20">
        <v>31.18</v>
      </c>
      <c r="H18" s="20">
        <v>86.94</v>
      </c>
      <c r="I18" s="20">
        <v>11.81</v>
      </c>
      <c r="J18" s="20">
        <v>0.59</v>
      </c>
    </row>
    <row r="19" spans="1:11" s="2" customFormat="1" ht="16.5" customHeight="1">
      <c r="A19" s="338"/>
      <c r="B19" s="18" t="s">
        <v>23</v>
      </c>
      <c r="C19" s="19">
        <v>81870</v>
      </c>
      <c r="D19" s="19">
        <v>82650</v>
      </c>
      <c r="E19" s="19">
        <v>238320</v>
      </c>
      <c r="F19" s="20">
        <v>5.21</v>
      </c>
      <c r="G19" s="20">
        <v>36.63</v>
      </c>
      <c r="H19" s="20">
        <v>104.15</v>
      </c>
      <c r="I19" s="20">
        <v>12.58</v>
      </c>
      <c r="J19" s="20">
        <v>0.56</v>
      </c>
      <c r="K19" s="3"/>
    </row>
    <row r="20" spans="1:10" s="2" customFormat="1" ht="16.5" customHeight="1">
      <c r="A20" s="338"/>
      <c r="B20" s="18" t="s">
        <v>24</v>
      </c>
      <c r="C20" s="19">
        <v>31800</v>
      </c>
      <c r="D20" s="19">
        <v>31850</v>
      </c>
      <c r="E20" s="19">
        <v>61750</v>
      </c>
      <c r="F20" s="20">
        <v>2.7</v>
      </c>
      <c r="G20" s="20">
        <v>17.14</v>
      </c>
      <c r="H20" s="20">
        <v>42.61</v>
      </c>
      <c r="I20" s="20">
        <v>8.83</v>
      </c>
      <c r="J20" s="20">
        <v>0.72</v>
      </c>
    </row>
    <row r="21" spans="1:10" s="2" customFormat="1" ht="16.5" customHeight="1">
      <c r="A21" s="338"/>
      <c r="B21" s="22" t="s">
        <v>26</v>
      </c>
      <c r="C21" s="19">
        <v>2740</v>
      </c>
      <c r="D21" s="19">
        <v>2820</v>
      </c>
      <c r="E21" s="19">
        <v>8120</v>
      </c>
      <c r="F21" s="20">
        <v>5.42</v>
      </c>
      <c r="G21" s="20">
        <v>38.62</v>
      </c>
      <c r="H21" s="20">
        <v>129.67</v>
      </c>
      <c r="I21" s="20">
        <v>13.02</v>
      </c>
      <c r="J21" s="20">
        <v>0.55</v>
      </c>
    </row>
    <row r="22" spans="1:10" s="2" customFormat="1" ht="16.5" customHeight="1">
      <c r="A22" s="338"/>
      <c r="B22" s="24" t="s">
        <v>23</v>
      </c>
      <c r="C22" s="19">
        <v>2520</v>
      </c>
      <c r="D22" s="19">
        <v>2590</v>
      </c>
      <c r="E22" s="19">
        <v>7600</v>
      </c>
      <c r="F22" s="20">
        <v>5.59</v>
      </c>
      <c r="G22" s="20">
        <v>39.73</v>
      </c>
      <c r="H22" s="20">
        <v>133.88</v>
      </c>
      <c r="I22" s="20">
        <v>13.16</v>
      </c>
      <c r="J22" s="20">
        <v>0.54</v>
      </c>
    </row>
    <row r="23" spans="1:10" s="2" customFormat="1" ht="16.5" customHeight="1" thickBot="1">
      <c r="A23" s="339"/>
      <c r="B23" s="25" t="s">
        <v>24</v>
      </c>
      <c r="C23" s="26">
        <v>210</v>
      </c>
      <c r="D23" s="26">
        <v>210</v>
      </c>
      <c r="E23" s="26">
        <v>470</v>
      </c>
      <c r="F23" s="27">
        <v>3.41</v>
      </c>
      <c r="G23" s="27">
        <v>25.08</v>
      </c>
      <c r="H23" s="27">
        <v>78.16</v>
      </c>
      <c r="I23" s="27">
        <v>10.88</v>
      </c>
      <c r="J23" s="27">
        <v>0.68</v>
      </c>
    </row>
    <row r="24" spans="1:10" s="30" customFormat="1" ht="15" customHeight="1">
      <c r="A24" s="340" t="s">
        <v>28</v>
      </c>
      <c r="B24" s="340"/>
      <c r="C24" s="340"/>
      <c r="D24" s="340"/>
      <c r="E24" s="340"/>
      <c r="F24" s="340"/>
      <c r="G24" s="340"/>
      <c r="H24" s="341" t="s">
        <v>29</v>
      </c>
      <c r="I24" s="341"/>
      <c r="J24" s="341"/>
    </row>
    <row r="25" s="30" customFormat="1" ht="15" customHeight="1">
      <c r="A25" s="30" t="s">
        <v>30</v>
      </c>
    </row>
    <row r="26" spans="1:2" s="30" customFormat="1" ht="15" customHeight="1">
      <c r="A26" s="31" t="s">
        <v>31</v>
      </c>
      <c r="B26" s="31"/>
    </row>
    <row r="27" ht="13.5">
      <c r="A27" s="32"/>
    </row>
    <row r="28" ht="13.5">
      <c r="A28" s="32"/>
    </row>
  </sheetData>
  <sheetProtection/>
  <mergeCells count="10">
    <mergeCell ref="A6:A14"/>
    <mergeCell ref="A15:A23"/>
    <mergeCell ref="A24:G24"/>
    <mergeCell ref="H24:J24"/>
    <mergeCell ref="A1:J1"/>
    <mergeCell ref="H2:J2"/>
    <mergeCell ref="A3:A5"/>
    <mergeCell ref="C3:C5"/>
    <mergeCell ref="D3:D5"/>
    <mergeCell ref="E3:E5"/>
  </mergeCells>
  <printOptions/>
  <pageMargins left="0.7874015748031497" right="0.7874015748031497" top="0.7874015748031497" bottom="0.7874015748031497" header="0.5118110236220472" footer="0.5118110236220472"/>
  <pageSetup horizontalDpi="2400" verticalDpi="24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8.125" style="1" customWidth="1"/>
    <col min="2" max="2" width="8.75390625" style="1" customWidth="1"/>
    <col min="3" max="3" width="10.50390625" style="1" customWidth="1"/>
    <col min="4" max="4" width="10.375" style="1" customWidth="1"/>
    <col min="5" max="5" width="9.00390625" style="1" customWidth="1"/>
    <col min="6" max="6" width="8.125" style="1" customWidth="1"/>
    <col min="7" max="7" width="8.875" style="1" customWidth="1"/>
    <col min="8" max="8" width="7.75390625" style="1" customWidth="1"/>
    <col min="9" max="9" width="7.25390625" style="1" customWidth="1"/>
    <col min="10" max="10" width="9.125" style="1" customWidth="1"/>
    <col min="11" max="16384" width="9.00390625" style="1" customWidth="1"/>
  </cols>
  <sheetData>
    <row r="1" spans="1:10" ht="18.75" customHeight="1">
      <c r="A1" s="342" t="s">
        <v>303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8:10" ht="17.25" customHeight="1" thickBot="1">
      <c r="H2" s="358" t="s">
        <v>32</v>
      </c>
      <c r="I2" s="358"/>
      <c r="J2" s="358"/>
    </row>
    <row r="3" spans="1:10" ht="17.25" customHeight="1">
      <c r="A3" s="359" t="s">
        <v>33</v>
      </c>
      <c r="B3" s="362" t="s">
        <v>34</v>
      </c>
      <c r="C3" s="363"/>
      <c r="D3" s="363"/>
      <c r="E3" s="363"/>
      <c r="F3" s="363"/>
      <c r="G3" s="363"/>
      <c r="H3" s="363"/>
      <c r="I3" s="364"/>
      <c r="J3" s="33" t="s">
        <v>35</v>
      </c>
    </row>
    <row r="4" spans="1:10" ht="17.25" customHeight="1">
      <c r="A4" s="360"/>
      <c r="B4" s="353" t="s">
        <v>36</v>
      </c>
      <c r="C4" s="366" t="s">
        <v>37</v>
      </c>
      <c r="D4" s="367"/>
      <c r="E4" s="368"/>
      <c r="F4" s="366" t="s">
        <v>38</v>
      </c>
      <c r="G4" s="367"/>
      <c r="H4" s="367"/>
      <c r="I4" s="368"/>
      <c r="J4" s="34" t="s">
        <v>39</v>
      </c>
    </row>
    <row r="5" spans="1:10" ht="17.25" customHeight="1">
      <c r="A5" s="360"/>
      <c r="B5" s="365"/>
      <c r="C5" s="353" t="s">
        <v>40</v>
      </c>
      <c r="D5" s="35" t="s">
        <v>41</v>
      </c>
      <c r="E5" s="36" t="s">
        <v>41</v>
      </c>
      <c r="F5" s="353" t="s">
        <v>40</v>
      </c>
      <c r="G5" s="35" t="s">
        <v>42</v>
      </c>
      <c r="H5" s="353" t="s">
        <v>43</v>
      </c>
      <c r="I5" s="353" t="s">
        <v>44</v>
      </c>
      <c r="J5" s="34" t="s">
        <v>45</v>
      </c>
    </row>
    <row r="6" spans="1:10" ht="17.25" customHeight="1">
      <c r="A6" s="361"/>
      <c r="B6" s="354"/>
      <c r="C6" s="354"/>
      <c r="D6" s="37" t="s">
        <v>46</v>
      </c>
      <c r="E6" s="38" t="s">
        <v>47</v>
      </c>
      <c r="F6" s="354"/>
      <c r="G6" s="37" t="s">
        <v>48</v>
      </c>
      <c r="H6" s="354"/>
      <c r="I6" s="354"/>
      <c r="J6" s="39" t="s">
        <v>49</v>
      </c>
    </row>
    <row r="7" spans="1:10" ht="18.75" customHeight="1">
      <c r="A7" s="40" t="s">
        <v>50</v>
      </c>
      <c r="B7" s="41">
        <v>134310</v>
      </c>
      <c r="C7" s="41">
        <v>121510</v>
      </c>
      <c r="D7" s="41">
        <v>120950</v>
      </c>
      <c r="E7" s="41">
        <v>560</v>
      </c>
      <c r="F7" s="41">
        <v>12800</v>
      </c>
      <c r="G7" s="41">
        <v>310</v>
      </c>
      <c r="H7" s="41">
        <v>12050</v>
      </c>
      <c r="I7" s="42">
        <v>440</v>
      </c>
      <c r="J7" s="41">
        <v>100</v>
      </c>
    </row>
    <row r="8" spans="1:10" ht="18.75" customHeight="1" thickBot="1">
      <c r="A8" s="279" t="s">
        <v>277</v>
      </c>
      <c r="B8" s="43">
        <v>138980</v>
      </c>
      <c r="C8" s="43">
        <v>121060</v>
      </c>
      <c r="D8" s="43">
        <v>120150</v>
      </c>
      <c r="E8" s="43">
        <v>910</v>
      </c>
      <c r="F8" s="43">
        <v>17930</v>
      </c>
      <c r="G8" s="43">
        <v>350</v>
      </c>
      <c r="H8" s="43">
        <v>17510</v>
      </c>
      <c r="I8" s="44">
        <v>70</v>
      </c>
      <c r="J8" s="43">
        <v>40</v>
      </c>
    </row>
    <row r="9" spans="1:10" ht="17.25" customHeight="1">
      <c r="A9" s="356" t="s">
        <v>51</v>
      </c>
      <c r="B9" s="356"/>
      <c r="C9" s="356"/>
      <c r="D9" s="356"/>
      <c r="E9" s="356"/>
      <c r="F9" s="356"/>
      <c r="G9" s="356"/>
      <c r="H9" s="355" t="s">
        <v>52</v>
      </c>
      <c r="I9" s="355"/>
      <c r="J9" s="355"/>
    </row>
    <row r="10" spans="1:10" ht="17.25" customHeight="1">
      <c r="A10" s="357" t="s">
        <v>53</v>
      </c>
      <c r="B10" s="357"/>
      <c r="C10" s="357"/>
      <c r="D10" s="357"/>
      <c r="E10" s="357"/>
      <c r="F10" s="357"/>
      <c r="G10" s="357"/>
      <c r="H10" s="357"/>
      <c r="I10" s="357"/>
      <c r="J10" s="357"/>
    </row>
    <row r="11" ht="17.25" customHeight="1">
      <c r="A11" s="1" t="s">
        <v>54</v>
      </c>
    </row>
    <row r="16" ht="13.5">
      <c r="C16" s="1" t="s">
        <v>55</v>
      </c>
    </row>
    <row r="21" ht="13.5">
      <c r="A21" s="45"/>
    </row>
  </sheetData>
  <sheetProtection/>
  <mergeCells count="14">
    <mergeCell ref="C4:E4"/>
    <mergeCell ref="F4:I4"/>
    <mergeCell ref="C5:C6"/>
    <mergeCell ref="F5:F6"/>
    <mergeCell ref="H5:H6"/>
    <mergeCell ref="H9:J9"/>
    <mergeCell ref="I5:I6"/>
    <mergeCell ref="A9:G9"/>
    <mergeCell ref="A10:J10"/>
    <mergeCell ref="A1:J1"/>
    <mergeCell ref="H2:J2"/>
    <mergeCell ref="A3:A6"/>
    <mergeCell ref="B3:I3"/>
    <mergeCell ref="B4:B6"/>
  </mergeCells>
  <printOptions/>
  <pageMargins left="0.7874015748031497" right="0.7874015748031497" top="0.7874015748031497" bottom="0.7874015748031497" header="0.5118110236220472" footer="0.5118110236220472"/>
  <pageSetup horizontalDpi="2400" verticalDpi="2400" orientation="portrait" paperSize="9" scale="96" r:id="rId1"/>
  <ignoredErrors>
    <ignoredError sqref="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="115" zoomScaleNormal="115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1.4921875" style="1" customWidth="1"/>
    <col min="2" max="2" width="9.375" style="1" customWidth="1"/>
    <col min="3" max="3" width="6.75390625" style="1" customWidth="1"/>
    <col min="4" max="4" width="5.625" style="1" customWidth="1"/>
    <col min="5" max="5" width="5.00390625" style="1" customWidth="1"/>
    <col min="6" max="6" width="6.375" style="1" customWidth="1"/>
    <col min="7" max="7" width="5.625" style="1" customWidth="1"/>
    <col min="8" max="8" width="5.00390625" style="1" customWidth="1"/>
    <col min="9" max="9" width="6.25390625" style="1" customWidth="1"/>
    <col min="10" max="10" width="5.875" style="1" customWidth="1"/>
    <col min="11" max="11" width="4.875" style="1" customWidth="1"/>
    <col min="12" max="12" width="6.00390625" style="1" customWidth="1"/>
    <col min="13" max="13" width="5.625" style="1" customWidth="1"/>
    <col min="14" max="16" width="5.125" style="1" customWidth="1"/>
    <col min="17" max="16384" width="9.00390625" style="1" customWidth="1"/>
  </cols>
  <sheetData>
    <row r="1" spans="1:16" ht="18.75" customHeight="1">
      <c r="A1" s="342" t="s">
        <v>304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1:16" ht="16.5" customHeight="1" thickBot="1">
      <c r="K2" s="46"/>
      <c r="L2" s="46"/>
      <c r="M2" s="371" t="s">
        <v>56</v>
      </c>
      <c r="N2" s="371"/>
      <c r="O2" s="371"/>
      <c r="P2" s="371"/>
    </row>
    <row r="3" spans="1:18" ht="21.75" customHeight="1">
      <c r="A3" s="372" t="s">
        <v>57</v>
      </c>
      <c r="B3" s="373"/>
      <c r="C3" s="376" t="s">
        <v>22</v>
      </c>
      <c r="D3" s="378" t="s">
        <v>58</v>
      </c>
      <c r="E3" s="379"/>
      <c r="F3" s="380"/>
      <c r="G3" s="378" t="s">
        <v>59</v>
      </c>
      <c r="H3" s="379"/>
      <c r="I3" s="380"/>
      <c r="J3" s="378" t="s">
        <v>60</v>
      </c>
      <c r="K3" s="379"/>
      <c r="L3" s="379"/>
      <c r="M3" s="379"/>
      <c r="N3" s="379"/>
      <c r="O3" s="380"/>
      <c r="P3" s="381" t="s">
        <v>61</v>
      </c>
      <c r="R3" s="47"/>
    </row>
    <row r="4" spans="1:16" ht="21.75" customHeight="1">
      <c r="A4" s="374"/>
      <c r="B4" s="375"/>
      <c r="C4" s="377"/>
      <c r="D4" s="48" t="s">
        <v>22</v>
      </c>
      <c r="E4" s="299" t="s">
        <v>62</v>
      </c>
      <c r="F4" s="49" t="s">
        <v>63</v>
      </c>
      <c r="G4" s="50" t="s">
        <v>22</v>
      </c>
      <c r="H4" s="51" t="s">
        <v>62</v>
      </c>
      <c r="I4" s="49" t="s">
        <v>63</v>
      </c>
      <c r="J4" s="50" t="s">
        <v>64</v>
      </c>
      <c r="K4" s="298" t="s">
        <v>62</v>
      </c>
      <c r="L4" s="50">
        <v>2</v>
      </c>
      <c r="M4" s="50" t="s">
        <v>65</v>
      </c>
      <c r="N4" s="303" t="s">
        <v>289</v>
      </c>
      <c r="O4" s="52" t="s">
        <v>66</v>
      </c>
      <c r="P4" s="382"/>
    </row>
    <row r="5" spans="1:18" ht="21" customHeight="1">
      <c r="A5" s="369" t="s">
        <v>67</v>
      </c>
      <c r="B5" s="370"/>
      <c r="C5" s="53">
        <v>121060</v>
      </c>
      <c r="D5" s="53">
        <v>73950</v>
      </c>
      <c r="E5" s="53">
        <v>5740</v>
      </c>
      <c r="F5" s="53">
        <v>68210</v>
      </c>
      <c r="G5" s="53">
        <v>1470</v>
      </c>
      <c r="H5" s="53">
        <v>190</v>
      </c>
      <c r="I5" s="53">
        <v>1280</v>
      </c>
      <c r="J5" s="53">
        <v>45370</v>
      </c>
      <c r="K5" s="53" t="s">
        <v>68</v>
      </c>
      <c r="L5" s="53">
        <v>17560</v>
      </c>
      <c r="M5" s="53">
        <v>15730</v>
      </c>
      <c r="N5" s="53">
        <v>8850</v>
      </c>
      <c r="O5" s="53">
        <v>3230</v>
      </c>
      <c r="P5" s="53">
        <v>270</v>
      </c>
      <c r="R5" s="45"/>
    </row>
    <row r="6" spans="2:16" ht="21" customHeight="1">
      <c r="B6" s="54" t="s">
        <v>69</v>
      </c>
      <c r="C6" s="55">
        <v>25020</v>
      </c>
      <c r="D6" s="55">
        <v>21610</v>
      </c>
      <c r="E6" s="55">
        <v>3890</v>
      </c>
      <c r="F6" s="55">
        <v>17720</v>
      </c>
      <c r="G6" s="55">
        <v>480</v>
      </c>
      <c r="H6" s="55">
        <v>140</v>
      </c>
      <c r="I6" s="55">
        <v>340</v>
      </c>
      <c r="J6" s="55">
        <v>2860</v>
      </c>
      <c r="K6" s="55" t="s">
        <v>68</v>
      </c>
      <c r="L6" s="55">
        <v>2810</v>
      </c>
      <c r="M6" s="55">
        <v>50</v>
      </c>
      <c r="N6" s="55" t="s">
        <v>70</v>
      </c>
      <c r="O6" s="55" t="s">
        <v>70</v>
      </c>
      <c r="P6" s="55">
        <v>70</v>
      </c>
    </row>
    <row r="7" spans="2:16" ht="21" customHeight="1">
      <c r="B7" s="54" t="s">
        <v>71</v>
      </c>
      <c r="C7" s="55">
        <v>58070</v>
      </c>
      <c r="D7" s="55">
        <v>49790</v>
      </c>
      <c r="E7" s="55">
        <v>1790</v>
      </c>
      <c r="F7" s="55">
        <v>48000</v>
      </c>
      <c r="G7" s="55">
        <v>850</v>
      </c>
      <c r="H7" s="55">
        <v>20</v>
      </c>
      <c r="I7" s="55">
        <v>820</v>
      </c>
      <c r="J7" s="55">
        <v>7300</v>
      </c>
      <c r="K7" s="55" t="s">
        <v>70</v>
      </c>
      <c r="L7" s="55">
        <v>6950</v>
      </c>
      <c r="M7" s="55">
        <v>350</v>
      </c>
      <c r="N7" s="55" t="s">
        <v>70</v>
      </c>
      <c r="O7" s="55" t="s">
        <v>70</v>
      </c>
      <c r="P7" s="55">
        <v>140</v>
      </c>
    </row>
    <row r="8" spans="2:16" ht="21" customHeight="1">
      <c r="B8" s="56" t="s">
        <v>72</v>
      </c>
      <c r="C8" s="55">
        <v>29940</v>
      </c>
      <c r="D8" s="55">
        <v>920</v>
      </c>
      <c r="E8" s="55">
        <v>20</v>
      </c>
      <c r="F8" s="55">
        <v>900</v>
      </c>
      <c r="G8" s="55" t="s">
        <v>68</v>
      </c>
      <c r="H8" s="55" t="s">
        <v>68</v>
      </c>
      <c r="I8" s="55" t="s">
        <v>68</v>
      </c>
      <c r="J8" s="55">
        <v>28950</v>
      </c>
      <c r="K8" s="55" t="s">
        <v>70</v>
      </c>
      <c r="L8" s="55">
        <v>3560</v>
      </c>
      <c r="M8" s="55">
        <v>13310</v>
      </c>
      <c r="N8" s="55">
        <v>8850</v>
      </c>
      <c r="O8" s="55">
        <v>3230</v>
      </c>
      <c r="P8" s="55">
        <v>70</v>
      </c>
    </row>
    <row r="9" spans="2:16" ht="21" customHeight="1">
      <c r="B9" s="57" t="s">
        <v>73</v>
      </c>
      <c r="C9" s="55">
        <v>7850</v>
      </c>
      <c r="D9" s="55">
        <v>1480</v>
      </c>
      <c r="E9" s="55" t="s">
        <v>68</v>
      </c>
      <c r="F9" s="55">
        <v>1480</v>
      </c>
      <c r="G9" s="55">
        <v>120</v>
      </c>
      <c r="H9" s="55">
        <v>20</v>
      </c>
      <c r="I9" s="55">
        <v>100</v>
      </c>
      <c r="J9" s="55">
        <v>6250</v>
      </c>
      <c r="K9" s="55" t="s">
        <v>70</v>
      </c>
      <c r="L9" s="55">
        <v>4230</v>
      </c>
      <c r="M9" s="55">
        <v>2020</v>
      </c>
      <c r="N9" s="55" t="s">
        <v>70</v>
      </c>
      <c r="O9" s="55" t="s">
        <v>70</v>
      </c>
      <c r="P9" s="55" t="s">
        <v>68</v>
      </c>
    </row>
    <row r="10" spans="1:16" ht="21" customHeight="1" thickBot="1">
      <c r="A10" s="58"/>
      <c r="B10" s="59" t="s">
        <v>74</v>
      </c>
      <c r="C10" s="60">
        <v>180</v>
      </c>
      <c r="D10" s="61">
        <v>150</v>
      </c>
      <c r="E10" s="61">
        <v>40</v>
      </c>
      <c r="F10" s="61">
        <v>120</v>
      </c>
      <c r="G10" s="61">
        <v>20</v>
      </c>
      <c r="H10" s="61" t="s">
        <v>68</v>
      </c>
      <c r="I10" s="61">
        <v>20</v>
      </c>
      <c r="J10" s="61" t="s">
        <v>70</v>
      </c>
      <c r="K10" s="61" t="s">
        <v>70</v>
      </c>
      <c r="L10" s="61" t="s">
        <v>70</v>
      </c>
      <c r="M10" s="61" t="s">
        <v>70</v>
      </c>
      <c r="N10" s="61" t="s">
        <v>70</v>
      </c>
      <c r="O10" s="61" t="s">
        <v>70</v>
      </c>
      <c r="P10" s="61" t="s">
        <v>70</v>
      </c>
    </row>
    <row r="11" spans="1:16" ht="15" customHeight="1">
      <c r="A11" s="2" t="s">
        <v>75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41" t="s">
        <v>76</v>
      </c>
      <c r="N11" s="341"/>
      <c r="O11" s="341"/>
      <c r="P11" s="341"/>
    </row>
    <row r="12" spans="1:14" ht="13.5">
      <c r="A12" s="2" t="s">
        <v>77</v>
      </c>
      <c r="B12" s="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ht="13.5">
      <c r="B13" s="63"/>
    </row>
    <row r="14" ht="13.5">
      <c r="B14" s="64"/>
    </row>
    <row r="15" ht="13.5">
      <c r="B15" s="64"/>
    </row>
    <row r="16" spans="2:4" ht="13.5">
      <c r="B16" s="64"/>
      <c r="D16" s="45"/>
    </row>
    <row r="17" ht="13.5">
      <c r="B17" s="64"/>
    </row>
    <row r="18" ht="13.5">
      <c r="B18" s="64"/>
    </row>
    <row r="20" ht="13.5">
      <c r="H20" s="1" t="s">
        <v>55</v>
      </c>
    </row>
  </sheetData>
  <sheetProtection/>
  <mergeCells count="10">
    <mergeCell ref="A5:B5"/>
    <mergeCell ref="M11:P11"/>
    <mergeCell ref="A1:P1"/>
    <mergeCell ref="M2:P2"/>
    <mergeCell ref="A3:B4"/>
    <mergeCell ref="C3:C4"/>
    <mergeCell ref="D3:F3"/>
    <mergeCell ref="G3:I3"/>
    <mergeCell ref="J3:O3"/>
    <mergeCell ref="P3:P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22.50390625" style="0" customWidth="1"/>
    <col min="2" max="2" width="8.50390625" style="0" bestFit="1" customWidth="1"/>
    <col min="3" max="3" width="8.75390625" style="0" customWidth="1"/>
    <col min="4" max="4" width="13.125" style="0" customWidth="1"/>
    <col min="5" max="6" width="8.75390625" style="0" customWidth="1"/>
    <col min="7" max="7" width="16.125" style="0" bestFit="1" customWidth="1"/>
    <col min="8" max="9" width="8.125" style="0" customWidth="1"/>
  </cols>
  <sheetData>
    <row r="1" spans="1:11" ht="23.25" customHeight="1">
      <c r="A1" s="342" t="s">
        <v>305</v>
      </c>
      <c r="B1" s="342"/>
      <c r="C1" s="342"/>
      <c r="D1" s="342"/>
      <c r="E1" s="342"/>
      <c r="F1" s="342"/>
      <c r="G1" s="342"/>
      <c r="H1" s="342"/>
      <c r="I1" s="342"/>
      <c r="J1" s="65"/>
      <c r="K1" s="65"/>
    </row>
    <row r="2" spans="1:12" s="70" customFormat="1" ht="15.75" customHeight="1" thickBot="1">
      <c r="A2" s="58"/>
      <c r="B2" s="58"/>
      <c r="C2" s="58"/>
      <c r="D2" s="58"/>
      <c r="E2" s="58"/>
      <c r="F2" s="58"/>
      <c r="G2" s="66"/>
      <c r="H2" s="58"/>
      <c r="I2" s="67" t="s">
        <v>78</v>
      </c>
      <c r="J2" s="68"/>
      <c r="K2" s="68"/>
      <c r="L2" s="69"/>
    </row>
    <row r="3" spans="1:9" s="70" customFormat="1" ht="18" customHeight="1">
      <c r="A3" s="383" t="s">
        <v>79</v>
      </c>
      <c r="B3" s="386" t="s">
        <v>80</v>
      </c>
      <c r="C3" s="388" t="s">
        <v>81</v>
      </c>
      <c r="D3" s="389"/>
      <c r="E3" s="390" t="s">
        <v>82</v>
      </c>
      <c r="F3" s="391"/>
      <c r="G3" s="391"/>
      <c r="H3" s="391"/>
      <c r="I3" s="391"/>
    </row>
    <row r="4" spans="1:9" s="70" customFormat="1" ht="18" customHeight="1">
      <c r="A4" s="384"/>
      <c r="B4" s="386"/>
      <c r="C4" s="392" t="s">
        <v>83</v>
      </c>
      <c r="D4" s="35" t="s">
        <v>84</v>
      </c>
      <c r="E4" s="353" t="s">
        <v>85</v>
      </c>
      <c r="F4" s="353" t="s">
        <v>71</v>
      </c>
      <c r="G4" s="35" t="s">
        <v>86</v>
      </c>
      <c r="H4" s="353" t="s">
        <v>87</v>
      </c>
      <c r="I4" s="394" t="s">
        <v>61</v>
      </c>
    </row>
    <row r="5" spans="1:9" s="70" customFormat="1" ht="18" customHeight="1">
      <c r="A5" s="385"/>
      <c r="B5" s="387"/>
      <c r="C5" s="393"/>
      <c r="D5" s="37" t="s">
        <v>88</v>
      </c>
      <c r="E5" s="354"/>
      <c r="F5" s="354"/>
      <c r="G5" s="37" t="s">
        <v>89</v>
      </c>
      <c r="H5" s="354"/>
      <c r="I5" s="395"/>
    </row>
    <row r="6" spans="1:9" s="70" customFormat="1" ht="18" customHeight="1">
      <c r="A6" s="71" t="s">
        <v>90</v>
      </c>
      <c r="B6" s="72">
        <v>121060</v>
      </c>
      <c r="C6" s="72">
        <v>118310</v>
      </c>
      <c r="D6" s="72">
        <v>2740</v>
      </c>
      <c r="E6" s="72">
        <v>25020</v>
      </c>
      <c r="F6" s="72">
        <v>58070</v>
      </c>
      <c r="G6" s="72">
        <v>29940</v>
      </c>
      <c r="H6" s="72">
        <v>7850</v>
      </c>
      <c r="I6" s="72">
        <v>180</v>
      </c>
    </row>
    <row r="7" spans="1:9" s="70" customFormat="1" ht="18" customHeight="1">
      <c r="A7" s="73" t="s">
        <v>91</v>
      </c>
      <c r="B7" s="72">
        <v>2130</v>
      </c>
      <c r="C7" s="72">
        <v>1980</v>
      </c>
      <c r="D7" s="72">
        <v>150</v>
      </c>
      <c r="E7" s="72">
        <v>1390</v>
      </c>
      <c r="F7" s="72">
        <v>710</v>
      </c>
      <c r="G7" s="74" t="s">
        <v>70</v>
      </c>
      <c r="H7" s="72">
        <v>30</v>
      </c>
      <c r="I7" s="74" t="s">
        <v>70</v>
      </c>
    </row>
    <row r="8" spans="1:9" s="70" customFormat="1" ht="18" customHeight="1">
      <c r="A8" s="75" t="s">
        <v>92</v>
      </c>
      <c r="B8" s="72">
        <v>7890</v>
      </c>
      <c r="C8" s="72">
        <v>7600</v>
      </c>
      <c r="D8" s="72">
        <v>300</v>
      </c>
      <c r="E8" s="72">
        <v>3220</v>
      </c>
      <c r="F8" s="72">
        <v>3310</v>
      </c>
      <c r="G8" s="72">
        <v>1160</v>
      </c>
      <c r="H8" s="72">
        <v>150</v>
      </c>
      <c r="I8" s="72">
        <v>50</v>
      </c>
    </row>
    <row r="9" spans="1:9" s="70" customFormat="1" ht="18" customHeight="1">
      <c r="A9" s="75" t="s">
        <v>93</v>
      </c>
      <c r="B9" s="72">
        <v>19560</v>
      </c>
      <c r="C9" s="72">
        <v>18960</v>
      </c>
      <c r="D9" s="72">
        <v>600</v>
      </c>
      <c r="E9" s="72">
        <v>5830</v>
      </c>
      <c r="F9" s="72">
        <v>9890</v>
      </c>
      <c r="G9" s="72">
        <v>3440</v>
      </c>
      <c r="H9" s="72">
        <v>390</v>
      </c>
      <c r="I9" s="72">
        <v>20</v>
      </c>
    </row>
    <row r="10" spans="1:9" s="70" customFormat="1" ht="18" customHeight="1">
      <c r="A10" s="75" t="s">
        <v>94</v>
      </c>
      <c r="B10" s="72">
        <v>25090</v>
      </c>
      <c r="C10" s="72">
        <v>24440</v>
      </c>
      <c r="D10" s="72">
        <v>640</v>
      </c>
      <c r="E10" s="72">
        <v>4170</v>
      </c>
      <c r="F10" s="72">
        <v>10790</v>
      </c>
      <c r="G10" s="72">
        <v>8560</v>
      </c>
      <c r="H10" s="72">
        <v>1530</v>
      </c>
      <c r="I10" s="72">
        <v>40</v>
      </c>
    </row>
    <row r="11" spans="1:9" s="70" customFormat="1" ht="18" customHeight="1">
      <c r="A11" s="75" t="s">
        <v>95</v>
      </c>
      <c r="B11" s="72">
        <v>16760</v>
      </c>
      <c r="C11" s="72">
        <v>16380</v>
      </c>
      <c r="D11" s="72">
        <v>380</v>
      </c>
      <c r="E11" s="72">
        <v>2010</v>
      </c>
      <c r="F11" s="72">
        <v>7260</v>
      </c>
      <c r="G11" s="72">
        <v>6300</v>
      </c>
      <c r="H11" s="72">
        <v>1190</v>
      </c>
      <c r="I11" s="74" t="s">
        <v>70</v>
      </c>
    </row>
    <row r="12" spans="1:9" s="70" customFormat="1" ht="18" customHeight="1">
      <c r="A12" s="75" t="s">
        <v>96</v>
      </c>
      <c r="B12" s="72">
        <v>15420</v>
      </c>
      <c r="C12" s="72">
        <v>15180</v>
      </c>
      <c r="D12" s="72">
        <v>250</v>
      </c>
      <c r="E12" s="72">
        <v>1690</v>
      </c>
      <c r="F12" s="72">
        <v>8260</v>
      </c>
      <c r="G12" s="72">
        <v>4280</v>
      </c>
      <c r="H12" s="72">
        <v>1120</v>
      </c>
      <c r="I12" s="72">
        <v>70</v>
      </c>
    </row>
    <row r="13" spans="1:9" s="70" customFormat="1" ht="18" customHeight="1">
      <c r="A13" s="75" t="s">
        <v>97</v>
      </c>
      <c r="B13" s="41">
        <v>16250</v>
      </c>
      <c r="C13" s="41">
        <v>16030</v>
      </c>
      <c r="D13" s="41">
        <v>220</v>
      </c>
      <c r="E13" s="41">
        <v>2540</v>
      </c>
      <c r="F13" s="41">
        <v>8420</v>
      </c>
      <c r="G13" s="41">
        <v>3780</v>
      </c>
      <c r="H13" s="41">
        <v>1500</v>
      </c>
      <c r="I13" s="76" t="s">
        <v>70</v>
      </c>
    </row>
    <row r="14" spans="1:9" s="70" customFormat="1" ht="18" customHeight="1" thickBot="1">
      <c r="A14" s="77" t="s">
        <v>98</v>
      </c>
      <c r="B14" s="78">
        <v>5470</v>
      </c>
      <c r="C14" s="78">
        <v>5470</v>
      </c>
      <c r="D14" s="79" t="s">
        <v>70</v>
      </c>
      <c r="E14" s="78">
        <v>670</v>
      </c>
      <c r="F14" s="78">
        <v>4170</v>
      </c>
      <c r="G14" s="78">
        <v>380</v>
      </c>
      <c r="H14" s="78">
        <v>250</v>
      </c>
      <c r="I14" s="79" t="s">
        <v>70</v>
      </c>
    </row>
    <row r="15" spans="1:9" s="70" customFormat="1" ht="18" customHeight="1">
      <c r="A15" s="1" t="s">
        <v>75</v>
      </c>
      <c r="B15" s="1"/>
      <c r="C15" s="1"/>
      <c r="D15" s="1"/>
      <c r="E15" s="1"/>
      <c r="F15" s="1"/>
      <c r="H15" s="80"/>
      <c r="I15" s="80" t="s">
        <v>99</v>
      </c>
    </row>
    <row r="16" spans="1:11" s="70" customFormat="1" ht="18" customHeight="1">
      <c r="A16" s="1" t="s">
        <v>100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70" customFormat="1" ht="18" customHeight="1">
      <c r="A17" s="1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10">
    <mergeCell ref="A1:I1"/>
    <mergeCell ref="A3:A5"/>
    <mergeCell ref="B3:B5"/>
    <mergeCell ref="C3:D3"/>
    <mergeCell ref="E3:I3"/>
    <mergeCell ref="C4:C5"/>
    <mergeCell ref="E4:E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1.125" style="1" customWidth="1"/>
    <col min="2" max="2" width="7.50390625" style="1" customWidth="1"/>
    <col min="3" max="3" width="13.00390625" style="1" customWidth="1"/>
    <col min="4" max="4" width="8.00390625" style="1" customWidth="1"/>
    <col min="5" max="5" width="8.75390625" style="1" customWidth="1"/>
    <col min="6" max="6" width="11.25390625" style="1" customWidth="1"/>
    <col min="7" max="7" width="9.00390625" style="1" customWidth="1"/>
    <col min="8" max="8" width="11.25390625" style="1" customWidth="1"/>
    <col min="9" max="9" width="7.50390625" style="1" customWidth="1"/>
    <col min="10" max="10" width="7.25390625" style="1" customWidth="1"/>
    <col min="11" max="11" width="11.375" style="1" customWidth="1"/>
    <col min="12" max="16384" width="9.00390625" style="1" customWidth="1"/>
  </cols>
  <sheetData>
    <row r="1" spans="1:9" ht="17.25">
      <c r="A1" s="342" t="s">
        <v>306</v>
      </c>
      <c r="B1" s="342"/>
      <c r="C1" s="342"/>
      <c r="D1" s="342"/>
      <c r="E1" s="342"/>
      <c r="F1" s="342"/>
      <c r="G1" s="342"/>
      <c r="H1" s="342"/>
      <c r="I1" s="342"/>
    </row>
    <row r="2" spans="7:9" ht="14.25" thickBot="1">
      <c r="G2" s="371" t="s">
        <v>101</v>
      </c>
      <c r="H2" s="371"/>
      <c r="I2" s="371"/>
    </row>
    <row r="3" spans="1:9" ht="13.5">
      <c r="A3" s="396" t="s">
        <v>22</v>
      </c>
      <c r="B3" s="398" t="s">
        <v>102</v>
      </c>
      <c r="C3" s="399"/>
      <c r="D3" s="400"/>
      <c r="E3" s="81" t="s">
        <v>103</v>
      </c>
      <c r="F3" s="81" t="s">
        <v>104</v>
      </c>
      <c r="G3" s="401" t="s">
        <v>105</v>
      </c>
      <c r="H3" s="81" t="s">
        <v>106</v>
      </c>
      <c r="I3" s="402" t="s">
        <v>61</v>
      </c>
    </row>
    <row r="4" spans="1:9" ht="22.5">
      <c r="A4" s="397"/>
      <c r="B4" s="82" t="s">
        <v>107</v>
      </c>
      <c r="C4" s="83" t="s">
        <v>108</v>
      </c>
      <c r="D4" s="38" t="s">
        <v>109</v>
      </c>
      <c r="E4" s="84" t="s">
        <v>110</v>
      </c>
      <c r="F4" s="85" t="s">
        <v>111</v>
      </c>
      <c r="G4" s="354"/>
      <c r="H4" s="37" t="s">
        <v>112</v>
      </c>
      <c r="I4" s="395"/>
    </row>
    <row r="5" spans="1:9" ht="14.25" thickBot="1">
      <c r="A5" s="86">
        <v>84380</v>
      </c>
      <c r="B5" s="86">
        <v>23460</v>
      </c>
      <c r="C5" s="86">
        <v>1480</v>
      </c>
      <c r="D5" s="86">
        <v>21980</v>
      </c>
      <c r="E5" s="86">
        <v>13470</v>
      </c>
      <c r="F5" s="86">
        <v>20150</v>
      </c>
      <c r="G5" s="86">
        <v>20800</v>
      </c>
      <c r="H5" s="86">
        <v>3480</v>
      </c>
      <c r="I5" s="86">
        <v>3030</v>
      </c>
    </row>
    <row r="6" spans="1:9" ht="16.5" customHeight="1">
      <c r="A6" s="1" t="s">
        <v>75</v>
      </c>
      <c r="H6" s="355" t="s">
        <v>113</v>
      </c>
      <c r="I6" s="355"/>
    </row>
    <row r="7" spans="1:9" ht="16.5" customHeight="1">
      <c r="A7" s="357" t="s">
        <v>114</v>
      </c>
      <c r="B7" s="357"/>
      <c r="C7" s="357"/>
      <c r="D7" s="357"/>
      <c r="E7" s="357"/>
      <c r="F7" s="357"/>
      <c r="G7" s="357"/>
      <c r="H7" s="357"/>
      <c r="I7" s="357"/>
    </row>
    <row r="8" ht="16.5" customHeight="1">
      <c r="A8" s="1" t="s">
        <v>115</v>
      </c>
    </row>
    <row r="9" spans="1:9" ht="13.5">
      <c r="A9" s="87"/>
      <c r="B9" s="88"/>
      <c r="C9" s="88"/>
      <c r="D9" s="88"/>
      <c r="E9" s="88"/>
      <c r="F9" s="87"/>
      <c r="G9" s="87"/>
      <c r="H9" s="87"/>
      <c r="I9" s="88"/>
    </row>
    <row r="10" spans="1:9" ht="13.5">
      <c r="A10" s="87"/>
      <c r="B10" s="88"/>
      <c r="C10" s="88"/>
      <c r="D10" s="88"/>
      <c r="E10" s="88"/>
      <c r="F10" s="87"/>
      <c r="G10" s="87"/>
      <c r="H10" s="87"/>
      <c r="I10" s="88"/>
    </row>
    <row r="11" spans="1:9" ht="13.5">
      <c r="A11" s="87"/>
      <c r="B11" s="88"/>
      <c r="C11" s="88"/>
      <c r="D11" s="88"/>
      <c r="E11" s="88"/>
      <c r="F11" s="87"/>
      <c r="G11" s="87"/>
      <c r="H11" s="87"/>
      <c r="I11" s="88"/>
    </row>
    <row r="12" spans="1:9" ht="13.5">
      <c r="A12" s="89"/>
      <c r="B12" s="90"/>
      <c r="C12" s="90"/>
      <c r="D12" s="90"/>
      <c r="E12" s="90"/>
      <c r="F12" s="89"/>
      <c r="G12" s="89"/>
      <c r="H12" s="89"/>
      <c r="I12" s="90"/>
    </row>
  </sheetData>
  <sheetProtection/>
  <mergeCells count="8">
    <mergeCell ref="H6:I6"/>
    <mergeCell ref="A7:I7"/>
    <mergeCell ref="A1:I1"/>
    <mergeCell ref="G2:I2"/>
    <mergeCell ref="A3:A4"/>
    <mergeCell ref="B3:D3"/>
    <mergeCell ref="G3:G4"/>
    <mergeCell ref="I3:I4"/>
  </mergeCells>
  <printOptions/>
  <pageMargins left="0.7874015748031497" right="0.7874015748031497" top="0.7874015748031497" bottom="0.7874015748031497" header="0.5118110236220472" footer="0.5118110236220472"/>
  <pageSetup horizontalDpi="2400" verticalDpi="2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5.125" style="1" customWidth="1"/>
    <col min="2" max="2" width="1.875" style="1" customWidth="1"/>
    <col min="3" max="3" width="8.375" style="1" customWidth="1"/>
    <col min="4" max="4" width="7.75390625" style="1" customWidth="1"/>
    <col min="5" max="5" width="6.625" style="1" customWidth="1"/>
    <col min="6" max="6" width="6.875" style="1" customWidth="1"/>
    <col min="7" max="7" width="6.50390625" style="1" customWidth="1"/>
    <col min="8" max="8" width="11.875" style="1" customWidth="1"/>
    <col min="9" max="9" width="7.75390625" style="1" customWidth="1"/>
    <col min="10" max="10" width="8.375" style="1" customWidth="1"/>
    <col min="11" max="11" width="9.875" style="1" customWidth="1"/>
    <col min="12" max="16384" width="9.00390625" style="1" customWidth="1"/>
  </cols>
  <sheetData>
    <row r="1" spans="1:12" ht="18.75" customHeight="1">
      <c r="A1" s="407" t="s">
        <v>307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68"/>
    </row>
    <row r="2" spans="1:12" ht="18.75" customHeight="1">
      <c r="A2" s="91" t="s">
        <v>116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68"/>
    </row>
    <row r="3" spans="3:11" ht="18.75" customHeight="1" thickBot="1">
      <c r="C3" s="32"/>
      <c r="D3" s="32"/>
      <c r="I3" s="371" t="s">
        <v>117</v>
      </c>
      <c r="J3" s="371"/>
      <c r="K3" s="371"/>
    </row>
    <row r="4" spans="1:12" ht="16.5" customHeight="1">
      <c r="A4" s="408" t="s">
        <v>118</v>
      </c>
      <c r="B4" s="409"/>
      <c r="C4" s="350" t="s">
        <v>40</v>
      </c>
      <c r="D4" s="92" t="s">
        <v>119</v>
      </c>
      <c r="E4" s="93"/>
      <c r="F4" s="93"/>
      <c r="G4" s="93"/>
      <c r="H4" s="93"/>
      <c r="I4" s="93"/>
      <c r="J4" s="93"/>
      <c r="K4" s="6" t="s">
        <v>120</v>
      </c>
      <c r="L4" s="94"/>
    </row>
    <row r="5" spans="1:11" ht="16.5" customHeight="1">
      <c r="A5" s="410"/>
      <c r="B5" s="411"/>
      <c r="C5" s="351"/>
      <c r="D5" s="403" t="s">
        <v>40</v>
      </c>
      <c r="E5" s="403" t="s">
        <v>121</v>
      </c>
      <c r="F5" s="414" t="s">
        <v>122</v>
      </c>
      <c r="G5" s="415"/>
      <c r="H5" s="415"/>
      <c r="I5" s="415"/>
      <c r="J5" s="416"/>
      <c r="K5" s="95" t="s">
        <v>123</v>
      </c>
    </row>
    <row r="6" spans="1:11" ht="16.5" customHeight="1">
      <c r="A6" s="410"/>
      <c r="B6" s="411"/>
      <c r="C6" s="351"/>
      <c r="D6" s="351"/>
      <c r="E6" s="351"/>
      <c r="F6" s="403" t="s">
        <v>40</v>
      </c>
      <c r="G6" s="96" t="s">
        <v>124</v>
      </c>
      <c r="H6" s="96" t="s">
        <v>125</v>
      </c>
      <c r="I6" s="403" t="s">
        <v>126</v>
      </c>
      <c r="J6" s="404" t="s">
        <v>127</v>
      </c>
      <c r="K6" s="95" t="s">
        <v>128</v>
      </c>
    </row>
    <row r="7" spans="1:11" ht="16.5" customHeight="1">
      <c r="A7" s="412"/>
      <c r="B7" s="413"/>
      <c r="C7" s="352"/>
      <c r="D7" s="352"/>
      <c r="E7" s="352"/>
      <c r="F7" s="352"/>
      <c r="G7" s="97" t="s">
        <v>129</v>
      </c>
      <c r="H7" s="97" t="s">
        <v>130</v>
      </c>
      <c r="I7" s="352"/>
      <c r="J7" s="405"/>
      <c r="K7" s="14" t="s">
        <v>131</v>
      </c>
    </row>
    <row r="8" spans="1:11" ht="14.25" customHeight="1">
      <c r="A8" s="3" t="s">
        <v>132</v>
      </c>
      <c r="B8" s="98"/>
      <c r="C8" s="99"/>
      <c r="D8" s="99"/>
      <c r="E8" s="99"/>
      <c r="F8" s="99"/>
      <c r="G8" s="99"/>
      <c r="H8" s="99"/>
      <c r="I8" s="99"/>
      <c r="J8" s="99"/>
      <c r="K8" s="99"/>
    </row>
    <row r="9" spans="1:11" s="94" customFormat="1" ht="14.25" customHeight="1">
      <c r="A9" s="100" t="s">
        <v>133</v>
      </c>
      <c r="B9" s="101"/>
      <c r="C9" s="102">
        <v>121720</v>
      </c>
      <c r="D9" s="102">
        <v>121060</v>
      </c>
      <c r="E9" s="102">
        <v>84380</v>
      </c>
      <c r="F9" s="102">
        <v>32010</v>
      </c>
      <c r="G9" s="102">
        <v>1730</v>
      </c>
      <c r="H9" s="102">
        <v>240</v>
      </c>
      <c r="I9" s="102">
        <v>28370</v>
      </c>
      <c r="J9" s="102">
        <v>1660</v>
      </c>
      <c r="K9" s="102">
        <v>660</v>
      </c>
    </row>
    <row r="10" spans="1:11" s="94" customFormat="1" ht="14.25" customHeight="1">
      <c r="A10" s="103" t="s">
        <v>134</v>
      </c>
      <c r="B10" s="101"/>
      <c r="C10" s="102">
        <v>4750</v>
      </c>
      <c r="D10" s="102">
        <v>4750</v>
      </c>
      <c r="E10" s="102">
        <v>2120</v>
      </c>
      <c r="F10" s="102">
        <v>2630</v>
      </c>
      <c r="G10" s="102">
        <v>330</v>
      </c>
      <c r="H10" s="102" t="s">
        <v>70</v>
      </c>
      <c r="I10" s="102">
        <v>2310</v>
      </c>
      <c r="J10" s="102" t="s">
        <v>70</v>
      </c>
      <c r="K10" s="102" t="s">
        <v>70</v>
      </c>
    </row>
    <row r="11" spans="1:11" s="94" customFormat="1" ht="14.25" customHeight="1">
      <c r="A11" s="103" t="s">
        <v>135</v>
      </c>
      <c r="B11" s="101"/>
      <c r="C11" s="102">
        <v>10320</v>
      </c>
      <c r="D11" s="102">
        <v>10320</v>
      </c>
      <c r="E11" s="102">
        <v>5720</v>
      </c>
      <c r="F11" s="102">
        <v>4600</v>
      </c>
      <c r="G11" s="102">
        <v>460</v>
      </c>
      <c r="H11" s="102" t="s">
        <v>70</v>
      </c>
      <c r="I11" s="102">
        <v>4090</v>
      </c>
      <c r="J11" s="102">
        <v>50</v>
      </c>
      <c r="K11" s="102" t="s">
        <v>70</v>
      </c>
    </row>
    <row r="12" spans="1:11" ht="14.25" customHeight="1">
      <c r="A12" s="103" t="s">
        <v>136</v>
      </c>
      <c r="B12" s="104"/>
      <c r="C12" s="102">
        <v>16270</v>
      </c>
      <c r="D12" s="102">
        <v>16230</v>
      </c>
      <c r="E12" s="102">
        <v>10360</v>
      </c>
      <c r="F12" s="102">
        <v>5870</v>
      </c>
      <c r="G12" s="102">
        <v>500</v>
      </c>
      <c r="H12" s="102">
        <v>30</v>
      </c>
      <c r="I12" s="102">
        <v>5160</v>
      </c>
      <c r="J12" s="102">
        <v>190</v>
      </c>
      <c r="K12" s="102">
        <v>40</v>
      </c>
    </row>
    <row r="13" spans="1:11" ht="14.25" customHeight="1">
      <c r="A13" s="103" t="s">
        <v>137</v>
      </c>
      <c r="B13" s="104"/>
      <c r="C13" s="102">
        <v>18730</v>
      </c>
      <c r="D13" s="102">
        <v>18590</v>
      </c>
      <c r="E13" s="102">
        <v>12440</v>
      </c>
      <c r="F13" s="102">
        <v>6150</v>
      </c>
      <c r="G13" s="102">
        <v>150</v>
      </c>
      <c r="H13" s="102" t="s">
        <v>70</v>
      </c>
      <c r="I13" s="102">
        <v>5840</v>
      </c>
      <c r="J13" s="102">
        <v>160</v>
      </c>
      <c r="K13" s="102">
        <v>140</v>
      </c>
    </row>
    <row r="14" spans="1:11" ht="14.25" customHeight="1">
      <c r="A14" s="103" t="s">
        <v>138</v>
      </c>
      <c r="B14" s="104"/>
      <c r="C14" s="102">
        <v>14240</v>
      </c>
      <c r="D14" s="102">
        <v>14150</v>
      </c>
      <c r="E14" s="102">
        <v>9400</v>
      </c>
      <c r="F14" s="102">
        <v>4750</v>
      </c>
      <c r="G14" s="102">
        <v>170</v>
      </c>
      <c r="H14" s="102">
        <v>30</v>
      </c>
      <c r="I14" s="102">
        <v>4330</v>
      </c>
      <c r="J14" s="102">
        <v>230</v>
      </c>
      <c r="K14" s="102">
        <v>90</v>
      </c>
    </row>
    <row r="15" spans="1:11" ht="14.25" customHeight="1">
      <c r="A15" s="103" t="s">
        <v>139</v>
      </c>
      <c r="B15" s="104"/>
      <c r="C15" s="102">
        <v>13550</v>
      </c>
      <c r="D15" s="102">
        <v>13460</v>
      </c>
      <c r="E15" s="102">
        <v>10630</v>
      </c>
      <c r="F15" s="102">
        <v>2830</v>
      </c>
      <c r="G15" s="102" t="s">
        <v>70</v>
      </c>
      <c r="H15" s="102">
        <v>30</v>
      </c>
      <c r="I15" s="102">
        <v>2380</v>
      </c>
      <c r="J15" s="102">
        <v>420</v>
      </c>
      <c r="K15" s="102">
        <v>80</v>
      </c>
    </row>
    <row r="16" spans="1:11" ht="14.25" customHeight="1">
      <c r="A16" s="103" t="s">
        <v>140</v>
      </c>
      <c r="B16" s="104"/>
      <c r="C16" s="102">
        <v>9160</v>
      </c>
      <c r="D16" s="102">
        <v>9050</v>
      </c>
      <c r="E16" s="102">
        <v>7680</v>
      </c>
      <c r="F16" s="102">
        <v>1370</v>
      </c>
      <c r="G16" s="102">
        <v>80</v>
      </c>
      <c r="H16" s="102">
        <v>50</v>
      </c>
      <c r="I16" s="102">
        <v>1100</v>
      </c>
      <c r="J16" s="102">
        <v>140</v>
      </c>
      <c r="K16" s="102">
        <v>120</v>
      </c>
    </row>
    <row r="17" spans="1:11" ht="14.25" customHeight="1">
      <c r="A17" s="103" t="s">
        <v>141</v>
      </c>
      <c r="B17" s="104"/>
      <c r="C17" s="102">
        <v>6870</v>
      </c>
      <c r="D17" s="102">
        <v>6840</v>
      </c>
      <c r="E17" s="102">
        <v>5960</v>
      </c>
      <c r="F17" s="102">
        <v>880</v>
      </c>
      <c r="G17" s="102" t="s">
        <v>70</v>
      </c>
      <c r="H17" s="102" t="s">
        <v>70</v>
      </c>
      <c r="I17" s="102">
        <v>790</v>
      </c>
      <c r="J17" s="102">
        <v>90</v>
      </c>
      <c r="K17" s="102">
        <v>30</v>
      </c>
    </row>
    <row r="18" spans="1:11" ht="14.25" customHeight="1">
      <c r="A18" s="103" t="s">
        <v>142</v>
      </c>
      <c r="B18" s="104"/>
      <c r="C18" s="102">
        <v>5540</v>
      </c>
      <c r="D18" s="102">
        <v>5500</v>
      </c>
      <c r="E18" s="102">
        <v>4820</v>
      </c>
      <c r="F18" s="102">
        <v>670</v>
      </c>
      <c r="G18" s="102" t="s">
        <v>70</v>
      </c>
      <c r="H18" s="102">
        <v>50</v>
      </c>
      <c r="I18" s="102">
        <v>410</v>
      </c>
      <c r="J18" s="102">
        <v>210</v>
      </c>
      <c r="K18" s="102">
        <v>40</v>
      </c>
    </row>
    <row r="19" spans="1:11" ht="14.25" customHeight="1">
      <c r="A19" s="103" t="s">
        <v>143</v>
      </c>
      <c r="B19" s="104"/>
      <c r="C19" s="102">
        <v>5150</v>
      </c>
      <c r="D19" s="102">
        <v>5150</v>
      </c>
      <c r="E19" s="102">
        <v>4790</v>
      </c>
      <c r="F19" s="102">
        <v>350</v>
      </c>
      <c r="G19" s="102" t="s">
        <v>70</v>
      </c>
      <c r="H19" s="102">
        <v>30</v>
      </c>
      <c r="I19" s="102">
        <v>280</v>
      </c>
      <c r="J19" s="102">
        <v>50</v>
      </c>
      <c r="K19" s="102" t="s">
        <v>70</v>
      </c>
    </row>
    <row r="20" spans="1:11" ht="14.25" customHeight="1">
      <c r="A20" s="103" t="s">
        <v>144</v>
      </c>
      <c r="B20" s="104"/>
      <c r="C20" s="102">
        <v>7190</v>
      </c>
      <c r="D20" s="102">
        <v>7140</v>
      </c>
      <c r="E20" s="102">
        <v>6630</v>
      </c>
      <c r="F20" s="102">
        <v>510</v>
      </c>
      <c r="G20" s="102" t="s">
        <v>70</v>
      </c>
      <c r="H20" s="102">
        <v>30</v>
      </c>
      <c r="I20" s="102">
        <v>370</v>
      </c>
      <c r="J20" s="102">
        <v>110</v>
      </c>
      <c r="K20" s="102">
        <v>60</v>
      </c>
    </row>
    <row r="21" spans="1:11" ht="14.25" customHeight="1">
      <c r="A21" s="103" t="s">
        <v>145</v>
      </c>
      <c r="B21" s="104"/>
      <c r="C21" s="102">
        <v>1890</v>
      </c>
      <c r="D21" s="102">
        <v>1850</v>
      </c>
      <c r="E21" s="102">
        <v>1790</v>
      </c>
      <c r="F21" s="102">
        <v>50</v>
      </c>
      <c r="G21" s="102" t="s">
        <v>70</v>
      </c>
      <c r="H21" s="102" t="s">
        <v>70</v>
      </c>
      <c r="I21" s="102">
        <v>50</v>
      </c>
      <c r="J21" s="102" t="s">
        <v>70</v>
      </c>
      <c r="K21" s="102">
        <v>50</v>
      </c>
    </row>
    <row r="22" spans="1:11" ht="14.25" customHeight="1">
      <c r="A22" s="105"/>
      <c r="B22" s="104"/>
      <c r="C22" s="106"/>
      <c r="D22" s="106"/>
      <c r="E22" s="106"/>
      <c r="F22" s="106"/>
      <c r="G22" s="107"/>
      <c r="H22" s="107"/>
      <c r="I22" s="106"/>
      <c r="J22" s="106"/>
      <c r="K22" s="106"/>
    </row>
    <row r="23" spans="1:11" ht="14.25" customHeight="1">
      <c r="A23" s="108" t="s">
        <v>146</v>
      </c>
      <c r="B23" s="109"/>
      <c r="C23" s="106"/>
      <c r="D23" s="106"/>
      <c r="E23" s="106"/>
      <c r="F23" s="106"/>
      <c r="G23" s="107"/>
      <c r="H23" s="107"/>
      <c r="I23" s="106"/>
      <c r="J23" s="106"/>
      <c r="K23" s="106"/>
    </row>
    <row r="24" spans="1:11" ht="14.25" customHeight="1">
      <c r="A24" s="100" t="s">
        <v>133</v>
      </c>
      <c r="B24" s="101"/>
      <c r="C24" s="110">
        <v>2.6</v>
      </c>
      <c r="D24" s="110">
        <v>2.6</v>
      </c>
      <c r="E24" s="110">
        <v>2.88</v>
      </c>
      <c r="F24" s="110">
        <v>1.94</v>
      </c>
      <c r="G24" s="110">
        <v>2.39</v>
      </c>
      <c r="H24" s="110">
        <v>3.11</v>
      </c>
      <c r="I24" s="110">
        <v>1.86</v>
      </c>
      <c r="J24" s="110">
        <v>2.7</v>
      </c>
      <c r="K24" s="110">
        <v>3.73</v>
      </c>
    </row>
    <row r="25" spans="1:11" ht="14.25" customHeight="1">
      <c r="A25" s="103" t="s">
        <v>134</v>
      </c>
      <c r="B25" s="104"/>
      <c r="C25" s="110">
        <v>1.58</v>
      </c>
      <c r="D25" s="110">
        <v>1.58</v>
      </c>
      <c r="E25" s="110">
        <v>1.72</v>
      </c>
      <c r="F25" s="110">
        <v>1.46</v>
      </c>
      <c r="G25" s="110">
        <v>1.73</v>
      </c>
      <c r="H25" s="110" t="s">
        <v>70</v>
      </c>
      <c r="I25" s="110">
        <v>1.42</v>
      </c>
      <c r="J25" s="110" t="s">
        <v>70</v>
      </c>
      <c r="K25" s="110" t="s">
        <v>70</v>
      </c>
    </row>
    <row r="26" spans="1:11" ht="14.25" customHeight="1">
      <c r="A26" s="103" t="s">
        <v>135</v>
      </c>
      <c r="B26" s="104"/>
      <c r="C26" s="110">
        <v>1.75</v>
      </c>
      <c r="D26" s="110">
        <v>1.75</v>
      </c>
      <c r="E26" s="110">
        <v>1.86</v>
      </c>
      <c r="F26" s="110">
        <v>1.62</v>
      </c>
      <c r="G26" s="110">
        <v>1.86</v>
      </c>
      <c r="H26" s="110" t="s">
        <v>70</v>
      </c>
      <c r="I26" s="110">
        <v>1.59</v>
      </c>
      <c r="J26" s="110">
        <v>1.68</v>
      </c>
      <c r="K26" s="110" t="s">
        <v>70</v>
      </c>
    </row>
    <row r="27" spans="1:11" ht="14.25" customHeight="1">
      <c r="A27" s="103" t="s">
        <v>136</v>
      </c>
      <c r="B27" s="104"/>
      <c r="C27" s="110">
        <v>2.01</v>
      </c>
      <c r="D27" s="110">
        <v>2</v>
      </c>
      <c r="E27" s="110">
        <v>2.18</v>
      </c>
      <c r="F27" s="110">
        <v>1.69</v>
      </c>
      <c r="G27" s="110">
        <v>2.32</v>
      </c>
      <c r="H27" s="110">
        <v>3</v>
      </c>
      <c r="I27" s="110">
        <v>1.61</v>
      </c>
      <c r="J27" s="110">
        <v>1.93</v>
      </c>
      <c r="K27" s="110">
        <v>5.41</v>
      </c>
    </row>
    <row r="28" spans="1:11" ht="14.25" customHeight="1">
      <c r="A28" s="103" t="s">
        <v>137</v>
      </c>
      <c r="B28" s="104"/>
      <c r="C28" s="110">
        <v>2.4</v>
      </c>
      <c r="D28" s="110">
        <v>2.39</v>
      </c>
      <c r="E28" s="110">
        <v>2.62</v>
      </c>
      <c r="F28" s="110">
        <v>1.92</v>
      </c>
      <c r="G28" s="110">
        <v>3.25</v>
      </c>
      <c r="H28" s="110" t="s">
        <v>70</v>
      </c>
      <c r="I28" s="110">
        <v>1.9</v>
      </c>
      <c r="J28" s="110">
        <v>1.47</v>
      </c>
      <c r="K28" s="110">
        <v>3.32</v>
      </c>
    </row>
    <row r="29" spans="1:11" ht="14.25" customHeight="1">
      <c r="A29" s="103" t="s">
        <v>138</v>
      </c>
      <c r="B29" s="104"/>
      <c r="C29" s="110">
        <v>2.55</v>
      </c>
      <c r="D29" s="110">
        <v>2.55</v>
      </c>
      <c r="E29" s="110">
        <v>2.8</v>
      </c>
      <c r="F29" s="110">
        <v>2.04</v>
      </c>
      <c r="G29" s="110">
        <v>3.43</v>
      </c>
      <c r="H29" s="110">
        <v>5</v>
      </c>
      <c r="I29" s="110">
        <v>1.95</v>
      </c>
      <c r="J29" s="110">
        <v>2.3</v>
      </c>
      <c r="K29" s="110">
        <v>3.81</v>
      </c>
    </row>
    <row r="30" spans="1:11" ht="14.25" customHeight="1">
      <c r="A30" s="103" t="s">
        <v>139</v>
      </c>
      <c r="B30" s="104"/>
      <c r="C30" s="110">
        <v>2.98</v>
      </c>
      <c r="D30" s="110">
        <v>2.98</v>
      </c>
      <c r="E30" s="110">
        <v>3.09</v>
      </c>
      <c r="F30" s="110">
        <v>2.57</v>
      </c>
      <c r="G30" s="110" t="s">
        <v>70</v>
      </c>
      <c r="H30" s="110">
        <v>3</v>
      </c>
      <c r="I30" s="110">
        <v>2.46</v>
      </c>
      <c r="J30" s="110">
        <v>3.14</v>
      </c>
      <c r="K30" s="110">
        <v>2.68</v>
      </c>
    </row>
    <row r="31" spans="1:11" ht="14.25" customHeight="1">
      <c r="A31" s="103" t="s">
        <v>140</v>
      </c>
      <c r="B31" s="104"/>
      <c r="C31" s="110">
        <v>3.2</v>
      </c>
      <c r="D31" s="110">
        <v>3.19</v>
      </c>
      <c r="E31" s="110">
        <v>3.35</v>
      </c>
      <c r="F31" s="110">
        <v>2.32</v>
      </c>
      <c r="G31" s="110">
        <v>3.93</v>
      </c>
      <c r="H31" s="110">
        <v>2</v>
      </c>
      <c r="I31" s="110">
        <v>2.07</v>
      </c>
      <c r="J31" s="110">
        <v>3.6</v>
      </c>
      <c r="K31" s="110">
        <v>4.13</v>
      </c>
    </row>
    <row r="32" spans="1:11" ht="14.25" customHeight="1">
      <c r="A32" s="103" t="s">
        <v>141</v>
      </c>
      <c r="B32" s="104"/>
      <c r="C32" s="110">
        <v>3.15</v>
      </c>
      <c r="D32" s="110">
        <v>3.15</v>
      </c>
      <c r="E32" s="110">
        <v>3.2</v>
      </c>
      <c r="F32" s="110">
        <v>2.8</v>
      </c>
      <c r="G32" s="110" t="s">
        <v>70</v>
      </c>
      <c r="H32" s="110" t="s">
        <v>70</v>
      </c>
      <c r="I32" s="110">
        <v>2.71</v>
      </c>
      <c r="J32" s="110">
        <v>3.64</v>
      </c>
      <c r="K32" s="110">
        <v>4</v>
      </c>
    </row>
    <row r="33" spans="1:11" ht="14.25" customHeight="1">
      <c r="A33" s="103" t="s">
        <v>142</v>
      </c>
      <c r="B33" s="104"/>
      <c r="C33" s="2">
        <v>3.26</v>
      </c>
      <c r="D33" s="2">
        <v>3.25</v>
      </c>
      <c r="E33" s="110">
        <v>3.3</v>
      </c>
      <c r="F33" s="2">
        <v>2.86</v>
      </c>
      <c r="G33" s="29" t="s">
        <v>70</v>
      </c>
      <c r="H33" s="110">
        <v>4</v>
      </c>
      <c r="I33" s="2">
        <v>2.42</v>
      </c>
      <c r="J33" s="2">
        <v>3.44</v>
      </c>
      <c r="K33" s="2">
        <v>4.45</v>
      </c>
    </row>
    <row r="34" spans="1:11" ht="14.25" customHeight="1">
      <c r="A34" s="103" t="s">
        <v>143</v>
      </c>
      <c r="B34" s="104"/>
      <c r="C34" s="2">
        <v>3.27</v>
      </c>
      <c r="D34" s="2">
        <v>3.27</v>
      </c>
      <c r="E34" s="2">
        <v>3.31</v>
      </c>
      <c r="F34" s="2">
        <v>2.73</v>
      </c>
      <c r="G34" s="29" t="s">
        <v>70</v>
      </c>
      <c r="H34" s="110">
        <v>4</v>
      </c>
      <c r="I34" s="2">
        <v>2.83</v>
      </c>
      <c r="J34" s="2">
        <v>1.46</v>
      </c>
      <c r="K34" s="29" t="s">
        <v>70</v>
      </c>
    </row>
    <row r="35" spans="1:11" s="94" customFormat="1" ht="14.25" customHeight="1">
      <c r="A35" s="103" t="s">
        <v>144</v>
      </c>
      <c r="B35" s="104"/>
      <c r="C35" s="110">
        <v>3.62</v>
      </c>
      <c r="D35" s="110">
        <v>3.62</v>
      </c>
      <c r="E35" s="110">
        <v>3.69</v>
      </c>
      <c r="F35" s="110">
        <v>2.68</v>
      </c>
      <c r="G35" s="110" t="s">
        <v>70</v>
      </c>
      <c r="H35" s="110">
        <v>1</v>
      </c>
      <c r="I35" s="110">
        <v>2.72</v>
      </c>
      <c r="J35" s="110">
        <v>2.97</v>
      </c>
      <c r="K35" s="110">
        <v>4.31</v>
      </c>
    </row>
    <row r="36" spans="1:11" ht="14.25" customHeight="1">
      <c r="A36" s="103" t="s">
        <v>145</v>
      </c>
      <c r="B36" s="104"/>
      <c r="C36" s="110">
        <v>3.49</v>
      </c>
      <c r="D36" s="110">
        <v>3.52</v>
      </c>
      <c r="E36" s="110">
        <v>3.52</v>
      </c>
      <c r="F36" s="110">
        <v>3.44</v>
      </c>
      <c r="G36" s="110" t="s">
        <v>70</v>
      </c>
      <c r="H36" s="110" t="s">
        <v>70</v>
      </c>
      <c r="I36" s="110">
        <v>3.44</v>
      </c>
      <c r="J36" s="110" t="s">
        <v>70</v>
      </c>
      <c r="K36" s="110">
        <v>2.54</v>
      </c>
    </row>
    <row r="37" spans="1:11" ht="14.25" customHeight="1">
      <c r="A37" s="3"/>
      <c r="B37" s="104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21" ht="14.25" customHeight="1">
      <c r="A38" s="111" t="s">
        <v>147</v>
      </c>
      <c r="B38" s="104"/>
      <c r="C38" s="110"/>
      <c r="D38" s="110"/>
      <c r="E38" s="110"/>
      <c r="F38" s="110"/>
      <c r="G38" s="110"/>
      <c r="H38" s="110"/>
      <c r="I38" s="110"/>
      <c r="J38" s="110"/>
      <c r="K38" s="110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ht="14.25" customHeight="1">
      <c r="A39" s="100" t="s">
        <v>133</v>
      </c>
      <c r="B39" s="104"/>
      <c r="C39" s="110">
        <v>4.5</v>
      </c>
      <c r="D39" s="110">
        <v>4.5</v>
      </c>
      <c r="E39" s="110">
        <v>5.19</v>
      </c>
      <c r="F39" s="110">
        <v>2.7</v>
      </c>
      <c r="G39" s="110">
        <v>3.55</v>
      </c>
      <c r="H39" s="110">
        <v>4.33</v>
      </c>
      <c r="I39" s="110">
        <v>2.59</v>
      </c>
      <c r="J39" s="110">
        <v>3.43</v>
      </c>
      <c r="K39" s="110">
        <v>3.64</v>
      </c>
      <c r="M39" s="112"/>
      <c r="N39" s="112"/>
      <c r="O39" s="112"/>
      <c r="P39" s="112"/>
      <c r="Q39" s="112"/>
      <c r="R39" s="113"/>
      <c r="S39" s="112"/>
      <c r="T39" s="113"/>
      <c r="U39" s="113"/>
    </row>
    <row r="40" spans="1:21" ht="14.25" customHeight="1">
      <c r="A40" s="103" t="s">
        <v>134</v>
      </c>
      <c r="B40" s="104"/>
      <c r="C40" s="110">
        <v>3.23</v>
      </c>
      <c r="D40" s="110">
        <v>3.23</v>
      </c>
      <c r="E40" s="110">
        <v>4.55</v>
      </c>
      <c r="F40" s="110">
        <v>2.18</v>
      </c>
      <c r="G40" s="110">
        <v>3.56</v>
      </c>
      <c r="H40" s="110" t="s">
        <v>70</v>
      </c>
      <c r="I40" s="110">
        <v>1.98</v>
      </c>
      <c r="J40" s="110" t="s">
        <v>70</v>
      </c>
      <c r="K40" s="110" t="s">
        <v>70</v>
      </c>
      <c r="M40" s="112"/>
      <c r="N40" s="112"/>
      <c r="O40" s="112"/>
      <c r="P40" s="112"/>
      <c r="Q40" s="112"/>
      <c r="R40" s="113"/>
      <c r="S40" s="112"/>
      <c r="T40" s="112"/>
      <c r="U40" s="113"/>
    </row>
    <row r="41" spans="1:21" ht="14.25" customHeight="1">
      <c r="A41" s="103" t="s">
        <v>135</v>
      </c>
      <c r="B41" s="114"/>
      <c r="C41" s="110">
        <v>3.73</v>
      </c>
      <c r="D41" s="110">
        <v>3.73</v>
      </c>
      <c r="E41" s="110">
        <v>4.77</v>
      </c>
      <c r="F41" s="110">
        <v>2.42</v>
      </c>
      <c r="G41" s="110">
        <v>3.59</v>
      </c>
      <c r="H41" s="110" t="s">
        <v>70</v>
      </c>
      <c r="I41" s="110">
        <v>2.3</v>
      </c>
      <c r="J41" s="110">
        <v>1.68</v>
      </c>
      <c r="K41" s="110" t="s">
        <v>70</v>
      </c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t="14.25" customHeight="1">
      <c r="A42" s="103" t="s">
        <v>136</v>
      </c>
      <c r="B42" s="115"/>
      <c r="C42" s="110">
        <v>4.04</v>
      </c>
      <c r="D42" s="110">
        <v>4.04</v>
      </c>
      <c r="E42" s="110">
        <v>4.92</v>
      </c>
      <c r="F42" s="110">
        <v>2.48</v>
      </c>
      <c r="G42" s="110">
        <v>3.36</v>
      </c>
      <c r="H42" s="110">
        <v>4</v>
      </c>
      <c r="I42" s="110">
        <v>2.4</v>
      </c>
      <c r="J42" s="110">
        <v>2.4</v>
      </c>
      <c r="K42" s="110">
        <v>3.96</v>
      </c>
      <c r="M42" s="112"/>
      <c r="N42" s="112"/>
      <c r="O42" s="112"/>
      <c r="P42" s="112"/>
      <c r="Q42" s="112"/>
      <c r="R42" s="113"/>
      <c r="S42" s="112"/>
      <c r="T42" s="112"/>
      <c r="U42" s="112"/>
    </row>
    <row r="43" spans="1:21" ht="14.25" customHeight="1">
      <c r="A43" s="103" t="s">
        <v>137</v>
      </c>
      <c r="B43" s="101"/>
      <c r="C43" s="110">
        <v>4.3</v>
      </c>
      <c r="D43" s="110">
        <v>4.3</v>
      </c>
      <c r="E43" s="110">
        <v>5.11</v>
      </c>
      <c r="F43" s="110">
        <v>2.68</v>
      </c>
      <c r="G43" s="110">
        <v>3.89</v>
      </c>
      <c r="H43" s="110" t="s">
        <v>70</v>
      </c>
      <c r="I43" s="110">
        <v>2.65</v>
      </c>
      <c r="J43" s="110">
        <v>2.72</v>
      </c>
      <c r="K43" s="110">
        <v>3.04</v>
      </c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t="14.25" customHeight="1">
      <c r="A44" s="103" t="s">
        <v>138</v>
      </c>
      <c r="B44" s="104"/>
      <c r="C44" s="110">
        <v>4.3</v>
      </c>
      <c r="D44" s="110">
        <v>4.3</v>
      </c>
      <c r="E44" s="110">
        <v>5.13</v>
      </c>
      <c r="F44" s="110">
        <v>2.66</v>
      </c>
      <c r="G44" s="110">
        <v>3.66</v>
      </c>
      <c r="H44" s="110">
        <v>5</v>
      </c>
      <c r="I44" s="110">
        <v>2.57</v>
      </c>
      <c r="J44" s="110">
        <v>3.21</v>
      </c>
      <c r="K44" s="110">
        <v>4</v>
      </c>
      <c r="M44" s="112"/>
      <c r="N44" s="112"/>
      <c r="O44" s="112"/>
      <c r="P44" s="112"/>
      <c r="Q44" s="113"/>
      <c r="R44" s="112"/>
      <c r="S44" s="112"/>
      <c r="T44" s="112"/>
      <c r="U44" s="112"/>
    </row>
    <row r="45" spans="1:21" ht="14.25" customHeight="1">
      <c r="A45" s="103" t="s">
        <v>139</v>
      </c>
      <c r="B45" s="104"/>
      <c r="C45" s="110">
        <v>4.71</v>
      </c>
      <c r="D45" s="110">
        <v>4.72</v>
      </c>
      <c r="E45" s="110">
        <v>5.1</v>
      </c>
      <c r="F45" s="110">
        <v>3.32</v>
      </c>
      <c r="G45" s="110" t="s">
        <v>70</v>
      </c>
      <c r="H45" s="110">
        <v>5</v>
      </c>
      <c r="I45" s="110">
        <v>3.21</v>
      </c>
      <c r="J45" s="110">
        <v>3.84</v>
      </c>
      <c r="K45" s="110">
        <v>3.3</v>
      </c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ht="14.25" customHeight="1">
      <c r="A46" s="103" t="s">
        <v>140</v>
      </c>
      <c r="B46" s="104"/>
      <c r="C46" s="110">
        <v>4.92</v>
      </c>
      <c r="D46" s="110">
        <v>4.93</v>
      </c>
      <c r="E46" s="110">
        <v>5.22</v>
      </c>
      <c r="F46" s="110">
        <v>3.29</v>
      </c>
      <c r="G46" s="110">
        <v>3.78</v>
      </c>
      <c r="H46" s="110">
        <v>4</v>
      </c>
      <c r="I46" s="110">
        <v>3.16</v>
      </c>
      <c r="J46" s="110">
        <v>3.73</v>
      </c>
      <c r="K46" s="110">
        <v>3.73</v>
      </c>
      <c r="M46" s="112"/>
      <c r="N46" s="112"/>
      <c r="O46" s="112"/>
      <c r="P46" s="112"/>
      <c r="Q46" s="113"/>
      <c r="R46" s="113"/>
      <c r="S46" s="112"/>
      <c r="T46" s="112"/>
      <c r="U46" s="112"/>
    </row>
    <row r="47" spans="1:21" ht="13.5">
      <c r="A47" s="103" t="s">
        <v>141</v>
      </c>
      <c r="B47" s="104"/>
      <c r="C47" s="110">
        <v>5.04</v>
      </c>
      <c r="D47" s="110">
        <v>5.05</v>
      </c>
      <c r="E47" s="110">
        <v>5.25</v>
      </c>
      <c r="F47" s="110">
        <v>3.65</v>
      </c>
      <c r="G47" s="110" t="s">
        <v>70</v>
      </c>
      <c r="H47" s="110" t="s">
        <v>70</v>
      </c>
      <c r="I47" s="110">
        <v>3.56</v>
      </c>
      <c r="J47" s="110">
        <v>4.4</v>
      </c>
      <c r="K47" s="110">
        <v>4</v>
      </c>
      <c r="M47" s="112"/>
      <c r="N47" s="112"/>
      <c r="O47" s="112"/>
      <c r="P47" s="112"/>
      <c r="Q47" s="113"/>
      <c r="R47" s="112"/>
      <c r="S47" s="112"/>
      <c r="T47" s="112"/>
      <c r="U47" s="112"/>
    </row>
    <row r="48" spans="1:21" ht="13.5">
      <c r="A48" s="103" t="s">
        <v>142</v>
      </c>
      <c r="B48" s="104"/>
      <c r="C48" s="110">
        <v>5.24</v>
      </c>
      <c r="D48" s="110">
        <v>5.26</v>
      </c>
      <c r="E48" s="110">
        <v>5.45</v>
      </c>
      <c r="F48" s="110">
        <v>3.84</v>
      </c>
      <c r="G48" s="110" t="s">
        <v>70</v>
      </c>
      <c r="H48" s="110">
        <v>4.5</v>
      </c>
      <c r="I48" s="110">
        <v>3.6</v>
      </c>
      <c r="J48" s="110">
        <v>4.14</v>
      </c>
      <c r="K48" s="110">
        <v>2.9</v>
      </c>
      <c r="M48" s="112"/>
      <c r="N48" s="112"/>
      <c r="O48" s="112"/>
      <c r="P48" s="112"/>
      <c r="Q48" s="113"/>
      <c r="R48" s="112"/>
      <c r="S48" s="112"/>
      <c r="T48" s="112"/>
      <c r="U48" s="113"/>
    </row>
    <row r="49" spans="1:21" ht="13.5">
      <c r="A49" s="103" t="s">
        <v>143</v>
      </c>
      <c r="B49" s="104"/>
      <c r="C49" s="110">
        <v>5.19</v>
      </c>
      <c r="D49" s="110">
        <v>5.19</v>
      </c>
      <c r="E49" s="110">
        <v>5.33</v>
      </c>
      <c r="F49" s="110">
        <v>3.3</v>
      </c>
      <c r="G49" s="110" t="s">
        <v>70</v>
      </c>
      <c r="H49" s="110">
        <v>4</v>
      </c>
      <c r="I49" s="110">
        <v>3.3</v>
      </c>
      <c r="J49" s="110">
        <v>2.92</v>
      </c>
      <c r="K49" s="110" t="s">
        <v>70</v>
      </c>
      <c r="M49" s="112"/>
      <c r="N49" s="112"/>
      <c r="O49" s="112"/>
      <c r="P49" s="112"/>
      <c r="Q49" s="113"/>
      <c r="R49" s="112"/>
      <c r="S49" s="112"/>
      <c r="T49" s="112"/>
      <c r="U49" s="112"/>
    </row>
    <row r="50" spans="1:21" ht="13.5">
      <c r="A50" s="103" t="s">
        <v>144</v>
      </c>
      <c r="B50" s="104"/>
      <c r="C50" s="110">
        <v>5.47</v>
      </c>
      <c r="D50" s="110">
        <v>5.49</v>
      </c>
      <c r="E50" s="110">
        <v>5.62</v>
      </c>
      <c r="F50" s="110">
        <v>3.78</v>
      </c>
      <c r="G50" s="110" t="s">
        <v>70</v>
      </c>
      <c r="H50" s="110">
        <v>4</v>
      </c>
      <c r="I50" s="110">
        <v>3.78</v>
      </c>
      <c r="J50" s="110">
        <v>3.72</v>
      </c>
      <c r="K50" s="110">
        <v>3.69</v>
      </c>
      <c r="M50" s="112"/>
      <c r="N50" s="112"/>
      <c r="O50" s="112"/>
      <c r="P50" s="112"/>
      <c r="Q50" s="113"/>
      <c r="R50" s="113"/>
      <c r="S50" s="112"/>
      <c r="T50" s="113"/>
      <c r="U50" s="112"/>
    </row>
    <row r="51" spans="1:11" ht="14.25" thickBot="1">
      <c r="A51" s="103" t="s">
        <v>145</v>
      </c>
      <c r="B51" s="116"/>
      <c r="C51" s="117">
        <v>6.82</v>
      </c>
      <c r="D51" s="117">
        <v>6.86</v>
      </c>
      <c r="E51" s="117">
        <v>6.88</v>
      </c>
      <c r="F51" s="117">
        <v>6.15</v>
      </c>
      <c r="G51" s="117" t="s">
        <v>70</v>
      </c>
      <c r="H51" s="117" t="s">
        <v>70</v>
      </c>
      <c r="I51" s="117">
        <v>6.15</v>
      </c>
      <c r="J51" s="117" t="s">
        <v>70</v>
      </c>
      <c r="K51" s="117">
        <v>5.16</v>
      </c>
    </row>
    <row r="52" spans="1:11" ht="13.5">
      <c r="A52" s="118" t="s">
        <v>75</v>
      </c>
      <c r="B52" s="118"/>
      <c r="C52" s="118"/>
      <c r="D52" s="118"/>
      <c r="E52" s="118"/>
      <c r="F52" s="118"/>
      <c r="G52" s="118"/>
      <c r="H52" s="118"/>
      <c r="I52" s="2"/>
      <c r="J52" s="406" t="s">
        <v>148</v>
      </c>
      <c r="K52" s="406"/>
    </row>
    <row r="53" spans="1:11" ht="13.5">
      <c r="A53" s="28" t="s">
        <v>149</v>
      </c>
      <c r="B53" s="28"/>
      <c r="C53" s="28"/>
      <c r="D53" s="28"/>
      <c r="E53" s="28"/>
      <c r="F53" s="28"/>
      <c r="G53" s="2"/>
      <c r="H53" s="2"/>
      <c r="I53" s="2"/>
      <c r="J53" s="2"/>
      <c r="K53" s="2"/>
    </row>
    <row r="54" spans="1:11" ht="13.5">
      <c r="A54" s="28" t="s">
        <v>150</v>
      </c>
      <c r="B54" s="28"/>
      <c r="C54" s="28"/>
      <c r="D54" s="28"/>
      <c r="E54" s="28"/>
      <c r="F54" s="28"/>
      <c r="G54" s="28"/>
      <c r="H54" s="2"/>
      <c r="I54" s="2"/>
      <c r="J54" s="2"/>
      <c r="K54" s="2"/>
    </row>
    <row r="55" spans="1:2" ht="13.5">
      <c r="A55" s="2" t="s">
        <v>30</v>
      </c>
      <c r="B55" s="2"/>
    </row>
  </sheetData>
  <sheetProtection/>
  <mergeCells count="11">
    <mergeCell ref="F5:J5"/>
    <mergeCell ref="F6:F7"/>
    <mergeCell ref="I6:I7"/>
    <mergeCell ref="J6:J7"/>
    <mergeCell ref="J52:K52"/>
    <mergeCell ref="A1:K1"/>
    <mergeCell ref="I3:K3"/>
    <mergeCell ref="A4:B7"/>
    <mergeCell ref="C4:C7"/>
    <mergeCell ref="D5:D7"/>
    <mergeCell ref="E5:E7"/>
  </mergeCells>
  <printOptions/>
  <pageMargins left="0.7874015748031497" right="0.7874015748031497" top="0.7874015748031497" bottom="0.7874015748031497" header="0.5118110236220472" footer="0.5118110236220472"/>
  <pageSetup horizontalDpi="2400" verticalDpi="24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375" style="1" customWidth="1"/>
    <col min="2" max="3" width="3.125" style="1" customWidth="1"/>
    <col min="4" max="4" width="15.00390625" style="1" customWidth="1"/>
    <col min="5" max="5" width="16.00390625" style="1" customWidth="1"/>
    <col min="6" max="6" width="15.625" style="1" customWidth="1"/>
    <col min="7" max="8" width="15.00390625" style="1" customWidth="1"/>
    <col min="9" max="16384" width="9.00390625" style="1" customWidth="1"/>
  </cols>
  <sheetData>
    <row r="1" spans="1:8" ht="17.25">
      <c r="A1" s="342" t="s">
        <v>308</v>
      </c>
      <c r="B1" s="342"/>
      <c r="C1" s="342"/>
      <c r="D1" s="342"/>
      <c r="E1" s="342"/>
      <c r="F1" s="342"/>
      <c r="G1" s="342"/>
      <c r="H1" s="342"/>
    </row>
    <row r="2" spans="1:8" ht="14.25" thickBot="1">
      <c r="A2" s="119" t="s">
        <v>151</v>
      </c>
      <c r="B2" s="119"/>
      <c r="C2" s="119"/>
      <c r="D2" s="58"/>
      <c r="E2" s="58"/>
      <c r="F2" s="58"/>
      <c r="G2" s="58"/>
      <c r="H2" s="58"/>
    </row>
    <row r="3" spans="1:8" ht="13.5">
      <c r="A3" s="417" t="s">
        <v>152</v>
      </c>
      <c r="B3" s="417"/>
      <c r="C3" s="396"/>
      <c r="D3" s="419" t="s">
        <v>164</v>
      </c>
      <c r="E3" s="233" t="s">
        <v>154</v>
      </c>
      <c r="F3" s="402" t="s">
        <v>155</v>
      </c>
      <c r="G3" s="402" t="s">
        <v>156</v>
      </c>
      <c r="H3" s="402" t="s">
        <v>157</v>
      </c>
    </row>
    <row r="4" spans="1:8" ht="13.5">
      <c r="A4" s="418"/>
      <c r="B4" s="418"/>
      <c r="C4" s="397"/>
      <c r="D4" s="420"/>
      <c r="E4" s="232" t="s">
        <v>158</v>
      </c>
      <c r="F4" s="395"/>
      <c r="G4" s="395"/>
      <c r="H4" s="395"/>
    </row>
    <row r="5" spans="1:8" ht="13.5">
      <c r="A5" s="120" t="s">
        <v>159</v>
      </c>
      <c r="B5" s="121">
        <v>18</v>
      </c>
      <c r="C5" s="122" t="s">
        <v>33</v>
      </c>
      <c r="D5" s="72">
        <v>360</v>
      </c>
      <c r="E5" s="72">
        <v>96</v>
      </c>
      <c r="F5" s="72">
        <v>218</v>
      </c>
      <c r="G5" s="72">
        <v>19</v>
      </c>
      <c r="H5" s="72">
        <v>27</v>
      </c>
    </row>
    <row r="6" spans="1:8" ht="13.5">
      <c r="A6" s="123"/>
      <c r="B6" s="121">
        <v>19</v>
      </c>
      <c r="C6" s="124"/>
      <c r="D6" s="72">
        <v>306</v>
      </c>
      <c r="E6" s="72">
        <v>67</v>
      </c>
      <c r="F6" s="72">
        <v>194</v>
      </c>
      <c r="G6" s="72">
        <v>23</v>
      </c>
      <c r="H6" s="72">
        <v>22</v>
      </c>
    </row>
    <row r="7" spans="1:8" ht="13.5">
      <c r="A7" s="120"/>
      <c r="B7" s="121">
        <v>20</v>
      </c>
      <c r="C7" s="124"/>
      <c r="D7" s="72">
        <v>280</v>
      </c>
      <c r="E7" s="41">
        <v>65</v>
      </c>
      <c r="F7" s="41">
        <v>178</v>
      </c>
      <c r="G7" s="41">
        <v>20</v>
      </c>
      <c r="H7" s="72">
        <v>17</v>
      </c>
    </row>
    <row r="8" spans="1:8" ht="13.5">
      <c r="A8" s="120"/>
      <c r="B8" s="32">
        <v>21</v>
      </c>
      <c r="C8" s="124"/>
      <c r="D8" s="143">
        <f>E8+F8+G8+H8</f>
        <v>169</v>
      </c>
      <c r="E8" s="143">
        <v>38</v>
      </c>
      <c r="F8" s="143">
        <v>107</v>
      </c>
      <c r="G8" s="143">
        <v>13</v>
      </c>
      <c r="H8" s="143">
        <v>11</v>
      </c>
    </row>
    <row r="9" spans="1:8" s="94" customFormat="1" ht="14.25" thickBot="1">
      <c r="A9" s="125"/>
      <c r="B9" s="126">
        <v>22</v>
      </c>
      <c r="C9" s="242"/>
      <c r="D9" s="241">
        <v>121</v>
      </c>
      <c r="E9" s="126">
        <v>22</v>
      </c>
      <c r="F9" s="126">
        <v>84</v>
      </c>
      <c r="G9" s="126">
        <v>5</v>
      </c>
      <c r="H9" s="126">
        <v>10</v>
      </c>
    </row>
    <row r="10" spans="1:6" ht="16.5" customHeight="1">
      <c r="A10" s="127" t="s">
        <v>160</v>
      </c>
      <c r="B10" s="127"/>
      <c r="C10" s="127"/>
      <c r="D10" s="127"/>
      <c r="E10" s="127"/>
      <c r="F10" s="127"/>
    </row>
    <row r="11" spans="1:7" ht="16.5" customHeight="1">
      <c r="A11" s="423" t="s">
        <v>161</v>
      </c>
      <c r="B11" s="423"/>
      <c r="C11" s="423"/>
      <c r="D11" s="423"/>
      <c r="E11" s="423"/>
      <c r="F11" s="423"/>
      <c r="G11" s="128"/>
    </row>
    <row r="12" spans="1:7" ht="16.5" customHeight="1">
      <c r="A12" s="423" t="s">
        <v>162</v>
      </c>
      <c r="B12" s="423"/>
      <c r="C12" s="423"/>
      <c r="D12" s="423"/>
      <c r="E12" s="423"/>
      <c r="F12" s="423"/>
      <c r="G12" s="128"/>
    </row>
    <row r="13" ht="16.5" customHeight="1"/>
    <row r="14" spans="1:8" ht="16.5" customHeight="1" thickBot="1">
      <c r="A14" s="119" t="s">
        <v>163</v>
      </c>
      <c r="B14" s="119"/>
      <c r="C14" s="119"/>
      <c r="D14" s="58"/>
      <c r="E14" s="58"/>
      <c r="F14" s="58"/>
      <c r="G14" s="58"/>
      <c r="H14" s="58"/>
    </row>
    <row r="15" spans="1:8" ht="16.5" customHeight="1">
      <c r="A15" s="417" t="s">
        <v>152</v>
      </c>
      <c r="B15" s="417"/>
      <c r="C15" s="396"/>
      <c r="D15" s="419" t="s">
        <v>153</v>
      </c>
      <c r="E15" s="233" t="s">
        <v>154</v>
      </c>
      <c r="F15" s="402" t="s">
        <v>155</v>
      </c>
      <c r="G15" s="402" t="s">
        <v>156</v>
      </c>
      <c r="H15" s="402" t="s">
        <v>157</v>
      </c>
    </row>
    <row r="16" spans="1:8" ht="16.5" customHeight="1">
      <c r="A16" s="418"/>
      <c r="B16" s="418"/>
      <c r="C16" s="397"/>
      <c r="D16" s="420"/>
      <c r="E16" s="232" t="s">
        <v>158</v>
      </c>
      <c r="F16" s="395"/>
      <c r="G16" s="395"/>
      <c r="H16" s="395"/>
    </row>
    <row r="17" spans="1:8" ht="16.5" customHeight="1">
      <c r="A17" s="129" t="s">
        <v>159</v>
      </c>
      <c r="B17" s="68">
        <v>18</v>
      </c>
      <c r="C17" s="130" t="s">
        <v>33</v>
      </c>
      <c r="D17" s="131">
        <v>2071</v>
      </c>
      <c r="E17" s="132">
        <v>414</v>
      </c>
      <c r="F17" s="132">
        <v>1596</v>
      </c>
      <c r="G17" s="132">
        <v>46</v>
      </c>
      <c r="H17" s="132">
        <v>15</v>
      </c>
    </row>
    <row r="18" spans="1:8" ht="16.5" customHeight="1">
      <c r="A18" s="120"/>
      <c r="B18" s="68">
        <v>19</v>
      </c>
      <c r="C18" s="120"/>
      <c r="D18" s="131">
        <v>2215</v>
      </c>
      <c r="E18" s="132">
        <v>389</v>
      </c>
      <c r="F18" s="132">
        <v>1759</v>
      </c>
      <c r="G18" s="132">
        <v>48</v>
      </c>
      <c r="H18" s="132">
        <v>19</v>
      </c>
    </row>
    <row r="19" spans="1:8" ht="16.5" customHeight="1">
      <c r="A19" s="120"/>
      <c r="B19" s="68">
        <v>20</v>
      </c>
      <c r="C19" s="120"/>
      <c r="D19" s="131">
        <v>2219</v>
      </c>
      <c r="E19" s="132">
        <v>352</v>
      </c>
      <c r="F19" s="132">
        <v>1816</v>
      </c>
      <c r="G19" s="132">
        <v>37</v>
      </c>
      <c r="H19" s="132">
        <v>14</v>
      </c>
    </row>
    <row r="20" spans="1:8" ht="16.5" customHeight="1">
      <c r="A20" s="120"/>
      <c r="B20" s="1">
        <v>21</v>
      </c>
      <c r="C20" s="120"/>
      <c r="D20" s="240">
        <v>2132</v>
      </c>
      <c r="E20" s="239">
        <v>295</v>
      </c>
      <c r="F20" s="239">
        <v>1801</v>
      </c>
      <c r="G20" s="238">
        <v>23</v>
      </c>
      <c r="H20" s="238">
        <v>13</v>
      </c>
    </row>
    <row r="21" spans="1:8" s="94" customFormat="1" ht="16.5" customHeight="1" thickBot="1">
      <c r="A21" s="133"/>
      <c r="B21" s="94">
        <v>22</v>
      </c>
      <c r="C21" s="134"/>
      <c r="D21" s="237">
        <v>2293</v>
      </c>
      <c r="E21" s="94">
        <v>309</v>
      </c>
      <c r="F21" s="237">
        <v>1918</v>
      </c>
      <c r="G21" s="94">
        <v>43</v>
      </c>
      <c r="H21" s="94">
        <v>23</v>
      </c>
    </row>
    <row r="22" spans="1:8" ht="16.5" customHeight="1">
      <c r="A22" s="421" t="s">
        <v>284</v>
      </c>
      <c r="B22" s="421"/>
      <c r="C22" s="421"/>
      <c r="D22" s="422"/>
      <c r="E22" s="422"/>
      <c r="F22" s="422"/>
      <c r="G22" s="422"/>
      <c r="H22" s="422"/>
    </row>
  </sheetData>
  <sheetProtection/>
  <mergeCells count="14">
    <mergeCell ref="H15:H16"/>
    <mergeCell ref="A22:H22"/>
    <mergeCell ref="A11:F11"/>
    <mergeCell ref="A12:F12"/>
    <mergeCell ref="A15:C16"/>
    <mergeCell ref="D15:D16"/>
    <mergeCell ref="F15:F16"/>
    <mergeCell ref="G15:G16"/>
    <mergeCell ref="A1:H1"/>
    <mergeCell ref="A3:C4"/>
    <mergeCell ref="D3:D4"/>
    <mergeCell ref="F3:F4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horizontalDpi="2400" verticalDpi="24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5.25390625" style="235" customWidth="1"/>
    <col min="2" max="3" width="3.125" style="235" customWidth="1"/>
    <col min="4" max="4" width="8.125" style="235" customWidth="1"/>
    <col min="5" max="5" width="7.875" style="235" customWidth="1"/>
    <col min="6" max="6" width="8.25390625" style="235" customWidth="1"/>
    <col min="7" max="7" width="8.375" style="235" customWidth="1"/>
    <col min="8" max="8" width="9.375" style="235" customWidth="1"/>
    <col min="9" max="9" width="9.00390625" style="235" customWidth="1"/>
    <col min="10" max="10" width="8.125" style="235" customWidth="1"/>
    <col min="11" max="11" width="8.375" style="235" customWidth="1"/>
    <col min="12" max="12" width="8.625" style="235" customWidth="1"/>
    <col min="13" max="15" width="6.375" style="235" customWidth="1"/>
    <col min="16" max="16384" width="9.00390625" style="235" customWidth="1"/>
  </cols>
  <sheetData>
    <row r="1" spans="1:15" ht="16.5" customHeight="1">
      <c r="A1" s="424" t="s">
        <v>309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307"/>
      <c r="N1" s="307"/>
      <c r="O1" s="307"/>
    </row>
    <row r="2" spans="1:15" ht="17.25" customHeight="1" thickBot="1">
      <c r="A2" s="189"/>
      <c r="B2" s="189"/>
      <c r="C2" s="189"/>
      <c r="D2" s="189"/>
      <c r="E2" s="189"/>
      <c r="F2" s="189"/>
      <c r="G2" s="189"/>
      <c r="H2" s="189"/>
      <c r="I2" s="432" t="s">
        <v>301</v>
      </c>
      <c r="J2" s="432"/>
      <c r="K2" s="432"/>
      <c r="L2" s="432"/>
      <c r="M2" s="189"/>
      <c r="N2" s="189"/>
      <c r="O2" s="210"/>
    </row>
    <row r="3" spans="1:16" ht="18" customHeight="1">
      <c r="A3" s="425" t="s">
        <v>251</v>
      </c>
      <c r="B3" s="425"/>
      <c r="C3" s="426"/>
      <c r="D3" s="429" t="s">
        <v>250</v>
      </c>
      <c r="E3" s="425"/>
      <c r="F3" s="425"/>
      <c r="G3" s="425"/>
      <c r="H3" s="425"/>
      <c r="I3" s="426"/>
      <c r="J3" s="433" t="s">
        <v>249</v>
      </c>
      <c r="K3" s="434"/>
      <c r="L3" s="434"/>
      <c r="M3" s="194"/>
      <c r="N3" s="194"/>
      <c r="O3" s="194"/>
      <c r="P3" s="236"/>
    </row>
    <row r="4" spans="1:16" ht="24.75" customHeight="1">
      <c r="A4" s="427"/>
      <c r="B4" s="427"/>
      <c r="C4" s="428"/>
      <c r="D4" s="304" t="s">
        <v>80</v>
      </c>
      <c r="E4" s="305" t="s">
        <v>290</v>
      </c>
      <c r="F4" s="305" t="s">
        <v>291</v>
      </c>
      <c r="G4" s="305" t="s">
        <v>300</v>
      </c>
      <c r="H4" s="306" t="s">
        <v>294</v>
      </c>
      <c r="I4" s="306" t="s">
        <v>293</v>
      </c>
      <c r="J4" s="304" t="s">
        <v>80</v>
      </c>
      <c r="K4" s="305" t="s">
        <v>290</v>
      </c>
      <c r="L4" s="309" t="s">
        <v>291</v>
      </c>
      <c r="M4" s="270"/>
      <c r="N4" s="270"/>
      <c r="O4" s="270"/>
      <c r="P4" s="236"/>
    </row>
    <row r="5" spans="1:16" ht="19.5" customHeight="1">
      <c r="A5" s="270" t="s">
        <v>159</v>
      </c>
      <c r="B5" s="280" t="s">
        <v>281</v>
      </c>
      <c r="C5" s="281" t="s">
        <v>33</v>
      </c>
      <c r="D5" s="284">
        <f>SUM(E5:I5)</f>
        <v>1101</v>
      </c>
      <c r="E5" s="282">
        <v>94</v>
      </c>
      <c r="F5" s="282">
        <v>886</v>
      </c>
      <c r="G5" s="282">
        <v>30</v>
      </c>
      <c r="H5" s="282">
        <v>90</v>
      </c>
      <c r="I5" s="283">
        <v>1</v>
      </c>
      <c r="J5" s="284">
        <f>SUM(K5:O5)</f>
        <v>1420</v>
      </c>
      <c r="K5" s="282">
        <v>200</v>
      </c>
      <c r="L5" s="284">
        <v>1220</v>
      </c>
      <c r="M5" s="301"/>
      <c r="N5" s="301"/>
      <c r="O5" s="301"/>
      <c r="P5" s="236"/>
    </row>
    <row r="6" spans="1:16" ht="20.25" customHeight="1">
      <c r="A6" s="270"/>
      <c r="B6" s="203" t="s">
        <v>282</v>
      </c>
      <c r="C6" s="285"/>
      <c r="D6" s="287">
        <f>SUM(E6:I6)</f>
        <v>1101</v>
      </c>
      <c r="E6" s="194">
        <v>94</v>
      </c>
      <c r="F6" s="194">
        <v>886</v>
      </c>
      <c r="G6" s="194">
        <v>30</v>
      </c>
      <c r="H6" s="194">
        <v>90</v>
      </c>
      <c r="I6" s="286">
        <v>1</v>
      </c>
      <c r="J6" s="287">
        <f>SUM(K6:O6)</f>
        <v>1420</v>
      </c>
      <c r="K6" s="194">
        <v>200</v>
      </c>
      <c r="L6" s="287">
        <v>1220</v>
      </c>
      <c r="M6" s="301"/>
      <c r="N6" s="301"/>
      <c r="O6" s="301"/>
      <c r="P6" s="236"/>
    </row>
    <row r="7" spans="1:16" ht="20.25" customHeight="1">
      <c r="A7" s="270"/>
      <c r="B7" s="203" t="s">
        <v>278</v>
      </c>
      <c r="C7" s="285"/>
      <c r="D7" s="287">
        <f>SUM(E7:I7)</f>
        <v>1101</v>
      </c>
      <c r="E7" s="194">
        <v>94</v>
      </c>
      <c r="F7" s="194">
        <v>886</v>
      </c>
      <c r="G7" s="194">
        <v>30</v>
      </c>
      <c r="H7" s="194">
        <v>90</v>
      </c>
      <c r="I7" s="286">
        <v>1</v>
      </c>
      <c r="J7" s="287">
        <f>SUM(K7:O7)</f>
        <v>1420</v>
      </c>
      <c r="K7" s="194">
        <v>200</v>
      </c>
      <c r="L7" s="287">
        <v>1220</v>
      </c>
      <c r="M7" s="301"/>
      <c r="N7" s="301"/>
      <c r="O7" s="301"/>
      <c r="P7" s="236"/>
    </row>
    <row r="8" spans="1:16" ht="20.25" customHeight="1">
      <c r="A8" s="270"/>
      <c r="B8" s="203" t="s">
        <v>279</v>
      </c>
      <c r="C8" s="285"/>
      <c r="D8" s="287">
        <f>SUM(E8:I8)</f>
        <v>1100</v>
      </c>
      <c r="E8" s="194">
        <v>94</v>
      </c>
      <c r="F8" s="194">
        <v>886</v>
      </c>
      <c r="G8" s="194">
        <v>30</v>
      </c>
      <c r="H8" s="194">
        <v>90</v>
      </c>
      <c r="I8" s="302" t="s">
        <v>288</v>
      </c>
      <c r="J8" s="287">
        <f>SUM(K8:O8)</f>
        <v>1420</v>
      </c>
      <c r="K8" s="194">
        <v>200</v>
      </c>
      <c r="L8" s="287">
        <v>1220</v>
      </c>
      <c r="M8" s="301"/>
      <c r="N8" s="301"/>
      <c r="O8" s="301"/>
      <c r="P8" s="236"/>
    </row>
    <row r="9" spans="1:16" ht="20.25" customHeight="1" thickBot="1">
      <c r="A9" s="272"/>
      <c r="B9" s="204" t="s">
        <v>280</v>
      </c>
      <c r="C9" s="320"/>
      <c r="D9" s="321">
        <f>SUM(E9:I9)</f>
        <v>1100</v>
      </c>
      <c r="E9" s="215">
        <v>94</v>
      </c>
      <c r="F9" s="215">
        <v>886</v>
      </c>
      <c r="G9" s="215">
        <v>30</v>
      </c>
      <c r="H9" s="215">
        <v>90</v>
      </c>
      <c r="I9" s="322" t="s">
        <v>68</v>
      </c>
      <c r="J9" s="321">
        <f>SUM(K9:O9)</f>
        <v>1420</v>
      </c>
      <c r="K9" s="215">
        <v>200</v>
      </c>
      <c r="L9" s="321">
        <v>1220</v>
      </c>
      <c r="M9" s="301"/>
      <c r="N9" s="301"/>
      <c r="O9" s="301"/>
      <c r="P9" s="236"/>
    </row>
    <row r="10" spans="1:15" ht="13.5">
      <c r="A10" s="431" t="s">
        <v>292</v>
      </c>
      <c r="B10" s="431"/>
      <c r="C10" s="431"/>
      <c r="D10" s="431"/>
      <c r="E10" s="431"/>
      <c r="F10" s="192"/>
      <c r="G10" s="192"/>
      <c r="H10" s="192"/>
      <c r="I10" s="288"/>
      <c r="J10" s="288"/>
      <c r="K10" s="192"/>
      <c r="L10" s="289" t="s">
        <v>283</v>
      </c>
      <c r="M10" s="192"/>
      <c r="N10" s="192"/>
      <c r="O10" s="289"/>
    </row>
    <row r="11" spans="1:9" ht="13.5">
      <c r="A11" s="430" t="s">
        <v>248</v>
      </c>
      <c r="B11" s="430"/>
      <c r="C11" s="430"/>
      <c r="D11" s="236"/>
      <c r="E11" s="236"/>
      <c r="F11" s="236"/>
      <c r="G11" s="236"/>
      <c r="H11" s="236"/>
      <c r="I11" s="308"/>
    </row>
    <row r="12" spans="1:9" ht="13.5">
      <c r="A12" s="236"/>
      <c r="B12" s="236"/>
      <c r="C12" s="236"/>
      <c r="D12" s="236"/>
      <c r="E12" s="236"/>
      <c r="F12" s="236"/>
      <c r="G12" s="236"/>
      <c r="H12" s="236"/>
      <c r="I12" s="236"/>
    </row>
    <row r="13" ht="13.5">
      <c r="F13" s="236"/>
    </row>
    <row r="14" ht="13.5">
      <c r="G14" s="236"/>
    </row>
    <row r="19" ht="13.5">
      <c r="J19" s="236"/>
    </row>
  </sheetData>
  <sheetProtection/>
  <mergeCells count="7">
    <mergeCell ref="A1:L1"/>
    <mergeCell ref="A3:C4"/>
    <mergeCell ref="D3:I3"/>
    <mergeCell ref="A11:C11"/>
    <mergeCell ref="A10:E10"/>
    <mergeCell ref="I2:L2"/>
    <mergeCell ref="J3:L3"/>
  </mergeCells>
  <printOptions/>
  <pageMargins left="0.7086614173228347" right="0.6692913385826772" top="0.7480314960629921" bottom="0.7480314960629921" header="0.31496062992125984" footer="0.31496062992125984"/>
  <pageSetup horizontalDpi="600" verticalDpi="600" orientation="portrait" paperSize="9" r:id="rId1"/>
  <ignoredErrors>
    <ignoredError sqref="B5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2012-06-27T00:13:50Z</cp:lastPrinted>
  <dcterms:created xsi:type="dcterms:W3CDTF">2011-07-20T06:34:00Z</dcterms:created>
  <dcterms:modified xsi:type="dcterms:W3CDTF">2012-07-04T05:25:27Z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