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xr:revisionPtr revIDLastSave="0" documentId="13_ncr:1_{F5A29B09-9C2C-423E-B607-7BC3AF8CFAA8}" xr6:coauthVersionLast="36"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0"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0"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0"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0"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0"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0"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0"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0"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0"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0"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0"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0"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0"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0"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0"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0"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0"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0"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0"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0"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0"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0"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0"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0"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0"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0"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0"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0"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0"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0"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0"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<sst xmlns="http://schemas.openxmlformats.org/spreadsheetml/2006/main" count="6513" uniqueCount="2396">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</sst>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3"/>
              <a:ext cx="304800" cy="714367"/>
              <a:chOff x="4470327" y="4496275"/>
              <a:chExt cx="301792" cy="780080"/>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5000"/>
              <a:ext cx="304806" cy="695326"/>
              <a:chOff x="4540192" y="5456625"/>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898"/>
              <a:ext cx="304800" cy="371476"/>
              <a:chOff x="5753695" y="8927980"/>
              <a:chExt cx="301792" cy="494766"/>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69"/>
              <a:ext cx="304806" cy="685794"/>
              <a:chOff x="4540192" y="6438962"/>
              <a:chExt cx="308373" cy="779244"/>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75" y="8239122"/>
              <a:ext cx="228602" cy="695340"/>
              <a:chOff x="5754599" y="8167913"/>
              <a:chExt cx="225531" cy="793310"/>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8" y="8229578"/>
              <a:ext cx="200025" cy="742955"/>
              <a:chOff x="4529959" y="8163166"/>
              <a:chExt cx="208417" cy="74799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0" y="7391397"/>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0"/>
              <a:ext cx="304800" cy="685798"/>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3"/>
              <a:ext cx="304800" cy="714367"/>
              <a:chOff x="4470327" y="4496275"/>
              <a:chExt cx="301792" cy="780080"/>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5000"/>
              <a:ext cx="304806" cy="695326"/>
              <a:chOff x="4540192" y="5456625"/>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898"/>
              <a:ext cx="304800" cy="371476"/>
              <a:chOff x="5753695" y="8927980"/>
              <a:chExt cx="301792" cy="494766"/>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69"/>
              <a:ext cx="304806" cy="685794"/>
              <a:chOff x="4540192" y="6438962"/>
              <a:chExt cx="308373" cy="779244"/>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75" y="8239122"/>
              <a:ext cx="228602" cy="695340"/>
              <a:chOff x="5754599" y="8167913"/>
              <a:chExt cx="225531" cy="793310"/>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8" y="8229578"/>
              <a:ext cx="200025" cy="742955"/>
              <a:chOff x="4529959" y="8163166"/>
              <a:chExt cx="208417" cy="74799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0" y="7391397"/>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0"/>
              <a:ext cx="304800" cy="685798"/>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42"/>
              <a:chOff x="4501773" y="3772539"/>
              <a:chExt cx="303832" cy="486911"/>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4"/>
              <a:ext cx="304800" cy="714380"/>
              <a:chOff x="4479758" y="4496251"/>
              <a:chExt cx="301792" cy="78010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5000"/>
              <a:ext cx="304800" cy="698091"/>
              <a:chOff x="4549825" y="5456610"/>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1"/>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42"/>
              <a:ext cx="304800" cy="371514"/>
              <a:chOff x="5763126" y="8931888"/>
              <a:chExt cx="301792" cy="49483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67"/>
              <a:ext cx="304800" cy="685808"/>
              <a:chOff x="4549825" y="6438943"/>
              <a:chExt cx="308371" cy="77928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84" y="8239855"/>
              <a:ext cx="220587" cy="694591"/>
              <a:chOff x="5767594" y="8168748"/>
              <a:chExt cx="21760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62" y="8232487"/>
              <a:ext cx="200248" cy="744720"/>
              <a:chOff x="4538988" y="8166036"/>
              <a:chExt cx="208649" cy="74978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4"/>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3"/>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42"/>
              <a:chOff x="4501773" y="3772539"/>
              <a:chExt cx="303832" cy="486911"/>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4"/>
              <a:ext cx="304800" cy="714380"/>
              <a:chOff x="4479758" y="4496251"/>
              <a:chExt cx="301792" cy="780105"/>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0"/>
              <a:ext cx="304800" cy="698091"/>
              <a:chOff x="4549825" y="5456610"/>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1"/>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42"/>
              <a:ext cx="304800" cy="371514"/>
              <a:chOff x="5763126" y="8931888"/>
              <a:chExt cx="301792" cy="49483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67"/>
              <a:ext cx="304800" cy="685808"/>
              <a:chOff x="4549825" y="6438943"/>
              <a:chExt cx="308371" cy="77928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4" y="8239855"/>
              <a:ext cx="220587" cy="694591"/>
              <a:chOff x="5767594" y="8168748"/>
              <a:chExt cx="21760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62" y="8232487"/>
              <a:ext cx="200248" cy="744720"/>
              <a:chOff x="4538988" y="8166036"/>
              <a:chExt cx="208649" cy="749786"/>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4"/>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3"/>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42"/>
              <a:chOff x="4501773" y="3772539"/>
              <a:chExt cx="303832" cy="486911"/>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4"/>
              <a:ext cx="304800" cy="714380"/>
              <a:chOff x="4479758" y="4496251"/>
              <a:chExt cx="301792" cy="780105"/>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100"/>
              <a:ext cx="304800" cy="698091"/>
              <a:chOff x="4549825" y="5456610"/>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1"/>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42"/>
              <a:ext cx="304800" cy="371514"/>
              <a:chOff x="5763126" y="8931888"/>
              <a:chExt cx="301792" cy="494832"/>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8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67"/>
              <a:ext cx="304800" cy="685808"/>
              <a:chOff x="4549825" y="6438943"/>
              <a:chExt cx="308371" cy="77928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4" y="8277955"/>
              <a:ext cx="220587" cy="694591"/>
              <a:chOff x="5767594" y="8168748"/>
              <a:chExt cx="21760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62" y="8270587"/>
              <a:ext cx="200248" cy="744720"/>
              <a:chOff x="4538988" y="8166036"/>
              <a:chExt cx="208649" cy="749786"/>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4"/>
              <a:ext cx="304802" cy="71098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3"/>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42"/>
              <a:chOff x="4501773" y="3772539"/>
              <a:chExt cx="303832" cy="486911"/>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4"/>
              <a:ext cx="304800" cy="714380"/>
              <a:chOff x="4479758" y="4496251"/>
              <a:chExt cx="301792" cy="780105"/>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0"/>
              <a:ext cx="304800" cy="698091"/>
              <a:chOff x="4549825" y="5456610"/>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1"/>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42"/>
              <a:ext cx="304800" cy="371514"/>
              <a:chOff x="5763126" y="8931888"/>
              <a:chExt cx="301792" cy="49483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67"/>
              <a:ext cx="304800" cy="685808"/>
              <a:chOff x="4549825" y="6438943"/>
              <a:chExt cx="308371" cy="77928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4" y="8239855"/>
              <a:ext cx="220587" cy="694591"/>
              <a:chOff x="5767594" y="8168748"/>
              <a:chExt cx="21760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62" y="8232487"/>
              <a:ext cx="200248" cy="744720"/>
              <a:chOff x="4538988" y="8166036"/>
              <a:chExt cx="208649" cy="749786"/>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4"/>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3"/>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3"/>
              <a:ext cx="304800" cy="714367"/>
              <a:chOff x="4470327" y="4496275"/>
              <a:chExt cx="301792" cy="78008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5000"/>
              <a:ext cx="304806" cy="695326"/>
              <a:chOff x="4540192" y="5456625"/>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8"/>
              <a:ext cx="304800" cy="371476"/>
              <a:chOff x="5753695" y="8927980"/>
              <a:chExt cx="301792" cy="494766"/>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69"/>
              <a:ext cx="304806" cy="685794"/>
              <a:chOff x="4540192" y="6438962"/>
              <a:chExt cx="308373" cy="779244"/>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75" y="8239122"/>
              <a:ext cx="228602" cy="695340"/>
              <a:chOff x="5754599" y="8167913"/>
              <a:chExt cx="225531" cy="793310"/>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8" y="8229578"/>
              <a:ext cx="200025" cy="742955"/>
              <a:chOff x="4529959" y="8163166"/>
              <a:chExt cx="208417" cy="74799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0" y="7391397"/>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0"/>
              <a:ext cx="304800" cy="685798"/>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3"/>
              <a:ext cx="304800" cy="714367"/>
              <a:chOff x="4470327" y="4496275"/>
              <a:chExt cx="301792" cy="780080"/>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5000"/>
              <a:ext cx="304806" cy="695326"/>
              <a:chOff x="4540192" y="5456625"/>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898"/>
              <a:ext cx="304800" cy="371476"/>
              <a:chOff x="5753695" y="8927980"/>
              <a:chExt cx="301792" cy="49476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69"/>
              <a:ext cx="304806" cy="685794"/>
              <a:chOff x="4540192" y="6438962"/>
              <a:chExt cx="308373" cy="779244"/>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75" y="8239122"/>
              <a:ext cx="228602" cy="695340"/>
              <a:chOff x="5754599" y="8167913"/>
              <a:chExt cx="225531" cy="793310"/>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8" y="8229578"/>
              <a:ext cx="200025" cy="742955"/>
              <a:chOff x="4529959" y="8163166"/>
              <a:chExt cx="208417" cy="74799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0" y="7391397"/>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0"/>
              <a:ext cx="304800" cy="685798"/>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3"/>
              <a:ext cx="304800" cy="714367"/>
              <a:chOff x="4470327" y="4496275"/>
              <a:chExt cx="301792" cy="780080"/>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5000"/>
              <a:ext cx="304806" cy="695326"/>
              <a:chOff x="4540192" y="5456625"/>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898"/>
              <a:ext cx="304800" cy="371476"/>
              <a:chOff x="5753695" y="8927980"/>
              <a:chExt cx="301792" cy="494766"/>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69"/>
              <a:ext cx="304806" cy="685794"/>
              <a:chOff x="4540192" y="6438962"/>
              <a:chExt cx="308373" cy="779244"/>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75" y="8239122"/>
              <a:ext cx="228602" cy="695340"/>
              <a:chOff x="5754599" y="8167913"/>
              <a:chExt cx="225531" cy="793310"/>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8" y="8229578"/>
              <a:ext cx="200025" cy="742955"/>
              <a:chOff x="4529959" y="8163166"/>
              <a:chExt cx="208417" cy="74799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0" y="7391397"/>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0"/>
              <a:ext cx="304800" cy="685798"/>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3"/>
              <a:ext cx="304800" cy="714367"/>
              <a:chOff x="4470327" y="4496275"/>
              <a:chExt cx="301792" cy="780080"/>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5000"/>
              <a:ext cx="304806" cy="695326"/>
              <a:chOff x="4540192" y="5456625"/>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898"/>
              <a:ext cx="304800" cy="371476"/>
              <a:chOff x="5753695" y="8927980"/>
              <a:chExt cx="301792" cy="494766"/>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69"/>
              <a:ext cx="304806" cy="685794"/>
              <a:chOff x="4540192" y="6438962"/>
              <a:chExt cx="308373" cy="779244"/>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75" y="8239122"/>
              <a:ext cx="228602" cy="695340"/>
              <a:chOff x="5754599" y="8167913"/>
              <a:chExt cx="225531" cy="793310"/>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8" y="8229578"/>
              <a:ext cx="200025" cy="742955"/>
              <a:chOff x="4529959" y="8163166"/>
              <a:chExt cx="208417" cy="74799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0" y="7391397"/>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0"/>
              <a:ext cx="304800" cy="685798"/>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AD1" sqref="AD1:AK1"/>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2341</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2342</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2353</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2356</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2357</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2358</v>
      </c>
      <c r="U202" s="953"/>
      <c r="V202" s="953"/>
      <c r="W202" s="953"/>
      <c r="X202" s="953"/>
      <c r="Y202" s="954" t="s">
        <v>23</v>
      </c>
      <c r="Z202" s="954"/>
      <c r="AA202" s="953" t="s">
        <v>2359</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18" orientation="portrait" horizontalDpi="300" verticalDpi="300"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2350</v>
      </c>
      <c r="X4" s="463" t="s">
        <v>2349</v>
      </c>
      <c r="Y4" s="463" t="s">
        <v>2346</v>
      </c>
      <c r="Z4" s="463" t="s">
        <v>2345</v>
      </c>
      <c r="AA4" s="463" t="s">
        <v>2347</v>
      </c>
      <c r="AB4" s="464" t="s">
        <v>2348</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2352</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2372</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2372</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2372</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2372</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2372</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2372</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2372</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2372</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2372</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2372</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2372</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2372</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2383</v>
      </c>
      <c r="K6" s="36"/>
      <c r="L6" s="39" t="s">
        <v>2383</v>
      </c>
      <c r="M6" s="66" t="s">
        <v>2384</v>
      </c>
      <c r="N6" s="66" t="s">
        <v>2384</v>
      </c>
      <c r="O6" s="66" t="s">
        <v>2384</v>
      </c>
      <c r="P6" s="66" t="s">
        <v>2384</v>
      </c>
      <c r="Q6" s="66" t="s">
        <v>2384</v>
      </c>
      <c r="R6" s="66" t="s">
        <v>2384</v>
      </c>
      <c r="S6" s="66" t="s">
        <v>2384</v>
      </c>
    </row>
    <row r="7" spans="2:19" ht="48" customHeight="1">
      <c r="B7" s="21" t="s">
        <v>7</v>
      </c>
      <c r="C7" s="34" t="s">
        <v>234</v>
      </c>
      <c r="D7" s="35" t="s">
        <v>9</v>
      </c>
      <c r="E7" s="35" t="str">
        <f t="shared" si="0"/>
        <v>処遇加算Ⅰ特定加算Ⅰベア加算なし</v>
      </c>
      <c r="F7" s="35" t="s">
        <v>2107</v>
      </c>
      <c r="G7" s="36" t="s">
        <v>2064</v>
      </c>
      <c r="H7" s="37" t="s">
        <v>2360</v>
      </c>
      <c r="I7" s="36" t="s">
        <v>2023</v>
      </c>
      <c r="J7" s="38" t="s">
        <v>2123</v>
      </c>
      <c r="K7" s="40"/>
      <c r="L7" s="41"/>
      <c r="M7" s="66" t="s">
        <v>2361</v>
      </c>
      <c r="N7" s="66" t="s">
        <v>2384</v>
      </c>
      <c r="O7" s="66" t="s">
        <v>2384</v>
      </c>
      <c r="P7" s="66" t="s">
        <v>2384</v>
      </c>
      <c r="Q7" s="66" t="s">
        <v>2384</v>
      </c>
      <c r="R7" s="66" t="s">
        <v>2384</v>
      </c>
      <c r="S7" s="66" t="s">
        <v>2384</v>
      </c>
    </row>
    <row r="8" spans="2:19" ht="48" customHeight="1">
      <c r="B8" s="21" t="s">
        <v>231</v>
      </c>
      <c r="C8" s="34" t="s">
        <v>234</v>
      </c>
      <c r="D8" s="35" t="s">
        <v>13</v>
      </c>
      <c r="E8" s="35" t="str">
        <f t="shared" si="0"/>
        <v>処遇加算Ⅱ特定加算Ⅰベア加算</v>
      </c>
      <c r="F8" s="36" t="s">
        <v>2024</v>
      </c>
      <c r="G8" s="36" t="s">
        <v>2064</v>
      </c>
      <c r="H8" s="37" t="s">
        <v>2385</v>
      </c>
      <c r="I8" s="36" t="s">
        <v>2024</v>
      </c>
      <c r="J8" s="42" t="s">
        <v>2124</v>
      </c>
      <c r="K8" s="68"/>
      <c r="L8" s="65"/>
      <c r="M8" s="67" t="s">
        <v>2384</v>
      </c>
      <c r="N8" s="66" t="s">
        <v>2384</v>
      </c>
      <c r="O8" s="66" t="s">
        <v>2384</v>
      </c>
      <c r="P8" s="66" t="s">
        <v>2142</v>
      </c>
      <c r="Q8" s="66" t="s">
        <v>2384</v>
      </c>
      <c r="R8" s="66" t="s">
        <v>2384</v>
      </c>
      <c r="S8" s="66" t="s">
        <v>2384</v>
      </c>
    </row>
    <row r="9" spans="2:19" ht="48" customHeight="1">
      <c r="B9" s="21" t="s">
        <v>231</v>
      </c>
      <c r="C9" s="34" t="s">
        <v>234</v>
      </c>
      <c r="D9" s="35" t="s">
        <v>9</v>
      </c>
      <c r="E9" s="35" t="str">
        <f t="shared" si="0"/>
        <v>処遇加算Ⅱ特定加算Ⅰベア加算なし</v>
      </c>
      <c r="F9" s="36" t="s">
        <v>2027</v>
      </c>
      <c r="G9" s="36" t="s">
        <v>2064</v>
      </c>
      <c r="H9" s="37" t="s">
        <v>2362</v>
      </c>
      <c r="I9" s="36" t="s">
        <v>2023</v>
      </c>
      <c r="J9" s="43" t="s">
        <v>2200</v>
      </c>
      <c r="K9" s="44" t="s">
        <v>2027</v>
      </c>
      <c r="L9" s="45" t="s">
        <v>2136</v>
      </c>
      <c r="M9" s="66" t="s">
        <v>2361</v>
      </c>
      <c r="N9" s="66" t="s">
        <v>2384</v>
      </c>
      <c r="O9" s="66" t="s">
        <v>2384</v>
      </c>
      <c r="P9" s="66" t="s">
        <v>2142</v>
      </c>
      <c r="Q9" s="66" t="s">
        <v>2384</v>
      </c>
      <c r="R9" s="66" t="s">
        <v>2384</v>
      </c>
      <c r="S9" s="66" t="s">
        <v>2384</v>
      </c>
    </row>
    <row r="10" spans="2:19" ht="48" customHeight="1">
      <c r="B10" s="21" t="s">
        <v>232</v>
      </c>
      <c r="C10" s="34" t="s">
        <v>234</v>
      </c>
      <c r="D10" s="35" t="s">
        <v>13</v>
      </c>
      <c r="E10" s="35" t="str">
        <f t="shared" si="0"/>
        <v>処遇加算Ⅲ特定加算Ⅰベア加算</v>
      </c>
      <c r="F10" s="36" t="s">
        <v>2029</v>
      </c>
      <c r="G10" s="36" t="s">
        <v>2064</v>
      </c>
      <c r="H10" s="37" t="s">
        <v>2386</v>
      </c>
      <c r="I10" s="36" t="s">
        <v>2029</v>
      </c>
      <c r="J10" s="42" t="s">
        <v>2125</v>
      </c>
      <c r="K10" s="68"/>
      <c r="L10" s="65"/>
      <c r="M10" s="67" t="s">
        <v>2384</v>
      </c>
      <c r="N10" s="66" t="s">
        <v>2143</v>
      </c>
      <c r="O10" s="66" t="s">
        <v>2099</v>
      </c>
      <c r="P10" s="66" t="s">
        <v>2384</v>
      </c>
      <c r="Q10" s="66" t="s">
        <v>2384</v>
      </c>
      <c r="R10" s="66" t="s">
        <v>2384</v>
      </c>
      <c r="S10" s="66" t="s">
        <v>2384</v>
      </c>
    </row>
    <row r="11" spans="2:19" ht="48" customHeight="1">
      <c r="B11" s="21" t="s">
        <v>232</v>
      </c>
      <c r="C11" s="34" t="s">
        <v>234</v>
      </c>
      <c r="D11" s="35" t="s">
        <v>9</v>
      </c>
      <c r="E11" s="35" t="str">
        <f t="shared" si="0"/>
        <v>処遇加算Ⅲ特定加算Ⅰベア加算なし</v>
      </c>
      <c r="F11" s="36" t="s">
        <v>2032</v>
      </c>
      <c r="G11" s="36" t="s">
        <v>2064</v>
      </c>
      <c r="H11" s="37" t="s">
        <v>2363</v>
      </c>
      <c r="I11" s="36" t="s">
        <v>2023</v>
      </c>
      <c r="J11" s="43" t="s">
        <v>2199</v>
      </c>
      <c r="K11" s="44" t="s">
        <v>2032</v>
      </c>
      <c r="L11" s="60" t="s">
        <v>2126</v>
      </c>
      <c r="M11" s="66" t="s">
        <v>2361</v>
      </c>
      <c r="N11" s="66" t="s">
        <v>2143</v>
      </c>
      <c r="O11" s="66" t="s">
        <v>2099</v>
      </c>
      <c r="P11" s="66" t="s">
        <v>2384</v>
      </c>
      <c r="Q11" s="66" t="s">
        <v>2384</v>
      </c>
      <c r="R11" s="66" t="s">
        <v>2384</v>
      </c>
      <c r="S11" s="66" t="s">
        <v>2384</v>
      </c>
    </row>
    <row r="12" spans="2:19" ht="48" customHeight="1">
      <c r="B12" s="21" t="s">
        <v>7</v>
      </c>
      <c r="C12" s="34" t="s">
        <v>8</v>
      </c>
      <c r="D12" s="35" t="s">
        <v>13</v>
      </c>
      <c r="E12" s="35" t="str">
        <f t="shared" si="0"/>
        <v>処遇加算Ⅰ特定加算Ⅱベア加算</v>
      </c>
      <c r="F12" s="35" t="s">
        <v>2387</v>
      </c>
      <c r="G12" s="36" t="s">
        <v>2065</v>
      </c>
      <c r="H12" s="37" t="s">
        <v>2139</v>
      </c>
      <c r="I12" s="36"/>
      <c r="J12" s="43"/>
      <c r="K12" s="44"/>
      <c r="L12" s="45"/>
      <c r="M12" s="67" t="s">
        <v>2384</v>
      </c>
      <c r="N12" s="66" t="s">
        <v>2384</v>
      </c>
      <c r="O12" s="66" t="s">
        <v>2384</v>
      </c>
      <c r="P12" s="66" t="s">
        <v>2384</v>
      </c>
      <c r="Q12" s="66" t="s">
        <v>2384</v>
      </c>
      <c r="R12" s="66" t="s">
        <v>2384</v>
      </c>
      <c r="S12" s="66" t="s">
        <v>2384</v>
      </c>
    </row>
    <row r="13" spans="2:19" ht="48" customHeight="1">
      <c r="B13" s="21" t="s">
        <v>7</v>
      </c>
      <c r="C13" s="34" t="s">
        <v>8</v>
      </c>
      <c r="D13" s="35" t="s">
        <v>9</v>
      </c>
      <c r="E13" s="35" t="str">
        <f t="shared" si="0"/>
        <v>処遇加算Ⅰ特定加算Ⅱベア加算なし</v>
      </c>
      <c r="F13" s="35" t="s">
        <v>2388</v>
      </c>
      <c r="G13" s="36" t="s">
        <v>2065</v>
      </c>
      <c r="H13" s="37" t="s">
        <v>2364</v>
      </c>
      <c r="I13" s="36" t="s">
        <v>2025</v>
      </c>
      <c r="J13" s="61" t="s">
        <v>2389</v>
      </c>
      <c r="K13" s="44"/>
      <c r="L13" s="45"/>
      <c r="M13" s="66" t="s">
        <v>2361</v>
      </c>
      <c r="N13" s="66" t="s">
        <v>2384</v>
      </c>
      <c r="O13" s="66" t="s">
        <v>2384</v>
      </c>
      <c r="P13" s="66" t="s">
        <v>2384</v>
      </c>
      <c r="Q13" s="66" t="s">
        <v>2384</v>
      </c>
      <c r="R13" s="66" t="s">
        <v>2384</v>
      </c>
      <c r="S13" s="66" t="s">
        <v>2384</v>
      </c>
    </row>
    <row r="14" spans="2:19" ht="48" customHeight="1">
      <c r="B14" s="21" t="s">
        <v>231</v>
      </c>
      <c r="C14" s="34" t="s">
        <v>8</v>
      </c>
      <c r="D14" s="35" t="s">
        <v>13</v>
      </c>
      <c r="E14" s="35" t="str">
        <f t="shared" si="0"/>
        <v>処遇加算Ⅱ特定加算Ⅱベア加算</v>
      </c>
      <c r="F14" s="36" t="s">
        <v>2026</v>
      </c>
      <c r="G14" s="36" t="s">
        <v>2065</v>
      </c>
      <c r="H14" s="37" t="s">
        <v>2390</v>
      </c>
      <c r="I14" s="36" t="s">
        <v>2026</v>
      </c>
      <c r="J14" s="42" t="s">
        <v>2127</v>
      </c>
      <c r="K14" s="68"/>
      <c r="L14" s="65"/>
      <c r="M14" s="66" t="s">
        <v>2384</v>
      </c>
      <c r="N14" s="66" t="s">
        <v>2384</v>
      </c>
      <c r="O14" s="66" t="s">
        <v>2384</v>
      </c>
      <c r="P14" s="66" t="s">
        <v>2142</v>
      </c>
      <c r="Q14" s="66" t="s">
        <v>2384</v>
      </c>
      <c r="R14" s="66" t="s">
        <v>2384</v>
      </c>
      <c r="S14" s="66" t="s">
        <v>2384</v>
      </c>
    </row>
    <row r="15" spans="2:19" ht="48" customHeight="1">
      <c r="B15" s="21" t="s">
        <v>231</v>
      </c>
      <c r="C15" s="34" t="s">
        <v>8</v>
      </c>
      <c r="D15" s="35" t="s">
        <v>9</v>
      </c>
      <c r="E15" s="35" t="str">
        <f t="shared" si="0"/>
        <v>処遇加算Ⅱ特定加算Ⅱベア加算なし</v>
      </c>
      <c r="F15" s="36" t="s">
        <v>2028</v>
      </c>
      <c r="G15" s="36" t="s">
        <v>2065</v>
      </c>
      <c r="H15" s="37" t="s">
        <v>2365</v>
      </c>
      <c r="I15" s="36" t="s">
        <v>2025</v>
      </c>
      <c r="J15" s="43" t="s">
        <v>2198</v>
      </c>
      <c r="K15" s="44" t="s">
        <v>2028</v>
      </c>
      <c r="L15" s="45" t="s">
        <v>2128</v>
      </c>
      <c r="M15" s="66" t="s">
        <v>2361</v>
      </c>
      <c r="N15" s="66" t="s">
        <v>2384</v>
      </c>
      <c r="O15" s="66" t="s">
        <v>2384</v>
      </c>
      <c r="P15" s="66" t="s">
        <v>2142</v>
      </c>
      <c r="Q15" s="66" t="s">
        <v>2384</v>
      </c>
      <c r="R15" s="66" t="s">
        <v>2384</v>
      </c>
      <c r="S15" s="66" t="s">
        <v>2384</v>
      </c>
    </row>
    <row r="16" spans="2:19" ht="48" customHeight="1">
      <c r="B16" s="21" t="s">
        <v>232</v>
      </c>
      <c r="C16" s="34" t="s">
        <v>8</v>
      </c>
      <c r="D16" s="35" t="s">
        <v>13</v>
      </c>
      <c r="E16" s="35" t="str">
        <f t="shared" si="0"/>
        <v>処遇加算Ⅲ特定加算Ⅱベア加算</v>
      </c>
      <c r="F16" s="36" t="s">
        <v>2031</v>
      </c>
      <c r="G16" s="36" t="s">
        <v>2065</v>
      </c>
      <c r="H16" s="59" t="s">
        <v>2391</v>
      </c>
      <c r="I16" s="36" t="s">
        <v>2031</v>
      </c>
      <c r="J16" s="61" t="s">
        <v>2130</v>
      </c>
      <c r="K16" s="68"/>
      <c r="L16" s="65"/>
      <c r="M16" s="67" t="s">
        <v>2384</v>
      </c>
      <c r="N16" s="66" t="s">
        <v>2143</v>
      </c>
      <c r="O16" s="66" t="s">
        <v>2099</v>
      </c>
      <c r="P16" s="66" t="s">
        <v>2384</v>
      </c>
      <c r="Q16" s="66" t="s">
        <v>2384</v>
      </c>
      <c r="R16" s="66" t="s">
        <v>2384</v>
      </c>
      <c r="S16" s="66" t="s">
        <v>2384</v>
      </c>
    </row>
    <row r="17" spans="2:19" ht="48" customHeight="1">
      <c r="B17" s="21" t="s">
        <v>232</v>
      </c>
      <c r="C17" s="34" t="s">
        <v>8</v>
      </c>
      <c r="D17" s="35" t="s">
        <v>9</v>
      </c>
      <c r="E17" s="35" t="str">
        <f t="shared" si="0"/>
        <v>処遇加算Ⅲ特定加算Ⅱベア加算なし</v>
      </c>
      <c r="F17" s="36" t="s">
        <v>2034</v>
      </c>
      <c r="G17" s="40" t="s">
        <v>2065</v>
      </c>
      <c r="H17" s="59" t="s">
        <v>2366</v>
      </c>
      <c r="I17" s="36" t="s">
        <v>2031</v>
      </c>
      <c r="J17" s="38" t="s">
        <v>2197</v>
      </c>
      <c r="K17" s="46" t="s">
        <v>2034</v>
      </c>
      <c r="L17" s="62" t="s">
        <v>2129</v>
      </c>
      <c r="M17" s="66" t="s">
        <v>2361</v>
      </c>
      <c r="N17" s="66" t="s">
        <v>2143</v>
      </c>
      <c r="O17" s="66" t="s">
        <v>2099</v>
      </c>
      <c r="P17" s="66" t="s">
        <v>2384</v>
      </c>
      <c r="Q17" s="66" t="s">
        <v>2384</v>
      </c>
      <c r="R17" s="66" t="s">
        <v>2384</v>
      </c>
      <c r="S17" s="66" t="s">
        <v>2384</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2384</v>
      </c>
      <c r="N18" s="66" t="s">
        <v>2384</v>
      </c>
      <c r="O18" s="66" t="s">
        <v>2384</v>
      </c>
      <c r="P18" s="66" t="s">
        <v>2384</v>
      </c>
      <c r="Q18" s="66" t="s">
        <v>2144</v>
      </c>
      <c r="R18" s="66" t="s">
        <v>2384</v>
      </c>
      <c r="S18" s="66" t="s">
        <v>2145</v>
      </c>
    </row>
    <row r="19" spans="2:19" ht="48" customHeight="1">
      <c r="B19" s="21" t="s">
        <v>7</v>
      </c>
      <c r="C19" s="34" t="s">
        <v>11</v>
      </c>
      <c r="D19" s="35" t="s">
        <v>9</v>
      </c>
      <c r="E19" s="35" t="str">
        <f t="shared" si="0"/>
        <v>処遇加算Ⅰ特定加算なしベア加算なし</v>
      </c>
      <c r="F19" s="48" t="s">
        <v>2108</v>
      </c>
      <c r="G19" s="44" t="s">
        <v>2065</v>
      </c>
      <c r="H19" s="51" t="s">
        <v>2367</v>
      </c>
      <c r="I19" s="50" t="s">
        <v>2066</v>
      </c>
      <c r="J19" s="37" t="s">
        <v>2368</v>
      </c>
      <c r="K19" s="36" t="s">
        <v>2030</v>
      </c>
      <c r="L19" s="38" t="s">
        <v>2392</v>
      </c>
      <c r="M19" s="66" t="s">
        <v>2361</v>
      </c>
      <c r="N19" s="66" t="s">
        <v>2384</v>
      </c>
      <c r="O19" s="66" t="s">
        <v>2384</v>
      </c>
      <c r="P19" s="66" t="s">
        <v>2384</v>
      </c>
      <c r="Q19" s="66" t="s">
        <v>2144</v>
      </c>
      <c r="R19" s="66" t="s">
        <v>2384</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2393</v>
      </c>
      <c r="K20" s="36" t="s">
        <v>240</v>
      </c>
      <c r="L20" s="37" t="s">
        <v>2141</v>
      </c>
      <c r="M20" s="67" t="s">
        <v>2384</v>
      </c>
      <c r="N20" s="66" t="s">
        <v>2384</v>
      </c>
      <c r="O20" s="66" t="s">
        <v>2384</v>
      </c>
      <c r="P20" s="66" t="s">
        <v>2384</v>
      </c>
      <c r="Q20" s="66" t="s">
        <v>2144</v>
      </c>
      <c r="R20" s="66" t="s">
        <v>2384</v>
      </c>
      <c r="S20" s="66" t="s">
        <v>2145</v>
      </c>
    </row>
    <row r="21" spans="2:19" ht="48" customHeight="1">
      <c r="B21" s="21" t="s">
        <v>231</v>
      </c>
      <c r="C21" s="34" t="s">
        <v>11</v>
      </c>
      <c r="D21" s="35" t="s">
        <v>9</v>
      </c>
      <c r="E21" s="35" t="str">
        <f t="shared" si="0"/>
        <v>処遇加算Ⅱ特定加算なしベア加算なし</v>
      </c>
      <c r="F21" s="36" t="s">
        <v>2033</v>
      </c>
      <c r="G21" s="36" t="s">
        <v>238</v>
      </c>
      <c r="H21" s="37" t="s">
        <v>2369</v>
      </c>
      <c r="I21" s="36" t="s">
        <v>240</v>
      </c>
      <c r="J21" s="63" t="s">
        <v>2370</v>
      </c>
      <c r="K21" s="36" t="s">
        <v>2033</v>
      </c>
      <c r="L21" s="64" t="s">
        <v>2394</v>
      </c>
      <c r="M21" s="66" t="s">
        <v>2361</v>
      </c>
      <c r="N21" s="66" t="s">
        <v>2384</v>
      </c>
      <c r="O21" s="66" t="s">
        <v>2384</v>
      </c>
      <c r="P21" s="66" t="s">
        <v>2384</v>
      </c>
      <c r="Q21" s="66" t="s">
        <v>2144</v>
      </c>
      <c r="R21" s="66" t="s">
        <v>2384</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2395</v>
      </c>
      <c r="K22" s="36" t="s">
        <v>2035</v>
      </c>
      <c r="L22" s="39" t="s">
        <v>2134</v>
      </c>
      <c r="M22" s="66" t="s">
        <v>2384</v>
      </c>
      <c r="N22" s="66" t="s">
        <v>2143</v>
      </c>
      <c r="O22" s="66" t="s">
        <v>2099</v>
      </c>
      <c r="P22" s="66" t="s">
        <v>2384</v>
      </c>
      <c r="Q22" s="66" t="s">
        <v>2144</v>
      </c>
      <c r="R22" s="66" t="s">
        <v>2384</v>
      </c>
      <c r="S22" s="66" t="s">
        <v>2145</v>
      </c>
    </row>
    <row r="23" spans="2:19" ht="48" customHeight="1">
      <c r="B23" s="21" t="s">
        <v>232</v>
      </c>
      <c r="C23" s="34" t="s">
        <v>11</v>
      </c>
      <c r="D23" s="35" t="s">
        <v>9</v>
      </c>
      <c r="E23" s="35" t="str">
        <f t="shared" si="0"/>
        <v>処遇加算Ⅲ特定加算なしベア加算なし</v>
      </c>
      <c r="F23" s="36" t="s">
        <v>2036</v>
      </c>
      <c r="G23" s="36" t="s">
        <v>240</v>
      </c>
      <c r="H23" s="37" t="s">
        <v>2371</v>
      </c>
      <c r="I23" s="36" t="s">
        <v>2033</v>
      </c>
      <c r="J23" s="38" t="s">
        <v>2196</v>
      </c>
      <c r="K23" s="36" t="s">
        <v>2036</v>
      </c>
      <c r="L23" s="39" t="s">
        <v>2135</v>
      </c>
      <c r="M23" s="66" t="s">
        <v>2361</v>
      </c>
      <c r="N23" s="66" t="s">
        <v>2143</v>
      </c>
      <c r="O23" s="66" t="s">
        <v>2099</v>
      </c>
      <c r="P23" s="66" t="s">
        <v>2384</v>
      </c>
      <c r="Q23" s="66" t="s">
        <v>2144</v>
      </c>
      <c r="R23" s="66" t="s">
        <v>2384</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2343</v>
      </c>
      <c r="H5" s="1105"/>
      <c r="I5" s="1105"/>
      <c r="J5" s="1106" t="s">
        <v>4</v>
      </c>
      <c r="K5" s="1106"/>
      <c r="L5" s="1106"/>
      <c r="M5" s="1107" t="s">
        <v>5</v>
      </c>
      <c r="N5" s="1107"/>
      <c r="O5" s="1107"/>
      <c r="P5" s="1009" t="s">
        <v>2344</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2373</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2343</v>
      </c>
      <c r="H5" s="1105"/>
      <c r="I5" s="1105"/>
      <c r="J5" s="1106" t="s">
        <v>4</v>
      </c>
      <c r="K5" s="1106"/>
      <c r="L5" s="1106"/>
      <c r="M5" s="1107" t="s">
        <v>5</v>
      </c>
      <c r="N5" s="1107"/>
      <c r="O5" s="1107"/>
      <c r="P5" s="1009" t="s">
        <v>2351</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436">
        <f>IF(AND(B9&lt;&gt;"処遇加算なし",F15=4),IF(V21="✓",1,IF(V22="✓",2,"")),"")</f>
        <v>1</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436">
        <f>IF(AND(B9&lt;&gt;"処遇加算なし",F15=4),IF(V24="✓",1,IF(V25="✓",2,IF(V26="✓",3,""))),"")</f>
        <v>2</v>
      </c>
      <c r="AA58" s="145"/>
      <c r="AB58" s="149"/>
      <c r="AC58" s="1047" t="s">
        <v>2377</v>
      </c>
      <c r="AD58" s="1047"/>
      <c r="AE58" s="1047"/>
      <c r="AF58" s="1047"/>
      <c r="AG58" s="1047"/>
      <c r="AH58" s="425">
        <f>IF(AND(F15&lt;&gt;4,F15&lt;&gt;5),0,IF(AU8="○",1,3))</f>
        <v>1</v>
      </c>
      <c r="AI58" s="153"/>
      <c r="AJ58" s="149"/>
      <c r="AK58" s="1047" t="s">
        <v>2377</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436">
        <f>IF(AND(B9&lt;&gt;"処遇加算なし",F15=4),IF(V28="✓",1,IF(V29="✓",2,IF(V30="✓",3,""))),"")</f>
        <v>2</v>
      </c>
      <c r="AA59" s="145"/>
      <c r="AB59" s="149"/>
      <c r="AC59" s="1047" t="s">
        <v>2378</v>
      </c>
      <c r="AD59" s="1047"/>
      <c r="AE59" s="1047"/>
      <c r="AF59" s="1047"/>
      <c r="AG59" s="1047"/>
      <c r="AH59" s="425">
        <f>IF(AND(F15&lt;&gt;4,F15&lt;&gt;5),0,IF(AV8="○",1,3))</f>
        <v>1</v>
      </c>
      <c r="AI59" s="153"/>
      <c r="AJ59" s="149"/>
      <c r="AK59" s="1047" t="s">
        <v>2378</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436">
        <f>IF(AND(B9&lt;&gt;"処遇加算なし",F15=4),IF(V32="✓",1,IF(V33="✓",2,"")),"")</f>
        <v>2</v>
      </c>
      <c r="AA60" s="145"/>
      <c r="AB60" s="149"/>
      <c r="AC60" s="1047" t="s">
        <v>2379</v>
      </c>
      <c r="AD60" s="1047"/>
      <c r="AE60" s="1047"/>
      <c r="AF60" s="1047"/>
      <c r="AG60" s="1047"/>
      <c r="AH60" s="425">
        <f>IF(AND(F15&lt;&gt;4,F15&lt;&gt;5),0,IF(AW8="○",1,3))</f>
        <v>1</v>
      </c>
      <c r="AI60" s="153"/>
      <c r="AJ60" s="149"/>
      <c r="AK60" s="1047" t="s">
        <v>2379</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436">
        <f>IF(AND(B9&lt;&gt;"処遇加算なし",F15=4),IF(V36="✓",1,IF(V37="✓",2,"")),"")</f>
        <v>2</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436">
        <f>IF(AND(B9&lt;&gt;"処遇加算なし",F15=4),IF(V40="✓",1,IF(V41="✓",2,"")),"")</f>
        <v>2</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436">
        <f>IF(AND(B9&lt;&gt;"処遇加算なし",F15=4),IF(V44="✓",1,IF(V45="✓",2,"")),"")</f>
        <v>2</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2354</v>
      </c>
      <c r="H5" s="1105"/>
      <c r="I5" s="1105"/>
      <c r="J5" s="1106" t="s">
        <v>4</v>
      </c>
      <c r="K5" s="1106"/>
      <c r="L5" s="1106"/>
      <c r="M5" s="1107" t="s">
        <v>1182</v>
      </c>
      <c r="N5" s="1107"/>
      <c r="O5" s="1107"/>
      <c r="P5" s="1009" t="s">
        <v>2355</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426">
        <f>IF(AND(B9&lt;&gt;"処遇加算なし",F15=4),IF(V21="✓",1,IF(V22="✓",2,"")),"")</f>
        <v>2</v>
      </c>
      <c r="AA57" s="145"/>
      <c r="AB57" s="149"/>
      <c r="AC57" s="1039" t="s">
        <v>2376</v>
      </c>
      <c r="AD57" s="1039"/>
      <c r="AE57" s="1039"/>
      <c r="AF57" s="1039"/>
      <c r="AG57" s="1039"/>
      <c r="AH57" s="425">
        <f>IF(AND(F15&lt;&gt;4,F15&lt;&gt;5),0,IF(AT8="○",1,0))</f>
        <v>1</v>
      </c>
      <c r="AI57" s="153"/>
      <c r="AJ57" s="149"/>
      <c r="AK57" s="1039" t="s">
        <v>2376</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426">
        <f>IF(AND(B9&lt;&gt;"処遇加算なし",F15=4),IF(V24="✓",1,IF(V25="✓",2,IF(V26="✓",3,""))),"")</f>
        <v>2</v>
      </c>
      <c r="AA58" s="145"/>
      <c r="AB58" s="149"/>
      <c r="AC58" s="1047" t="s">
        <v>2377</v>
      </c>
      <c r="AD58" s="1047"/>
      <c r="AE58" s="1047"/>
      <c r="AF58" s="1047"/>
      <c r="AG58" s="1047"/>
      <c r="AH58" s="425">
        <f>IF(AND(F15&lt;&gt;4,F15&lt;&gt;5),0,IF(AU8="○",1,3))</f>
        <v>1</v>
      </c>
      <c r="AI58" s="153"/>
      <c r="AJ58" s="149"/>
      <c r="AK58" s="1047" t="s">
        <v>2377</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426">
        <f>IF(AND(B9&lt;&gt;"処遇加算なし",F15=4),IF(V28="✓",1,IF(V29="✓",2,IF(V30="✓",3,""))),"")</f>
        <v>2</v>
      </c>
      <c r="AA59" s="145"/>
      <c r="AB59" s="149"/>
      <c r="AC59" s="1047" t="s">
        <v>2378</v>
      </c>
      <c r="AD59" s="1047"/>
      <c r="AE59" s="1047"/>
      <c r="AF59" s="1047"/>
      <c r="AG59" s="1047"/>
      <c r="AH59" s="425">
        <f>IF(AND(F15&lt;&gt;4,F15&lt;&gt;5),0,IF(AV8="○",1,3))</f>
        <v>1</v>
      </c>
      <c r="AI59" s="153"/>
      <c r="AJ59" s="149"/>
      <c r="AK59" s="1047" t="s">
        <v>2378</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426">
        <f>IF(AND(B9&lt;&gt;"処遇加算なし",F15=4),IF(V32="✓",1,IF(V33="✓",2,"")),"")</f>
        <v>2</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426">
        <f>IF(AND(B9&lt;&gt;"処遇加算なし",F15=4),IF(V36="✓",1,IF(V37="✓",2,"")),"")</f>
        <v>2</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426">
        <f>IF(AND(B9&lt;&gt;"処遇加算なし",F15=4),IF(V40="✓",1,IF(V41="✓",2,"")),"")</f>
        <v>2</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426">
        <f>IF(AND(B9&lt;&gt;"処遇加算なし",F15=4),IF(V44="✓",1,IF(V45="✓",2,"")),"")</f>
        <v>2</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2375</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2376</v>
      </c>
      <c r="V57" s="1039"/>
      <c r="W57" s="1039"/>
      <c r="X57" s="1039"/>
      <c r="Y57" s="1039"/>
      <c r="Z57" s="534" t="str">
        <f>IF(AND(B9&lt;&gt;"処遇加算なし",F15=4),IF(V21="✓",1,IF(V22="✓",2,"")),"")</f>
        <v/>
      </c>
      <c r="AA57" s="145"/>
      <c r="AB57" s="149"/>
      <c r="AC57" s="1039" t="s">
        <v>2376</v>
      </c>
      <c r="AD57" s="1039"/>
      <c r="AE57" s="1039"/>
      <c r="AF57" s="1039"/>
      <c r="AG57" s="1039"/>
      <c r="AH57" s="425">
        <f>IF(AND(F15&lt;&gt;4,F15&lt;&gt;5),0,IF(AT8="○",1,0))</f>
        <v>0</v>
      </c>
      <c r="AI57" s="153"/>
      <c r="AJ57" s="149"/>
      <c r="AK57" s="1039" t="s">
        <v>2376</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2377</v>
      </c>
      <c r="V58" s="1047"/>
      <c r="W58" s="1047"/>
      <c r="X58" s="1047"/>
      <c r="Y58" s="1047"/>
      <c r="Z58" s="534" t="str">
        <f>IF(AND(B9&lt;&gt;"処遇加算なし",F15=4),IF(V24="✓",1,IF(V25="✓",2,IF(V26="✓",3,""))),"")</f>
        <v/>
      </c>
      <c r="AA58" s="145"/>
      <c r="AB58" s="149"/>
      <c r="AC58" s="1047" t="s">
        <v>2377</v>
      </c>
      <c r="AD58" s="1047"/>
      <c r="AE58" s="1047"/>
      <c r="AF58" s="1047"/>
      <c r="AG58" s="1047"/>
      <c r="AH58" s="425">
        <f>IF(AND(F15&lt;&gt;4,F15&lt;&gt;5),0,IF(AU8="○",1,3))</f>
        <v>3</v>
      </c>
      <c r="AI58" s="153"/>
      <c r="AJ58" s="149"/>
      <c r="AK58" s="1047" t="s">
        <v>2377</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2378</v>
      </c>
      <c r="V59" s="1047"/>
      <c r="W59" s="1047"/>
      <c r="X59" s="1047"/>
      <c r="Y59" s="1047"/>
      <c r="Z59" s="534" t="str">
        <f>IF(AND(B9&lt;&gt;"処遇加算なし",F15=4),IF(V28="✓",1,IF(V29="✓",2,IF(V30="✓",3,""))),"")</f>
        <v/>
      </c>
      <c r="AA59" s="145"/>
      <c r="AB59" s="149"/>
      <c r="AC59" s="1047" t="s">
        <v>2378</v>
      </c>
      <c r="AD59" s="1047"/>
      <c r="AE59" s="1047"/>
      <c r="AF59" s="1047"/>
      <c r="AG59" s="1047"/>
      <c r="AH59" s="425">
        <f>IF(AND(F15&lt;&gt;4,F15&lt;&gt;5),0,IF(AV8="○",1,3))</f>
        <v>3</v>
      </c>
      <c r="AI59" s="153"/>
      <c r="AJ59" s="149"/>
      <c r="AK59" s="1047" t="s">
        <v>2378</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2379</v>
      </c>
      <c r="V60" s="1047"/>
      <c r="W60" s="1047"/>
      <c r="X60" s="1047"/>
      <c r="Y60" s="1047"/>
      <c r="Z60" s="534" t="str">
        <f>IF(AND(B9&lt;&gt;"処遇加算なし",F15=4),IF(V32="✓",1,IF(V33="✓",2,"")),"")</f>
        <v/>
      </c>
      <c r="AA60" s="145"/>
      <c r="AB60" s="149"/>
      <c r="AC60" s="1047" t="s">
        <v>2379</v>
      </c>
      <c r="AD60" s="1047"/>
      <c r="AE60" s="1047"/>
      <c r="AF60" s="1047"/>
      <c r="AG60" s="1047"/>
      <c r="AH60" s="425">
        <f>IF(AND(F15&lt;&gt;4,F15&lt;&gt;5),0,IF(AW8="○",1,3))</f>
        <v>3</v>
      </c>
      <c r="AI60" s="153"/>
      <c r="AJ60" s="149"/>
      <c r="AK60" s="1047" t="s">
        <v>2379</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2380</v>
      </c>
      <c r="V61" s="1047"/>
      <c r="W61" s="1047"/>
      <c r="X61" s="1047"/>
      <c r="Y61" s="1047"/>
      <c r="Z61" s="534" t="str">
        <f>IF(AND(B9&lt;&gt;"処遇加算なし",F15=4),IF(V36="✓",1,IF(V37="✓",2,"")),"")</f>
        <v/>
      </c>
      <c r="AA61" s="145"/>
      <c r="AB61" s="149"/>
      <c r="AC61" s="1047" t="s">
        <v>2380</v>
      </c>
      <c r="AD61" s="1047"/>
      <c r="AE61" s="1047"/>
      <c r="AF61" s="1047"/>
      <c r="AG61" s="1047"/>
      <c r="AH61" s="425">
        <f>IF(AND(F15&lt;&gt;4,F15&lt;&gt;5),0,IF(AX8="○",1,2))</f>
        <v>2</v>
      </c>
      <c r="AI61" s="153"/>
      <c r="AJ61" s="149"/>
      <c r="AK61" s="1047" t="s">
        <v>2380</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2381</v>
      </c>
      <c r="V62" s="1047"/>
      <c r="W62" s="1047"/>
      <c r="X62" s="1047"/>
      <c r="Y62" s="1047"/>
      <c r="Z62" s="534" t="str">
        <f>IF(AND(B9&lt;&gt;"処遇加算なし",F15=4),IF(V40="✓",1,IF(V41="✓",2,"")),"")</f>
        <v/>
      </c>
      <c r="AA62" s="145"/>
      <c r="AB62" s="149"/>
      <c r="AC62" s="1047" t="s">
        <v>2381</v>
      </c>
      <c r="AD62" s="1047"/>
      <c r="AE62" s="1047"/>
      <c r="AF62" s="1047"/>
      <c r="AG62" s="1047"/>
      <c r="AH62" s="425">
        <f>IF(AND(F15&lt;&gt;4,F15&lt;&gt;5),0,IF(AY8="○",1,2))</f>
        <v>2</v>
      </c>
      <c r="AI62" s="153"/>
      <c r="AJ62" s="149"/>
      <c r="AK62" s="1047" t="s">
        <v>2381</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2382</v>
      </c>
      <c r="V63" s="1039"/>
      <c r="W63" s="1039"/>
      <c r="X63" s="1039"/>
      <c r="Y63" s="1039"/>
      <c r="Z63" s="534" t="str">
        <f>IF(AND(B9&lt;&gt;"処遇加算なし",F15=4),IF(V44="✓",1,IF(V45="✓",2,"")),"")</f>
        <v/>
      </c>
      <c r="AA63" s="145"/>
      <c r="AB63" s="149"/>
      <c r="AC63" s="1039" t="s">
        <v>2382</v>
      </c>
      <c r="AD63" s="1039"/>
      <c r="AE63" s="1039"/>
      <c r="AF63" s="1039"/>
      <c r="AG63" s="1039"/>
      <c r="AH63" s="425">
        <f>IF(AND(F15&lt;&gt;4,F15&lt;&gt;5),0,IF(AZ8="○",1,2))</f>
        <v>2</v>
      </c>
      <c r="AI63" s="153"/>
      <c r="AJ63" s="149"/>
      <c r="AK63" s="1039" t="s">
        <v>2382</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2024-03-29T10:08:34Z</dcterms:modified>
</cp:coreProperties>
</file>