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defaultThemeVersion="166925" filterPrivacy="1"/>
  <xr:revisionPtr xr6:coauthVersionLast="47" xr6:coauthVersionMax="47" documentId="13_ncr:1_{A4D5D465-07AC-4ED1-BE59-2437EC13EF9E}" revIDLastSave="0" xr10:uidLastSave="{00000000-0000-0000-0000-000000000000}"/>
  <bookViews>
    <workbookView xr2:uid="{51A60556-9225-465E-9134-447239DC9B5E}" windowHeight="15720" windowWidth="29040" xWindow="-2895" yWindow="-16320"/>
  </bookViews>
  <sheets>
    <sheet r:id="rId1" name="基本形" sheetId="14"/>
  </sheets>
  <definedNames>
    <definedName localSheetId="0" name="_xlnm.Print_Area">基本形!$A$1:$J$46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4" l="1"/>
  <c r="J11" i="14" s="1"/>
  <c r="I11" i="14"/>
  <c r="C12" i="14"/>
  <c r="E12" i="14"/>
  <c r="I12" i="14"/>
  <c r="C13" i="14"/>
  <c r="E13" i="14"/>
  <c r="F13" i="14" s="1"/>
  <c r="J13" i="14" s="1"/>
  <c r="I13" i="14"/>
  <c r="C14" i="14"/>
  <c r="D14" i="14"/>
  <c r="E14" i="14"/>
  <c r="I14" i="14"/>
  <c r="C15" i="14"/>
  <c r="D15" i="14"/>
  <c r="E15" i="14"/>
  <c r="I15" i="14"/>
  <c r="C16" i="14"/>
  <c r="D16" i="14"/>
  <c r="E16" i="14"/>
  <c r="I16" i="14"/>
  <c r="C17" i="14"/>
  <c r="D17" i="14"/>
  <c r="E17" i="14"/>
  <c r="I17" i="14"/>
  <c r="C18" i="14"/>
  <c r="D18" i="14"/>
  <c r="E18" i="14"/>
  <c r="I18" i="14"/>
  <c r="C19" i="14"/>
  <c r="D19" i="14"/>
  <c r="E19" i="14"/>
  <c r="I19" i="14"/>
  <c r="C20" i="14"/>
  <c r="D20" i="14"/>
  <c r="F20" i="14" s="1"/>
  <c r="J20" i="14" s="1"/>
  <c r="E20" i="14"/>
  <c r="I20" i="14"/>
  <c r="C21" i="14"/>
  <c r="D21" i="14"/>
  <c r="E21" i="14"/>
  <c r="F21" i="14" s="1"/>
  <c r="I21" i="14"/>
  <c r="C22" i="14"/>
  <c r="D22" i="14"/>
  <c r="E22" i="14"/>
  <c r="I22" i="14"/>
  <c r="G23" i="14"/>
  <c r="F22" i="14" l="1"/>
  <c r="J22" i="14" s="1"/>
  <c r="F14" i="14"/>
  <c r="J14" i="14" s="1"/>
  <c r="F16" i="14"/>
  <c r="J16" i="14" s="1"/>
  <c r="J23" i="14" s="1"/>
  <c r="J25" i="14" s="1"/>
  <c r="F15" i="14"/>
  <c r="J15" i="14" s="1"/>
  <c r="F19" i="14"/>
  <c r="J19" i="14" s="1"/>
  <c r="J21" i="14"/>
  <c r="F12" i="14"/>
  <c r="J12" i="14" s="1"/>
  <c r="F18" i="14"/>
  <c r="J18" i="14" s="1"/>
  <c r="F17" i="14"/>
  <c r="J17" i="14" s="1"/>
</calcChain>
</file>

<file path=xl/sharedStrings.xml><?xml version="1.0" encoding="utf-8"?>
<sst xmlns="http://schemas.openxmlformats.org/spreadsheetml/2006/main" count="54" uniqueCount="54">
  <si>
    <t>計</t>
  </si>
  <si>
    <t>入札件名：</t>
    <rPh sb="0" eb="2">
      <t>ニュウサツ</t>
    </rPh>
    <rPh sb="2" eb="4">
      <t>ケンメイ</t>
    </rPh>
    <phoneticPr fontId="31"/>
  </si>
  <si>
    <t>電　　　力　　　量　　　料　　　金</t>
    <rPh sb="0" eb="1">
      <t>デン</t>
    </rPh>
    <rPh sb="4" eb="5">
      <t>チカラ</t>
    </rPh>
    <rPh sb="8" eb="9">
      <t>リョウ</t>
    </rPh>
    <rPh sb="12" eb="13">
      <t>リョウ</t>
    </rPh>
    <rPh sb="16" eb="17">
      <t>キン</t>
    </rPh>
    <phoneticPr fontId="31"/>
  </si>
  <si>
    <t>常　時　電　力　基　本　料　金</t>
    <rPh sb="0" eb="1">
      <t>ツネ</t>
    </rPh>
    <rPh sb="2" eb="3">
      <t>ジ</t>
    </rPh>
    <rPh sb="4" eb="5">
      <t>デン</t>
    </rPh>
    <rPh sb="6" eb="7">
      <t>チカラ</t>
    </rPh>
    <rPh sb="8" eb="9">
      <t>モト</t>
    </rPh>
    <phoneticPr fontId="31"/>
  </si>
  <si>
    <t>総　計</t>
  </si>
  <si>
    <t>年　　月</t>
    <rPh sb="0" eb="1">
      <t>ネン</t>
    </rPh>
    <rPh sb="3" eb="4">
      <t>ツキ</t>
    </rPh>
    <phoneticPr fontId="31"/>
  </si>
  <si>
    <t>契約電力
（常時電力）</t>
    <rPh sb="6" eb="8">
      <t>ジョウジ</t>
    </rPh>
    <rPh sb="8" eb="10">
      <t>デンリョク</t>
    </rPh>
    <phoneticPr fontId="31"/>
  </si>
  <si>
    <t>(円)</t>
  </si>
  <si>
    <t>基本料金単価</t>
    <rPh sb="0" eb="2">
      <t>キホン</t>
    </rPh>
    <rPh sb="2" eb="4">
      <t>リョウキン</t>
    </rPh>
    <phoneticPr fontId="31"/>
  </si>
  <si>
    <t>力率</t>
  </si>
  <si>
    <t>計</t>
    <phoneticPr fontId="31"/>
  </si>
  <si>
    <t>予定使用電力量</t>
    <rPh sb="0" eb="2">
      <t>ヨテイ</t>
    </rPh>
    <phoneticPr fontId="31"/>
  </si>
  <si>
    <t>業者宛注意</t>
  </si>
  <si>
    <t>［ｋＷ］</t>
    <phoneticPr fontId="31"/>
  </si>
  <si>
    <t>［％］</t>
    <phoneticPr fontId="31"/>
  </si>
  <si>
    <t>［ｋＷｈ］</t>
    <phoneticPr fontId="31"/>
  </si>
  <si>
    <t>１２月</t>
    <phoneticPr fontId="31"/>
  </si>
  <si>
    <t>A</t>
    <phoneticPr fontId="31"/>
  </si>
  <si>
    <t>B</t>
    <phoneticPr fontId="31"/>
  </si>
  <si>
    <t>C</t>
    <phoneticPr fontId="31"/>
  </si>
  <si>
    <t>電力量単価</t>
    <rPh sb="0" eb="2">
      <t>デンリョク</t>
    </rPh>
    <rPh sb="2" eb="3">
      <t>リョウ</t>
    </rPh>
    <phoneticPr fontId="31"/>
  </si>
  <si>
    <t>１１月</t>
    <rPh sb="2" eb="3">
      <t>ガツ</t>
    </rPh>
    <phoneticPr fontId="31"/>
  </si>
  <si>
    <t>E</t>
    <phoneticPr fontId="31"/>
  </si>
  <si>
    <t>F</t>
    <phoneticPr fontId="31"/>
  </si>
  <si>
    <t>４月</t>
  </si>
  <si>
    <t>５月</t>
  </si>
  <si>
    <t>６月</t>
  </si>
  <si>
    <t>調達期間計</t>
    <rPh sb="0" eb="2">
      <t>チョウタツ</t>
    </rPh>
    <rPh sb="2" eb="4">
      <t>キカン</t>
    </rPh>
    <rPh sb="4" eb="5">
      <t>ケイ</t>
    </rPh>
    <phoneticPr fontId="31"/>
  </si>
  <si>
    <t>川越市立川越第一小学校ほか５４校で使用する電気</t>
    <rPh sb="0" eb="4">
      <t>カワゴエシリツ</t>
    </rPh>
    <rPh sb="4" eb="6">
      <t>カワゴエ</t>
    </rPh>
    <rPh sb="6" eb="8">
      <t>ダイイチ</t>
    </rPh>
    <rPh sb="8" eb="11">
      <t>ショウガッコウ</t>
    </rPh>
    <rPh sb="15" eb="16">
      <t>コウ</t>
    </rPh>
    <rPh sb="17" eb="19">
      <t>シヨウ</t>
    </rPh>
    <rPh sb="21" eb="23">
      <t>デンキ</t>
    </rPh>
    <phoneticPr fontId="31"/>
  </si>
  <si>
    <t>=A×Ｂ×{（185－Ｃ）/100}</t>
    <phoneticPr fontId="31"/>
  </si>
  <si>
    <t>３月</t>
    <phoneticPr fontId="31"/>
  </si>
  <si>
    <t>７月</t>
  </si>
  <si>
    <t>８月</t>
  </si>
  <si>
    <t>９月</t>
  </si>
  <si>
    <t>１０月</t>
    <phoneticPr fontId="31"/>
  </si>
  <si>
    <t xml:space="preserve">   ①　一切の諸費用を含めた契約希望金額を算定する。</t>
    <phoneticPr fontId="31"/>
  </si>
  <si>
    <t xml:space="preserve">   ②　力率は１００％として力率割引割増を考慮する。  </t>
    <phoneticPr fontId="31"/>
  </si>
  <si>
    <t xml:space="preserve">   ③　燃料費調整及び再生可能エネルギー発電促進賦課金は考慮しない。</t>
    <rPh sb="10" eb="11">
      <t>オヨ</t>
    </rPh>
    <phoneticPr fontId="31"/>
  </si>
  <si>
    <t xml:space="preserve">   ④　各社において設定する契約電力に対する年間を通しての単一の単価及び予定使用電力量に対する単価（月別に異なる単価を使用する場合はそれぞれの単価）</t>
    <phoneticPr fontId="31"/>
  </si>
  <si>
    <t xml:space="preserve">  　 を記載する（１円未満の端数を含むことができる）。</t>
    <phoneticPr fontId="31"/>
  </si>
  <si>
    <t xml:space="preserve">   ⑤　各月の総計に1円未満の端数がある時はその端数を切り捨てる。</t>
    <rPh sb="5" eb="7">
      <t>カクツキ</t>
    </rPh>
    <rPh sb="8" eb="10">
      <t>ソウケイ</t>
    </rPh>
    <rPh sb="12" eb="13">
      <t>エン</t>
    </rPh>
    <rPh sb="13" eb="15">
      <t>ミマン</t>
    </rPh>
    <rPh sb="16" eb="18">
      <t>ハスウ</t>
    </rPh>
    <rPh sb="21" eb="22">
      <t>トキ</t>
    </rPh>
    <rPh sb="25" eb="27">
      <t>ハスウ</t>
    </rPh>
    <rPh sb="28" eb="29">
      <t>キ</t>
    </rPh>
    <rPh sb="30" eb="31">
      <t>ス</t>
    </rPh>
    <phoneticPr fontId="31"/>
  </si>
  <si>
    <t xml:space="preserve">   ⑥　常時電力基本料金、電力量料金及び総計等は消費税等の額を含まない金額とする。</t>
    <phoneticPr fontId="31"/>
  </si>
  <si>
    <t xml:space="preserve">   ⑦　別紙２に記載の予定使用電力量により各学校、各月ごとに算定し、すべての月の総計を合計した総額（税抜き）を入札金額とする。</t>
    <phoneticPr fontId="31"/>
  </si>
  <si>
    <t>総　額</t>
    <rPh sb="0" eb="1">
      <t>ソウ</t>
    </rPh>
    <rPh sb="2" eb="3">
      <t>ガク</t>
    </rPh>
    <phoneticPr fontId="31"/>
  </si>
  <si>
    <t>入札金額（税抜き）</t>
    <rPh sb="0" eb="2">
      <t>ニュウサツ</t>
    </rPh>
    <rPh sb="2" eb="4">
      <t>キンガク</t>
    </rPh>
    <rPh sb="5" eb="6">
      <t>ゼイ</t>
    </rPh>
    <rPh sb="6" eb="7">
      <t>ヌ</t>
    </rPh>
    <phoneticPr fontId="31"/>
  </si>
  <si>
    <t>［円/kW・月］　（税抜き）</t>
    <rPh sb="10" eb="11">
      <t>ゼイ</t>
    </rPh>
    <rPh sb="11" eb="12">
      <t>ヌ</t>
    </rPh>
    <phoneticPr fontId="31"/>
  </si>
  <si>
    <t>［円］　（税抜き）</t>
    <rPh sb="1" eb="2">
      <t>エン</t>
    </rPh>
    <rPh sb="5" eb="6">
      <t>ゼイ</t>
    </rPh>
    <rPh sb="6" eb="7">
      <t>ヌ</t>
    </rPh>
    <phoneticPr fontId="31"/>
  </si>
  <si>
    <t>［円/kWh］　（税抜き）</t>
    <rPh sb="9" eb="10">
      <t>ゼイ</t>
    </rPh>
    <rPh sb="10" eb="11">
      <t>ヌ</t>
    </rPh>
    <phoneticPr fontId="31"/>
  </si>
  <si>
    <t>［円]　（税抜き）</t>
    <rPh sb="5" eb="6">
      <t>ゼイ</t>
    </rPh>
    <rPh sb="6" eb="7">
      <t>ヌ</t>
    </rPh>
    <phoneticPr fontId="31"/>
  </si>
  <si>
    <t>Ｇ=E×F</t>
    <phoneticPr fontId="31"/>
  </si>
  <si>
    <t>H=D+G</t>
  </si>
  <si>
    <t>○入札金額積算内訳書</t>
    <rPh sb="1" eb="3">
      <t>ニュウサツ</t>
    </rPh>
    <rPh sb="3" eb="5">
      <t>キンガク</t>
    </rPh>
    <rPh sb="5" eb="7">
      <t>セキサン</t>
    </rPh>
    <rPh sb="7" eb="10">
      <t>ウチワケショ</t>
    </rPh>
    <phoneticPr fontId="31"/>
  </si>
  <si>
    <t>令和９年２月</t>
    <rPh sb="0" eb="1">
      <t>レイ</t>
    </rPh>
    <rPh sb="1" eb="2">
      <t>ワ</t>
    </rPh>
    <rPh sb="3" eb="4">
      <t>ネン</t>
    </rPh>
    <rPh sb="5" eb="6">
      <t>ツキ</t>
    </rPh>
    <phoneticPr fontId="31"/>
  </si>
  <si>
    <t>令和１０年１月</t>
    <rPh sb="0" eb="1">
      <t>レイ</t>
    </rPh>
    <rPh sb="1" eb="2">
      <t>ワ</t>
    </rPh>
    <rPh sb="4" eb="5">
      <t>ネン</t>
    </rPh>
    <rPh sb="6" eb="7">
      <t>ツキ</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</si>
</sst>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43" formatCode="_ * #,##0.00_ ;_ * \-#,##0.00_ ;_ * &quot;-&quot;??_ ;_ @_ "/>
    <numFmt numFmtId="176" formatCode="&quot;No.&quot;#"/>
    <numFmt numFmtId="177" formatCode="@&quot; &quot;"/>
    <numFmt numFmtId="178" formatCode="#,##0_ "/>
  </numFmts>
  <fonts count="33"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9"/>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9"/>
      <name val="ＭＳ Ｐ明朝"/>
      <family val="1"/>
      <charset val="128"/>
    </font>
    <font>
      <sz val="11"/>
      <name val="ＭＳ 明朝"/>
      <family val="1"/>
      <charset val="128"/>
    </font>
    <font>
      <sz val="18"/>
      <name val="ＭＳ ゴシック"/>
      <family val="3"/>
      <charset val="128"/>
    </font>
    <font>
      <sz val="11"/>
      <name val="ＭＳ ゴシック"/>
      <family val="3"/>
      <charset val="128"/>
    </font>
    <font>
      <b/>
      <sz val="20"/>
      <name val="ＭＳ 明朝"/>
      <family val="1"/>
      <charset val="128"/>
    </font>
    <font>
      <sz val="8"/>
      <name val="ＭＳ Ｐゴシック"/>
      <family val="3"/>
      <charset val="128"/>
    </font>
    <font>
      <sz val="9"/>
      <name val="ＭＳ ゴシック"/>
      <family val="3"/>
      <charset val="128"/>
    </font>
    <font>
      <sz val="9"/>
      <color indexed="9"/>
      <name val="ＭＳ Ｐゴシック"/>
      <family val="3"/>
      <charset val="128"/>
    </font>
    <font>
      <b/>
      <sz val="9"/>
      <name val="ＭＳ Ｐゴシック"/>
      <family val="3"/>
      <charset val="128"/>
    </font>
    <font>
      <sz val="10"/>
      <name val="ＭＳ Ｐゴシック"/>
      <family val="3"/>
      <charset val="128"/>
    </font>
    <font>
      <sz val="10"/>
      <name val="ＭＳ Ｐ明朝"/>
      <family val="1"/>
      <charset val="128"/>
    </font>
    <font>
      <sz val="9"/>
      <name val="ＭＳ 明朝"/>
      <family val="1"/>
      <charset val="128"/>
    </font>
    <font>
      <sz val="6"/>
      <name val="ＭＳ Ｐゴシック"/>
      <family val="3"/>
      <charset val="128"/>
    </font>
    <font>
      <sz val="11"/>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55"/>
        <bgColor indexed="64"/>
      </patternFill>
    </fill>
    <fill>
      <patternFill patternType="solid">
        <fgColor rgb="FFFFFF00"/>
        <bgColor indexed="64"/>
      </patternFill>
    </fill>
  </fills>
  <borders count="5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medium">
        <color indexed="64"/>
      </right>
      <top/>
      <bottom/>
      <diagonal/>
    </border>
    <border>
      <left style="dashed">
        <color indexed="64"/>
      </left>
      <right style="dashed">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dashed">
        <color indexed="64"/>
      </left>
      <right style="dashed">
        <color indexed="64"/>
      </right>
      <top/>
      <bottom/>
      <diagonal/>
    </border>
    <border>
      <left style="thin">
        <color indexed="64"/>
      </left>
      <right style="medium">
        <color indexed="64"/>
      </right>
      <top/>
      <bottom/>
      <diagonal/>
    </border>
    <border>
      <left style="thin">
        <color indexed="64"/>
      </left>
      <right/>
      <top/>
      <bottom/>
      <diagonal/>
    </border>
    <border>
      <left style="medium">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dashed">
        <color indexed="64"/>
      </left>
      <right style="dashed">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style="dotted">
        <color indexed="64"/>
      </right>
      <top style="thin">
        <color indexed="64"/>
      </top>
      <bottom/>
      <diagonal/>
    </border>
    <border>
      <left style="medium">
        <color indexed="64"/>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s>
  <cellStyleXfs count="46">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32"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5" fillId="23" borderId="4" applyNumberFormat="0" applyAlignment="0" applyProtection="0">
      <alignment vertical="center"/>
    </xf>
    <xf numFmtId="0" fontId="17" fillId="0" borderId="0" applyNumberFormat="0" applyFill="0" applyBorder="0" applyAlignment="0" applyProtection="0">
      <alignment vertical="center"/>
    </xf>
    <xf numFmtId="38" fontId="32"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8" fillId="0" borderId="8" applyNumberFormat="0" applyFill="0" applyAlignment="0" applyProtection="0">
      <alignment vertical="center"/>
    </xf>
    <xf numFmtId="0" fontId="8" fillId="23" borderId="9" applyNumberFormat="0" applyAlignment="0" applyProtection="0">
      <alignment vertical="center"/>
    </xf>
    <xf numFmtId="0" fontId="16" fillId="0" borderId="0" applyNumberFormat="0" applyFill="0" applyBorder="0" applyAlignment="0" applyProtection="0">
      <alignment vertical="center"/>
    </xf>
    <xf numFmtId="0" fontId="7" fillId="7" borderId="4" applyNumberFormat="0" applyAlignment="0" applyProtection="0">
      <alignment vertical="center"/>
    </xf>
    <xf numFmtId="0" fontId="10" fillId="0" borderId="0"/>
    <xf numFmtId="0" fontId="32" fillId="0" borderId="0"/>
    <xf numFmtId="0" fontId="32" fillId="0" borderId="0">
      <alignment vertical="center"/>
    </xf>
    <xf numFmtId="0" fontId="11" fillId="4" borderId="0" applyNumberFormat="0" applyBorder="0" applyAlignment="0" applyProtection="0">
      <alignment vertical="center"/>
    </xf>
  </cellStyleXfs>
  <cellXfs count="103">
    <xf numFmtId="0" fontId="0" fillId="0" borderId="0" xfId="0">
      <alignment vertical="center"/>
    </xf>
    <xf numFmtId="0" fontId="10" fillId="0" borderId="0" xfId="44" applyFont="1">
      <alignment vertical="center"/>
    </xf>
    <xf numFmtId="0" fontId="10" fillId="0" borderId="0" xfId="44" applyFont="1" applyAlignment="1">
      <alignment horizontal="center" vertical="center"/>
    </xf>
    <xf numFmtId="0" fontId="0" fillId="0" borderId="0" xfId="44" applyFont="1">
      <alignment vertical="center"/>
    </xf>
    <xf numFmtId="0" fontId="10" fillId="0" borderId="0" xfId="44" applyFont="1" applyAlignment="1"/>
    <xf numFmtId="0" fontId="10" fillId="0" borderId="0" xfId="44" applyFont="1" applyAlignment="1">
      <alignment vertical="center" shrinkToFit="1"/>
    </xf>
    <xf numFmtId="0" fontId="10" fillId="0" borderId="0" xfId="42"/>
    <xf numFmtId="0" fontId="19" fillId="0" borderId="0" xfId="44" applyFont="1">
      <alignment vertical="center"/>
    </xf>
    <xf numFmtId="0" fontId="20" fillId="0" borderId="0" xfId="44" applyFont="1" applyAlignment="1">
      <alignment horizontal="right" vertical="center"/>
    </xf>
    <xf numFmtId="0" fontId="22" fillId="0" borderId="0" xfId="44" applyFont="1" applyAlignment="1">
      <alignment horizontal="left" vertical="center"/>
    </xf>
    <xf numFmtId="0" fontId="22" fillId="0" borderId="0" xfId="44" applyFont="1" applyAlignment="1">
      <alignment horizontal="center" vertical="center"/>
    </xf>
    <xf numFmtId="176" fontId="22" fillId="0" borderId="0" xfId="44" applyNumberFormat="1" applyFont="1" applyAlignment="1">
      <alignment horizontal="right" vertical="center"/>
    </xf>
    <xf numFmtId="0" fontId="22" fillId="0" borderId="10" xfId="44" applyFont="1" applyBorder="1" applyAlignment="1">
      <alignment horizontal="left" vertical="center"/>
    </xf>
    <xf numFmtId="0" fontId="22" fillId="0" borderId="10" xfId="44" applyFont="1" applyBorder="1" applyAlignment="1">
      <alignment horizontal="center" vertical="center"/>
    </xf>
    <xf numFmtId="0" fontId="23" fillId="0" borderId="0" xfId="44" applyFont="1" applyAlignment="1">
      <alignment horizontal="center" vertical="center"/>
    </xf>
    <xf numFmtId="0" fontId="10" fillId="0" borderId="11" xfId="44" applyFont="1" applyBorder="1">
      <alignment vertical="center"/>
    </xf>
    <xf numFmtId="0" fontId="10" fillId="0" borderId="13" xfId="44" applyFont="1" applyBorder="1" applyAlignment="1">
      <alignment horizontal="center" vertical="center"/>
    </xf>
    <xf numFmtId="0" fontId="10" fillId="0" borderId="10" xfId="44" applyFont="1" applyBorder="1" applyAlignment="1">
      <alignment horizontal="center" vertical="center"/>
    </xf>
    <xf numFmtId="0" fontId="10" fillId="0" borderId="16" xfId="44" applyFont="1" applyBorder="1" applyAlignment="1">
      <alignment horizontal="center" vertical="center"/>
    </xf>
    <xf numFmtId="0" fontId="10" fillId="0" borderId="13" xfId="44" applyFont="1" applyBorder="1" applyAlignment="1">
      <alignment horizontal="center" wrapText="1"/>
    </xf>
    <xf numFmtId="0" fontId="10" fillId="0" borderId="17" xfId="44" applyFont="1" applyBorder="1" applyAlignment="1">
      <alignment horizontal="center" vertical="center"/>
    </xf>
    <xf numFmtId="0" fontId="10" fillId="0" borderId="18" xfId="44" applyFont="1" applyBorder="1" applyAlignment="1">
      <alignment horizontal="center" vertical="center"/>
    </xf>
    <xf numFmtId="0" fontId="10" fillId="0" borderId="19" xfId="44" applyFont="1" applyBorder="1" applyAlignment="1">
      <alignment horizontal="center" vertical="center"/>
    </xf>
    <xf numFmtId="0" fontId="10" fillId="0" borderId="13" xfId="44" applyFont="1" applyBorder="1" applyAlignment="1">
      <alignment horizontal="center" vertical="center" shrinkToFit="1"/>
    </xf>
    <xf numFmtId="0" fontId="10" fillId="0" borderId="16" xfId="44" applyFont="1" applyBorder="1" applyAlignment="1"/>
    <xf numFmtId="0" fontId="10" fillId="0" borderId="20" xfId="44" applyFont="1" applyBorder="1" applyAlignment="1">
      <alignment horizontal="center" vertical="center" shrinkToFit="1"/>
    </xf>
    <xf numFmtId="0" fontId="10" fillId="0" borderId="0" xfId="44" applyFont="1" applyAlignment="1">
      <alignment horizontal="center" vertical="center" shrinkToFit="1"/>
    </xf>
    <xf numFmtId="0" fontId="10" fillId="0" borderId="21" xfId="44" applyFont="1" applyBorder="1" applyAlignment="1">
      <alignment horizontal="center" vertical="center" shrinkToFit="1"/>
    </xf>
    <xf numFmtId="0" fontId="10" fillId="0" borderId="16" xfId="44" applyFont="1" applyBorder="1" applyAlignment="1">
      <alignment horizontal="center" vertical="center" shrinkToFit="1"/>
    </xf>
    <xf numFmtId="177" fontId="25" fillId="0" borderId="23" xfId="44" applyNumberFormat="1" applyFont="1" applyBorder="1" applyAlignment="1">
      <alignment horizontal="right" vertical="center"/>
    </xf>
    <xf numFmtId="177" fontId="25" fillId="0" borderId="31" xfId="44" applyNumberFormat="1" applyFont="1" applyBorder="1" applyAlignment="1">
      <alignment horizontal="right" vertical="center"/>
    </xf>
    <xf numFmtId="0" fontId="10" fillId="0" borderId="34" xfId="44" applyFont="1" applyBorder="1" applyAlignment="1">
      <alignment horizontal="center" vertical="center"/>
    </xf>
    <xf numFmtId="38" fontId="10" fillId="25" borderId="36" xfId="33" applyFont="1" applyFill="1" applyBorder="1" applyAlignment="1">
      <alignment vertical="center"/>
    </xf>
    <xf numFmtId="0" fontId="26" fillId="0" borderId="0" xfId="44" applyFont="1" applyAlignment="1">
      <alignment horizontal="center" vertical="center"/>
    </xf>
    <xf numFmtId="40" fontId="26" fillId="0" borderId="0" xfId="33" applyNumberFormat="1" applyFont="1" applyFill="1" applyBorder="1" applyAlignment="1">
      <alignment vertical="center"/>
    </xf>
    <xf numFmtId="38" fontId="10" fillId="0" borderId="0" xfId="44" applyNumberFormat="1" applyFont="1" applyAlignment="1">
      <alignment horizontal="right" vertical="center"/>
    </xf>
    <xf numFmtId="38" fontId="10" fillId="0" borderId="0" xfId="33" applyFont="1" applyFill="1" applyBorder="1" applyAlignment="1">
      <alignment vertical="center"/>
    </xf>
    <xf numFmtId="38" fontId="26" fillId="0" borderId="0" xfId="33" applyFont="1" applyFill="1" applyBorder="1" applyAlignment="1">
      <alignment vertical="center"/>
    </xf>
    <xf numFmtId="0" fontId="10" fillId="0" borderId="0" xfId="43" applyFont="1" applyAlignment="1">
      <alignment vertical="center"/>
    </xf>
    <xf numFmtId="0" fontId="10" fillId="0" borderId="0" xfId="43" applyFont="1" applyAlignment="1">
      <alignment horizontal="center" vertical="center"/>
    </xf>
    <xf numFmtId="0" fontId="27" fillId="0" borderId="0" xfId="43" applyFont="1" applyAlignment="1">
      <alignment horizontal="center" vertical="center"/>
    </xf>
    <xf numFmtId="38" fontId="27" fillId="0" borderId="0" xfId="43" applyNumberFormat="1" applyFont="1" applyAlignment="1">
      <alignment vertical="center"/>
    </xf>
    <xf numFmtId="0" fontId="28" fillId="0" borderId="32" xfId="44" applyFont="1" applyBorder="1">
      <alignment vertical="center"/>
    </xf>
    <xf numFmtId="0" fontId="29" fillId="0" borderId="18" xfId="44" applyFont="1" applyBorder="1">
      <alignment vertical="center"/>
    </xf>
    <xf numFmtId="0" fontId="29" fillId="0" borderId="18" xfId="44" applyFont="1" applyBorder="1" applyAlignment="1">
      <alignment horizontal="center" vertical="center"/>
    </xf>
    <xf numFmtId="0" fontId="28" fillId="0" borderId="22" xfId="44" applyFont="1" applyBorder="1">
      <alignment vertical="center"/>
    </xf>
    <xf numFmtId="0" fontId="28" fillId="0" borderId="0" xfId="44" applyFont="1">
      <alignment vertical="center"/>
    </xf>
    <xf numFmtId="0" fontId="28" fillId="0" borderId="0" xfId="44" applyFont="1" applyAlignment="1">
      <alignment horizontal="center" vertical="center"/>
    </xf>
    <xf numFmtId="0" fontId="28" fillId="0" borderId="42" xfId="44" applyFont="1" applyBorder="1">
      <alignment vertical="center"/>
    </xf>
    <xf numFmtId="0" fontId="28" fillId="0" borderId="15" xfId="44" applyFont="1" applyBorder="1">
      <alignment vertical="center"/>
    </xf>
    <xf numFmtId="0" fontId="10" fillId="0" borderId="43" xfId="44" applyFont="1" applyBorder="1">
      <alignment vertical="center"/>
    </xf>
    <xf numFmtId="0" fontId="0" fillId="0" borderId="12" xfId="0" applyBorder="1">
      <alignment vertical="center"/>
    </xf>
    <xf numFmtId="0" fontId="0" fillId="0" borderId="13" xfId="0" applyBorder="1">
      <alignment vertical="center"/>
    </xf>
    <xf numFmtId="0" fontId="24" fillId="0" borderId="21" xfId="44" quotePrefix="1" applyFont="1" applyBorder="1" applyAlignment="1">
      <alignment horizontal="center" vertical="center" shrinkToFit="1"/>
    </xf>
    <xf numFmtId="0" fontId="10" fillId="0" borderId="25" xfId="44" applyFont="1" applyBorder="1" applyAlignment="1">
      <alignment horizontal="right" vertical="center"/>
    </xf>
    <xf numFmtId="0" fontId="10" fillId="0" borderId="10" xfId="44" applyFont="1" applyBorder="1" applyAlignment="1">
      <alignment horizontal="right" vertical="center"/>
    </xf>
    <xf numFmtId="0" fontId="10" fillId="0" borderId="27" xfId="44" applyFont="1" applyBorder="1" applyAlignment="1">
      <alignment horizontal="right" vertical="center"/>
    </xf>
    <xf numFmtId="0" fontId="10" fillId="0" borderId="33" xfId="44" applyFont="1" applyBorder="1" applyAlignment="1">
      <alignment horizontal="right" vertical="center"/>
    </xf>
    <xf numFmtId="177" fontId="25" fillId="0" borderId="28" xfId="44" applyNumberFormat="1" applyFont="1" applyBorder="1" applyAlignment="1">
      <alignment horizontal="right" vertical="center"/>
    </xf>
    <xf numFmtId="177" fontId="25" fillId="0" borderId="48" xfId="44" applyNumberFormat="1" applyFont="1" applyBorder="1" applyAlignment="1">
      <alignment horizontal="right" vertical="center"/>
    </xf>
    <xf numFmtId="0" fontId="10" fillId="0" borderId="0" xfId="44" applyFont="1" applyAlignment="1">
      <alignment horizontal="right" vertical="center"/>
    </xf>
    <xf numFmtId="0" fontId="26" fillId="25" borderId="35" xfId="44" applyFont="1" applyFill="1" applyBorder="1" applyAlignment="1">
      <alignment horizontal="center" vertical="center"/>
    </xf>
    <xf numFmtId="0" fontId="26" fillId="25" borderId="36" xfId="44" applyFont="1" applyFill="1" applyBorder="1" applyAlignment="1">
      <alignment horizontal="center" vertical="center"/>
    </xf>
    <xf numFmtId="0" fontId="26" fillId="25" borderId="37" xfId="44" applyFont="1" applyFill="1" applyBorder="1" applyAlignment="1">
      <alignment horizontal="center" vertical="center"/>
    </xf>
    <xf numFmtId="40" fontId="26" fillId="25" borderId="40" xfId="33" applyNumberFormat="1" applyFont="1" applyFill="1" applyBorder="1" applyAlignment="1">
      <alignment vertical="center"/>
    </xf>
    <xf numFmtId="38" fontId="27" fillId="0" borderId="0" xfId="33" applyFont="1" applyFill="1" applyBorder="1" applyAlignment="1">
      <alignment horizontal="right" vertical="center"/>
    </xf>
    <xf numFmtId="38" fontId="10" fillId="0" borderId="0" xfId="33" applyFont="1" applyFill="1" applyBorder="1" applyAlignment="1">
      <alignment horizontal="center" vertical="center"/>
    </xf>
    <xf numFmtId="0" fontId="29" fillId="0" borderId="41" xfId="44" applyFont="1" applyBorder="1">
      <alignment vertical="center"/>
    </xf>
    <xf numFmtId="0" fontId="29" fillId="0" borderId="0" xfId="44" applyFont="1">
      <alignment vertical="center"/>
    </xf>
    <xf numFmtId="0" fontId="30" fillId="0" borderId="0" xfId="44" applyFont="1">
      <alignment vertical="center"/>
    </xf>
    <xf numFmtId="0" fontId="10" fillId="0" borderId="10" xfId="44" applyFont="1" applyBorder="1">
      <alignment vertical="center"/>
    </xf>
    <xf numFmtId="43" fontId="10" fillId="0" borderId="26" xfId="33" applyNumberFormat="1" applyFont="1" applyBorder="1" applyAlignment="1">
      <alignment vertical="center"/>
    </xf>
    <xf numFmtId="41" fontId="10" fillId="0" borderId="28" xfId="44" applyNumberFormat="1" applyFont="1" applyBorder="1">
      <alignment vertical="center"/>
    </xf>
    <xf numFmtId="43" fontId="10" fillId="0" borderId="24" xfId="33" applyNumberFormat="1" applyFont="1" applyFill="1" applyBorder="1" applyAlignment="1">
      <alignment horizontal="right" vertical="center"/>
    </xf>
    <xf numFmtId="43" fontId="10" fillId="0" borderId="29" xfId="33" applyNumberFormat="1" applyFont="1" applyFill="1" applyBorder="1" applyAlignment="1">
      <alignment horizontal="right" vertical="center"/>
    </xf>
    <xf numFmtId="43" fontId="10" fillId="0" borderId="30" xfId="33" applyNumberFormat="1" applyFont="1" applyBorder="1" applyAlignment="1">
      <alignment vertical="center"/>
    </xf>
    <xf numFmtId="41" fontId="10" fillId="0" borderId="44" xfId="44" applyNumberFormat="1" applyFont="1" applyBorder="1">
      <alignment vertical="center"/>
    </xf>
    <xf numFmtId="43" fontId="10" fillId="0" borderId="17" xfId="33" applyNumberFormat="1" applyFont="1" applyFill="1" applyBorder="1" applyAlignment="1">
      <alignment horizontal="right" vertical="center"/>
    </xf>
    <xf numFmtId="43" fontId="10" fillId="0" borderId="19" xfId="33" applyNumberFormat="1" applyFont="1" applyBorder="1" applyAlignment="1">
      <alignment vertical="center"/>
    </xf>
    <xf numFmtId="41" fontId="10" fillId="0" borderId="47" xfId="44" applyNumberFormat="1" applyFont="1" applyBorder="1">
      <alignment vertical="center"/>
    </xf>
    <xf numFmtId="43" fontId="10" fillId="0" borderId="20" xfId="33" applyNumberFormat="1" applyFont="1" applyFill="1" applyBorder="1" applyAlignment="1">
      <alignment horizontal="right" vertical="center"/>
    </xf>
    <xf numFmtId="43" fontId="10" fillId="0" borderId="21" xfId="33" applyNumberFormat="1" applyFont="1" applyBorder="1" applyAlignment="1">
      <alignment vertical="center"/>
    </xf>
    <xf numFmtId="41" fontId="10" fillId="0" borderId="16" xfId="44" applyNumberFormat="1" applyFont="1" applyBorder="1">
      <alignment vertical="center"/>
    </xf>
    <xf numFmtId="41" fontId="10" fillId="0" borderId="39" xfId="33" applyNumberFormat="1" applyFont="1" applyBorder="1" applyAlignment="1">
      <alignment horizontal="right" vertical="center"/>
    </xf>
    <xf numFmtId="41" fontId="27" fillId="0" borderId="40" xfId="33" applyNumberFormat="1" applyFont="1" applyFill="1" applyBorder="1" applyAlignment="1">
      <alignment horizontal="right" vertical="center"/>
    </xf>
    <xf numFmtId="43" fontId="10" fillId="0" borderId="46" xfId="33" applyNumberFormat="1" applyFont="1" applyFill="1" applyBorder="1" applyAlignment="1">
      <alignment vertical="center"/>
    </xf>
    <xf numFmtId="38" fontId="10" fillId="24" borderId="40" xfId="33" applyFont="1" applyFill="1" applyBorder="1" applyAlignment="1">
      <alignment horizontal="right" vertical="center"/>
    </xf>
    <xf numFmtId="38" fontId="10" fillId="0" borderId="38" xfId="33" applyFont="1" applyFill="1" applyBorder="1" applyAlignment="1">
      <alignment horizontal="center" vertical="center"/>
    </xf>
    <xf numFmtId="38" fontId="10" fillId="0" borderId="38" xfId="44" applyNumberFormat="1" applyFont="1" applyBorder="1" applyAlignment="1">
      <alignment horizontal="right" vertical="center"/>
    </xf>
    <xf numFmtId="38" fontId="10" fillId="26" borderId="23" xfId="33" applyFont="1" applyFill="1" applyBorder="1" applyAlignment="1">
      <alignment horizontal="right" vertical="center"/>
    </xf>
    <xf numFmtId="38" fontId="10" fillId="26" borderId="14" xfId="33" applyFont="1" applyFill="1" applyBorder="1" applyAlignment="1">
      <alignment horizontal="right" vertical="center"/>
    </xf>
    <xf numFmtId="38" fontId="10" fillId="26" borderId="31" xfId="33" applyFont="1" applyFill="1" applyBorder="1" applyAlignment="1">
      <alignment horizontal="right" vertical="center"/>
    </xf>
    <xf numFmtId="38" fontId="10" fillId="26" borderId="27" xfId="33" applyFont="1" applyFill="1" applyBorder="1" applyAlignment="1">
      <alignment horizontal="right" vertical="center"/>
    </xf>
    <xf numFmtId="38" fontId="10" fillId="26" borderId="0" xfId="33" applyFont="1" applyFill="1" applyBorder="1" applyAlignment="1">
      <alignment horizontal="right" vertical="center"/>
    </xf>
    <xf numFmtId="178" fontId="10" fillId="26" borderId="45" xfId="0" applyNumberFormat="1" applyFont="1" applyFill="1" applyBorder="1">
      <alignment vertical="center"/>
    </xf>
    <xf numFmtId="178" fontId="10" fillId="26" borderId="0" xfId="0" applyNumberFormat="1" applyFont="1" applyFill="1">
      <alignment vertical="center"/>
    </xf>
    <xf numFmtId="0" fontId="21" fillId="0" borderId="0" xfId="44" applyFont="1" applyAlignment="1">
      <alignment horizontal="left" vertical="center"/>
    </xf>
    <xf numFmtId="0" fontId="10" fillId="0" borderId="11" xfId="44" applyFont="1" applyBorder="1" applyAlignment="1">
      <alignment horizontal="center" vertical="center"/>
    </xf>
    <xf numFmtId="0" fontId="10" fillId="0" borderId="49" xfId="44" applyFont="1" applyBorder="1" applyAlignment="1">
      <alignment horizontal="center" vertical="center"/>
    </xf>
    <xf numFmtId="0" fontId="10" fillId="0" borderId="50" xfId="44" applyFont="1" applyBorder="1" applyAlignment="1">
      <alignment horizontal="center" vertical="center"/>
    </xf>
    <xf numFmtId="0" fontId="10" fillId="0" borderId="14" xfId="44" applyFont="1" applyBorder="1" applyAlignment="1">
      <alignment horizontal="center" vertical="center"/>
    </xf>
    <xf numFmtId="0" fontId="10" fillId="0" borderId="10" xfId="44" applyFont="1" applyBorder="1" applyAlignment="1">
      <alignment horizontal="center" vertical="center"/>
    </xf>
    <xf numFmtId="0" fontId="10" fillId="0" borderId="51" xfId="44" applyFont="1" applyBorder="1" applyAlignment="1">
      <alignment horizontal="center" vertical="center"/>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草加市入札内訳書" xfId="42" xr:uid="{8A990E6E-F6A1-42CE-9347-06EE4AD44A4C}"/>
    <cellStyle name="標準_内訳書（大宮駐屯地）" xfId="43" xr:uid="{968589CA-3158-4AB9-BFFC-7676722CBFEA}"/>
    <cellStyle name="標準_入札書(特高Ａ)" xfId="44" xr:uid="{DE492414-274B-4233-A645-86E1B3E571D4}"/>
    <cellStyle name="良い" xfId="4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1BFE6-0D76-415F-ABB5-6913FEBC9675}">
  <dimension ref="A1:M47"/>
  <sheetViews>
    <sheetView tabSelected="1" view="pageBreakPreview" zoomScale="80" zoomScaleNormal="100" zoomScaleSheetLayoutView="80" workbookViewId="0">
      <selection activeCell="N16" sqref="N16"/>
    </sheetView>
  </sheetViews>
  <sheetFormatPr defaultRowHeight="15.75" customHeight="1" x14ac:dyDescent="0.15"/>
  <cols>
    <col min="1" max="1" width="2.625" style="1" customWidth="1"/>
    <col min="2" max="4" width="17.625" style="1" customWidth="1"/>
    <col min="5" max="5" width="17.625" style="2" customWidth="1"/>
    <col min="6" max="10" width="17.625" style="1" customWidth="1"/>
    <col min="11" max="12" width="10.625" style="1" customWidth="1"/>
    <col min="13" max="13" width="12.625" style="1" customWidth="1"/>
    <col min="14" max="14" width="2.625" style="1" customWidth="1"/>
    <col min="15" max="15" width="9" style="1" bestFit="1"/>
    <col min="16" max="16384" width="9" style="1"/>
  </cols>
  <sheetData>
    <row r="1" spans="2:13" ht="15.75" customHeight="1" x14ac:dyDescent="0.15">
      <c r="M1" s="8"/>
    </row>
    <row r="2" spans="2:13" ht="24.75" customHeight="1" x14ac:dyDescent="0.15">
      <c r="B2" s="96" t="s">
        <v>51</v>
      </c>
      <c r="C2" s="96"/>
      <c r="D2" s="96"/>
      <c r="E2" s="96"/>
      <c r="F2" s="96"/>
      <c r="G2" s="96"/>
      <c r="H2" s="96"/>
      <c r="I2" s="96"/>
      <c r="J2" s="96"/>
      <c r="K2" s="96"/>
      <c r="L2" s="96"/>
      <c r="M2" s="96"/>
    </row>
    <row r="3" spans="2:13" s="3" customFormat="1" ht="15.75" customHeight="1" x14ac:dyDescent="0.15">
      <c r="B3" s="9"/>
      <c r="C3" s="9"/>
      <c r="D3" s="9"/>
      <c r="E3" s="10"/>
      <c r="F3" s="9"/>
      <c r="G3" s="9"/>
      <c r="H3" s="9"/>
      <c r="I3" s="9"/>
      <c r="J3" s="9"/>
      <c r="K3" s="9"/>
      <c r="L3" s="9"/>
      <c r="M3" s="9"/>
    </row>
    <row r="4" spans="2:13" s="3" customFormat="1" ht="15.75" customHeight="1" x14ac:dyDescent="0.15">
      <c r="B4" s="11" t="s">
        <v>1</v>
      </c>
      <c r="C4" s="12" t="s">
        <v>28</v>
      </c>
      <c r="D4" s="12"/>
      <c r="E4" s="13"/>
      <c r="F4" s="9"/>
      <c r="G4" s="9"/>
      <c r="H4" s="9"/>
      <c r="I4" s="9"/>
      <c r="J4" s="9"/>
      <c r="K4" s="9"/>
      <c r="L4" s="9"/>
      <c r="M4" s="9"/>
    </row>
    <row r="5" spans="2:13" ht="7.5" customHeight="1" x14ac:dyDescent="0.15">
      <c r="L5" s="14"/>
    </row>
    <row r="6" spans="2:13" ht="15.75" customHeight="1" x14ac:dyDescent="0.15">
      <c r="B6" s="15"/>
      <c r="C6" s="97" t="s">
        <v>3</v>
      </c>
      <c r="D6" s="98"/>
      <c r="E6" s="98"/>
      <c r="F6" s="99"/>
      <c r="G6" s="97" t="s">
        <v>2</v>
      </c>
      <c r="H6" s="98"/>
      <c r="I6" s="99"/>
      <c r="J6" s="51"/>
      <c r="K6" s="52"/>
      <c r="L6"/>
    </row>
    <row r="7" spans="2:13" ht="15.75" customHeight="1" x14ac:dyDescent="0.15">
      <c r="B7" s="16"/>
      <c r="C7" s="100"/>
      <c r="D7" s="101"/>
      <c r="E7" s="101"/>
      <c r="F7" s="102"/>
      <c r="G7" s="100"/>
      <c r="H7" s="101"/>
      <c r="I7" s="102"/>
      <c r="J7" s="18" t="s">
        <v>4</v>
      </c>
    </row>
    <row r="8" spans="2:13" s="4" customFormat="1" ht="23.85" customHeight="1" x14ac:dyDescent="0.15">
      <c r="B8" s="16" t="s">
        <v>5</v>
      </c>
      <c r="C8" s="19" t="s">
        <v>6</v>
      </c>
      <c r="D8" s="20" t="s">
        <v>8</v>
      </c>
      <c r="E8" s="21" t="s">
        <v>9</v>
      </c>
      <c r="F8" s="22" t="s">
        <v>10</v>
      </c>
      <c r="G8" s="23" t="s">
        <v>11</v>
      </c>
      <c r="H8" s="20" t="s">
        <v>20</v>
      </c>
      <c r="I8" s="22" t="s">
        <v>0</v>
      </c>
      <c r="J8" s="24"/>
    </row>
    <row r="9" spans="2:13" s="5" customFormat="1" ht="15.75" customHeight="1" x14ac:dyDescent="0.15">
      <c r="B9" s="23"/>
      <c r="C9" s="23" t="s">
        <v>13</v>
      </c>
      <c r="D9" s="25" t="s">
        <v>45</v>
      </c>
      <c r="E9" s="26" t="s">
        <v>14</v>
      </c>
      <c r="F9" s="27" t="s">
        <v>46</v>
      </c>
      <c r="G9" s="23" t="s">
        <v>15</v>
      </c>
      <c r="H9" s="25" t="s">
        <v>47</v>
      </c>
      <c r="I9" s="27" t="s">
        <v>48</v>
      </c>
      <c r="J9" s="28" t="s">
        <v>7</v>
      </c>
    </row>
    <row r="10" spans="2:13" s="5" customFormat="1" ht="29.25" customHeight="1" x14ac:dyDescent="0.15">
      <c r="B10" s="23"/>
      <c r="C10" s="23" t="s">
        <v>17</v>
      </c>
      <c r="D10" s="25" t="s">
        <v>18</v>
      </c>
      <c r="E10" s="26" t="s">
        <v>19</v>
      </c>
      <c r="F10" s="53" t="s">
        <v>29</v>
      </c>
      <c r="G10" s="23" t="s">
        <v>22</v>
      </c>
      <c r="H10" s="25" t="s">
        <v>23</v>
      </c>
      <c r="I10" s="27" t="s">
        <v>49</v>
      </c>
      <c r="J10" s="28" t="s">
        <v>50</v>
      </c>
    </row>
    <row r="11" spans="2:13" ht="20.100000000000001" customHeight="1" x14ac:dyDescent="0.15">
      <c r="B11" s="29" t="s">
        <v>52</v>
      </c>
      <c r="C11" s="89">
        <v>6835</v>
      </c>
      <c r="D11" s="85"/>
      <c r="E11" s="54">
        <v>100</v>
      </c>
      <c r="F11" s="71">
        <f t="shared" ref="F11:F22" si="0">ROUNDDOWN(C11*D11*((185-E11)/100),2)</f>
        <v>0</v>
      </c>
      <c r="G11" s="94">
        <v>721850</v>
      </c>
      <c r="H11" s="85"/>
      <c r="I11" s="71">
        <f t="shared" ref="I11:I22" si="1">G11*H11</f>
        <v>0</v>
      </c>
      <c r="J11" s="72">
        <f t="shared" ref="J11:J22" si="2">ROUNDDOWN(F11+I11,0)</f>
        <v>0</v>
      </c>
      <c r="K11" s="46"/>
    </row>
    <row r="12" spans="2:13" ht="20.100000000000001" customHeight="1" x14ac:dyDescent="0.15">
      <c r="B12" s="29" t="s">
        <v>30</v>
      </c>
      <c r="C12" s="89">
        <f t="shared" ref="C12:D22" si="3">C$11</f>
        <v>6835</v>
      </c>
      <c r="D12" s="73"/>
      <c r="E12" s="54">
        <f t="shared" ref="E12:E22" si="4">$E$11</f>
        <v>100</v>
      </c>
      <c r="F12" s="71">
        <f t="shared" si="0"/>
        <v>0</v>
      </c>
      <c r="G12" s="94">
        <v>627552</v>
      </c>
      <c r="H12" s="85"/>
      <c r="I12" s="71">
        <f t="shared" si="1"/>
        <v>0</v>
      </c>
      <c r="J12" s="72">
        <f t="shared" si="2"/>
        <v>0</v>
      </c>
    </row>
    <row r="13" spans="2:13" ht="20.100000000000001" customHeight="1" x14ac:dyDescent="0.15">
      <c r="B13" s="29" t="s">
        <v>24</v>
      </c>
      <c r="C13" s="89">
        <f t="shared" si="3"/>
        <v>6835</v>
      </c>
      <c r="D13" s="73"/>
      <c r="E13" s="54">
        <f t="shared" si="4"/>
        <v>100</v>
      </c>
      <c r="F13" s="71">
        <f t="shared" si="0"/>
        <v>0</v>
      </c>
      <c r="G13" s="94">
        <v>473670</v>
      </c>
      <c r="H13" s="85"/>
      <c r="I13" s="71">
        <f t="shared" si="1"/>
        <v>0</v>
      </c>
      <c r="J13" s="72">
        <f t="shared" si="2"/>
        <v>0</v>
      </c>
    </row>
    <row r="14" spans="2:13" ht="20.100000000000001" customHeight="1" x14ac:dyDescent="0.15">
      <c r="B14" s="29" t="s">
        <v>25</v>
      </c>
      <c r="C14" s="89">
        <f t="shared" si="3"/>
        <v>6835</v>
      </c>
      <c r="D14" s="73">
        <f t="shared" si="3"/>
        <v>0</v>
      </c>
      <c r="E14" s="54">
        <f t="shared" si="4"/>
        <v>100</v>
      </c>
      <c r="F14" s="71">
        <f t="shared" si="0"/>
        <v>0</v>
      </c>
      <c r="G14" s="94">
        <v>564313</v>
      </c>
      <c r="H14" s="85"/>
      <c r="I14" s="71">
        <f t="shared" si="1"/>
        <v>0</v>
      </c>
      <c r="J14" s="72">
        <f t="shared" si="2"/>
        <v>0</v>
      </c>
    </row>
    <row r="15" spans="2:13" ht="20.100000000000001" customHeight="1" x14ac:dyDescent="0.15">
      <c r="B15" s="29" t="s">
        <v>26</v>
      </c>
      <c r="C15" s="90">
        <f t="shared" si="3"/>
        <v>6835</v>
      </c>
      <c r="D15" s="74">
        <f t="shared" si="3"/>
        <v>0</v>
      </c>
      <c r="E15" s="55">
        <f t="shared" si="4"/>
        <v>100</v>
      </c>
      <c r="F15" s="75">
        <f t="shared" si="0"/>
        <v>0</v>
      </c>
      <c r="G15" s="94">
        <v>697369</v>
      </c>
      <c r="H15" s="85"/>
      <c r="I15" s="71">
        <f t="shared" si="1"/>
        <v>0</v>
      </c>
      <c r="J15" s="76">
        <f t="shared" si="2"/>
        <v>0</v>
      </c>
    </row>
    <row r="16" spans="2:13" ht="20.100000000000001" customHeight="1" x14ac:dyDescent="0.15">
      <c r="B16" s="29" t="s">
        <v>31</v>
      </c>
      <c r="C16" s="89">
        <f t="shared" si="3"/>
        <v>6835</v>
      </c>
      <c r="D16" s="73">
        <f t="shared" si="3"/>
        <v>0</v>
      </c>
      <c r="E16" s="56">
        <f t="shared" si="4"/>
        <v>100</v>
      </c>
      <c r="F16" s="71">
        <f t="shared" si="0"/>
        <v>0</v>
      </c>
      <c r="G16" s="94">
        <v>934096</v>
      </c>
      <c r="H16" s="85"/>
      <c r="I16" s="71">
        <f t="shared" si="1"/>
        <v>0</v>
      </c>
      <c r="J16" s="72">
        <f t="shared" si="2"/>
        <v>0</v>
      </c>
    </row>
    <row r="17" spans="1:13" ht="20.100000000000001" customHeight="1" x14ac:dyDescent="0.15">
      <c r="B17" s="29" t="s">
        <v>32</v>
      </c>
      <c r="C17" s="89">
        <f t="shared" si="3"/>
        <v>6835</v>
      </c>
      <c r="D17" s="73">
        <f t="shared" si="3"/>
        <v>0</v>
      </c>
      <c r="E17" s="54">
        <f t="shared" si="4"/>
        <v>100</v>
      </c>
      <c r="F17" s="71">
        <f t="shared" si="0"/>
        <v>0</v>
      </c>
      <c r="G17" s="94">
        <v>555492</v>
      </c>
      <c r="H17" s="85"/>
      <c r="I17" s="71">
        <f t="shared" si="1"/>
        <v>0</v>
      </c>
      <c r="J17" s="72">
        <f t="shared" si="2"/>
        <v>0</v>
      </c>
    </row>
    <row r="18" spans="1:13" ht="20.100000000000001" customHeight="1" x14ac:dyDescent="0.15">
      <c r="B18" s="29" t="s">
        <v>33</v>
      </c>
      <c r="C18" s="89">
        <f t="shared" si="3"/>
        <v>6835</v>
      </c>
      <c r="D18" s="73">
        <f t="shared" si="3"/>
        <v>0</v>
      </c>
      <c r="E18" s="54">
        <f t="shared" si="4"/>
        <v>100</v>
      </c>
      <c r="F18" s="71">
        <f t="shared" si="0"/>
        <v>0</v>
      </c>
      <c r="G18" s="94">
        <v>952924</v>
      </c>
      <c r="H18" s="85"/>
      <c r="I18" s="71">
        <f t="shared" si="1"/>
        <v>0</v>
      </c>
      <c r="J18" s="72">
        <f t="shared" si="2"/>
        <v>0</v>
      </c>
    </row>
    <row r="19" spans="1:13" ht="20.100000000000001" customHeight="1" x14ac:dyDescent="0.15">
      <c r="B19" s="30" t="s">
        <v>34</v>
      </c>
      <c r="C19" s="91">
        <f t="shared" si="3"/>
        <v>6835</v>
      </c>
      <c r="D19" s="77">
        <f t="shared" si="3"/>
        <v>0</v>
      </c>
      <c r="E19" s="57">
        <f t="shared" si="4"/>
        <v>100</v>
      </c>
      <c r="F19" s="78">
        <f t="shared" si="0"/>
        <v>0</v>
      </c>
      <c r="G19" s="94">
        <v>604760</v>
      </c>
      <c r="H19" s="85"/>
      <c r="I19" s="78">
        <f t="shared" si="1"/>
        <v>0</v>
      </c>
      <c r="J19" s="79">
        <f t="shared" si="2"/>
        <v>0</v>
      </c>
    </row>
    <row r="20" spans="1:13" ht="20.100000000000001" customHeight="1" x14ac:dyDescent="0.15">
      <c r="B20" s="58" t="s">
        <v>21</v>
      </c>
      <c r="C20" s="92">
        <f t="shared" si="3"/>
        <v>6835</v>
      </c>
      <c r="D20" s="73">
        <f t="shared" si="3"/>
        <v>0</v>
      </c>
      <c r="E20" s="56">
        <f t="shared" si="4"/>
        <v>100</v>
      </c>
      <c r="F20" s="71">
        <f t="shared" si="0"/>
        <v>0</v>
      </c>
      <c r="G20" s="94">
        <v>523431</v>
      </c>
      <c r="H20" s="85"/>
      <c r="I20" s="71">
        <f t="shared" si="1"/>
        <v>0</v>
      </c>
      <c r="J20" s="72">
        <f t="shared" si="2"/>
        <v>0</v>
      </c>
    </row>
    <row r="21" spans="1:13" ht="20.100000000000001" customHeight="1" x14ac:dyDescent="0.15">
      <c r="B21" s="58" t="s">
        <v>16</v>
      </c>
      <c r="C21" s="92">
        <f t="shared" si="3"/>
        <v>6835</v>
      </c>
      <c r="D21" s="73">
        <f t="shared" si="3"/>
        <v>0</v>
      </c>
      <c r="E21" s="56">
        <f t="shared" si="4"/>
        <v>100</v>
      </c>
      <c r="F21" s="71">
        <f t="shared" si="0"/>
        <v>0</v>
      </c>
      <c r="G21" s="94">
        <v>669921</v>
      </c>
      <c r="H21" s="85"/>
      <c r="I21" s="71">
        <f t="shared" si="1"/>
        <v>0</v>
      </c>
      <c r="J21" s="72">
        <f t="shared" si="2"/>
        <v>0</v>
      </c>
    </row>
    <row r="22" spans="1:13" ht="20.100000000000001" customHeight="1" x14ac:dyDescent="0.15">
      <c r="B22" s="59" t="s">
        <v>53</v>
      </c>
      <c r="C22" s="93">
        <f t="shared" si="3"/>
        <v>6835</v>
      </c>
      <c r="D22" s="80">
        <f t="shared" si="3"/>
        <v>0</v>
      </c>
      <c r="E22" s="60">
        <f t="shared" si="4"/>
        <v>100</v>
      </c>
      <c r="F22" s="81">
        <f t="shared" si="0"/>
        <v>0</v>
      </c>
      <c r="G22" s="95">
        <v>750878</v>
      </c>
      <c r="H22" s="85"/>
      <c r="I22" s="81">
        <f t="shared" si="1"/>
        <v>0</v>
      </c>
      <c r="J22" s="82">
        <f t="shared" si="2"/>
        <v>0</v>
      </c>
    </row>
    <row r="23" spans="1:13" ht="20.100000000000001" customHeight="1" x14ac:dyDescent="0.15">
      <c r="B23" s="31" t="s">
        <v>27</v>
      </c>
      <c r="C23" s="61"/>
      <c r="D23" s="62"/>
      <c r="E23" s="63"/>
      <c r="F23" s="64"/>
      <c r="G23" s="88">
        <f>SUM(G11:G22)</f>
        <v>8076256</v>
      </c>
      <c r="H23" s="32"/>
      <c r="I23" s="86"/>
      <c r="J23" s="83">
        <f>SUM(J11:J22)</f>
        <v>0</v>
      </c>
    </row>
    <row r="24" spans="1:13" ht="9" customHeight="1" x14ac:dyDescent="0.15">
      <c r="B24" s="2"/>
      <c r="C24" s="33"/>
      <c r="D24" s="33"/>
      <c r="E24" s="33"/>
      <c r="F24" s="34"/>
      <c r="G24" s="35"/>
      <c r="H24" s="36"/>
      <c r="I24" s="36"/>
      <c r="J24" s="37"/>
      <c r="K24" s="36"/>
      <c r="L24" s="36"/>
      <c r="M24" s="65"/>
    </row>
    <row r="25" spans="1:13" ht="20.100000000000001" customHeight="1" x14ac:dyDescent="0.15">
      <c r="B25" s="2"/>
      <c r="C25" s="33"/>
      <c r="D25" s="33"/>
      <c r="E25" s="33"/>
      <c r="F25" s="34"/>
      <c r="G25" s="35"/>
      <c r="H25" s="87" t="s">
        <v>43</v>
      </c>
      <c r="I25" s="87" t="s">
        <v>44</v>
      </c>
      <c r="J25" s="84">
        <f>J23</f>
        <v>0</v>
      </c>
    </row>
    <row r="26" spans="1:13" ht="9" customHeight="1" x14ac:dyDescent="0.15">
      <c r="B26" s="2"/>
      <c r="C26" s="33"/>
      <c r="D26" s="33"/>
      <c r="E26" s="33"/>
      <c r="F26" s="34"/>
      <c r="G26" s="35"/>
      <c r="H26" s="66"/>
      <c r="I26" s="66"/>
      <c r="J26" s="65"/>
    </row>
    <row r="27" spans="1:13" ht="20.100000000000001" customHeight="1" x14ac:dyDescent="0.15">
      <c r="A27" s="38"/>
      <c r="B27" s="38"/>
      <c r="C27" s="38"/>
      <c r="D27" s="38"/>
      <c r="E27" s="39"/>
      <c r="F27" s="38"/>
      <c r="G27" s="40"/>
      <c r="H27" s="40"/>
      <c r="J27" s="41"/>
      <c r="K27" s="6"/>
      <c r="L27" s="6"/>
      <c r="M27" s="6"/>
    </row>
    <row r="28" spans="1:13" s="6" customFormat="1" ht="22.5" customHeight="1" x14ac:dyDescent="0.15">
      <c r="A28" s="1"/>
      <c r="B28" s="1"/>
      <c r="C28" s="1"/>
      <c r="D28" s="1"/>
      <c r="E28" s="2"/>
      <c r="F28" s="1"/>
      <c r="G28" s="1"/>
      <c r="H28" s="1"/>
      <c r="I28" s="1"/>
      <c r="J28" s="1"/>
      <c r="K28" s="1"/>
      <c r="L28" s="1"/>
      <c r="M28" s="1"/>
    </row>
    <row r="29" spans="1:13" ht="20.100000000000001" customHeight="1" x14ac:dyDescent="0.15">
      <c r="A29" s="7"/>
      <c r="B29" s="42"/>
      <c r="C29" s="43"/>
      <c r="D29" s="43"/>
      <c r="E29" s="44"/>
      <c r="F29" s="43"/>
      <c r="G29" s="43"/>
      <c r="H29" s="43"/>
      <c r="I29" s="43"/>
      <c r="J29" s="67"/>
      <c r="K29" s="68"/>
      <c r="L29" s="7"/>
      <c r="M29" s="7"/>
    </row>
    <row r="30" spans="1:13" ht="9" customHeight="1" x14ac:dyDescent="0.15">
      <c r="B30" s="45" t="s">
        <v>12</v>
      </c>
      <c r="C30" s="46"/>
      <c r="D30" s="46"/>
      <c r="E30" s="47"/>
      <c r="F30" s="46"/>
      <c r="G30" s="46"/>
      <c r="H30" s="46"/>
      <c r="I30" s="46"/>
      <c r="J30" s="48"/>
      <c r="K30" s="46"/>
    </row>
    <row r="31" spans="1:13" s="7" customFormat="1" ht="6" customHeight="1" x14ac:dyDescent="0.15">
      <c r="A31" s="1"/>
      <c r="B31" s="45"/>
      <c r="C31" s="46"/>
      <c r="D31" s="46"/>
      <c r="E31" s="47"/>
      <c r="F31" s="46"/>
      <c r="G31" s="46"/>
      <c r="H31" s="46"/>
      <c r="I31" s="46"/>
      <c r="J31" s="48"/>
      <c r="K31" s="46"/>
      <c r="L31" s="1"/>
      <c r="M31" s="1"/>
    </row>
    <row r="32" spans="1:13" ht="15.75" customHeight="1" x14ac:dyDescent="0.15">
      <c r="B32" s="45" t="s">
        <v>35</v>
      </c>
      <c r="C32" s="46"/>
      <c r="D32" s="46"/>
      <c r="E32" s="47"/>
      <c r="F32" s="46"/>
      <c r="G32" s="46"/>
      <c r="H32" s="46"/>
      <c r="I32" s="46"/>
      <c r="J32" s="48"/>
      <c r="K32" s="46"/>
      <c r="L32" s="46"/>
      <c r="M32" s="46"/>
    </row>
    <row r="33" spans="2:13" ht="6" customHeight="1" x14ac:dyDescent="0.15">
      <c r="B33" s="45"/>
      <c r="C33" s="46"/>
      <c r="D33" s="46"/>
      <c r="E33" s="47"/>
      <c r="F33" s="46"/>
      <c r="G33" s="46"/>
      <c r="H33" s="46"/>
      <c r="I33" s="46"/>
      <c r="J33" s="48"/>
      <c r="K33" s="46"/>
    </row>
    <row r="34" spans="2:13" ht="15.75" customHeight="1" x14ac:dyDescent="0.15">
      <c r="B34" s="45" t="s">
        <v>36</v>
      </c>
      <c r="C34" s="46"/>
      <c r="D34" s="46"/>
      <c r="E34" s="47"/>
      <c r="F34" s="46"/>
      <c r="G34" s="46"/>
      <c r="H34" s="46"/>
      <c r="I34" s="46"/>
      <c r="J34" s="48"/>
      <c r="K34" s="46"/>
    </row>
    <row r="35" spans="2:13" ht="6" customHeight="1" x14ac:dyDescent="0.15">
      <c r="B35" s="45"/>
      <c r="C35" s="46"/>
      <c r="D35" s="46"/>
      <c r="E35" s="47"/>
      <c r="F35" s="46"/>
      <c r="G35" s="46"/>
      <c r="H35" s="46"/>
      <c r="I35" s="46"/>
      <c r="J35" s="48"/>
      <c r="K35" s="46"/>
    </row>
    <row r="36" spans="2:13" ht="15.75" customHeight="1" x14ac:dyDescent="0.15">
      <c r="B36" s="45" t="s">
        <v>37</v>
      </c>
      <c r="C36" s="46"/>
      <c r="D36" s="46"/>
      <c r="E36" s="47"/>
      <c r="F36" s="46"/>
      <c r="G36" s="46"/>
      <c r="H36" s="46"/>
      <c r="I36" s="46"/>
      <c r="J36" s="48"/>
      <c r="K36" s="46"/>
      <c r="L36" s="46"/>
      <c r="M36" s="46"/>
    </row>
    <row r="37" spans="2:13" ht="6" customHeight="1" x14ac:dyDescent="0.15">
      <c r="B37" s="45"/>
      <c r="C37" s="46"/>
      <c r="D37" s="46"/>
      <c r="E37" s="47"/>
      <c r="F37" s="46"/>
      <c r="G37" s="46"/>
      <c r="H37" s="46"/>
      <c r="I37" s="46"/>
      <c r="J37" s="48"/>
      <c r="K37" s="46"/>
      <c r="L37" s="46"/>
      <c r="M37" s="46"/>
    </row>
    <row r="38" spans="2:13" ht="15.75" customHeight="1" x14ac:dyDescent="0.15">
      <c r="B38" s="45" t="s">
        <v>38</v>
      </c>
      <c r="C38" s="46"/>
      <c r="D38" s="46"/>
      <c r="E38" s="47"/>
      <c r="F38" s="46"/>
      <c r="G38" s="46"/>
      <c r="H38" s="46"/>
      <c r="I38" s="46"/>
      <c r="J38" s="48"/>
      <c r="K38" s="46"/>
      <c r="L38" s="46"/>
      <c r="M38" s="46"/>
    </row>
    <row r="39" spans="2:13" ht="6" customHeight="1" x14ac:dyDescent="0.15">
      <c r="B39" s="45"/>
      <c r="C39" s="46"/>
      <c r="D39" s="46"/>
      <c r="E39" s="47"/>
      <c r="F39" s="46"/>
      <c r="G39" s="46"/>
      <c r="H39" s="46"/>
      <c r="I39" s="46"/>
      <c r="J39" s="48"/>
      <c r="K39" s="46"/>
    </row>
    <row r="40" spans="2:13" ht="15.75" customHeight="1" x14ac:dyDescent="0.15">
      <c r="B40" s="45" t="s">
        <v>39</v>
      </c>
      <c r="C40" s="46"/>
      <c r="E40" s="47"/>
      <c r="F40" s="46"/>
      <c r="G40" s="46"/>
      <c r="H40" s="46"/>
      <c r="I40" s="46"/>
      <c r="J40" s="48"/>
      <c r="K40" s="46"/>
      <c r="L40" s="46"/>
      <c r="M40" s="46"/>
    </row>
    <row r="41" spans="2:13" ht="6" customHeight="1" x14ac:dyDescent="0.15">
      <c r="B41" s="45"/>
      <c r="C41" s="46"/>
      <c r="D41" s="46"/>
      <c r="E41" s="47"/>
      <c r="F41" s="46"/>
      <c r="G41" s="46"/>
      <c r="H41" s="46"/>
      <c r="I41" s="46"/>
      <c r="J41" s="48"/>
      <c r="K41" s="46"/>
      <c r="L41" s="46"/>
      <c r="M41" s="46"/>
    </row>
    <row r="42" spans="2:13" ht="15.75" customHeight="1" x14ac:dyDescent="0.15">
      <c r="B42" s="45" t="s">
        <v>40</v>
      </c>
      <c r="C42" s="46"/>
      <c r="D42" s="46"/>
      <c r="E42" s="47"/>
      <c r="F42" s="46"/>
      <c r="G42" s="46"/>
      <c r="H42" s="46"/>
      <c r="I42" s="46"/>
      <c r="J42" s="48"/>
      <c r="K42" s="46"/>
      <c r="L42" s="46"/>
      <c r="M42" s="46"/>
    </row>
    <row r="43" spans="2:13" ht="6" customHeight="1" x14ac:dyDescent="0.15">
      <c r="B43" s="45"/>
      <c r="C43" s="46"/>
      <c r="D43" s="46"/>
      <c r="E43" s="47"/>
      <c r="F43" s="46"/>
      <c r="G43" s="46"/>
      <c r="H43" s="46"/>
      <c r="I43" s="46"/>
      <c r="J43" s="48"/>
      <c r="K43" s="46"/>
      <c r="L43" s="46"/>
      <c r="M43" s="46"/>
    </row>
    <row r="44" spans="2:13" ht="15.75" customHeight="1" x14ac:dyDescent="0.15">
      <c r="B44" s="45" t="s">
        <v>41</v>
      </c>
      <c r="C44" s="46"/>
      <c r="D44" s="46"/>
      <c r="E44" s="47"/>
      <c r="F44" s="46"/>
      <c r="G44" s="46"/>
      <c r="H44" s="46"/>
      <c r="I44" s="46"/>
      <c r="J44" s="48"/>
      <c r="K44" s="46"/>
      <c r="L44" s="46"/>
      <c r="M44" s="46"/>
    </row>
    <row r="45" spans="2:13" ht="6" customHeight="1" x14ac:dyDescent="0.15">
      <c r="B45" s="45"/>
      <c r="C45" s="46"/>
      <c r="D45" s="46"/>
      <c r="E45" s="47"/>
      <c r="F45" s="46"/>
      <c r="G45" s="46"/>
      <c r="H45" s="46"/>
      <c r="I45" s="46"/>
      <c r="J45" s="48"/>
      <c r="K45" s="46"/>
      <c r="L45" s="69"/>
    </row>
    <row r="46" spans="2:13" ht="15.75" customHeight="1" x14ac:dyDescent="0.15">
      <c r="B46" s="49" t="s">
        <v>42</v>
      </c>
      <c r="C46" s="70"/>
      <c r="D46" s="70"/>
      <c r="E46" s="17"/>
      <c r="F46" s="70"/>
      <c r="G46" s="70"/>
      <c r="H46" s="70"/>
      <c r="I46" s="70"/>
      <c r="J46" s="50"/>
    </row>
    <row r="47" spans="2:13" ht="6" customHeight="1" x14ac:dyDescent="0.15"/>
  </sheetData>
  <mergeCells count="3">
    <mergeCell ref="B2:M2"/>
    <mergeCell ref="C6:F7"/>
    <mergeCell ref="G6:I7"/>
  </mergeCells>
  <phoneticPr fontId="31"/>
  <printOptions horizontalCentered="1"/>
  <pageMargins left="0.59055118110236227" right="0.59055118110236227" top="0.39370078740157483" bottom="0.19685039370078741" header="0" footer="0"/>
  <pageSetup paperSize="9" scale="81" firstPageNumber="0" orientation="landscape" r:id="rId1"/>
  <headerFooter alignWithMargins="0"/>
  <colBreaks count="1" manualBreakCount="1">
    <brk id="10" max="45" man="1"/>
  </col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基本形</vt:lpstr>
      <vt:lpstr>基本形!Print_Area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2026-09-04T07:25:29Z</dcterms:created>
  <dcterms:modified xsi:type="dcterms:W3CDTF">2026-09-04T07:28:05Z</dcterms:modified>
</cp:coreProperties>
</file>