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4_{C6DFA69F-4A97-467B-9A8E-72A8F1D71A48}" revIDLastSave="0" xr10:uidLastSave="{00000000-0000-0000-0000-000000000000}"/>
  <bookViews>
    <workbookView xr2:uid="{B85A29DB-51CA-4682-BA19-52156AEB7901}" windowHeight="11160" windowWidth="20730" xWindow="-120" yWindow="-120"/>
  </bookViews>
  <sheets>
    <sheet r:id="rId1" name="入札金額内訳書" sheetId="1"/>
  </sheets>
  <definedNames>
    <definedName localSheetId="0" name="_xlnm.Print_Area">入札金額内訳書!$A$2:$K$45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 l="1"/>
  <c r="D13" i="1" l="1"/>
  <c r="D14" i="1"/>
  <c r="F14" i="1" s="1"/>
  <c r="D15" i="1"/>
  <c r="F15" i="1" s="1"/>
  <c r="D16" i="1"/>
  <c r="D17" i="1"/>
  <c r="D18" i="1"/>
  <c r="F18" i="1" s="1"/>
  <c r="D19" i="1"/>
  <c r="F19" i="1" s="1"/>
  <c r="D20" i="1"/>
  <c r="D21" i="1"/>
  <c r="D22" i="1"/>
  <c r="F22" i="1" s="1"/>
  <c r="D12" i="1"/>
  <c r="F11" i="1"/>
  <c r="J11" i="1" s="1"/>
  <c r="I11" i="1"/>
  <c r="I12" i="1"/>
  <c r="F13" i="1"/>
  <c r="I13" i="1"/>
  <c r="I14" i="1"/>
  <c r="I15" i="1"/>
  <c r="I16" i="1"/>
  <c r="F17" i="1"/>
  <c r="I17" i="1"/>
  <c r="I18" i="1"/>
  <c r="I19" i="1"/>
  <c r="I20" i="1"/>
  <c r="F21" i="1"/>
  <c r="I21" i="1"/>
  <c r="I22" i="1"/>
  <c r="J22" i="1" s="1"/>
  <c r="G23" i="1"/>
  <c r="J23" i="1" l="1"/>
  <c r="J21" i="1"/>
  <c r="J17" i="1"/>
  <c r="J13" i="1"/>
  <c r="J19" i="1"/>
  <c r="J15" i="1"/>
  <c r="F12" i="1"/>
  <c r="J12" i="1" s="1"/>
  <c r="F20" i="1"/>
  <c r="J20" i="1" s="1"/>
  <c r="J18" i="1"/>
  <c r="F16" i="1"/>
  <c r="J16" i="1" s="1"/>
  <c r="J14" i="1"/>
</calcChain>
</file>

<file path=xl/sharedStrings.xml><?xml version="1.0" encoding="utf-8"?>
<sst xmlns="http://schemas.openxmlformats.org/spreadsheetml/2006/main" count="58" uniqueCount="55">
  <si>
    <t>各月の総計に1円未満の端数があるときはその端数を切り捨てる。</t>
    <rPh sb="0" eb="2">
      <t>カクツキ</t>
    </rPh>
    <rPh sb="3" eb="5">
      <t>ソウケイ</t>
    </rPh>
    <rPh sb="7" eb="8">
      <t>エン</t>
    </rPh>
    <rPh sb="8" eb="10">
      <t>ミマン</t>
    </rPh>
    <rPh sb="11" eb="12">
      <t>タン</t>
    </rPh>
    <rPh sb="12" eb="13">
      <t>スウ</t>
    </rPh>
    <rPh sb="21" eb="23">
      <t>ハスウ</t>
    </rPh>
    <rPh sb="24" eb="25">
      <t>キ</t>
    </rPh>
    <rPh sb="26" eb="27">
      <t>ス</t>
    </rPh>
    <phoneticPr fontId="6"/>
  </si>
  <si>
    <t>⑥</t>
    <phoneticPr fontId="6"/>
  </si>
  <si>
    <t>上記各単価、常時電力基本料金、電力量料金及び総計は消費税額及び地方消費税額を含まない。</t>
    <rPh sb="0" eb="2">
      <t>ジョウキ</t>
    </rPh>
    <rPh sb="2" eb="3">
      <t>カク</t>
    </rPh>
    <rPh sb="3" eb="5">
      <t>タンカ</t>
    </rPh>
    <rPh sb="6" eb="8">
      <t>ジョウジ</t>
    </rPh>
    <rPh sb="8" eb="10">
      <t>デンリョク</t>
    </rPh>
    <rPh sb="10" eb="12">
      <t>キホン</t>
    </rPh>
    <rPh sb="12" eb="14">
      <t>リョウキン</t>
    </rPh>
    <rPh sb="15" eb="18">
      <t>デンリョクリョウ</t>
    </rPh>
    <rPh sb="18" eb="20">
      <t>リョウキン</t>
    </rPh>
    <rPh sb="20" eb="21">
      <t>オヨ</t>
    </rPh>
    <rPh sb="22" eb="24">
      <t>ソウケイ</t>
    </rPh>
    <rPh sb="25" eb="28">
      <t>ショウヒゼイ</t>
    </rPh>
    <rPh sb="28" eb="29">
      <t>ガク</t>
    </rPh>
    <rPh sb="29" eb="30">
      <t>オヨ</t>
    </rPh>
    <rPh sb="31" eb="33">
      <t>チホウ</t>
    </rPh>
    <rPh sb="33" eb="36">
      <t>ショウヒゼイ</t>
    </rPh>
    <rPh sb="36" eb="37">
      <t>ガク</t>
    </rPh>
    <rPh sb="38" eb="39">
      <t>フク</t>
    </rPh>
    <phoneticPr fontId="6"/>
  </si>
  <si>
    <t>⑤</t>
    <phoneticPr fontId="6"/>
  </si>
  <si>
    <t>（月別に異なる単価を使用する場合はそれぞれの単価）を記載する（端数は小数点以下第3位で四捨五入する）。</t>
    <phoneticPr fontId="6"/>
  </si>
  <si>
    <t>各社において設定する契約電力に対する年間を通しての単一の単価及び予定使用電力量に対する単価</t>
    <rPh sb="0" eb="2">
      <t>カクシャ</t>
    </rPh>
    <rPh sb="6" eb="8">
      <t>セッテイ</t>
    </rPh>
    <rPh sb="10" eb="12">
      <t>ケイヤク</t>
    </rPh>
    <rPh sb="12" eb="14">
      <t>デンリョク</t>
    </rPh>
    <rPh sb="15" eb="16">
      <t>タイ</t>
    </rPh>
    <rPh sb="18" eb="20">
      <t>ネンカン</t>
    </rPh>
    <rPh sb="21" eb="22">
      <t>トオ</t>
    </rPh>
    <rPh sb="25" eb="27">
      <t>タンイツ</t>
    </rPh>
    <rPh sb="28" eb="30">
      <t>タンカ</t>
    </rPh>
    <rPh sb="30" eb="31">
      <t>オヨ</t>
    </rPh>
    <rPh sb="32" eb="34">
      <t>ヨテイ</t>
    </rPh>
    <rPh sb="34" eb="36">
      <t>シヨウ</t>
    </rPh>
    <rPh sb="36" eb="38">
      <t>デンリョク</t>
    </rPh>
    <rPh sb="38" eb="39">
      <t>リョウ</t>
    </rPh>
    <rPh sb="40" eb="41">
      <t>タイ</t>
    </rPh>
    <rPh sb="43" eb="45">
      <t>タンカ</t>
    </rPh>
    <phoneticPr fontId="6"/>
  </si>
  <si>
    <t>④</t>
    <phoneticPr fontId="6"/>
  </si>
  <si>
    <t>燃料費調整、再生可能エネルギー発電促進賦課金は考慮しない。</t>
    <rPh sb="0" eb="3">
      <t>ネンリョウヒ</t>
    </rPh>
    <rPh sb="3" eb="5">
      <t>チョウセイ</t>
    </rPh>
    <rPh sb="6" eb="8">
      <t>サイセイ</t>
    </rPh>
    <rPh sb="8" eb="10">
      <t>カノウ</t>
    </rPh>
    <rPh sb="15" eb="17">
      <t>ハツデン</t>
    </rPh>
    <rPh sb="17" eb="19">
      <t>ソクシン</t>
    </rPh>
    <rPh sb="19" eb="22">
      <t>フカキン</t>
    </rPh>
    <rPh sb="23" eb="25">
      <t>コウリョ</t>
    </rPh>
    <phoneticPr fontId="6"/>
  </si>
  <si>
    <t>③</t>
    <phoneticPr fontId="6"/>
  </si>
  <si>
    <t>力率割引割増を考慮する。</t>
    <rPh sb="0" eb="2">
      <t>リキリツ</t>
    </rPh>
    <rPh sb="2" eb="4">
      <t>ワリビキ</t>
    </rPh>
    <rPh sb="4" eb="6">
      <t>ワリマシ</t>
    </rPh>
    <rPh sb="7" eb="9">
      <t>コウリョ</t>
    </rPh>
    <phoneticPr fontId="6"/>
  </si>
  <si>
    <t>②</t>
    <phoneticPr fontId="6"/>
  </si>
  <si>
    <t>一切の諸費用を含めた契約希望金額を算定する。</t>
    <rPh sb="0" eb="2">
      <t>イッサイ</t>
    </rPh>
    <rPh sb="3" eb="6">
      <t>ショヒヨウ</t>
    </rPh>
    <rPh sb="7" eb="8">
      <t>フク</t>
    </rPh>
    <rPh sb="10" eb="12">
      <t>ケイヤク</t>
    </rPh>
    <rPh sb="12" eb="14">
      <t>キボウ</t>
    </rPh>
    <rPh sb="14" eb="16">
      <t>キンガク</t>
    </rPh>
    <rPh sb="17" eb="19">
      <t>サンテイ</t>
    </rPh>
    <phoneticPr fontId="6"/>
  </si>
  <si>
    <t>①</t>
    <phoneticPr fontId="6"/>
  </si>
  <si>
    <t>　（注）</t>
    <rPh sb="2" eb="3">
      <t>チュウ</t>
    </rPh>
    <phoneticPr fontId="6"/>
  </si>
  <si>
    <t>調達期間計</t>
    <rPh sb="0" eb="2">
      <t>チョウタツ</t>
    </rPh>
    <rPh sb="2" eb="4">
      <t>キカン</t>
    </rPh>
    <rPh sb="4" eb="5">
      <t>ケイ</t>
    </rPh>
    <phoneticPr fontId="6"/>
  </si>
  <si>
    <t>２月</t>
    <phoneticPr fontId="6"/>
  </si>
  <si>
    <t>１２月</t>
  </si>
  <si>
    <t>１１月</t>
  </si>
  <si>
    <t>１０月</t>
  </si>
  <si>
    <t>９月</t>
  </si>
  <si>
    <t>８月</t>
  </si>
  <si>
    <t>７月</t>
  </si>
  <si>
    <t>６月</t>
  </si>
  <si>
    <t>５月</t>
  </si>
  <si>
    <t>４月</t>
    <phoneticPr fontId="6"/>
  </si>
  <si>
    <t>=D+Ｇ</t>
    <phoneticPr fontId="3"/>
  </si>
  <si>
    <t>Ｇ=Ｅ×Ｆ</t>
    <phoneticPr fontId="6"/>
  </si>
  <si>
    <t>Ｆ</t>
    <phoneticPr fontId="6"/>
  </si>
  <si>
    <t>Ｅ</t>
    <phoneticPr fontId="6"/>
  </si>
  <si>
    <t>D=A×Ｂ×{（185－Ｃ）/100}</t>
    <phoneticPr fontId="6"/>
  </si>
  <si>
    <t>C</t>
    <phoneticPr fontId="6"/>
  </si>
  <si>
    <t>B</t>
    <phoneticPr fontId="6"/>
  </si>
  <si>
    <t>A</t>
    <phoneticPr fontId="6"/>
  </si>
  <si>
    <t>(円)　（税抜）</t>
    <phoneticPr fontId="6"/>
  </si>
  <si>
    <t>(円/kWh)　（税抜）</t>
    <phoneticPr fontId="6"/>
  </si>
  <si>
    <t>(ｋＷｈ)</t>
  </si>
  <si>
    <t>(％)</t>
  </si>
  <si>
    <t>(円/kW・月)　（税抜）</t>
    <phoneticPr fontId="6"/>
  </si>
  <si>
    <t>(ｋＷ)</t>
  </si>
  <si>
    <t>計</t>
    <rPh sb="0" eb="1">
      <t>ケイ</t>
    </rPh>
    <phoneticPr fontId="6"/>
  </si>
  <si>
    <t>単価</t>
  </si>
  <si>
    <t>使用電力量</t>
  </si>
  <si>
    <t>計</t>
    <phoneticPr fontId="3"/>
  </si>
  <si>
    <t>力率</t>
  </si>
  <si>
    <t>契約電力
（常時電力）</t>
    <rPh sb="6" eb="8">
      <t>ジョウジ</t>
    </rPh>
    <rPh sb="8" eb="10">
      <t>デンリョク</t>
    </rPh>
    <phoneticPr fontId="6"/>
  </si>
  <si>
    <t>年　　月</t>
    <rPh sb="0" eb="1">
      <t>ネン</t>
    </rPh>
    <rPh sb="3" eb="4">
      <t>ツキ</t>
    </rPh>
    <phoneticPr fontId="6"/>
  </si>
  <si>
    <t>総　計</t>
  </si>
  <si>
    <t>電　　　力　　　量　　　料　　　金</t>
    <rPh sb="0" eb="1">
      <t>デン</t>
    </rPh>
    <rPh sb="4" eb="5">
      <t>チカラ</t>
    </rPh>
    <rPh sb="8" eb="9">
      <t>リョウ</t>
    </rPh>
    <rPh sb="12" eb="13">
      <t>リョウ</t>
    </rPh>
    <rPh sb="16" eb="17">
      <t>キン</t>
    </rPh>
    <phoneticPr fontId="6"/>
  </si>
  <si>
    <t>常　時　電　力　基　本　料　金</t>
    <rPh sb="0" eb="1">
      <t>ツネ</t>
    </rPh>
    <rPh sb="2" eb="3">
      <t>ジ</t>
    </rPh>
    <rPh sb="4" eb="5">
      <t>デン</t>
    </rPh>
    <rPh sb="6" eb="7">
      <t>チカラ</t>
    </rPh>
    <rPh sb="8" eb="9">
      <t>モト</t>
    </rPh>
    <phoneticPr fontId="6"/>
  </si>
  <si>
    <t>川越市上下水道局庁舎で使用する電気</t>
    <rPh sb="0" eb="3">
      <t>カワゴエシ</t>
    </rPh>
    <rPh sb="3" eb="5">
      <t>ジョウゲ</t>
    </rPh>
    <rPh sb="5" eb="8">
      <t>スイドウキョク</t>
    </rPh>
    <rPh sb="8" eb="10">
      <t>チョウシャ</t>
    </rPh>
    <rPh sb="11" eb="13">
      <t>シヨウ</t>
    </rPh>
    <rPh sb="15" eb="17">
      <t>デンキ</t>
    </rPh>
    <phoneticPr fontId="3"/>
  </si>
  <si>
    <t>入札件名：</t>
    <rPh sb="0" eb="2">
      <t>ニュウサツ</t>
    </rPh>
    <rPh sb="2" eb="4">
      <t>ケンメイ</t>
    </rPh>
    <phoneticPr fontId="6"/>
  </si>
  <si>
    <t>入札金額（税抜き）</t>
    <rPh sb="0" eb="2">
      <t>ニュウサツ</t>
    </rPh>
    <rPh sb="2" eb="4">
      <t>キンガク</t>
    </rPh>
    <rPh sb="5" eb="6">
      <t>ゼイ</t>
    </rPh>
    <rPh sb="6" eb="7">
      <t>ヌ</t>
    </rPh>
    <phoneticPr fontId="6"/>
  </si>
  <si>
    <t>○入札金額積算内訳書</t>
    <rPh sb="1" eb="3">
      <t>ニュウサツ</t>
    </rPh>
    <rPh sb="3" eb="5">
      <t>キンガク</t>
    </rPh>
    <rPh sb="5" eb="7">
      <t>セキサン</t>
    </rPh>
    <rPh sb="7" eb="10">
      <t>ウチワケショ</t>
    </rPh>
    <phoneticPr fontId="6"/>
  </si>
  <si>
    <t>令和８年　３月</t>
    <rPh sb="0" eb="2">
      <t>レイワ</t>
    </rPh>
    <phoneticPr fontId="6"/>
  </si>
  <si>
    <t>令和９年　１月</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</si>
</sst>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quot;No.&quot;#"/>
  </numFmts>
  <fonts count="15"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0"/>
      <name val="ＭＳ Ｐゴシック"/>
      <family val="3"/>
      <charset val="128"/>
    </font>
    <font>
      <sz val="9"/>
      <name val="ＭＳ 明朝"/>
      <family val="1"/>
      <charset val="128"/>
    </font>
    <font>
      <sz val="6"/>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9"/>
      <color indexed="9"/>
      <name val="ＭＳ Ｐゴシック"/>
      <family val="3"/>
      <charset val="128"/>
    </font>
    <font>
      <sz val="8"/>
      <name val="ＭＳ Ｐゴシック"/>
      <family val="3"/>
      <charset val="128"/>
    </font>
    <font>
      <b/>
      <sz val="20"/>
      <name val="ＭＳ 明朝"/>
      <family val="1"/>
      <charset val="128"/>
    </font>
    <font>
      <sz val="11"/>
      <name val="ＭＳ ゴシック"/>
      <family val="3"/>
      <charset val="128"/>
    </font>
    <font>
      <sz val="18"/>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6">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dotted">
        <color indexed="64"/>
      </left>
      <right style="thin">
        <color indexed="64"/>
      </right>
      <top style="medium">
        <color indexed="64"/>
      </top>
      <bottom style="medium">
        <color indexed="64"/>
      </bottom>
      <diagonal style="thin">
        <color indexed="64"/>
      </diagonal>
    </border>
    <border diagonalDown="1">
      <left style="dotted">
        <color indexed="64"/>
      </left>
      <right style="dotted">
        <color indexed="64"/>
      </right>
      <top style="medium">
        <color indexed="64"/>
      </top>
      <bottom style="medium">
        <color indexed="64"/>
      </bottom>
      <diagonal style="thin">
        <color indexed="64"/>
      </diagonal>
    </border>
    <border>
      <left style="thin">
        <color indexed="64"/>
      </left>
      <right style="dotted">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right style="dotted">
        <color indexed="64"/>
      </right>
      <top style="medium">
        <color indexed="64"/>
      </top>
      <bottom style="medium">
        <color indexed="64"/>
      </bottom>
      <diagonal style="thin">
        <color indexed="64"/>
      </diagonal>
    </border>
    <border diagonalDown="1">
      <left style="dashed">
        <color indexed="64"/>
      </left>
      <right style="dashed">
        <color indexed="64"/>
      </right>
      <top style="medium">
        <color indexed="64"/>
      </top>
      <bottom style="medium">
        <color indexed="64"/>
      </bottom>
      <diagonal style="thin">
        <color indexed="64"/>
      </diagonal>
    </border>
    <border diagonalDown="1">
      <left style="medium">
        <color indexed="64"/>
      </left>
      <right style="dashed">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thin">
        <color indexed="64"/>
      </left>
      <right style="dotted">
        <color indexed="64"/>
      </right>
      <top/>
      <bottom/>
      <diagonal/>
    </border>
    <border>
      <left style="thin">
        <color indexed="64"/>
      </left>
      <right style="medium">
        <color indexed="64"/>
      </right>
      <top/>
      <bottom/>
      <diagonal/>
    </border>
    <border>
      <left style="dashed">
        <color indexed="64"/>
      </left>
      <right style="dashed">
        <color indexed="64"/>
      </right>
      <top/>
      <bottom/>
      <diagonal/>
    </border>
    <border>
      <left style="medium">
        <color indexed="64"/>
      </left>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thin">
        <color indexed="64"/>
      </top>
      <bottom/>
      <diagonal/>
    </border>
    <border>
      <left style="dashed">
        <color indexed="64"/>
      </left>
      <right style="dashed">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88">
    <xf numFmtId="0" fontId="0" fillId="0" borderId="0" xfId="0">
      <alignment vertical="center"/>
    </xf>
    <xf numFmtId="0" fontId="2" fillId="0" borderId="0" xfId="2" applyFont="1">
      <alignment vertical="center"/>
    </xf>
    <xf numFmtId="0" fontId="4" fillId="0" borderId="0" xfId="2" applyFont="1" applyAlignment="1">
      <alignment horizontal="left" vertical="center" indent="1"/>
    </xf>
    <xf numFmtId="0" fontId="4" fillId="0" borderId="0" xfId="2" applyFont="1" applyAlignment="1">
      <alignment horizontal="left" vertical="center" indent="2"/>
    </xf>
    <xf numFmtId="0" fontId="4" fillId="0" borderId="0" xfId="3" applyFont="1" applyAlignment="1">
      <alignment vertical="center"/>
    </xf>
    <xf numFmtId="0" fontId="4" fillId="0" borderId="0" xfId="2" applyFont="1">
      <alignment vertical="center"/>
    </xf>
    <xf numFmtId="0" fontId="4" fillId="0" borderId="0" xfId="2" applyFont="1" applyAlignment="1">
      <alignment horizontal="right" vertical="center"/>
    </xf>
    <xf numFmtId="0" fontId="5" fillId="0" borderId="0" xfId="2" applyFont="1">
      <alignment vertical="center"/>
    </xf>
    <xf numFmtId="0" fontId="4" fillId="0" borderId="1" xfId="2" applyFont="1" applyBorder="1">
      <alignment vertical="center"/>
    </xf>
    <xf numFmtId="0" fontId="4" fillId="0" borderId="2" xfId="2" applyFont="1" applyBorder="1">
      <alignment vertical="center"/>
    </xf>
    <xf numFmtId="0" fontId="5" fillId="0" borderId="2" xfId="2" applyFont="1" applyBorder="1">
      <alignment vertical="center"/>
    </xf>
    <xf numFmtId="0" fontId="4" fillId="0" borderId="3" xfId="2" applyFont="1" applyBorder="1" applyAlignment="1">
      <alignment horizontal="left" vertical="center" indent="2"/>
    </xf>
    <xf numFmtId="0" fontId="4" fillId="0" borderId="1" xfId="2" applyFont="1" applyBorder="1" applyAlignment="1">
      <alignment horizontal="right" vertical="center"/>
    </xf>
    <xf numFmtId="0" fontId="4" fillId="0" borderId="1" xfId="2" applyFont="1" applyBorder="1" applyAlignment="1">
      <alignment horizontal="right" vertical="center" indent="2"/>
    </xf>
    <xf numFmtId="0" fontId="7" fillId="0" borderId="0" xfId="2" applyFont="1">
      <alignment vertical="center"/>
    </xf>
    <xf numFmtId="0" fontId="8" fillId="0" borderId="1" xfId="2" applyFont="1" applyBorder="1">
      <alignment vertical="center"/>
    </xf>
    <xf numFmtId="0" fontId="8" fillId="0" borderId="4" xfId="2" applyFont="1" applyBorder="1">
      <alignment vertical="center"/>
    </xf>
    <xf numFmtId="0" fontId="7" fillId="0" borderId="4" xfId="2" applyFont="1" applyBorder="1">
      <alignment vertical="center"/>
    </xf>
    <xf numFmtId="0" fontId="4" fillId="0" borderId="5" xfId="2" applyFont="1" applyBorder="1">
      <alignment vertical="center"/>
    </xf>
    <xf numFmtId="38" fontId="9" fillId="0" borderId="6" xfId="1" applyFont="1" applyFill="1" applyBorder="1" applyAlignment="1">
      <alignment horizontal="right" vertical="center"/>
    </xf>
    <xf numFmtId="38" fontId="2" fillId="0" borderId="0" xfId="2" applyNumberFormat="1" applyFont="1" applyAlignment="1">
      <alignment horizontal="right" vertical="center"/>
    </xf>
    <xf numFmtId="40" fontId="10" fillId="0" borderId="0" xfId="1" applyNumberFormat="1" applyFont="1" applyFill="1" applyBorder="1" applyAlignment="1">
      <alignment vertical="center"/>
    </xf>
    <xf numFmtId="0" fontId="10" fillId="0" borderId="0" xfId="2" applyFont="1" applyAlignment="1">
      <alignment horizontal="center" vertical="center"/>
    </xf>
    <xf numFmtId="0" fontId="2" fillId="0" borderId="0" xfId="2" applyFont="1" applyAlignment="1">
      <alignment horizontal="center" vertical="center"/>
    </xf>
    <xf numFmtId="38" fontId="2" fillId="0" borderId="0" xfId="1" applyFont="1" applyFill="1" applyBorder="1" applyAlignment="1">
      <alignment vertical="center"/>
    </xf>
    <xf numFmtId="38" fontId="2" fillId="0" borderId="9" xfId="1" applyFont="1" applyBorder="1" applyAlignment="1">
      <alignment horizontal="right" vertical="center"/>
    </xf>
    <xf numFmtId="38" fontId="2" fillId="0" borderId="10" xfId="1" applyFont="1" applyFill="1" applyBorder="1" applyAlignment="1">
      <alignment vertical="center"/>
    </xf>
    <xf numFmtId="38" fontId="2" fillId="0" borderId="11" xfId="1" applyFont="1" applyFill="1" applyBorder="1" applyAlignment="1">
      <alignment vertical="center"/>
    </xf>
    <xf numFmtId="38" fontId="2" fillId="0" borderId="12" xfId="2" applyNumberFormat="1" applyFont="1" applyBorder="1" applyAlignment="1">
      <alignment horizontal="right" vertical="center"/>
    </xf>
    <xf numFmtId="40" fontId="10" fillId="0" borderId="13" xfId="1" applyNumberFormat="1" applyFont="1" applyFill="1" applyBorder="1" applyAlignment="1">
      <alignment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2" fillId="0" borderId="8" xfId="2" applyFont="1" applyBorder="1" applyAlignment="1">
      <alignment horizontal="center" vertical="center"/>
    </xf>
    <xf numFmtId="38" fontId="2" fillId="0" borderId="17" xfId="2" applyNumberFormat="1" applyFont="1" applyBorder="1">
      <alignment vertical="center"/>
    </xf>
    <xf numFmtId="40" fontId="2" fillId="0" borderId="18" xfId="1" applyNumberFormat="1" applyFont="1" applyFill="1" applyBorder="1" applyAlignment="1">
      <alignment vertical="center"/>
    </xf>
    <xf numFmtId="0" fontId="2" fillId="0" borderId="19" xfId="2" applyFont="1" applyBorder="1" applyAlignment="1">
      <alignment horizontal="right" vertical="center"/>
    </xf>
    <xf numFmtId="38" fontId="2" fillId="0" borderId="20" xfId="1" applyFont="1" applyFill="1" applyBorder="1" applyAlignment="1">
      <alignment horizontal="right" vertical="center"/>
    </xf>
    <xf numFmtId="176" fontId="2" fillId="0" borderId="20" xfId="2" applyNumberFormat="1" applyFont="1" applyBorder="1" applyAlignment="1">
      <alignment horizontal="right" vertical="center"/>
    </xf>
    <xf numFmtId="0" fontId="2" fillId="0" borderId="21" xfId="2" applyFont="1" applyBorder="1" applyAlignment="1">
      <alignment horizontal="right" vertical="center"/>
    </xf>
    <xf numFmtId="0" fontId="2" fillId="0" borderId="0" xfId="2" applyFont="1" applyAlignment="1">
      <alignment vertical="center" shrinkToFit="1"/>
    </xf>
    <xf numFmtId="0" fontId="2" fillId="0" borderId="22" xfId="2" quotePrefix="1" applyFont="1" applyBorder="1" applyAlignment="1">
      <alignment horizontal="center" vertical="center" shrinkToFit="1"/>
    </xf>
    <xf numFmtId="0" fontId="2" fillId="0" borderId="23" xfId="2" applyFont="1" applyBorder="1" applyAlignment="1">
      <alignment horizontal="center" vertical="center" shrinkToFit="1"/>
    </xf>
    <xf numFmtId="0" fontId="2" fillId="0" borderId="24" xfId="2" applyFont="1" applyBorder="1" applyAlignment="1">
      <alignment horizontal="center" vertical="center" shrinkToFit="1"/>
    </xf>
    <xf numFmtId="0" fontId="2" fillId="0" borderId="25" xfId="2" applyFont="1" applyBorder="1" applyAlignment="1">
      <alignment horizontal="center" vertical="center" shrinkToFit="1"/>
    </xf>
    <xf numFmtId="0" fontId="11" fillId="0" borderId="26" xfId="2" quotePrefix="1" applyFont="1" applyBorder="1" applyAlignment="1">
      <alignment horizontal="center" vertical="center" wrapText="1" shrinkToFit="1"/>
    </xf>
    <xf numFmtId="0" fontId="2" fillId="0" borderId="0" xfId="2" applyFont="1" applyAlignment="1">
      <alignment horizontal="center" vertical="center" shrinkToFit="1"/>
    </xf>
    <xf numFmtId="0" fontId="2" fillId="0" borderId="27"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22" xfId="2" applyFont="1" applyBorder="1" applyAlignment="1">
      <alignment horizontal="center" vertical="center" shrinkToFit="1"/>
    </xf>
    <xf numFmtId="0" fontId="2" fillId="0" borderId="29" xfId="2" applyFont="1" applyBorder="1" applyAlignment="1">
      <alignment horizontal="center" vertical="center" shrinkToFit="1"/>
    </xf>
    <xf numFmtId="0" fontId="2" fillId="0" borderId="26" xfId="2" applyFont="1" applyBorder="1" applyAlignment="1">
      <alignment horizontal="center" vertical="center" shrinkToFit="1"/>
    </xf>
    <xf numFmtId="0" fontId="2" fillId="0" borderId="0" xfId="2" applyFont="1" applyAlignment="1"/>
    <xf numFmtId="0" fontId="2" fillId="0" borderId="22" xfId="2" applyFont="1" applyBorder="1" applyAlignment="1"/>
    <xf numFmtId="0" fontId="2" fillId="0" borderId="30"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33" xfId="2" applyFont="1" applyBorder="1" applyAlignment="1">
      <alignment horizontal="center" vertical="center"/>
    </xf>
    <xf numFmtId="0" fontId="2" fillId="0" borderId="4" xfId="2" applyFont="1" applyBorder="1" applyAlignment="1">
      <alignment horizontal="center" vertical="center"/>
    </xf>
    <xf numFmtId="0" fontId="2" fillId="0" borderId="34" xfId="2" applyFont="1" applyBorder="1" applyAlignment="1">
      <alignment horizontal="center" vertical="center"/>
    </xf>
    <xf numFmtId="0" fontId="2" fillId="0" borderId="28" xfId="2" applyFont="1" applyBorder="1" applyAlignment="1">
      <alignment horizontal="center" wrapText="1"/>
    </xf>
    <xf numFmtId="0" fontId="2" fillId="0" borderId="28" xfId="2" applyFont="1" applyBorder="1" applyAlignment="1">
      <alignment horizontal="center" vertical="center"/>
    </xf>
    <xf numFmtId="0" fontId="2" fillId="0" borderId="22" xfId="2" applyFont="1" applyBorder="1" applyAlignment="1">
      <alignment horizontal="center" vertical="center"/>
    </xf>
    <xf numFmtId="0" fontId="2" fillId="0" borderId="37" xfId="2" applyFont="1" applyBorder="1">
      <alignment vertical="center"/>
    </xf>
    <xf numFmtId="0" fontId="2" fillId="0" borderId="39" xfId="2" applyFont="1" applyBorder="1">
      <alignment vertical="center"/>
    </xf>
    <xf numFmtId="0" fontId="12" fillId="0" borderId="0" xfId="2" applyFont="1" applyAlignment="1">
      <alignment horizontal="center" vertical="center"/>
    </xf>
    <xf numFmtId="0" fontId="0" fillId="0" borderId="0" xfId="2" applyFont="1">
      <alignment vertical="center"/>
    </xf>
    <xf numFmtId="0" fontId="13" fillId="0" borderId="0" xfId="2" applyFont="1" applyAlignment="1">
      <alignment horizontal="left" vertical="center"/>
    </xf>
    <xf numFmtId="0" fontId="13" fillId="0" borderId="2" xfId="2" applyFont="1" applyBorder="1" applyAlignment="1">
      <alignment horizontal="left" vertical="center"/>
    </xf>
    <xf numFmtId="38" fontId="13" fillId="0" borderId="2" xfId="2" applyNumberFormat="1" applyFont="1" applyBorder="1" applyAlignment="1">
      <alignment horizontal="left" vertical="center"/>
    </xf>
    <xf numFmtId="177" fontId="13" fillId="0" borderId="0" xfId="2" applyNumberFormat="1" applyFont="1" applyAlignment="1">
      <alignment horizontal="right" vertical="center"/>
    </xf>
    <xf numFmtId="40" fontId="2" fillId="0" borderId="41" xfId="1" applyNumberFormat="1" applyFont="1" applyFill="1" applyBorder="1" applyAlignment="1">
      <alignment vertical="center"/>
    </xf>
    <xf numFmtId="38" fontId="2" fillId="0" borderId="42" xfId="1" applyFont="1" applyFill="1" applyBorder="1" applyAlignment="1">
      <alignment vertical="center"/>
    </xf>
    <xf numFmtId="38" fontId="2" fillId="0" borderId="20" xfId="1" applyFont="1" applyFill="1" applyBorder="1" applyAlignment="1">
      <alignment vertical="center"/>
    </xf>
    <xf numFmtId="40" fontId="2" fillId="0" borderId="43" xfId="1" applyNumberFormat="1" applyFont="1" applyFill="1" applyBorder="1" applyAlignment="1">
      <alignment vertical="center"/>
    </xf>
    <xf numFmtId="40" fontId="2" fillId="2" borderId="44" xfId="1" applyNumberFormat="1" applyFont="1" applyFill="1" applyBorder="1" applyAlignment="1">
      <alignment vertical="center"/>
    </xf>
    <xf numFmtId="40" fontId="2" fillId="2" borderId="17" xfId="1" applyNumberFormat="1" applyFont="1" applyFill="1" applyBorder="1" applyAlignment="1">
      <alignment vertical="center"/>
    </xf>
    <xf numFmtId="40" fontId="2" fillId="2" borderId="45" xfId="1" applyNumberFormat="1" applyFont="1" applyFill="1" applyBorder="1" applyAlignment="1">
      <alignment vertical="center"/>
    </xf>
    <xf numFmtId="40" fontId="2" fillId="2" borderId="9" xfId="1" applyNumberFormat="1" applyFont="1" applyFill="1" applyBorder="1" applyAlignment="1">
      <alignment vertical="center"/>
    </xf>
    <xf numFmtId="0" fontId="14" fillId="0" borderId="0" xfId="2" applyFont="1" applyAlignment="1">
      <alignment horizontal="left" vertical="center"/>
    </xf>
    <xf numFmtId="0" fontId="2" fillId="0" borderId="39" xfId="2" applyFont="1" applyBorder="1" applyAlignment="1">
      <alignment horizontal="center" vertical="center"/>
    </xf>
    <xf numFmtId="0" fontId="2" fillId="0" borderId="38" xfId="2" applyFont="1" applyBorder="1" applyAlignment="1">
      <alignment horizontal="center" vertical="center"/>
    </xf>
    <xf numFmtId="0" fontId="2" fillId="0" borderId="40" xfId="2" applyFont="1" applyBorder="1" applyAlignment="1">
      <alignment horizontal="center" vertical="center"/>
    </xf>
    <xf numFmtId="0" fontId="2" fillId="0" borderId="35" xfId="2" applyFont="1" applyBorder="1" applyAlignment="1">
      <alignment horizontal="center" vertical="center"/>
    </xf>
    <xf numFmtId="0" fontId="2" fillId="0" borderId="2" xfId="2" applyFont="1" applyBorder="1" applyAlignment="1">
      <alignment horizontal="center" vertical="center"/>
    </xf>
    <xf numFmtId="0" fontId="2" fillId="0" borderId="36" xfId="2" applyFont="1" applyBorder="1" applyAlignment="1">
      <alignment horizontal="center" vertical="center"/>
    </xf>
    <xf numFmtId="38" fontId="2" fillId="0" borderId="8" xfId="1" applyFont="1" applyFill="1" applyBorder="1" applyAlignment="1">
      <alignment horizontal="center" vertical="center"/>
    </xf>
    <xf numFmtId="38" fontId="2" fillId="0" borderId="7" xfId="1" applyFont="1" applyFill="1" applyBorder="1" applyAlignment="1">
      <alignment horizontal="center" vertical="center"/>
    </xf>
  </cellXfs>
  <cellStyles count="5">
    <cellStyle name="桁区切り" xfId="1" builtinId="6"/>
    <cellStyle name="桁区切り 2" xfId="4" xr:uid="{BA4E2FCA-CED9-47B2-8191-6A5B08FD1C8C}"/>
    <cellStyle name="標準" xfId="0" builtinId="0"/>
    <cellStyle name="標準_【参考】H24試算結果（久喜市）" xfId="3" xr:uid="{B56932B5-6FA3-4A86-9D8E-2FB037524A10}"/>
    <cellStyle name="標準_入札書(特高Ａ)" xfId="2" xr:uid="{7A030A48-8E8D-4AF4-BBC4-317E9BC8FC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81BA-5A6B-44C1-9C41-DEC556423CBC}">
  <sheetPr>
    <pageSetUpPr fitToPage="1"/>
  </sheetPr>
  <dimension ref="B2:R47"/>
  <sheetViews>
    <sheetView tabSelected="1" view="pageBreakPreview" zoomScale="90" zoomScaleNormal="90" zoomScaleSheetLayoutView="90" workbookViewId="0">
      <selection activeCell="B2" sqref="B2:N2"/>
    </sheetView>
  </sheetViews>
  <sheetFormatPr defaultRowHeight="15.75" customHeight="1" x14ac:dyDescent="0.4"/>
  <cols>
    <col min="1" max="1" width="2.625" style="1" customWidth="1"/>
    <col min="2" max="2" width="11.625" style="1" customWidth="1"/>
    <col min="3" max="5" width="10.625" style="1" customWidth="1"/>
    <col min="6" max="6" width="18.875" style="1" customWidth="1"/>
    <col min="7" max="9" width="15.625" style="1" customWidth="1"/>
    <col min="10" max="14" width="10.625" style="1" customWidth="1"/>
    <col min="15" max="15" width="2.625" style="1" customWidth="1"/>
    <col min="16" max="16384" width="9" style="1"/>
  </cols>
  <sheetData>
    <row r="2" spans="2:14" ht="24.75" customHeight="1" x14ac:dyDescent="0.4">
      <c r="B2" s="79" t="s">
        <v>52</v>
      </c>
      <c r="C2" s="79"/>
      <c r="D2" s="79"/>
      <c r="E2" s="79"/>
      <c r="F2" s="79"/>
      <c r="G2" s="79"/>
      <c r="H2" s="79"/>
      <c r="I2" s="79"/>
      <c r="J2" s="79"/>
      <c r="K2" s="79"/>
      <c r="L2" s="79"/>
      <c r="M2" s="79"/>
      <c r="N2" s="79"/>
    </row>
    <row r="3" spans="2:14" s="66" customFormat="1" ht="15.75" customHeight="1" x14ac:dyDescent="0.4">
      <c r="B3" s="67"/>
      <c r="C3" s="67"/>
      <c r="D3" s="67"/>
      <c r="E3" s="67"/>
      <c r="F3" s="67"/>
      <c r="G3" s="67"/>
      <c r="H3" s="67"/>
      <c r="I3" s="67"/>
      <c r="J3" s="67"/>
      <c r="K3" s="67"/>
      <c r="L3" s="67"/>
      <c r="M3" s="67"/>
      <c r="N3" s="67"/>
    </row>
    <row r="4" spans="2:14" s="66" customFormat="1" ht="15.75" customHeight="1" x14ac:dyDescent="0.4">
      <c r="B4" s="70" t="s">
        <v>50</v>
      </c>
      <c r="C4" s="69" t="s">
        <v>49</v>
      </c>
      <c r="D4" s="68"/>
      <c r="E4" s="68"/>
      <c r="F4" s="68"/>
      <c r="G4" s="67"/>
      <c r="H4" s="67"/>
      <c r="I4" s="67"/>
      <c r="J4" s="67"/>
      <c r="K4" s="67"/>
      <c r="L4" s="67"/>
      <c r="M4" s="67"/>
      <c r="N4" s="67"/>
    </row>
    <row r="5" spans="2:14" ht="7.5" customHeight="1" thickBot="1" x14ac:dyDescent="0.45">
      <c r="I5" s="65"/>
      <c r="L5" s="65"/>
      <c r="M5" s="65"/>
      <c r="N5" s="65"/>
    </row>
    <row r="6" spans="2:14" ht="15.75" customHeight="1" x14ac:dyDescent="0.4">
      <c r="B6" s="64"/>
      <c r="C6" s="80" t="s">
        <v>48</v>
      </c>
      <c r="D6" s="81"/>
      <c r="E6" s="81"/>
      <c r="F6" s="82"/>
      <c r="G6" s="80" t="s">
        <v>47</v>
      </c>
      <c r="H6" s="81"/>
      <c r="I6" s="81"/>
      <c r="J6" s="63"/>
    </row>
    <row r="7" spans="2:14" ht="15.75" customHeight="1" x14ac:dyDescent="0.4">
      <c r="B7" s="61"/>
      <c r="C7" s="83"/>
      <c r="D7" s="84"/>
      <c r="E7" s="84"/>
      <c r="F7" s="85"/>
      <c r="G7" s="83"/>
      <c r="H7" s="84"/>
      <c r="I7" s="84"/>
      <c r="J7" s="62" t="s">
        <v>46</v>
      </c>
    </row>
    <row r="8" spans="2:14" s="52" customFormat="1" ht="23.85" customHeight="1" x14ac:dyDescent="0.15">
      <c r="B8" s="61" t="s">
        <v>45</v>
      </c>
      <c r="C8" s="60" t="s">
        <v>44</v>
      </c>
      <c r="D8" s="59" t="s">
        <v>40</v>
      </c>
      <c r="E8" s="58" t="s">
        <v>43</v>
      </c>
      <c r="F8" s="57" t="s">
        <v>42</v>
      </c>
      <c r="G8" s="56" t="s">
        <v>41</v>
      </c>
      <c r="H8" s="55" t="s">
        <v>40</v>
      </c>
      <c r="I8" s="54" t="s">
        <v>39</v>
      </c>
      <c r="J8" s="53"/>
    </row>
    <row r="9" spans="2:14" s="40" customFormat="1" ht="15.75" customHeight="1" x14ac:dyDescent="0.4">
      <c r="B9" s="48"/>
      <c r="C9" s="48" t="s">
        <v>38</v>
      </c>
      <c r="D9" s="47" t="s">
        <v>37</v>
      </c>
      <c r="E9" s="46" t="s">
        <v>36</v>
      </c>
      <c r="F9" s="51" t="s">
        <v>33</v>
      </c>
      <c r="G9" s="44" t="s">
        <v>35</v>
      </c>
      <c r="H9" s="43" t="s">
        <v>34</v>
      </c>
      <c r="I9" s="50" t="s">
        <v>33</v>
      </c>
      <c r="J9" s="49" t="s">
        <v>33</v>
      </c>
    </row>
    <row r="10" spans="2:14" s="40" customFormat="1" ht="29.25" customHeight="1" thickBot="1" x14ac:dyDescent="0.45">
      <c r="B10" s="48"/>
      <c r="C10" s="48" t="s">
        <v>32</v>
      </c>
      <c r="D10" s="47" t="s">
        <v>31</v>
      </c>
      <c r="E10" s="46" t="s">
        <v>30</v>
      </c>
      <c r="F10" s="45" t="s">
        <v>29</v>
      </c>
      <c r="G10" s="44" t="s">
        <v>28</v>
      </c>
      <c r="H10" s="43" t="s">
        <v>27</v>
      </c>
      <c r="I10" s="42" t="s">
        <v>26</v>
      </c>
      <c r="J10" s="41" t="s">
        <v>25</v>
      </c>
    </row>
    <row r="11" spans="2:14" ht="20.100000000000001" customHeight="1" thickBot="1" x14ac:dyDescent="0.45">
      <c r="B11" s="38" t="s">
        <v>53</v>
      </c>
      <c r="C11" s="37">
        <v>43</v>
      </c>
      <c r="D11" s="78"/>
      <c r="E11" s="39">
        <v>100</v>
      </c>
      <c r="F11" s="35" t="str">
        <f t="shared" ref="F11:F22" si="0">IF(D11="","",ROUNDDOWN(C11*D11*(185-E11)/100,2))</f>
        <v/>
      </c>
      <c r="G11" s="72">
        <v>7900</v>
      </c>
      <c r="H11" s="75"/>
      <c r="I11" s="74" t="str">
        <f t="shared" ref="I11:I22" si="1">IF(H11="","",ROUNDDOWN(G11*H11,2))</f>
        <v/>
      </c>
      <c r="J11" s="34" t="str">
        <f t="shared" ref="J11:J22" si="2">IF(D11="","",ROUNDDOWN(F11+I11,0))</f>
        <v/>
      </c>
    </row>
    <row r="12" spans="2:14" ht="20.100000000000001" customHeight="1" x14ac:dyDescent="0.4">
      <c r="B12" s="38" t="s">
        <v>24</v>
      </c>
      <c r="C12" s="37">
        <v>43</v>
      </c>
      <c r="D12" s="71" t="str">
        <f>IF(D$11="","",D$11)</f>
        <v/>
      </c>
      <c r="E12" s="39">
        <v>100</v>
      </c>
      <c r="F12" s="35" t="str">
        <f t="shared" si="0"/>
        <v/>
      </c>
      <c r="G12" s="72">
        <v>8600</v>
      </c>
      <c r="H12" s="76"/>
      <c r="I12" s="74" t="str">
        <f t="shared" si="1"/>
        <v/>
      </c>
      <c r="J12" s="34" t="str">
        <f t="shared" si="2"/>
        <v/>
      </c>
    </row>
    <row r="13" spans="2:14" ht="20.100000000000001" customHeight="1" x14ac:dyDescent="0.4">
      <c r="B13" s="38" t="s">
        <v>23</v>
      </c>
      <c r="C13" s="37">
        <v>43</v>
      </c>
      <c r="D13" s="71" t="str">
        <f t="shared" ref="D13:D22" si="3">IF(D$11="","",D$11)</f>
        <v/>
      </c>
      <c r="E13" s="39">
        <v>100</v>
      </c>
      <c r="F13" s="35" t="str">
        <f t="shared" si="0"/>
        <v/>
      </c>
      <c r="G13" s="72">
        <v>7100</v>
      </c>
      <c r="H13" s="76"/>
      <c r="I13" s="74" t="str">
        <f t="shared" si="1"/>
        <v/>
      </c>
      <c r="J13" s="34" t="str">
        <f t="shared" si="2"/>
        <v/>
      </c>
    </row>
    <row r="14" spans="2:14" ht="20.100000000000001" customHeight="1" x14ac:dyDescent="0.4">
      <c r="B14" s="38" t="s">
        <v>22</v>
      </c>
      <c r="C14" s="37">
        <v>43</v>
      </c>
      <c r="D14" s="71" t="str">
        <f t="shared" si="3"/>
        <v/>
      </c>
      <c r="E14" s="39">
        <v>100</v>
      </c>
      <c r="F14" s="35" t="str">
        <f t="shared" si="0"/>
        <v/>
      </c>
      <c r="G14" s="72">
        <v>7900</v>
      </c>
      <c r="H14" s="76"/>
      <c r="I14" s="74" t="str">
        <f t="shared" si="1"/>
        <v/>
      </c>
      <c r="J14" s="34" t="str">
        <f t="shared" si="2"/>
        <v/>
      </c>
    </row>
    <row r="15" spans="2:14" ht="20.100000000000001" customHeight="1" x14ac:dyDescent="0.4">
      <c r="B15" s="38" t="s">
        <v>21</v>
      </c>
      <c r="C15" s="37">
        <v>43</v>
      </c>
      <c r="D15" s="71" t="str">
        <f t="shared" si="3"/>
        <v/>
      </c>
      <c r="E15" s="39">
        <v>100</v>
      </c>
      <c r="F15" s="35" t="str">
        <f t="shared" si="0"/>
        <v/>
      </c>
      <c r="G15" s="73">
        <v>8700</v>
      </c>
      <c r="H15" s="76"/>
      <c r="I15" s="74" t="str">
        <f t="shared" si="1"/>
        <v/>
      </c>
      <c r="J15" s="34" t="str">
        <f t="shared" si="2"/>
        <v/>
      </c>
    </row>
    <row r="16" spans="2:14" ht="20.100000000000001" customHeight="1" x14ac:dyDescent="0.4">
      <c r="B16" s="38" t="s">
        <v>20</v>
      </c>
      <c r="C16" s="37">
        <v>43</v>
      </c>
      <c r="D16" s="71" t="str">
        <f t="shared" si="3"/>
        <v/>
      </c>
      <c r="E16" s="39">
        <v>100</v>
      </c>
      <c r="F16" s="35" t="str">
        <f t="shared" si="0"/>
        <v/>
      </c>
      <c r="G16" s="73">
        <v>9000</v>
      </c>
      <c r="H16" s="76"/>
      <c r="I16" s="74" t="str">
        <f t="shared" si="1"/>
        <v/>
      </c>
      <c r="J16" s="34" t="str">
        <f t="shared" si="2"/>
        <v/>
      </c>
    </row>
    <row r="17" spans="2:14" ht="20.100000000000001" customHeight="1" x14ac:dyDescent="0.4">
      <c r="B17" s="38" t="s">
        <v>19</v>
      </c>
      <c r="C17" s="37">
        <v>43</v>
      </c>
      <c r="D17" s="71" t="str">
        <f t="shared" si="3"/>
        <v/>
      </c>
      <c r="E17" s="39">
        <v>100</v>
      </c>
      <c r="F17" s="35" t="str">
        <f t="shared" si="0"/>
        <v/>
      </c>
      <c r="G17" s="73">
        <v>11400</v>
      </c>
      <c r="H17" s="76"/>
      <c r="I17" s="74" t="str">
        <f t="shared" si="1"/>
        <v/>
      </c>
      <c r="J17" s="34" t="str">
        <f t="shared" si="2"/>
        <v/>
      </c>
    </row>
    <row r="18" spans="2:14" ht="20.100000000000001" customHeight="1" x14ac:dyDescent="0.4">
      <c r="B18" s="38" t="s">
        <v>18</v>
      </c>
      <c r="C18" s="37">
        <v>43</v>
      </c>
      <c r="D18" s="71" t="str">
        <f t="shared" si="3"/>
        <v/>
      </c>
      <c r="E18" s="39">
        <v>100</v>
      </c>
      <c r="F18" s="35" t="str">
        <f t="shared" si="0"/>
        <v/>
      </c>
      <c r="G18" s="72">
        <v>9200</v>
      </c>
      <c r="H18" s="76"/>
      <c r="I18" s="74" t="str">
        <f t="shared" si="1"/>
        <v/>
      </c>
      <c r="J18" s="34" t="str">
        <f t="shared" si="2"/>
        <v/>
      </c>
    </row>
    <row r="19" spans="2:14" ht="20.100000000000001" customHeight="1" x14ac:dyDescent="0.4">
      <c r="B19" s="38" t="s">
        <v>17</v>
      </c>
      <c r="C19" s="37">
        <v>43</v>
      </c>
      <c r="D19" s="71" t="str">
        <f t="shared" si="3"/>
        <v/>
      </c>
      <c r="E19" s="39">
        <v>100</v>
      </c>
      <c r="F19" s="35" t="str">
        <f t="shared" si="0"/>
        <v/>
      </c>
      <c r="G19" s="72">
        <v>7800</v>
      </c>
      <c r="H19" s="76"/>
      <c r="I19" s="74" t="str">
        <f t="shared" si="1"/>
        <v/>
      </c>
      <c r="J19" s="34" t="str">
        <f t="shared" si="2"/>
        <v/>
      </c>
    </row>
    <row r="20" spans="2:14" ht="20.100000000000001" customHeight="1" x14ac:dyDescent="0.4">
      <c r="B20" s="38" t="s">
        <v>16</v>
      </c>
      <c r="C20" s="37">
        <v>43</v>
      </c>
      <c r="D20" s="71" t="str">
        <f t="shared" si="3"/>
        <v/>
      </c>
      <c r="E20" s="39">
        <v>100</v>
      </c>
      <c r="F20" s="35" t="str">
        <f t="shared" si="0"/>
        <v/>
      </c>
      <c r="G20" s="72">
        <v>9000</v>
      </c>
      <c r="H20" s="76"/>
      <c r="I20" s="74" t="str">
        <f t="shared" si="1"/>
        <v/>
      </c>
      <c r="J20" s="34" t="str">
        <f t="shared" si="2"/>
        <v/>
      </c>
    </row>
    <row r="21" spans="2:14" ht="20.100000000000001" customHeight="1" x14ac:dyDescent="0.4">
      <c r="B21" s="38" t="s">
        <v>54</v>
      </c>
      <c r="C21" s="37">
        <v>43</v>
      </c>
      <c r="D21" s="71" t="str">
        <f t="shared" si="3"/>
        <v/>
      </c>
      <c r="E21" s="39">
        <v>100</v>
      </c>
      <c r="F21" s="35" t="str">
        <f t="shared" si="0"/>
        <v/>
      </c>
      <c r="G21" s="72">
        <v>7500</v>
      </c>
      <c r="H21" s="76"/>
      <c r="I21" s="74" t="str">
        <f t="shared" si="1"/>
        <v/>
      </c>
      <c r="J21" s="34" t="str">
        <f t="shared" si="2"/>
        <v/>
      </c>
    </row>
    <row r="22" spans="2:14" ht="20.100000000000001" customHeight="1" thickBot="1" x14ac:dyDescent="0.45">
      <c r="B22" s="38" t="s">
        <v>15</v>
      </c>
      <c r="C22" s="37">
        <v>43</v>
      </c>
      <c r="D22" s="71" t="str">
        <f t="shared" si="3"/>
        <v/>
      </c>
      <c r="E22" s="36">
        <v>100</v>
      </c>
      <c r="F22" s="35" t="str">
        <f t="shared" si="0"/>
        <v/>
      </c>
      <c r="G22" s="72">
        <v>9100</v>
      </c>
      <c r="H22" s="77"/>
      <c r="I22" s="74" t="str">
        <f t="shared" si="1"/>
        <v/>
      </c>
      <c r="J22" s="34" t="str">
        <f t="shared" si="2"/>
        <v/>
      </c>
    </row>
    <row r="23" spans="2:14" ht="20.100000000000001" customHeight="1" thickBot="1" x14ac:dyDescent="0.45">
      <c r="B23" s="33" t="s">
        <v>14</v>
      </c>
      <c r="C23" s="32"/>
      <c r="D23" s="31"/>
      <c r="E23" s="30"/>
      <c r="F23" s="29"/>
      <c r="G23" s="28">
        <f>SUM(G11:G22)</f>
        <v>103200</v>
      </c>
      <c r="H23" s="27"/>
      <c r="I23" s="26"/>
      <c r="J23" s="25" t="str">
        <f>IF(D11="","",SUM(J11:J22))</f>
        <v/>
      </c>
    </row>
    <row r="24" spans="2:14" ht="9" customHeight="1" thickBot="1" x14ac:dyDescent="0.45">
      <c r="B24" s="23"/>
      <c r="C24" s="22"/>
      <c r="D24" s="22"/>
      <c r="E24" s="22"/>
      <c r="F24" s="21"/>
      <c r="G24" s="20"/>
      <c r="H24" s="24"/>
      <c r="I24" s="24"/>
      <c r="J24" s="20"/>
      <c r="K24" s="24"/>
      <c r="L24" s="24"/>
      <c r="M24" s="24"/>
      <c r="N24" s="24"/>
    </row>
    <row r="25" spans="2:14" ht="20.100000000000001" customHeight="1" thickBot="1" x14ac:dyDescent="0.45">
      <c r="B25" s="23"/>
      <c r="C25" s="22"/>
      <c r="D25" s="22"/>
      <c r="E25" s="22"/>
      <c r="F25" s="21"/>
      <c r="G25" s="20"/>
      <c r="H25" s="86" t="s">
        <v>51</v>
      </c>
      <c r="I25" s="87"/>
      <c r="J25" s="19" t="str">
        <f>J23</f>
        <v/>
      </c>
    </row>
    <row r="26" spans="2:14" ht="9" customHeight="1" x14ac:dyDescent="0.4"/>
    <row r="27" spans="2:14" s="14" customFormat="1" ht="6" customHeight="1" x14ac:dyDescent="0.4">
      <c r="B27" s="18"/>
      <c r="C27" s="16"/>
      <c r="D27" s="16"/>
      <c r="E27" s="16"/>
      <c r="F27" s="16"/>
      <c r="G27" s="16"/>
      <c r="H27" s="16"/>
      <c r="I27" s="17"/>
      <c r="J27" s="16"/>
      <c r="K27" s="15"/>
    </row>
    <row r="28" spans="2:14" ht="15.75" customHeight="1" x14ac:dyDescent="0.4">
      <c r="B28" s="8" t="s">
        <v>13</v>
      </c>
      <c r="C28" s="5"/>
      <c r="D28" s="5"/>
      <c r="E28" s="5"/>
      <c r="F28" s="5"/>
      <c r="G28" s="5"/>
      <c r="H28" s="5"/>
      <c r="J28" s="5"/>
      <c r="K28" s="8"/>
    </row>
    <row r="29" spans="2:14" ht="6" customHeight="1" x14ac:dyDescent="0.4">
      <c r="B29" s="8"/>
      <c r="C29" s="5"/>
      <c r="D29" s="5"/>
      <c r="E29" s="5"/>
      <c r="F29" s="5"/>
      <c r="G29" s="5"/>
      <c r="H29" s="5"/>
      <c r="J29" s="5"/>
      <c r="K29" s="8"/>
    </row>
    <row r="30" spans="2:14" ht="15.75" customHeight="1" x14ac:dyDescent="0.4">
      <c r="B30" s="12" t="s">
        <v>12</v>
      </c>
      <c r="C30" s="2" t="s">
        <v>11</v>
      </c>
      <c r="D30" s="5"/>
      <c r="E30" s="5"/>
      <c r="F30" s="5"/>
      <c r="G30" s="5"/>
      <c r="H30" s="5"/>
      <c r="I30" s="5"/>
      <c r="J30" s="5"/>
      <c r="K30" s="8"/>
      <c r="L30" s="5"/>
      <c r="M30" s="5"/>
      <c r="N30" s="5"/>
    </row>
    <row r="31" spans="2:14" ht="6" customHeight="1" x14ac:dyDescent="0.4">
      <c r="B31" s="13"/>
      <c r="C31" s="2"/>
      <c r="D31" s="5"/>
      <c r="E31" s="5"/>
      <c r="F31" s="5"/>
      <c r="G31" s="5"/>
      <c r="H31" s="5"/>
      <c r="J31" s="5"/>
      <c r="K31" s="8"/>
    </row>
    <row r="32" spans="2:14" ht="15.75" customHeight="1" x14ac:dyDescent="0.4">
      <c r="B32" s="12" t="s">
        <v>10</v>
      </c>
      <c r="C32" s="2" t="s">
        <v>9</v>
      </c>
      <c r="D32" s="5"/>
      <c r="E32" s="5"/>
      <c r="F32" s="5"/>
      <c r="G32" s="5"/>
      <c r="H32" s="5"/>
      <c r="J32" s="5"/>
      <c r="K32" s="8"/>
    </row>
    <row r="33" spans="2:18" ht="6" customHeight="1" x14ac:dyDescent="0.4">
      <c r="B33" s="12"/>
      <c r="C33" s="2"/>
      <c r="D33" s="5"/>
      <c r="E33" s="5"/>
      <c r="F33" s="5"/>
      <c r="G33" s="5"/>
      <c r="H33" s="5"/>
      <c r="I33" s="5"/>
      <c r="J33" s="5"/>
      <c r="K33" s="8"/>
      <c r="L33" s="5"/>
      <c r="M33" s="5"/>
      <c r="N33" s="5"/>
    </row>
    <row r="34" spans="2:18" ht="15.75" customHeight="1" x14ac:dyDescent="0.4">
      <c r="B34" s="12" t="s">
        <v>8</v>
      </c>
      <c r="C34" s="2" t="s">
        <v>7</v>
      </c>
      <c r="D34" s="5"/>
      <c r="E34" s="5"/>
      <c r="F34" s="5"/>
      <c r="G34" s="5"/>
      <c r="H34" s="5"/>
      <c r="I34" s="5"/>
      <c r="J34" s="5"/>
      <c r="K34" s="8"/>
      <c r="L34" s="5"/>
      <c r="M34" s="5"/>
      <c r="N34" s="5"/>
      <c r="O34" s="5"/>
      <c r="P34" s="5"/>
      <c r="Q34" s="5"/>
      <c r="R34" s="5"/>
    </row>
    <row r="35" spans="2:18" ht="6" customHeight="1" x14ac:dyDescent="0.4">
      <c r="B35" s="12"/>
      <c r="C35" s="2"/>
      <c r="D35" s="5"/>
      <c r="E35" s="5"/>
      <c r="F35" s="5"/>
      <c r="G35" s="5"/>
      <c r="H35" s="5"/>
      <c r="J35" s="5"/>
      <c r="K35" s="8"/>
    </row>
    <row r="36" spans="2:18" ht="15.75" customHeight="1" x14ac:dyDescent="0.4">
      <c r="B36" s="12" t="s">
        <v>6</v>
      </c>
      <c r="C36" s="2" t="s">
        <v>5</v>
      </c>
      <c r="D36" s="5"/>
      <c r="E36" s="5"/>
      <c r="F36" s="5"/>
      <c r="G36" s="5"/>
      <c r="H36" s="5"/>
      <c r="I36" s="5"/>
      <c r="J36" s="5"/>
      <c r="K36" s="8"/>
      <c r="L36" s="5"/>
      <c r="M36" s="5"/>
      <c r="N36" s="5"/>
    </row>
    <row r="37" spans="2:18" ht="6" customHeight="1" x14ac:dyDescent="0.4">
      <c r="B37" s="12"/>
      <c r="C37" s="2"/>
      <c r="D37" s="5"/>
      <c r="E37" s="5"/>
      <c r="F37" s="5"/>
      <c r="G37" s="5"/>
      <c r="H37" s="5"/>
      <c r="I37" s="5"/>
      <c r="J37" s="5"/>
      <c r="K37" s="8"/>
      <c r="L37" s="5"/>
      <c r="M37" s="5"/>
      <c r="N37" s="5"/>
    </row>
    <row r="38" spans="2:18" ht="15.75" customHeight="1" x14ac:dyDescent="0.4">
      <c r="B38" s="12"/>
      <c r="C38" s="2" t="s">
        <v>4</v>
      </c>
      <c r="D38" s="5"/>
      <c r="E38" s="5"/>
      <c r="F38" s="5"/>
      <c r="G38" s="5"/>
      <c r="H38" s="5"/>
      <c r="I38" s="5"/>
      <c r="J38" s="5"/>
      <c r="K38" s="8"/>
      <c r="L38" s="5"/>
      <c r="M38" s="5"/>
      <c r="N38" s="5"/>
    </row>
    <row r="39" spans="2:18" ht="6" customHeight="1" x14ac:dyDescent="0.4">
      <c r="B39" s="12"/>
      <c r="C39" s="2"/>
      <c r="D39" s="5"/>
      <c r="E39" s="5"/>
      <c r="F39" s="5"/>
      <c r="G39" s="5"/>
      <c r="H39" s="5"/>
      <c r="J39" s="5"/>
      <c r="K39" s="8"/>
    </row>
    <row r="40" spans="2:18" ht="15.75" customHeight="1" x14ac:dyDescent="0.4">
      <c r="B40" s="12" t="s">
        <v>3</v>
      </c>
      <c r="C40" s="2" t="s">
        <v>2</v>
      </c>
      <c r="D40" s="5"/>
      <c r="E40" s="5"/>
      <c r="F40" s="5"/>
      <c r="G40" s="5"/>
      <c r="H40" s="5"/>
      <c r="I40" s="5"/>
      <c r="J40" s="5"/>
      <c r="K40" s="8"/>
      <c r="L40" s="5"/>
      <c r="M40" s="5"/>
      <c r="N40" s="5"/>
    </row>
    <row r="41" spans="2:18" ht="6.75" customHeight="1" x14ac:dyDescent="0.4">
      <c r="B41" s="12"/>
      <c r="C41" s="2"/>
      <c r="D41" s="5"/>
      <c r="E41" s="5"/>
      <c r="F41" s="5"/>
      <c r="G41" s="5"/>
      <c r="H41" s="5"/>
      <c r="I41" s="5"/>
      <c r="J41" s="5"/>
      <c r="K41" s="8"/>
      <c r="L41" s="5"/>
      <c r="M41" s="5"/>
      <c r="N41" s="5"/>
    </row>
    <row r="42" spans="2:18" ht="15.75" customHeight="1" x14ac:dyDescent="0.4">
      <c r="B42" s="12" t="s">
        <v>1</v>
      </c>
      <c r="C42" s="2" t="s">
        <v>0</v>
      </c>
      <c r="D42" s="5"/>
      <c r="E42" s="5"/>
      <c r="F42" s="5"/>
      <c r="G42" s="5"/>
      <c r="H42" s="5"/>
      <c r="I42" s="5"/>
      <c r="J42" s="5"/>
      <c r="K42" s="8"/>
      <c r="L42" s="5"/>
      <c r="M42" s="5"/>
      <c r="N42" s="5"/>
    </row>
    <row r="43" spans="2:18" ht="6" customHeight="1" x14ac:dyDescent="0.4">
      <c r="B43" s="11"/>
      <c r="C43" s="9"/>
      <c r="D43" s="9"/>
      <c r="E43" s="9"/>
      <c r="F43" s="9"/>
      <c r="G43" s="9"/>
      <c r="H43" s="9"/>
      <c r="I43" s="10"/>
      <c r="J43" s="9"/>
      <c r="K43" s="8"/>
      <c r="L43" s="7"/>
      <c r="M43" s="7"/>
      <c r="N43" s="7"/>
    </row>
    <row r="44" spans="2:18" ht="15.75" customHeight="1" x14ac:dyDescent="0.4">
      <c r="B44" s="6"/>
      <c r="C44" s="2"/>
    </row>
    <row r="45" spans="2:18" ht="7.5" customHeight="1" x14ac:dyDescent="0.4">
      <c r="B45" s="5"/>
      <c r="C45" s="4"/>
    </row>
    <row r="46" spans="2:18" ht="15.75" customHeight="1" x14ac:dyDescent="0.4">
      <c r="B46" s="3"/>
      <c r="C46" s="2"/>
    </row>
    <row r="47" spans="2:18" ht="7.5" customHeight="1" x14ac:dyDescent="0.4"/>
  </sheetData>
  <mergeCells count="4">
    <mergeCell ref="B2:N2"/>
    <mergeCell ref="C6:F7"/>
    <mergeCell ref="G6:I7"/>
    <mergeCell ref="H25:I25"/>
  </mergeCells>
  <phoneticPr fontId="3"/>
  <printOptions horizontalCentered="1"/>
  <pageMargins left="0" right="0" top="0.74803149606299213" bottom="0.74803149606299213" header="0.31496062992125984" footer="0.31496062992125984"/>
  <pageSetup paperSize="9" scale="74" firstPageNumber="0"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入札金額内訳書</vt:lpstr>
      <vt:lpstr>入札金額内訳書!Print_Area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2024-10-04T06:41:48Z</dcterms:created>
  <dcterms:modified xsi:type="dcterms:W3CDTF">2025-10-09T04:07:08Z</dcterms:modified>
</cp:coreProperties>
</file>