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5"/>
  <workbookPr codeName="ThisWorkbook" defaultThemeVersion="124226"/>
  <xr:revisionPtr xr6:coauthVersionLast="47" xr6:coauthVersionMax="47" documentId="13_ncr:1_{E1A1AC54-3788-4401-BE7C-F9C8E3DD8BAB}" revIDLastSave="0" xr10:uidLastSave="{00000000-0000-0000-0000-000000000000}"/>
  <bookViews>
    <workbookView xr2:uid="{00000000-000D-0000-FFFF-FFFF00000000}" windowHeight="11040" windowWidth="20730" xWindow="-120" yWindow="-120"/>
  </bookViews>
  <sheets>
    <sheet r:id="rId1" name="人口 " sheetId="22"/>
    <sheet r:id="rId2" name="1" sheetId="18"/>
    <sheet r:id="rId3" name="2" sheetId="17"/>
    <sheet r:id="rId4" name="3-1" sheetId="3"/>
    <sheet r:id="rId5" name="3-2" sheetId="14"/>
    <sheet r:id="rId6" name="4" sheetId="12"/>
    <sheet r:id="rId7" name="5" sheetId="5"/>
    <sheet r:id="rId8" name="6" sheetId="21"/>
    <sheet r:id="rId9" name="7" sheetId="6"/>
    <sheet r:id="rId10" name="8" sheetId="7"/>
    <sheet r:id="rId11" name="9" sheetId="19"/>
    <sheet r:id="rId12" name="10" sheetId="8"/>
    <sheet r:id="rId13" name="11" sheetId="10"/>
    <sheet r:id="rId14" name="12" sheetId="11"/>
  </sheets>
  <definedNames>
    <definedName localSheetId="1" name="_xlnm.Print_Area">'1'!$A$1:$K$128</definedName>
    <definedName localSheetId="11" name="_xlnm.Print_Area">'10'!$A$1:$L$48</definedName>
    <definedName localSheetId="12" name="_xlnm.Print_Area">'11'!$A$1:$O$22</definedName>
    <definedName localSheetId="13" name="_xlnm.Print_Area">'12'!$A$1:$J$34</definedName>
    <definedName localSheetId="6" name="_xlnm.Print_Area">'5'!$A$1:$G$56</definedName>
    <definedName localSheetId="7" name="_xlnm.Print_Area">'6'!$A$1:$I$57</definedName>
    <definedName localSheetId="8" name="_xlnm.Print_Area">'7'!$A$1:$G$56</definedName>
    <definedName localSheetId="9" name="_xlnm.Print_Area">'8'!$A$1:$I$54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2" l="1"/>
  <c r="N5" i="12"/>
  <c r="N6" i="12"/>
  <c r="N7" i="12"/>
  <c r="N8" i="12"/>
  <c r="I84" i="17"/>
  <c r="C54" i="6" l="1"/>
  <c r="C50" i="6"/>
  <c r="C46" i="6"/>
  <c r="C42" i="6"/>
  <c r="C38" i="6"/>
  <c r="C34" i="6"/>
  <c r="C30" i="6"/>
  <c r="C26" i="6"/>
  <c r="C22" i="6"/>
  <c r="C18" i="6"/>
  <c r="C14" i="6"/>
  <c r="C10" i="6"/>
  <c r="C6" i="6"/>
  <c r="E84" i="17" l="1"/>
  <c r="H84" i="17"/>
  <c r="H125" i="18" l="1"/>
  <c r="H71" i="18" l="1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70" i="18"/>
  <c r="H69" i="18"/>
  <c r="H68" i="18"/>
  <c r="H67" i="18"/>
  <c r="H66" i="18"/>
  <c r="H65" i="18"/>
  <c r="H62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3" i="18"/>
  <c r="H64" i="18"/>
  <c r="H8" i="18"/>
  <c r="H9" i="18"/>
  <c r="H10" i="18"/>
  <c r="H7" i="18"/>
  <c r="H6" i="18"/>
  <c r="H5" i="18" l="1"/>
  <c r="L6" i="10" l="1"/>
  <c r="L5" i="10" l="1"/>
  <c r="G7" i="5" l="1"/>
  <c r="G11" i="5"/>
  <c r="G55" i="5" l="1"/>
  <c r="G51" i="5"/>
  <c r="G47" i="5"/>
  <c r="G43" i="5"/>
  <c r="G39" i="5"/>
  <c r="G35" i="5"/>
  <c r="G31" i="5"/>
  <c r="G27" i="5"/>
  <c r="G23" i="5"/>
  <c r="G19" i="5"/>
  <c r="G15" i="5"/>
  <c r="I16" i="17" l="1"/>
  <c r="I17" i="17"/>
  <c r="I13" i="17"/>
  <c r="I14" i="17"/>
  <c r="I15" i="17"/>
  <c r="I18" i="17"/>
  <c r="L15" i="10" l="1"/>
  <c r="L7" i="10"/>
  <c r="L8" i="10" l="1"/>
  <c r="L17" i="10" l="1"/>
  <c r="L16" i="10"/>
  <c r="L14" i="10"/>
  <c r="L13" i="10"/>
  <c r="L12" i="10"/>
  <c r="L11" i="10"/>
  <c r="L10" i="10"/>
  <c r="L9" i="10"/>
</calcChain>
</file>

<file path=xl/sharedStrings.xml><?xml version="1.0" encoding="utf-8"?>
<sst xmlns="http://schemas.openxmlformats.org/spreadsheetml/2006/main" count="1384" uniqueCount="849">
  <si>
    <t xml:space="preserve">        (各年10月1日現在)</t>
    <rPh sb="9" eb="11">
      <t>カクネン</t>
    </rPh>
    <rPh sb="13" eb="14">
      <t>ツキ</t>
    </rPh>
    <rPh sb="15" eb="16">
      <t>ヒ</t>
    </rPh>
    <rPh sb="16" eb="18">
      <t>ゲンザイ</t>
    </rPh>
    <phoneticPr fontId="3"/>
  </si>
  <si>
    <t>面積</t>
    <rPh sb="0" eb="2">
      <t>メンセキ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</si>
  <si>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</si>
  <si>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</si>
  <si>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</si>
  <si>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</si>
  <si>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 9年</t>
    <rPh sb="0" eb="2">
      <t>タイショウ</t>
    </rPh>
    <rPh sb="4" eb="5">
      <t>ネン</t>
    </rPh>
    <phoneticPr fontId="3"/>
  </si>
  <si>
    <t>☆</t>
  </si>
  <si>
    <t xml:space="preserve">  14</t>
  </si>
  <si>
    <t>昭和 5年</t>
    <rPh sb="0" eb="2">
      <t>ショウワ</t>
    </rPh>
    <rPh sb="4" eb="5">
      <t>ネン</t>
    </rPh>
    <phoneticPr fontId="3"/>
  </si>
  <si>
    <t>〃</t>
  </si>
  <si>
    <t xml:space="preserve">   6</t>
  </si>
  <si>
    <t>年末人口</t>
    <rPh sb="0" eb="2">
      <t>ネンマツ</t>
    </rPh>
    <rPh sb="2" eb="4">
      <t>ジンコウ</t>
    </rPh>
    <phoneticPr fontId="3"/>
  </si>
  <si>
    <t xml:space="preserve">   7</t>
  </si>
  <si>
    <t xml:space="preserve">   8</t>
  </si>
  <si>
    <t xml:space="preserve">   9</t>
  </si>
  <si>
    <t xml:space="preserve">  11</t>
  </si>
  <si>
    <t xml:space="preserve">  12</t>
  </si>
  <si>
    <t xml:space="preserve">  13</t>
  </si>
  <si>
    <t xml:space="preserve">  20</t>
  </si>
  <si>
    <t xml:space="preserve">  21</t>
  </si>
  <si>
    <t xml:space="preserve">  22</t>
  </si>
  <si>
    <t>住民登録人口</t>
    <rPh sb="0" eb="2">
      <t>ジュウミン</t>
    </rPh>
    <rPh sb="2" eb="4">
      <t>トウロク</t>
    </rPh>
    <rPh sb="4" eb="6">
      <t>ジンコウ</t>
    </rPh>
    <phoneticPr fontId="3"/>
  </si>
  <si>
    <t>人口の推移（つづき）</t>
    <rPh sb="0" eb="2">
      <t>ジンコウ</t>
    </rPh>
    <rPh sb="3" eb="5">
      <t>スイイ</t>
    </rPh>
    <phoneticPr fontId="3"/>
  </si>
  <si>
    <t>住民登録人口</t>
  </si>
  <si>
    <t>川越市総人口</t>
    <rPh sb="0" eb="3">
      <t>カワゴエシ</t>
    </rPh>
    <rPh sb="3" eb="6">
      <t>ソウジンコウ</t>
    </rPh>
    <phoneticPr fontId="3"/>
  </si>
  <si>
    <t>平成元年</t>
    <rPh sb="0" eb="2">
      <t>ヘイセイ</t>
    </rPh>
    <rPh sb="2" eb="3">
      <t>モト</t>
    </rPh>
    <rPh sb="3" eb="4">
      <t>ネン</t>
    </rPh>
    <phoneticPr fontId="3"/>
  </si>
  <si>
    <t xml:space="preserve">   3</t>
  </si>
  <si>
    <t xml:space="preserve">   4</t>
  </si>
  <si>
    <t xml:space="preserve">   5</t>
  </si>
  <si>
    <t>年次</t>
    <rPh sb="0" eb="2">
      <t>ネンジ</t>
    </rPh>
    <phoneticPr fontId="3"/>
  </si>
  <si>
    <t>住民基本台帳</t>
    <rPh sb="0" eb="2">
      <t>ジュウミン</t>
    </rPh>
    <rPh sb="2" eb="4">
      <t>キホン</t>
    </rPh>
    <rPh sb="4" eb="6">
      <t>ダイチョウ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</si>
  <si>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</si>
  <si>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</si>
  <si>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人口増減</t>
    <rPh sb="0" eb="2">
      <t>ジンコウ</t>
    </rPh>
    <rPh sb="2" eb="4">
      <t>ゾウゲン</t>
    </rPh>
    <phoneticPr fontId="3"/>
  </si>
  <si>
    <t>人口</t>
    <rPh sb="0" eb="2">
      <t>ジンコウ</t>
    </rPh>
    <phoneticPr fontId="3"/>
  </si>
  <si>
    <t>出生</t>
    <rPh sb="0" eb="1">
      <t>デ</t>
    </rPh>
    <rPh sb="1" eb="2">
      <t>セイ</t>
    </rPh>
    <phoneticPr fontId="3"/>
  </si>
  <si>
    <t>死亡</t>
    <rPh sb="0" eb="2">
      <t>シボウ</t>
    </rPh>
    <phoneticPr fontId="3"/>
  </si>
  <si>
    <t>増減</t>
    <rPh sb="0" eb="2">
      <t>ゾウゲン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</si>
  <si>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</si>
  <si>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</si>
  <si>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増減人口</t>
    <rPh sb="0" eb="2">
      <t>ゾウゲン</t>
    </rPh>
    <rPh sb="2" eb="4">
      <t>ジンコウ</t>
    </rPh>
    <phoneticPr fontId="3"/>
  </si>
  <si>
    <t>　16</t>
  </si>
  <si>
    <t>　17</t>
  </si>
  <si>
    <t>　19</t>
  </si>
  <si>
    <t>住民基本台帳人口は、各年12月31日現在。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カクネン</t>
    </rPh>
    <rPh sb="14" eb="15">
      <t>ツキ</t>
    </rPh>
    <rPh sb="17" eb="18">
      <t>ヒ</t>
    </rPh>
    <rPh sb="18" eb="20">
      <t>ゲンザイ</t>
    </rPh>
    <phoneticPr fontId="3"/>
  </si>
  <si>
    <t>町字名</t>
    <rPh sb="0" eb="1">
      <t>マチ</t>
    </rPh>
    <rPh sb="1" eb="2">
      <t>アザ</t>
    </rPh>
    <rPh sb="2" eb="3">
      <t>ナ</t>
    </rPh>
    <phoneticPr fontId="6"/>
  </si>
  <si>
    <t>世帯数</t>
  </si>
  <si>
    <t>総数</t>
    <rPh sb="0" eb="2">
      <t>ソウスウ</t>
    </rPh>
    <phoneticPr fontId="6"/>
  </si>
  <si>
    <t>男</t>
  </si>
  <si>
    <t>女</t>
  </si>
  <si>
    <t>新富町1丁目</t>
  </si>
  <si>
    <t>新富町2丁目</t>
  </si>
  <si>
    <t>神明町</t>
  </si>
  <si>
    <t>本庁計</t>
    <rPh sb="2" eb="3">
      <t>ケイ</t>
    </rPh>
    <phoneticPr fontId="6"/>
  </si>
  <si>
    <t>末広町1丁目</t>
  </si>
  <si>
    <t>末広町2丁目</t>
  </si>
  <si>
    <t>旭町1丁目</t>
  </si>
  <si>
    <t>末広町3丁目</t>
  </si>
  <si>
    <t>旭町2丁目</t>
  </si>
  <si>
    <t>菅原町</t>
  </si>
  <si>
    <t>旭町3丁目</t>
  </si>
  <si>
    <t>仙波町1丁目</t>
  </si>
  <si>
    <t>新宿町1丁目</t>
  </si>
  <si>
    <t>仙波町2丁目</t>
  </si>
  <si>
    <t>仙波町3丁目</t>
  </si>
  <si>
    <t>新宿町3丁目</t>
  </si>
  <si>
    <t>仙波町4丁目</t>
  </si>
  <si>
    <t>新宿町4丁目</t>
  </si>
  <si>
    <t>田町</t>
  </si>
  <si>
    <t>新宿町5丁目</t>
  </si>
  <si>
    <t>月吉町</t>
  </si>
  <si>
    <t>新宿町6丁目</t>
  </si>
  <si>
    <t>通町</t>
  </si>
  <si>
    <t>石原町1丁目</t>
  </si>
  <si>
    <t>問屋町</t>
  </si>
  <si>
    <t>石原町2丁目</t>
  </si>
  <si>
    <t>仲町</t>
  </si>
  <si>
    <t>大手町</t>
  </si>
  <si>
    <t>中原町1丁目</t>
  </si>
  <si>
    <t>御成町</t>
  </si>
  <si>
    <t>中原町2丁目</t>
  </si>
  <si>
    <t>上野田町</t>
  </si>
  <si>
    <t>西小仙波町1丁目</t>
  </si>
  <si>
    <t>岸町1丁目</t>
  </si>
  <si>
    <t>西小仙波町2丁目</t>
  </si>
  <si>
    <t>岸町2丁目</t>
  </si>
  <si>
    <t>野田町1丁目</t>
  </si>
  <si>
    <t>岸町3丁目</t>
  </si>
  <si>
    <t>野田町2丁目</t>
  </si>
  <si>
    <t>喜多町</t>
  </si>
  <si>
    <t>東田町</t>
  </si>
  <si>
    <t>久保町</t>
  </si>
  <si>
    <t>氷川町</t>
  </si>
  <si>
    <t>郭町1丁目</t>
  </si>
  <si>
    <t>富士見町</t>
  </si>
  <si>
    <t>郭町2丁目</t>
  </si>
  <si>
    <t>松江町1丁目</t>
  </si>
  <si>
    <t>広栄町</t>
  </si>
  <si>
    <t>松江町2丁目</t>
  </si>
  <si>
    <t>小仙波町1丁目</t>
  </si>
  <si>
    <t>南通町</t>
  </si>
  <si>
    <t>小仙波町2丁目</t>
  </si>
  <si>
    <t>宮下町1丁目</t>
  </si>
  <si>
    <t>小仙波町3丁目</t>
  </si>
  <si>
    <t>宮下町2丁目</t>
  </si>
  <si>
    <t>小仙波町4丁目</t>
  </si>
  <si>
    <t>宮元町</t>
  </si>
  <si>
    <t>小仙波町5丁目</t>
  </si>
  <si>
    <t>元町1丁目</t>
  </si>
  <si>
    <t>幸町</t>
  </si>
  <si>
    <t>元町2丁目</t>
  </si>
  <si>
    <t>三久保町</t>
  </si>
  <si>
    <t>連雀町</t>
  </si>
  <si>
    <t>三光町</t>
  </si>
  <si>
    <t>六軒町1丁目</t>
  </si>
  <si>
    <t>志多町</t>
  </si>
  <si>
    <t>六軒町2丁目</t>
  </si>
  <si>
    <t>城下町</t>
  </si>
  <si>
    <t>脇田町</t>
  </si>
  <si>
    <t>町丁字別世帯と人口（つづき）</t>
    <rPh sb="0" eb="1">
      <t>マチ</t>
    </rPh>
    <rPh sb="1" eb="3">
      <t>テイジ</t>
    </rPh>
    <rPh sb="3" eb="4">
      <t>ベツ</t>
    </rPh>
    <rPh sb="4" eb="6">
      <t>セタイ</t>
    </rPh>
    <rPh sb="7" eb="9">
      <t>ジンコウ</t>
    </rPh>
    <phoneticPr fontId="6"/>
  </si>
  <si>
    <t>脇田新町</t>
  </si>
  <si>
    <t>脇田本町</t>
  </si>
  <si>
    <t>今成1丁目</t>
  </si>
  <si>
    <t>大字高島</t>
  </si>
  <si>
    <t>今成2丁目</t>
  </si>
  <si>
    <t>大字東本宿</t>
  </si>
  <si>
    <t>今成3丁目</t>
  </si>
  <si>
    <t>大字古谷上</t>
  </si>
  <si>
    <t>今成4丁目</t>
  </si>
  <si>
    <t>大字古谷本郷</t>
  </si>
  <si>
    <t>大字新宿</t>
  </si>
  <si>
    <t>大字八ツ島</t>
  </si>
  <si>
    <t>大字小ケ谷</t>
  </si>
  <si>
    <t>大字大仙波</t>
  </si>
  <si>
    <t>大字大仙波新田</t>
  </si>
  <si>
    <t>大字川越</t>
  </si>
  <si>
    <t>大字今泉</t>
  </si>
  <si>
    <t>大字岸</t>
  </si>
  <si>
    <t>大字牛子</t>
  </si>
  <si>
    <t>大字小仙波</t>
  </si>
  <si>
    <t>大字萱沼</t>
  </si>
  <si>
    <t>大字小室</t>
  </si>
  <si>
    <t>大字木野目</t>
  </si>
  <si>
    <t>大字寺井</t>
  </si>
  <si>
    <t>大字久下戸</t>
  </si>
  <si>
    <t>大字渋井</t>
  </si>
  <si>
    <t>大字野田</t>
  </si>
  <si>
    <t>大字並木</t>
  </si>
  <si>
    <t>大字松郷</t>
  </si>
  <si>
    <t>大字古市場</t>
  </si>
  <si>
    <t>大字南田島</t>
  </si>
  <si>
    <t>並木新町</t>
  </si>
  <si>
    <t>並木西町</t>
  </si>
  <si>
    <t>大字石田本郷</t>
  </si>
  <si>
    <t>泉町</t>
  </si>
  <si>
    <t>大字伊佐沼</t>
  </si>
  <si>
    <t>大字鴨田</t>
  </si>
  <si>
    <t>大字上老袋</t>
  </si>
  <si>
    <t>大字北田島</t>
  </si>
  <si>
    <t>大字鹿飼</t>
  </si>
  <si>
    <t>大字扇河岸</t>
  </si>
  <si>
    <t>大字菅間</t>
  </si>
  <si>
    <t>大字上新河岸</t>
  </si>
  <si>
    <t>大字中老袋</t>
  </si>
  <si>
    <t>大字下新河岸</t>
  </si>
  <si>
    <t>大字谷中</t>
  </si>
  <si>
    <t>芳野台1丁目</t>
  </si>
  <si>
    <t>大字砂新田</t>
  </si>
  <si>
    <t>大字寺尾</t>
  </si>
  <si>
    <t>大字藤間</t>
  </si>
  <si>
    <t>稲荷町</t>
  </si>
  <si>
    <t>古谷計</t>
    <rPh sb="0" eb="2">
      <t>フルヤ</t>
    </rPh>
    <rPh sb="2" eb="3">
      <t>ケイ</t>
    </rPh>
    <phoneticPr fontId="6"/>
  </si>
  <si>
    <t>熊野町</t>
  </si>
  <si>
    <t>清水町</t>
  </si>
  <si>
    <t>大字大中居</t>
  </si>
  <si>
    <t>砂新田1丁目</t>
  </si>
  <si>
    <t>砂新田2丁目</t>
  </si>
  <si>
    <t>砂新田3丁目</t>
  </si>
  <si>
    <t>砂新田4丁目</t>
  </si>
  <si>
    <t>日東町</t>
  </si>
  <si>
    <t>大字下松原</t>
  </si>
  <si>
    <t>大字今福</t>
  </si>
  <si>
    <t>大字上松原</t>
  </si>
  <si>
    <t>大字下赤坂</t>
  </si>
  <si>
    <t>大字砂久保</t>
  </si>
  <si>
    <t>大字安比奈新田</t>
  </si>
  <si>
    <t>大字中福</t>
  </si>
  <si>
    <t>大字笠幡</t>
  </si>
  <si>
    <t>大字的場</t>
  </si>
  <si>
    <t>大字青柳</t>
  </si>
  <si>
    <t>大字池辺</t>
  </si>
  <si>
    <t>大字大袋</t>
  </si>
  <si>
    <t>大字大袋新田</t>
  </si>
  <si>
    <t>大字大塚新田</t>
  </si>
  <si>
    <t>大字豊田本</t>
  </si>
  <si>
    <t>大字豊田新田</t>
  </si>
  <si>
    <t>大字藤倉</t>
  </si>
  <si>
    <t>大字増形</t>
  </si>
  <si>
    <t>大字南大塚</t>
  </si>
  <si>
    <t>大字山城</t>
  </si>
  <si>
    <t>人口</t>
    <rPh sb="0" eb="2">
      <t>ジンコウ</t>
    </rPh>
    <phoneticPr fontId="6"/>
  </si>
  <si>
    <t>大字栄</t>
  </si>
  <si>
    <t>的場新町</t>
  </si>
  <si>
    <t>大字下広谷</t>
  </si>
  <si>
    <t>的場北1丁目</t>
  </si>
  <si>
    <t>的場北2丁目</t>
  </si>
  <si>
    <t>大字竹野</t>
  </si>
  <si>
    <t>霞ケ関東1丁目</t>
  </si>
  <si>
    <t>大字富士見</t>
  </si>
  <si>
    <t>霞ケ関東2丁目</t>
  </si>
  <si>
    <t>大字平塚</t>
  </si>
  <si>
    <t>霞ケ関東3丁目</t>
  </si>
  <si>
    <t>大字平塚新田</t>
  </si>
  <si>
    <t>霞ケ関東4丁目</t>
  </si>
  <si>
    <t>大字吉田</t>
  </si>
  <si>
    <t>霞ケ関東5丁目</t>
  </si>
  <si>
    <t>上戸新町</t>
  </si>
  <si>
    <t>伊勢原町1丁目</t>
  </si>
  <si>
    <t>伊勢原町2丁目</t>
  </si>
  <si>
    <t>伊勢原町3丁目</t>
  </si>
  <si>
    <t>伊勢原町4丁目</t>
  </si>
  <si>
    <t>伊勢原町5丁目</t>
  </si>
  <si>
    <t>大字石田</t>
  </si>
  <si>
    <t>大字上寺山</t>
  </si>
  <si>
    <t>大字天沼新田</t>
  </si>
  <si>
    <t>大字寺山</t>
  </si>
  <si>
    <t>大字上戸</t>
  </si>
  <si>
    <t>大字福田</t>
  </si>
  <si>
    <t>大字鯨井</t>
  </si>
  <si>
    <t>大字府川</t>
  </si>
  <si>
    <t>大字鯨井新田</t>
  </si>
  <si>
    <t>大字山田</t>
  </si>
  <si>
    <t>大字小堤</t>
  </si>
  <si>
    <t>世帯数</t>
    <rPh sb="0" eb="3">
      <t>セタイスウ</t>
    </rPh>
    <phoneticPr fontId="3"/>
  </si>
  <si>
    <t>人口割合</t>
    <rPh sb="0" eb="2">
      <t>ジンコウ</t>
    </rPh>
    <rPh sb="2" eb="4">
      <t>ワリアイ</t>
    </rPh>
    <phoneticPr fontId="3"/>
  </si>
  <si>
    <t>(各年1月1日現在)</t>
    <phoneticPr fontId="3"/>
  </si>
  <si>
    <t>出生</t>
    <rPh sb="0" eb="2">
      <t>シュッセイ</t>
    </rPh>
    <phoneticPr fontId="3"/>
  </si>
  <si>
    <t>転入・転出には、職権及び管外転居によるものを含む。</t>
    <rPh sb="0" eb="2">
      <t>テンニュウ</t>
    </rPh>
    <rPh sb="3" eb="5">
      <t>テンシュツ</t>
    </rPh>
    <rPh sb="8" eb="10">
      <t>ショッケン</t>
    </rPh>
    <rPh sb="10" eb="11">
      <t>オヨ</t>
    </rPh>
    <rPh sb="12" eb="13">
      <t>カン</t>
    </rPh>
    <rPh sb="13" eb="14">
      <t>ガイ</t>
    </rPh>
    <rPh sb="14" eb="16">
      <t>テンキョ</t>
    </rPh>
    <rPh sb="22" eb="23">
      <t>フク</t>
    </rPh>
    <phoneticPr fontId="3"/>
  </si>
  <si>
    <t>平成22年</t>
    <rPh sb="0" eb="2">
      <t>ヘイセイ</t>
    </rPh>
    <rPh sb="4" eb="5">
      <t>ネン</t>
    </rPh>
    <phoneticPr fontId="3"/>
  </si>
  <si>
    <t>総　　　数</t>
    <rPh sb="0" eb="1">
      <t>フサ</t>
    </rPh>
    <rPh sb="4" eb="5">
      <t>カズ</t>
    </rPh>
    <phoneticPr fontId="3"/>
  </si>
  <si>
    <t>北   海   道</t>
    <phoneticPr fontId="3"/>
  </si>
  <si>
    <t>青　 森 　県</t>
    <phoneticPr fontId="3"/>
  </si>
  <si>
    <t>岩   手   県</t>
    <phoneticPr fontId="3"/>
  </si>
  <si>
    <t>宮   城   県</t>
    <phoneticPr fontId="3"/>
  </si>
  <si>
    <t>秋   田   県</t>
    <phoneticPr fontId="3"/>
  </si>
  <si>
    <t>山   形   県</t>
    <phoneticPr fontId="3"/>
  </si>
  <si>
    <t>福   島   県</t>
    <phoneticPr fontId="3"/>
  </si>
  <si>
    <t>茨   城   県</t>
    <phoneticPr fontId="3"/>
  </si>
  <si>
    <t>栃   木   県</t>
    <phoneticPr fontId="3"/>
  </si>
  <si>
    <t>群   馬   県</t>
    <phoneticPr fontId="3"/>
  </si>
  <si>
    <t>埼   玉   県</t>
    <phoneticPr fontId="3"/>
  </si>
  <si>
    <t>千   葉   県</t>
    <phoneticPr fontId="3"/>
  </si>
  <si>
    <t>東   京   都</t>
    <phoneticPr fontId="3"/>
  </si>
  <si>
    <t>神奈川県</t>
    <phoneticPr fontId="3"/>
  </si>
  <si>
    <t>新   潟   県</t>
    <phoneticPr fontId="3"/>
  </si>
  <si>
    <t>富   山   県</t>
    <phoneticPr fontId="3"/>
  </si>
  <si>
    <t>石   川   県</t>
    <phoneticPr fontId="3"/>
  </si>
  <si>
    <t>福   井   県</t>
    <phoneticPr fontId="3"/>
  </si>
  <si>
    <t>山   梨   県</t>
    <phoneticPr fontId="3"/>
  </si>
  <si>
    <t>長   野   県</t>
    <phoneticPr fontId="3"/>
  </si>
  <si>
    <t>岐   阜   県</t>
    <phoneticPr fontId="3"/>
  </si>
  <si>
    <t>静   岡   県</t>
    <phoneticPr fontId="3"/>
  </si>
  <si>
    <t>愛   知   県</t>
    <phoneticPr fontId="3"/>
  </si>
  <si>
    <t>三   重   県</t>
    <phoneticPr fontId="3"/>
  </si>
  <si>
    <t>滋   賀   県</t>
    <phoneticPr fontId="3"/>
  </si>
  <si>
    <t>京   都   府</t>
    <phoneticPr fontId="3"/>
  </si>
  <si>
    <t>大   阪   府</t>
    <phoneticPr fontId="3"/>
  </si>
  <si>
    <t>兵   庫   県</t>
    <phoneticPr fontId="3"/>
  </si>
  <si>
    <t>奈   良   県</t>
    <phoneticPr fontId="3"/>
  </si>
  <si>
    <t>和 歌 山 県</t>
    <phoneticPr fontId="3"/>
  </si>
  <si>
    <t>鳥   取   県</t>
    <phoneticPr fontId="3"/>
  </si>
  <si>
    <t>島   根   県</t>
    <phoneticPr fontId="3"/>
  </si>
  <si>
    <t>岡   山   県</t>
    <phoneticPr fontId="3"/>
  </si>
  <si>
    <t>広   島   県</t>
    <phoneticPr fontId="3"/>
  </si>
  <si>
    <t>山   口   県</t>
    <phoneticPr fontId="3"/>
  </si>
  <si>
    <t>徳   島   県</t>
    <phoneticPr fontId="3"/>
  </si>
  <si>
    <t>香   川   県</t>
    <phoneticPr fontId="3"/>
  </si>
  <si>
    <t>愛   媛   県</t>
    <phoneticPr fontId="3"/>
  </si>
  <si>
    <t>高   知   県</t>
    <phoneticPr fontId="3"/>
  </si>
  <si>
    <t>福   岡   県</t>
    <phoneticPr fontId="3"/>
  </si>
  <si>
    <t>佐   賀   県</t>
    <phoneticPr fontId="3"/>
  </si>
  <si>
    <t>長   崎   県</t>
    <phoneticPr fontId="3"/>
  </si>
  <si>
    <t>熊   本   県</t>
    <phoneticPr fontId="3"/>
  </si>
  <si>
    <t>大   分   県</t>
    <phoneticPr fontId="3"/>
  </si>
  <si>
    <t>宮   崎   県</t>
    <phoneticPr fontId="3"/>
  </si>
  <si>
    <t>鹿 児 島 県</t>
    <phoneticPr fontId="3"/>
  </si>
  <si>
    <t>沖   縄   県</t>
    <phoneticPr fontId="3"/>
  </si>
  <si>
    <t>国外</t>
    <phoneticPr fontId="3"/>
  </si>
  <si>
    <t>年齢</t>
    <rPh sb="0" eb="2">
      <t>ネンレイ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</si>
  <si>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</si>
  <si>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</si>
  <si>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35～39</t>
    <phoneticPr fontId="7"/>
  </si>
  <si>
    <t>70～74</t>
    <phoneticPr fontId="7"/>
  </si>
  <si>
    <t xml:space="preserve"> 0</t>
    <phoneticPr fontId="6"/>
  </si>
  <si>
    <t>35</t>
  </si>
  <si>
    <t>70</t>
  </si>
  <si>
    <t xml:space="preserve"> 1</t>
  </si>
  <si>
    <t>36</t>
  </si>
  <si>
    <t>71</t>
  </si>
  <si>
    <t xml:space="preserve"> 2</t>
  </si>
  <si>
    <t>37</t>
  </si>
  <si>
    <t>72</t>
  </si>
  <si>
    <t xml:space="preserve"> 3</t>
  </si>
  <si>
    <t>38</t>
  </si>
  <si>
    <t>73</t>
  </si>
  <si>
    <t xml:space="preserve"> 4</t>
  </si>
  <si>
    <t>39</t>
  </si>
  <si>
    <t>74</t>
  </si>
  <si>
    <t>5～ 9</t>
    <phoneticPr fontId="7"/>
  </si>
  <si>
    <t>40～44</t>
    <phoneticPr fontId="7"/>
  </si>
  <si>
    <t>75～79</t>
    <phoneticPr fontId="7"/>
  </si>
  <si>
    <t xml:space="preserve"> 5</t>
    <phoneticPr fontId="6"/>
  </si>
  <si>
    <t>40</t>
  </si>
  <si>
    <t>75</t>
  </si>
  <si>
    <t xml:space="preserve"> 6</t>
  </si>
  <si>
    <t>41</t>
  </si>
  <si>
    <t>76</t>
  </si>
  <si>
    <t xml:space="preserve"> 7</t>
  </si>
  <si>
    <t>42</t>
  </si>
  <si>
    <t>77</t>
  </si>
  <si>
    <t xml:space="preserve"> 8</t>
  </si>
  <si>
    <t>43</t>
  </si>
  <si>
    <t>78</t>
  </si>
  <si>
    <t xml:space="preserve"> 9</t>
    <phoneticPr fontId="6"/>
  </si>
  <si>
    <t>44</t>
  </si>
  <si>
    <t>79</t>
  </si>
  <si>
    <t>10～14</t>
    <phoneticPr fontId="7"/>
  </si>
  <si>
    <t>45～49</t>
    <phoneticPr fontId="7"/>
  </si>
  <si>
    <t>80～84</t>
    <phoneticPr fontId="7"/>
  </si>
  <si>
    <t>10</t>
    <phoneticPr fontId="6"/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</si>
  <si>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</si>
  <si>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</si>
  <si>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</si>
  <si>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</si>
  <si>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</si>
  <si>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</si>
  <si>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</si>
  <si>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</si>
  <si>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</si>
  <si>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</si>
  <si>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</si>
  <si>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</si>
  <si>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</si>
  <si>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</si>
  <si>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15～19</t>
    <phoneticPr fontId="7"/>
  </si>
  <si>
    <t>50～54</t>
    <phoneticPr fontId="7"/>
  </si>
  <si>
    <t>85～89</t>
    <phoneticPr fontId="7"/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</si>
  <si>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</si>
  <si>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</si>
  <si>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</si>
  <si>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</si>
  <si>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</si>
  <si>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</si>
  <si>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</si>
  <si>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</si>
  <si>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</si>
  <si>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</si>
  <si>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</si>
  <si>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</si>
  <si>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</si>
  <si>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</si>
  <si>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</si>
  <si>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20～24</t>
    <phoneticPr fontId="7"/>
  </si>
  <si>
    <t>55～59</t>
    <phoneticPr fontId="7"/>
  </si>
  <si>
    <t>90～94</t>
    <phoneticPr fontId="7"/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</si>
  <si>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</si>
  <si>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</si>
  <si>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</si>
  <si>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</si>
  <si>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</si>
  <si>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</si>
  <si>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</si>
  <si>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</si>
  <si>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</si>
  <si>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</si>
  <si>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</si>
  <si>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</si>
  <si>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</si>
  <si>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</si>
  <si>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</si>
  <si>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25～29</t>
    <phoneticPr fontId="7"/>
  </si>
  <si>
    <t>60～64</t>
    <phoneticPr fontId="7"/>
  </si>
  <si>
    <t>95～99</t>
    <phoneticPr fontId="7"/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</si>
  <si>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</si>
  <si>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</si>
  <si>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</si>
  <si>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</si>
  <si>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</si>
  <si>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</si>
  <si>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</si>
  <si>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</si>
  <si>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</si>
  <si>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</si>
  <si>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</si>
  <si>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</si>
  <si>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</si>
  <si>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</si>
  <si>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</si>
  <si>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30～34</t>
    <phoneticPr fontId="7"/>
  </si>
  <si>
    <t>65～69</t>
    <phoneticPr fontId="7"/>
  </si>
  <si>
    <t>30</t>
  </si>
  <si>
    <t>65</t>
  </si>
  <si>
    <t>31</t>
  </si>
  <si>
    <t>66</t>
  </si>
  <si>
    <t>32</t>
  </si>
  <si>
    <t>67</t>
  </si>
  <si>
    <t>33</t>
  </si>
  <si>
    <t>68</t>
  </si>
  <si>
    <t>34</t>
  </si>
  <si>
    <t>69</t>
  </si>
  <si>
    <t xml:space="preserve"> 5～ 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</si>
  <si>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</si>
  <si>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</si>
  <si>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</si>
  <si>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</si>
  <si>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</si>
  <si>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</si>
  <si>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</si>
  <si>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</si>
  <si>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</si>
  <si>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</si>
  <si>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</si>
  <si>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</si>
  <si>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</si>
  <si>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</si>
  <si>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</si>
  <si>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</si>
  <si>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</si>
  <si>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</si>
  <si>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地区</t>
    <rPh sb="0" eb="2">
      <t>チク</t>
    </rPh>
    <phoneticPr fontId="6"/>
  </si>
  <si>
    <t>世帯数</t>
    <rPh sb="0" eb="3">
      <t>セタイスウ</t>
    </rPh>
    <phoneticPr fontId="6"/>
  </si>
  <si>
    <t>平均年齢</t>
    <rPh sb="0" eb="2">
      <t>ヘイキン</t>
    </rPh>
    <rPh sb="2" eb="4">
      <t>ネンレイ</t>
    </rPh>
    <phoneticPr fontId="6"/>
  </si>
  <si>
    <t>本庁</t>
    <rPh sb="0" eb="2">
      <t>ホンチョウ</t>
    </rPh>
    <phoneticPr fontId="3"/>
  </si>
  <si>
    <t>芳野</t>
    <rPh sb="0" eb="2">
      <t>ヨシノ</t>
    </rPh>
    <phoneticPr fontId="3"/>
  </si>
  <si>
    <t>古谷</t>
    <rPh sb="0" eb="2">
      <t>フルヤ</t>
    </rPh>
    <phoneticPr fontId="3"/>
  </si>
  <si>
    <t>南古谷</t>
    <rPh sb="0" eb="1">
      <t>ミナミ</t>
    </rPh>
    <rPh sb="1" eb="3">
      <t>フルヤ</t>
    </rPh>
    <phoneticPr fontId="3"/>
  </si>
  <si>
    <t>高階</t>
    <rPh sb="0" eb="2">
      <t>タカシナ</t>
    </rPh>
    <phoneticPr fontId="3"/>
  </si>
  <si>
    <t>福原</t>
    <rPh sb="0" eb="2">
      <t>フクハラ</t>
    </rPh>
    <phoneticPr fontId="3"/>
  </si>
  <si>
    <t>大東</t>
    <rPh sb="0" eb="2">
      <t>ダイトウ</t>
    </rPh>
    <phoneticPr fontId="3"/>
  </si>
  <si>
    <t>霞ケ関</t>
    <rPh sb="0" eb="3">
      <t>カスミガセキ</t>
    </rPh>
    <phoneticPr fontId="3"/>
  </si>
  <si>
    <t>霞ケ関北</t>
    <rPh sb="0" eb="3">
      <t>カスミガセキ</t>
    </rPh>
    <rPh sb="3" eb="4">
      <t>キタ</t>
    </rPh>
    <phoneticPr fontId="3"/>
  </si>
  <si>
    <t>名細</t>
    <rPh sb="0" eb="1">
      <t>ナ</t>
    </rPh>
    <rPh sb="1" eb="2">
      <t>ホソ</t>
    </rPh>
    <phoneticPr fontId="3"/>
  </si>
  <si>
    <t>山田</t>
    <rPh sb="0" eb="2">
      <t>ヤマダ</t>
    </rPh>
    <phoneticPr fontId="3"/>
  </si>
  <si>
    <t>世帯</t>
    <phoneticPr fontId="3"/>
  </si>
  <si>
    <t>100歳以上</t>
    <rPh sb="3" eb="4">
      <t>サイ</t>
    </rPh>
    <rPh sb="4" eb="6">
      <t>イジョウ</t>
    </rPh>
    <phoneticPr fontId="3"/>
  </si>
  <si>
    <t>総数</t>
  </si>
  <si>
    <t xml:space="preserve">14  </t>
    <phoneticPr fontId="3"/>
  </si>
  <si>
    <t xml:space="preserve">6  </t>
    <phoneticPr fontId="3"/>
  </si>
  <si>
    <t xml:space="preserve">7  </t>
    <phoneticPr fontId="3"/>
  </si>
  <si>
    <t xml:space="preserve">8  </t>
    <phoneticPr fontId="3"/>
  </si>
  <si>
    <t xml:space="preserve">9  </t>
    <phoneticPr fontId="3"/>
  </si>
  <si>
    <t xml:space="preserve">10  </t>
    <phoneticPr fontId="3"/>
  </si>
  <si>
    <t xml:space="preserve">11  </t>
    <phoneticPr fontId="3"/>
  </si>
  <si>
    <t xml:space="preserve">12  </t>
    <phoneticPr fontId="3"/>
  </si>
  <si>
    <t xml:space="preserve">13  </t>
    <phoneticPr fontId="3"/>
  </si>
  <si>
    <t xml:space="preserve">16  </t>
    <phoneticPr fontId="3"/>
  </si>
  <si>
    <t xml:space="preserve">15  </t>
    <phoneticPr fontId="3"/>
  </si>
  <si>
    <t xml:space="preserve">17  </t>
    <phoneticPr fontId="3"/>
  </si>
  <si>
    <t xml:space="preserve">18  </t>
    <phoneticPr fontId="3"/>
  </si>
  <si>
    <t xml:space="preserve">19  </t>
    <phoneticPr fontId="3"/>
  </si>
  <si>
    <t xml:space="preserve">20  </t>
    <phoneticPr fontId="3"/>
  </si>
  <si>
    <t xml:space="preserve">21  </t>
    <phoneticPr fontId="3"/>
  </si>
  <si>
    <t xml:space="preserve">22  </t>
  </si>
  <si>
    <t xml:space="preserve">22  </t>
    <phoneticPr fontId="3"/>
  </si>
  <si>
    <t xml:space="preserve">23  </t>
    <phoneticPr fontId="3"/>
  </si>
  <si>
    <t xml:space="preserve">24  </t>
    <phoneticPr fontId="3"/>
  </si>
  <si>
    <t xml:space="preserve">25  </t>
    <phoneticPr fontId="3"/>
  </si>
  <si>
    <t xml:space="preserve">26  </t>
    <phoneticPr fontId="3"/>
  </si>
  <si>
    <t xml:space="preserve">27  </t>
    <phoneticPr fontId="3"/>
  </si>
  <si>
    <t xml:space="preserve">28  </t>
    <phoneticPr fontId="3"/>
  </si>
  <si>
    <t xml:space="preserve">29  </t>
    <phoneticPr fontId="3"/>
  </si>
  <si>
    <t xml:space="preserve">30  </t>
    <phoneticPr fontId="3"/>
  </si>
  <si>
    <t xml:space="preserve">31  </t>
    <phoneticPr fontId="3"/>
  </si>
  <si>
    <t xml:space="preserve">32  </t>
    <phoneticPr fontId="3"/>
  </si>
  <si>
    <t xml:space="preserve">33  </t>
    <phoneticPr fontId="3"/>
  </si>
  <si>
    <t xml:space="preserve">34  </t>
    <phoneticPr fontId="3"/>
  </si>
  <si>
    <t xml:space="preserve">35  </t>
    <phoneticPr fontId="3"/>
  </si>
  <si>
    <t xml:space="preserve">38  </t>
    <phoneticPr fontId="3"/>
  </si>
  <si>
    <t xml:space="preserve">39  </t>
    <phoneticPr fontId="3"/>
  </si>
  <si>
    <t xml:space="preserve">40  </t>
    <phoneticPr fontId="3"/>
  </si>
  <si>
    <t xml:space="preserve">41  </t>
    <phoneticPr fontId="3"/>
  </si>
  <si>
    <t xml:space="preserve">42  </t>
    <phoneticPr fontId="3"/>
  </si>
  <si>
    <t xml:space="preserve">43  </t>
    <phoneticPr fontId="3"/>
  </si>
  <si>
    <t xml:space="preserve">44  </t>
    <phoneticPr fontId="3"/>
  </si>
  <si>
    <t xml:space="preserve">45  </t>
    <phoneticPr fontId="3"/>
  </si>
  <si>
    <t xml:space="preserve">52  </t>
    <phoneticPr fontId="3"/>
  </si>
  <si>
    <t xml:space="preserve">53  </t>
    <phoneticPr fontId="3"/>
  </si>
  <si>
    <t xml:space="preserve">54  </t>
    <phoneticPr fontId="3"/>
  </si>
  <si>
    <t xml:space="preserve">55  </t>
    <phoneticPr fontId="3"/>
  </si>
  <si>
    <t xml:space="preserve">56  </t>
    <phoneticPr fontId="3"/>
  </si>
  <si>
    <t xml:space="preserve">57  </t>
    <phoneticPr fontId="3"/>
  </si>
  <si>
    <t xml:space="preserve">58  </t>
    <phoneticPr fontId="3"/>
  </si>
  <si>
    <t xml:space="preserve">59  </t>
    <phoneticPr fontId="3"/>
  </si>
  <si>
    <t xml:space="preserve">60  </t>
    <phoneticPr fontId="3"/>
  </si>
  <si>
    <t xml:space="preserve">61  </t>
    <phoneticPr fontId="3"/>
  </si>
  <si>
    <t xml:space="preserve">62  </t>
    <phoneticPr fontId="3"/>
  </si>
  <si>
    <t xml:space="preserve">63  </t>
    <phoneticPr fontId="3"/>
  </si>
  <si>
    <t xml:space="preserve">2  </t>
    <phoneticPr fontId="3"/>
  </si>
  <si>
    <t xml:space="preserve">4  </t>
    <phoneticPr fontId="3"/>
  </si>
  <si>
    <t xml:space="preserve">46  </t>
    <phoneticPr fontId="3"/>
  </si>
  <si>
    <t>芳野台2丁目</t>
  </si>
  <si>
    <t>芳野台3丁目</t>
  </si>
  <si>
    <t>諏訪町</t>
  </si>
  <si>
    <t>藤原町</t>
  </si>
  <si>
    <t>ブラジル</t>
  </si>
  <si>
    <t>ネパール</t>
  </si>
  <si>
    <t>特に0歳における平均余命を平均寿命という。</t>
    <rPh sb="10" eb="12">
      <t>ヨミョウ</t>
    </rPh>
    <rPh sb="13" eb="15">
      <t>ヘイキン</t>
    </rPh>
    <rPh sb="15" eb="17">
      <t>ジュミョウ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</si>
  <si>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</si>
  <si>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 xml:space="preserve">  23</t>
  </si>
  <si>
    <t>3　</t>
    <phoneticPr fontId="3"/>
  </si>
  <si>
    <t>37　</t>
    <phoneticPr fontId="3"/>
  </si>
  <si>
    <t>人口</t>
    <rPh sb="0" eb="1">
      <t>ヒト</t>
    </rPh>
    <rPh sb="1" eb="2">
      <t>クチ</t>
    </rPh>
    <phoneticPr fontId="3"/>
  </si>
  <si>
    <t>人口</t>
    <rPh sb="0" eb="1">
      <t>ヒト</t>
    </rPh>
    <rPh sb="1" eb="2">
      <t>クチ</t>
    </rPh>
    <phoneticPr fontId="6"/>
  </si>
  <si>
    <t>総数</t>
    <rPh sb="0" eb="1">
      <t>フサ</t>
    </rPh>
    <rPh sb="1" eb="2">
      <t>カズ</t>
    </rPh>
    <phoneticPr fontId="6"/>
  </si>
  <si>
    <t xml:space="preserve">24  </t>
    <phoneticPr fontId="3"/>
  </si>
  <si>
    <t xml:space="preserve">25  </t>
    <phoneticPr fontId="3"/>
  </si>
  <si>
    <t>△ 0.0</t>
  </si>
  <si>
    <t xml:space="preserve">   2</t>
  </si>
  <si>
    <t xml:space="preserve">  10</t>
  </si>
  <si>
    <t xml:space="preserve">  15</t>
  </si>
  <si>
    <t xml:space="preserve">  18</t>
  </si>
  <si>
    <t xml:space="preserve">  24</t>
  </si>
  <si>
    <t>むさし野</t>
  </si>
  <si>
    <t>むさし野南</t>
  </si>
  <si>
    <t>中福東</t>
  </si>
  <si>
    <t>四都野台</t>
  </si>
  <si>
    <t>大塚新町</t>
  </si>
  <si>
    <t>霞ケ関北3丁目</t>
  </si>
  <si>
    <t>霞ケ関北4丁目</t>
  </si>
  <si>
    <t>霞ケ関北5丁目</t>
  </si>
  <si>
    <t>霞ケ関北6丁目</t>
  </si>
  <si>
    <t>大字下小坂</t>
  </si>
  <si>
    <t>広谷新町</t>
  </si>
  <si>
    <t>新宿町2丁目</t>
  </si>
  <si>
    <t>大字東明寺</t>
  </si>
  <si>
    <t>芳野計</t>
    <rPh sb="0" eb="2">
      <t>ヨシノ</t>
    </rPh>
    <rPh sb="2" eb="3">
      <t>ケイ</t>
    </rPh>
    <phoneticPr fontId="3"/>
  </si>
  <si>
    <t>大字小中居</t>
  </si>
  <si>
    <t>大字下老袋</t>
  </si>
  <si>
    <t>藤木町</t>
  </si>
  <si>
    <t>大字砂</t>
  </si>
  <si>
    <t>中台1丁目</t>
  </si>
  <si>
    <t>寿町1丁目</t>
  </si>
  <si>
    <t>南台1丁目</t>
  </si>
  <si>
    <t>豊田町1丁目</t>
  </si>
  <si>
    <t>南大塚1丁目</t>
  </si>
  <si>
    <t>的場1丁目</t>
  </si>
  <si>
    <t>かすみ野1丁目</t>
  </si>
  <si>
    <t>中台2丁目</t>
  </si>
  <si>
    <t>大塚2丁目</t>
  </si>
  <si>
    <t>寿町2丁目</t>
  </si>
  <si>
    <t>南台2丁目</t>
  </si>
  <si>
    <t>豊田町2丁目</t>
  </si>
  <si>
    <t>南大塚2丁目</t>
  </si>
  <si>
    <t>かし野台2丁目</t>
  </si>
  <si>
    <t>的場2丁目</t>
  </si>
  <si>
    <t>かすみ野2丁目</t>
  </si>
  <si>
    <t>南台3丁目</t>
  </si>
  <si>
    <t>豊田町3丁目</t>
  </si>
  <si>
    <t>南大塚3丁目</t>
  </si>
  <si>
    <t>中台3丁目</t>
  </si>
  <si>
    <t>かすみ野3丁目</t>
  </si>
  <si>
    <t>南大塚4丁目</t>
  </si>
  <si>
    <t>砂新田5丁目</t>
  </si>
  <si>
    <t>南大塚5丁目</t>
  </si>
  <si>
    <t>砂新田6丁目</t>
  </si>
  <si>
    <t>南大塚6丁目</t>
  </si>
  <si>
    <t>霞ケ関北1丁目</t>
  </si>
  <si>
    <t>霞ケ関北2丁目</t>
  </si>
  <si>
    <t>中央値</t>
    <rPh sb="0" eb="2">
      <t>チュウオウ</t>
    </rPh>
    <rPh sb="2" eb="3">
      <t>チ</t>
    </rPh>
    <phoneticPr fontId="3"/>
  </si>
  <si>
    <t>中央値</t>
    <rPh sb="0" eb="2">
      <t>チュウオウ</t>
    </rPh>
    <rPh sb="2" eb="3">
      <t>チ</t>
    </rPh>
    <phoneticPr fontId="6"/>
  </si>
  <si>
    <t>年齢</t>
    <rPh sb="0" eb="2">
      <t>ネンレイ</t>
    </rPh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</si>
  <si>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</si>
  <si>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</si>
  <si>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</si>
  <si>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</si>
  <si>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</si>
  <si>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</si>
  <si>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</si>
  <si>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</si>
  <si>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</si>
  <si>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</si>
  <si>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</si>
  <si>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</si>
  <si>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</si>
  <si>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</si>
  <si>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</si>
  <si>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</si>
  <si>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</si>
  <si>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</si>
  <si>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</si>
  <si>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川越市分は、5歳階級ごと（5歳未満は0歳と1～4歳に分割）の平均余命。</t>
    <rPh sb="0" eb="3">
      <t>カワゴエシ</t>
    </rPh>
    <rPh sb="3" eb="4">
      <t>ブン</t>
    </rPh>
    <rPh sb="7" eb="8">
      <t>サイ</t>
    </rPh>
    <rPh sb="8" eb="10">
      <t>カイキュウ</t>
    </rPh>
    <rPh sb="14" eb="15">
      <t>サイ</t>
    </rPh>
    <rPh sb="15" eb="17">
      <t>ミマン</t>
    </rPh>
    <rPh sb="26" eb="28">
      <t>ブンカツ</t>
    </rPh>
    <rPh sb="30" eb="32">
      <t>ヘイキン</t>
    </rPh>
    <rPh sb="32" eb="34">
      <t>ヨメイ</t>
    </rPh>
    <phoneticPr fontId="3"/>
  </si>
  <si>
    <t>ベトナム</t>
  </si>
  <si>
    <t>　26</t>
  </si>
  <si>
    <t>川鶴計</t>
    <rPh sb="0" eb="2">
      <t>カワツル</t>
    </rPh>
    <rPh sb="2" eb="3">
      <t>ケイ</t>
    </rPh>
    <phoneticPr fontId="3"/>
  </si>
  <si>
    <t>かわつる三芳野</t>
    <rPh sb="4" eb="7">
      <t>ミヨシノ</t>
    </rPh>
    <phoneticPr fontId="3"/>
  </si>
  <si>
    <t>川鶴1丁目</t>
    <rPh sb="0" eb="2">
      <t>カワツル</t>
    </rPh>
    <rPh sb="3" eb="5">
      <t>チョウメ</t>
    </rPh>
    <phoneticPr fontId="3"/>
  </si>
  <si>
    <t>川鶴2丁目</t>
    <rPh sb="0" eb="2">
      <t>カワツル</t>
    </rPh>
    <rPh sb="3" eb="5">
      <t>チョウメ</t>
    </rPh>
    <phoneticPr fontId="3"/>
  </si>
  <si>
    <t>川鶴3丁目</t>
    <rPh sb="0" eb="2">
      <t>カワツル</t>
    </rPh>
    <rPh sb="3" eb="5">
      <t>チョウメ</t>
    </rPh>
    <phoneticPr fontId="3"/>
  </si>
  <si>
    <t>吉田新町1丁目</t>
    <rPh sb="0" eb="4">
      <t>ヨシダシンマチ</t>
    </rPh>
    <rPh sb="5" eb="7">
      <t>チョウメ</t>
    </rPh>
    <phoneticPr fontId="3"/>
  </si>
  <si>
    <t>吉田新町2丁目</t>
    <rPh sb="0" eb="4">
      <t>ヨシダシンマチ</t>
    </rPh>
    <rPh sb="5" eb="7">
      <t>チョウメ</t>
    </rPh>
    <phoneticPr fontId="3"/>
  </si>
  <si>
    <t>吉田新町3丁目</t>
    <rPh sb="0" eb="4">
      <t>ヨシダシンマチ</t>
    </rPh>
    <rPh sb="5" eb="7">
      <t>チョウメ</t>
    </rPh>
    <phoneticPr fontId="3"/>
  </si>
  <si>
    <t>霞ケ関計</t>
  </si>
  <si>
    <t>名細計</t>
  </si>
  <si>
    <t>霞ケ関北計</t>
  </si>
  <si>
    <t>山田計</t>
  </si>
  <si>
    <t>川鶴</t>
    <rPh sb="0" eb="2">
      <t>カワツル</t>
    </rPh>
    <phoneticPr fontId="3"/>
  </si>
  <si>
    <t>本庁</t>
    <phoneticPr fontId="3"/>
  </si>
  <si>
    <t>芳野</t>
    <phoneticPr fontId="3"/>
  </si>
  <si>
    <t>古谷</t>
    <phoneticPr fontId="3"/>
  </si>
  <si>
    <t>南古谷</t>
    <phoneticPr fontId="3"/>
  </si>
  <si>
    <t>高階</t>
    <phoneticPr fontId="3"/>
  </si>
  <si>
    <t>福原</t>
    <phoneticPr fontId="3"/>
  </si>
  <si>
    <t>大東</t>
    <phoneticPr fontId="3"/>
  </si>
  <si>
    <t>霞ケ関</t>
    <phoneticPr fontId="3"/>
  </si>
  <si>
    <t>川　　　鶴</t>
    <rPh sb="0" eb="1">
      <t>カワ</t>
    </rPh>
    <rPh sb="4" eb="5">
      <t>ツル</t>
    </rPh>
    <phoneticPr fontId="3"/>
  </si>
  <si>
    <t>霞ケ関北</t>
    <phoneticPr fontId="3"/>
  </si>
  <si>
    <t>名細</t>
    <phoneticPr fontId="3"/>
  </si>
  <si>
    <t>山田</t>
    <phoneticPr fontId="3"/>
  </si>
  <si>
    <t>総　数</t>
    <rPh sb="0" eb="1">
      <t>ソウ</t>
    </rPh>
    <rPh sb="2" eb="3">
      <t>カズ</t>
    </rPh>
    <phoneticPr fontId="3"/>
  </si>
  <si>
    <t>年　　次</t>
    <rPh sb="0" eb="1">
      <t>ネン</t>
    </rPh>
    <rPh sb="3" eb="4">
      <t>ツギ</t>
    </rPh>
    <phoneticPr fontId="3"/>
  </si>
  <si>
    <t>年　 次</t>
    <rPh sb="0" eb="1">
      <t>ネン</t>
    </rPh>
    <rPh sb="3" eb="4">
      <t>ツギ</t>
    </rPh>
    <phoneticPr fontId="3"/>
  </si>
  <si>
    <t>住民基本台帳異動報告より収録。</t>
    <rPh sb="0" eb="2">
      <t>ジュウミン</t>
    </rPh>
    <rPh sb="2" eb="4">
      <t>キホン</t>
    </rPh>
    <rPh sb="4" eb="6">
      <t>ダイチョウ</t>
    </rPh>
    <rPh sb="6" eb="8">
      <t>イドウ</t>
    </rPh>
    <rPh sb="8" eb="10">
      <t>ホウコク</t>
    </rPh>
    <rPh sb="12" eb="14">
      <t>シュウロク</t>
    </rPh>
    <phoneticPr fontId="6"/>
  </si>
  <si>
    <t xml:space="preserve">26  </t>
  </si>
  <si>
    <t>南大塚6丁目</t>
    <rPh sb="1" eb="3">
      <t>オオツカ</t>
    </rPh>
    <phoneticPr fontId="3"/>
  </si>
  <si>
    <t xml:space="preserve">27  </t>
  </si>
  <si>
    <t xml:space="preserve">47  </t>
  </si>
  <si>
    <t>11月 1日人口調査</t>
    <rPh sb="2" eb="3">
      <t>ツキ</t>
    </rPh>
    <rPh sb="5" eb="6">
      <t>ヒ</t>
    </rPh>
    <rPh sb="6" eb="8">
      <t>ジンコウ</t>
    </rPh>
    <rPh sb="8" eb="10">
      <t>チョウサ</t>
    </rPh>
    <phoneticPr fontId="3"/>
  </si>
  <si>
    <t>☆は、国勢調査における数値。</t>
    <rPh sb="3" eb="5">
      <t>コクセイ</t>
    </rPh>
    <rPh sb="5" eb="7">
      <t>チョウサ</t>
    </rPh>
    <rPh sb="11" eb="13">
      <t>スウチ</t>
    </rPh>
    <phoneticPr fontId="3"/>
  </si>
  <si>
    <t>藤倉1丁目</t>
    <rPh sb="0" eb="2">
      <t>フジクラ</t>
    </rPh>
    <rPh sb="3" eb="5">
      <t>チョウメ</t>
    </rPh>
    <phoneticPr fontId="3"/>
  </si>
  <si>
    <t>藤倉2丁目</t>
    <rPh sb="0" eb="2">
      <t>フジクラ</t>
    </rPh>
    <rPh sb="3" eb="5">
      <t>チョウメ</t>
    </rPh>
    <phoneticPr fontId="3"/>
  </si>
  <si>
    <t>昭和61年以降及び国勢調査は、外国人を含む。</t>
    <rPh sb="0" eb="2">
      <t>ショウワ</t>
    </rPh>
    <rPh sb="4" eb="7">
      <t>ネンイコウ</t>
    </rPh>
    <rPh sb="7" eb="8">
      <t>オヨ</t>
    </rPh>
    <rPh sb="9" eb="11">
      <t>コクセイ</t>
    </rPh>
    <rPh sb="11" eb="13">
      <t>チョウサ</t>
    </rPh>
    <rPh sb="15" eb="17">
      <t>ガイコク</t>
    </rPh>
    <rPh sb="17" eb="18">
      <t>ジン</t>
    </rPh>
    <rPh sb="19" eb="20">
      <t>フク</t>
    </rPh>
    <phoneticPr fontId="3"/>
  </si>
  <si>
    <t>B-2　人口自然動態及び社会動態の推移</t>
    <rPh sb="4" eb="6">
      <t>ジンコウ</t>
    </rPh>
    <rPh sb="6" eb="8">
      <t>シゼン</t>
    </rPh>
    <rPh sb="8" eb="10">
      <t>ドウタイ</t>
    </rPh>
    <rPh sb="10" eb="11">
      <t>オヨ</t>
    </rPh>
    <rPh sb="12" eb="14">
      <t>シャカイ</t>
    </rPh>
    <rPh sb="14" eb="16">
      <t>ドウタイ</t>
    </rPh>
    <rPh sb="17" eb="19">
      <t>スイイ</t>
    </rPh>
    <phoneticPr fontId="3"/>
  </si>
  <si>
    <t>B-3　町丁字別世帯と人口</t>
    <rPh sb="4" eb="5">
      <t>マチ</t>
    </rPh>
    <rPh sb="5" eb="7">
      <t>テイジ</t>
    </rPh>
    <rPh sb="7" eb="8">
      <t>ベツ</t>
    </rPh>
    <rPh sb="8" eb="10">
      <t>セタイ</t>
    </rPh>
    <rPh sb="11" eb="13">
      <t>ジンコウ</t>
    </rPh>
    <phoneticPr fontId="6"/>
  </si>
  <si>
    <t>B-4　外国人住民人口</t>
    <rPh sb="4" eb="7">
      <t>ガイコクジン</t>
    </rPh>
    <rPh sb="7" eb="9">
      <t>ジュウミン</t>
    </rPh>
    <rPh sb="9" eb="11">
      <t>ジンコウ</t>
    </rPh>
    <phoneticPr fontId="3"/>
  </si>
  <si>
    <t>B-5　地区別世帯と人口</t>
    <rPh sb="4" eb="7">
      <t>チクベツ</t>
    </rPh>
    <phoneticPr fontId="3"/>
  </si>
  <si>
    <t xml:space="preserve">  14  </t>
    <phoneticPr fontId="3"/>
  </si>
  <si>
    <t>平成24年7月以降は、外国人を含む。そのため、平成23年以前と平成24年以降の数値は、単純比較できない。</t>
    <rPh sb="0" eb="2">
      <t>ヘイセイ</t>
    </rPh>
    <rPh sb="4" eb="5">
      <t>ネン</t>
    </rPh>
    <rPh sb="6" eb="7">
      <t>ツキ</t>
    </rPh>
    <rPh sb="7" eb="9">
      <t>イコウ</t>
    </rPh>
    <rPh sb="11" eb="13">
      <t>ガイコク</t>
    </rPh>
    <rPh sb="13" eb="14">
      <t>ジン</t>
    </rPh>
    <rPh sb="15" eb="16">
      <t>フク</t>
    </rPh>
    <phoneticPr fontId="3"/>
  </si>
  <si>
    <t>備　　考</t>
    <rPh sb="0" eb="1">
      <t>ソナエ</t>
    </rPh>
    <rPh sb="3" eb="4">
      <t>コウ</t>
    </rPh>
    <phoneticPr fontId="3"/>
  </si>
  <si>
    <t>昭和29年以前は、旧村編入合併前の川越町及び川越市の数値。</t>
    <rPh sb="0" eb="2">
      <t>ショウワ</t>
    </rPh>
    <rPh sb="2" eb="4">
      <t>ダイショウワ</t>
    </rPh>
    <rPh sb="4" eb="5">
      <t>ネン</t>
    </rPh>
    <rPh sb="5" eb="7">
      <t>イゼン</t>
    </rPh>
    <rPh sb="9" eb="10">
      <t>キュウ</t>
    </rPh>
    <rPh sb="10" eb="11">
      <t>ムラ</t>
    </rPh>
    <rPh sb="11" eb="13">
      <t>ヘンニュウ</t>
    </rPh>
    <rPh sb="13" eb="15">
      <t>ガッペイ</t>
    </rPh>
    <rPh sb="15" eb="16">
      <t>マエ</t>
    </rPh>
    <rPh sb="17" eb="19">
      <t>カワゴエ</t>
    </rPh>
    <rPh sb="19" eb="20">
      <t>マチ</t>
    </rPh>
    <rPh sb="20" eb="21">
      <t>オヨ</t>
    </rPh>
    <rPh sb="22" eb="25">
      <t>カワゴエシ</t>
    </rPh>
    <rPh sb="26" eb="28">
      <t>スウチ</t>
    </rPh>
    <phoneticPr fontId="3"/>
  </si>
  <si>
    <t>計</t>
    <rPh sb="0" eb="1">
      <t>ケイ</t>
    </rPh>
    <phoneticPr fontId="3"/>
  </si>
  <si>
    <t>平均余命とは、Ｘ歳における生存数について、これらの者がＸ歳以降に生存する年数の平均のこと。</t>
    <rPh sb="0" eb="2">
      <t>ヘイキン</t>
    </rPh>
    <rPh sb="2" eb="4">
      <t>ヨミョウ</t>
    </rPh>
    <rPh sb="8" eb="9">
      <t>サイ</t>
    </rPh>
    <rPh sb="13" eb="15">
      <t>セイゾン</t>
    </rPh>
    <rPh sb="15" eb="16">
      <t>スウ</t>
    </rPh>
    <phoneticPr fontId="3"/>
  </si>
  <si>
    <t>都道府県別生命表及び市区町村別生命表から収録。</t>
    <rPh sb="0" eb="4">
      <t>トドウフケン</t>
    </rPh>
    <rPh sb="4" eb="5">
      <t>ベツ</t>
    </rPh>
    <rPh sb="5" eb="7">
      <t>セイメイ</t>
    </rPh>
    <rPh sb="7" eb="8">
      <t>ヒョウ</t>
    </rPh>
    <rPh sb="8" eb="9">
      <t>オヨ</t>
    </rPh>
    <rPh sb="20" eb="22">
      <t>シュウロク</t>
    </rPh>
    <phoneticPr fontId="3"/>
  </si>
  <si>
    <t xml:space="preserve">28  </t>
  </si>
  <si>
    <t>　28</t>
  </si>
  <si>
    <t>豊田本1丁目</t>
    <rPh sb="0" eb="3">
      <t>トヨダホン</t>
    </rPh>
    <rPh sb="4" eb="6">
      <t>チョウメ</t>
    </rPh>
    <phoneticPr fontId="3"/>
  </si>
  <si>
    <t>豊田本2丁目</t>
    <rPh sb="0" eb="3">
      <t>トヨダホン</t>
    </rPh>
    <rPh sb="4" eb="6">
      <t>チョウメ</t>
    </rPh>
    <phoneticPr fontId="3"/>
  </si>
  <si>
    <t>住民基本台帳異動報告より収録。転入・転出には職権によるものを含む。</t>
    <rPh sb="0" eb="2">
      <t>ジュウミン</t>
    </rPh>
    <rPh sb="2" eb="4">
      <t>キホン</t>
    </rPh>
    <rPh sb="4" eb="6">
      <t>ダイチョウ</t>
    </rPh>
    <rPh sb="6" eb="7">
      <t>コト</t>
    </rPh>
    <rPh sb="8" eb="10">
      <t>ホウコク</t>
    </rPh>
    <rPh sb="12" eb="14">
      <t>シュウロク</t>
    </rPh>
    <rPh sb="15" eb="17">
      <t>テンニュウ</t>
    </rPh>
    <rPh sb="18" eb="20">
      <t>テンシュツ</t>
    </rPh>
    <rPh sb="22" eb="23">
      <t>ショク</t>
    </rPh>
    <rPh sb="23" eb="24">
      <t>ケン</t>
    </rPh>
    <rPh sb="30" eb="31">
      <t>フク</t>
    </rPh>
    <phoneticPr fontId="3"/>
  </si>
  <si>
    <t xml:space="preserve">29  </t>
  </si>
  <si>
    <t>　25</t>
  </si>
  <si>
    <t>　27</t>
  </si>
  <si>
    <t>　29</t>
  </si>
  <si>
    <t>大塚1丁目</t>
  </si>
  <si>
    <t>かし野台1丁目</t>
  </si>
  <si>
    <t>豊田本3丁目</t>
    <rPh sb="0" eb="3">
      <t>トヨダホン</t>
    </rPh>
    <rPh sb="4" eb="6">
      <t>チョウメ</t>
    </rPh>
    <phoneticPr fontId="3"/>
  </si>
  <si>
    <t>豊田本4丁目</t>
    <rPh sb="0" eb="3">
      <t>トヨダホン</t>
    </rPh>
    <rPh sb="4" eb="6">
      <t>チョウメ</t>
    </rPh>
    <phoneticPr fontId="3"/>
  </si>
  <si>
    <t>平成27年</t>
    <rPh sb="0" eb="2">
      <t>ヘイセイ</t>
    </rPh>
    <rPh sb="4" eb="5">
      <t>ネン</t>
    </rPh>
    <phoneticPr fontId="3"/>
  </si>
  <si>
    <t>※</t>
  </si>
  <si>
    <t>※複数の地区で重複している町字(各数値は地区ごとの内訳)。</t>
    <rPh sb="1" eb="3">
      <t>フクスウ</t>
    </rPh>
    <rPh sb="4" eb="6">
      <t>チク</t>
    </rPh>
    <rPh sb="7" eb="9">
      <t>チョウフク</t>
    </rPh>
    <rPh sb="13" eb="14">
      <t>マチ</t>
    </rPh>
    <rPh sb="14" eb="15">
      <t>アザ</t>
    </rPh>
    <rPh sb="16" eb="17">
      <t>カク</t>
    </rPh>
    <rPh sb="17" eb="19">
      <t>スウチ</t>
    </rPh>
    <rPh sb="20" eb="22">
      <t>チク</t>
    </rPh>
    <rPh sb="25" eb="27">
      <t>ウチワケ</t>
    </rPh>
    <phoneticPr fontId="3"/>
  </si>
  <si>
    <t>埼　玉　県</t>
    <rPh sb="0" eb="1">
      <t>サキ</t>
    </rPh>
    <rPh sb="2" eb="3">
      <t>タマ</t>
    </rPh>
    <rPh sb="4" eb="5">
      <t>ケン</t>
    </rPh>
    <phoneticPr fontId="3"/>
  </si>
  <si>
    <t>川　越　市</t>
    <rPh sb="0" eb="1">
      <t>カワ</t>
    </rPh>
    <rPh sb="2" eb="3">
      <t>コシ</t>
    </rPh>
    <rPh sb="4" eb="5">
      <t>シ</t>
    </rPh>
    <phoneticPr fontId="3"/>
  </si>
  <si>
    <t>年 齢</t>
    <phoneticPr fontId="3"/>
  </si>
  <si>
    <t>年 齢</t>
    <rPh sb="0" eb="1">
      <t>ネン</t>
    </rPh>
    <rPh sb="2" eb="3">
      <t>トシ</t>
    </rPh>
    <phoneticPr fontId="3"/>
  </si>
  <si>
    <t xml:space="preserve">30  </t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</si>
  <si>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</si>
  <si>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　30</t>
  </si>
  <si>
    <t>豊田本5丁目</t>
    <rPh sb="0" eb="3">
      <t>トヨダホン</t>
    </rPh>
    <rPh sb="4" eb="6">
      <t>チョウメ</t>
    </rPh>
    <phoneticPr fontId="3"/>
  </si>
  <si>
    <t>南古谷計</t>
  </si>
  <si>
    <t>高階計</t>
  </si>
  <si>
    <t>福原計</t>
  </si>
  <si>
    <t>中台元町1丁目</t>
  </si>
  <si>
    <t>中台元町2丁目</t>
  </si>
  <si>
    <t>中台南1丁目</t>
  </si>
  <si>
    <t>中台南2丁目</t>
  </si>
  <si>
    <t>中台南3丁目</t>
  </si>
  <si>
    <t>大東計</t>
  </si>
  <si>
    <t>1 世 帯
平均人員</t>
    <rPh sb="2" eb="3">
      <t>ヨ</t>
    </rPh>
    <rPh sb="4" eb="5">
      <t>オビ</t>
    </rPh>
    <phoneticPr fontId="6"/>
  </si>
  <si>
    <t>インド
ネシア</t>
  </si>
  <si>
    <t>年   次</t>
    <rPh sb="0" eb="1">
      <t>ネン</t>
    </rPh>
    <rPh sb="4" eb="5">
      <t/>
    </rPh>
    <phoneticPr fontId="3"/>
  </si>
  <si>
    <t>年</t>
    <rPh sb="0" eb="1">
      <t>ネン</t>
    </rPh>
    <phoneticPr fontId="21"/>
  </si>
  <si>
    <t>令和</t>
    <rPh sb="0" eb="2">
      <t>レイワ</t>
    </rPh>
    <phoneticPr fontId="21"/>
  </si>
  <si>
    <t>総数</t>
    <rPh sb="0" eb="2">
      <t>ソウスウ</t>
    </rPh>
    <phoneticPr fontId="2"/>
  </si>
  <si>
    <t>韓国及び
朝鮮</t>
    <rPh sb="0" eb="2">
      <t>カンコク</t>
    </rPh>
    <rPh sb="2" eb="3">
      <t>オヨ</t>
    </rPh>
    <rPh sb="5" eb="7">
      <t>チョウセン</t>
    </rPh>
    <phoneticPr fontId="2"/>
  </si>
  <si>
    <t>その他</t>
    <rPh sb="0" eb="3">
      <t>ソノタ</t>
    </rPh>
    <phoneticPr fontId="2"/>
  </si>
  <si>
    <t>単位：人</t>
    <rPh sb="0" eb="2">
      <t>タンイ</t>
    </rPh>
    <rPh sb="3" eb="4">
      <t>ニン</t>
    </rPh>
    <phoneticPr fontId="21"/>
  </si>
  <si>
    <t>フィリ
ピン</t>
    <phoneticPr fontId="3"/>
  </si>
  <si>
    <t>（各年1月1日現在)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</si>
  <si>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☆</t>
    <phoneticPr fontId="3"/>
  </si>
  <si>
    <t>…</t>
    <phoneticPr fontId="3"/>
  </si>
  <si>
    <t xml:space="preserve">         資料：情報政策課</t>
    <rPh sb="14" eb="16">
      <t>セイサク</t>
    </rPh>
    <phoneticPr fontId="3"/>
  </si>
  <si>
    <t>増減率</t>
    <rPh sb="0" eb="2">
      <t>ゾウゲン</t>
    </rPh>
    <rPh sb="2" eb="3">
      <t>リツ</t>
    </rPh>
    <phoneticPr fontId="3"/>
  </si>
  <si>
    <t>△ 0.0</t>
    <phoneticPr fontId="3"/>
  </si>
  <si>
    <t xml:space="preserve">   31</t>
    <phoneticPr fontId="3"/>
  </si>
  <si>
    <t xml:space="preserve">   32</t>
  </si>
  <si>
    <t xml:space="preserve">   33</t>
  </si>
  <si>
    <t xml:space="preserve">   34</t>
  </si>
  <si>
    <t xml:space="preserve">   35</t>
  </si>
  <si>
    <t xml:space="preserve">   36</t>
  </si>
  <si>
    <t xml:space="preserve">   37</t>
  </si>
  <si>
    <t xml:space="preserve">   38</t>
  </si>
  <si>
    <t xml:space="preserve">   39</t>
  </si>
  <si>
    <t xml:space="preserve">   40</t>
  </si>
  <si>
    <t xml:space="preserve">   41</t>
  </si>
  <si>
    <t xml:space="preserve">   42</t>
  </si>
  <si>
    <t xml:space="preserve">   43</t>
  </si>
  <si>
    <t xml:space="preserve">   44</t>
  </si>
  <si>
    <t xml:space="preserve">   45</t>
  </si>
  <si>
    <t xml:space="preserve">   46</t>
  </si>
  <si>
    <t xml:space="preserve">   47</t>
  </si>
  <si>
    <t xml:space="preserve">   48</t>
  </si>
  <si>
    <t xml:space="preserve">   49</t>
  </si>
  <si>
    <t xml:space="preserve">   50</t>
  </si>
  <si>
    <t xml:space="preserve">   51</t>
  </si>
  <si>
    <t xml:space="preserve">   52</t>
  </si>
  <si>
    <t xml:space="preserve">   53</t>
  </si>
  <si>
    <t xml:space="preserve">   54</t>
  </si>
  <si>
    <t xml:space="preserve">   55</t>
  </si>
  <si>
    <t xml:space="preserve">   56</t>
  </si>
  <si>
    <t xml:space="preserve">   57</t>
  </si>
  <si>
    <t xml:space="preserve">   58</t>
  </si>
  <si>
    <t xml:space="preserve">   59</t>
  </si>
  <si>
    <t xml:space="preserve">   60</t>
  </si>
  <si>
    <t xml:space="preserve">   61</t>
  </si>
  <si>
    <t xml:space="preserve">   62</t>
  </si>
  <si>
    <t xml:space="preserve">   63</t>
  </si>
  <si>
    <t>平成元年</t>
    <rPh sb="0" eb="1">
      <t>タイラ</t>
    </rPh>
    <rPh sb="1" eb="2">
      <t>ナ</t>
    </rPh>
    <rPh sb="2" eb="3">
      <t>モト</t>
    </rPh>
    <rPh sb="3" eb="4">
      <t>ネン</t>
    </rPh>
    <phoneticPr fontId="3"/>
  </si>
  <si>
    <t xml:space="preserve">48  </t>
  </si>
  <si>
    <t xml:space="preserve">50  </t>
  </si>
  <si>
    <t xml:space="preserve">49  </t>
    <phoneticPr fontId="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</si>
  <si>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3"/>
  </si>
  <si>
    <t>人口自然動態及び社会動態の推移(つづき)</t>
    <rPh sb="0" eb="2">
      <t>ジンコウ</t>
    </rPh>
    <rPh sb="2" eb="4">
      <t>シゼン</t>
    </rPh>
    <rPh sb="4" eb="6">
      <t>ドウタイ</t>
    </rPh>
    <rPh sb="6" eb="7">
      <t>オヨ</t>
    </rPh>
    <rPh sb="8" eb="10">
      <t>シャカイ</t>
    </rPh>
    <rPh sb="10" eb="12">
      <t>ドウタイ</t>
    </rPh>
    <rPh sb="13" eb="15">
      <t>スイイ</t>
    </rPh>
    <phoneticPr fontId="3"/>
  </si>
  <si>
    <t>資料：情報政策課</t>
    <rPh sb="0" eb="2">
      <t>シリョウ</t>
    </rPh>
    <rPh sb="3" eb="5">
      <t>ジョウホウ</t>
    </rPh>
    <rPh sb="5" eb="8">
      <t>セイサクカ</t>
    </rPh>
    <phoneticPr fontId="6"/>
  </si>
  <si>
    <t>単位：世帯数 世帯、人口 人</t>
    <rPh sb="0" eb="2">
      <t>タンイ</t>
    </rPh>
    <rPh sb="3" eb="6">
      <t>セタイスウ</t>
    </rPh>
    <rPh sb="7" eb="9">
      <t>セタイ</t>
    </rPh>
    <rPh sb="10" eb="12">
      <t>ジンコウ</t>
    </rPh>
    <rPh sb="13" eb="14">
      <t>ニン</t>
    </rPh>
    <phoneticPr fontId="3"/>
  </si>
  <si>
    <t>単位：世帯数 世帯、人口 人、人口割合 %</t>
    <rPh sb="0" eb="2">
      <t>タンイ</t>
    </rPh>
    <rPh sb="3" eb="6">
      <t>セタイスウ</t>
    </rPh>
    <rPh sb="7" eb="9">
      <t>セタイ</t>
    </rPh>
    <rPh sb="10" eb="12">
      <t>ジンコウ</t>
    </rPh>
    <rPh sb="13" eb="14">
      <t>ニン</t>
    </rPh>
    <rPh sb="15" eb="17">
      <t>ジンコウ</t>
    </rPh>
    <rPh sb="17" eb="19">
      <t>ワリアイ</t>
    </rPh>
    <phoneticPr fontId="3"/>
  </si>
  <si>
    <t>単位：人</t>
    <rPh sb="0" eb="2">
      <t>タンイ</t>
    </rPh>
    <rPh sb="3" eb="4">
      <t>ニン</t>
    </rPh>
    <phoneticPr fontId="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</si>
  <si>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6"/>
  </si>
  <si>
    <t>単位：人</t>
    <rPh sb="0" eb="2">
      <t>タンイ</t>
    </rPh>
    <rPh sb="3" eb="4">
      <t>ニン</t>
    </rPh>
    <phoneticPr fontId="6"/>
  </si>
  <si>
    <t>単位：人</t>
    <rPh sb="0" eb="2">
      <t>タンイ</t>
    </rPh>
    <rPh sb="3" eb="4">
      <t>ニン</t>
    </rPh>
    <phoneticPr fontId="3"/>
  </si>
  <si>
    <t>単位：人口 人、世帯数 世帯、平均年齢・中央値 歳、世帯人員 人、人口増減率 %</t>
    <rPh sb="0" eb="2">
      <t>タンイ</t>
    </rPh>
    <rPh sb="3" eb="5">
      <t>ジンコウ</t>
    </rPh>
    <rPh sb="6" eb="7">
      <t>ニン</t>
    </rPh>
    <rPh sb="8" eb="11">
      <t>セタイスウ</t>
    </rPh>
    <rPh sb="12" eb="14">
      <t>セタイ</t>
    </rPh>
    <rPh sb="15" eb="17">
      <t>ヘイキン</t>
    </rPh>
    <rPh sb="17" eb="19">
      <t>ネンレイ</t>
    </rPh>
    <rPh sb="20" eb="22">
      <t>チュウオウ</t>
    </rPh>
    <rPh sb="22" eb="23">
      <t>チ</t>
    </rPh>
    <rPh sb="24" eb="25">
      <t>サイ</t>
    </rPh>
    <rPh sb="26" eb="28">
      <t>セタイ</t>
    </rPh>
    <rPh sb="28" eb="30">
      <t>ジンイン</t>
    </rPh>
    <rPh sb="31" eb="32">
      <t>ニン</t>
    </rPh>
    <rPh sb="33" eb="35">
      <t>ジンコウ</t>
    </rPh>
    <rPh sb="35" eb="37">
      <t>ゾウゲン</t>
    </rPh>
    <rPh sb="37" eb="38">
      <t>リツ</t>
    </rPh>
    <phoneticPr fontId="6"/>
  </si>
  <si>
    <t>古　　谷</t>
    <phoneticPr fontId="3"/>
  </si>
  <si>
    <t>高　　階</t>
    <phoneticPr fontId="3"/>
  </si>
  <si>
    <t>芳　　野</t>
    <phoneticPr fontId="3"/>
  </si>
  <si>
    <t>本　　庁</t>
    <phoneticPr fontId="3"/>
  </si>
  <si>
    <t>総　　数</t>
    <phoneticPr fontId="3"/>
  </si>
  <si>
    <t>福　　原</t>
    <phoneticPr fontId="3"/>
  </si>
  <si>
    <t>大　　東</t>
    <phoneticPr fontId="3"/>
  </si>
  <si>
    <t>川　　鶴</t>
    <rPh sb="0" eb="1">
      <t>カワ</t>
    </rPh>
    <rPh sb="3" eb="4">
      <t>ツル</t>
    </rPh>
    <phoneticPr fontId="3"/>
  </si>
  <si>
    <t>名　　細</t>
    <phoneticPr fontId="3"/>
  </si>
  <si>
    <t>山　　田</t>
    <phoneticPr fontId="3"/>
  </si>
  <si>
    <t>単位：年</t>
    <rPh sb="0" eb="2">
      <t>タンイ</t>
    </rPh>
    <rPh sb="3" eb="4">
      <t>ネン</t>
    </rPh>
    <phoneticPr fontId="3"/>
  </si>
  <si>
    <t>資料：情報政策課</t>
    <rPh sb="3" eb="5">
      <t>ジョウホウ</t>
    </rPh>
    <rPh sb="5" eb="8">
      <t>セイサクカ</t>
    </rPh>
    <phoneticPr fontId="3"/>
  </si>
  <si>
    <t>資料：情報政策課</t>
    <rPh sb="0" eb="2">
      <t>シリョウ</t>
    </rPh>
    <rPh sb="3" eb="5">
      <t>ジョウホウ</t>
    </rPh>
    <rPh sb="5" eb="8">
      <t>セイサクカ</t>
    </rPh>
    <phoneticPr fontId="3"/>
  </si>
  <si>
    <t>単位：面積 ㎢、世帯 世帯、人口 人、人口密度 人/㎢</t>
    <rPh sb="0" eb="2">
      <t>タンイ</t>
    </rPh>
    <rPh sb="3" eb="5">
      <t>メンセキ</t>
    </rPh>
    <rPh sb="8" eb="10">
      <t>セタイ</t>
    </rPh>
    <rPh sb="11" eb="13">
      <t>セタイ</t>
    </rPh>
    <rPh sb="14" eb="16">
      <t>ジンコウ</t>
    </rPh>
    <rPh sb="17" eb="18">
      <t>ニン</t>
    </rPh>
    <rPh sb="19" eb="21">
      <t>ジンコウ</t>
    </rPh>
    <rPh sb="21" eb="23">
      <t>ミツド</t>
    </rPh>
    <rPh sb="24" eb="25">
      <t>ニン</t>
    </rPh>
    <phoneticPr fontId="3"/>
  </si>
  <si>
    <t>霞ケ関北</t>
    <phoneticPr fontId="3"/>
  </si>
  <si>
    <t>霞 ケ 関</t>
    <phoneticPr fontId="3"/>
  </si>
  <si>
    <t>南 古 谷</t>
    <phoneticPr fontId="3"/>
  </si>
  <si>
    <t xml:space="preserve"> 0～ 4歳</t>
    <rPh sb="5" eb="6">
      <t>サイ</t>
    </rPh>
    <phoneticPr fontId="6"/>
  </si>
  <si>
    <t>100歳以上</t>
    <rPh sb="3" eb="4">
      <t>サイ</t>
    </rPh>
    <phoneticPr fontId="3"/>
  </si>
  <si>
    <t xml:space="preserve">　95歳～  </t>
    <rPh sb="3" eb="4">
      <t>サイ</t>
    </rPh>
    <phoneticPr fontId="3"/>
  </si>
  <si>
    <t>　95歳</t>
    <rPh sb="3" eb="4">
      <t>サイ</t>
    </rPh>
    <phoneticPr fontId="3"/>
  </si>
  <si>
    <r>
      <rPr>
        <sz val="6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昭和30年</t>
    </r>
    <rPh sb="2" eb="4">
      <t>ショウワ</t>
    </rPh>
    <rPh sb="6" eb="7">
      <t>ネン</t>
    </rPh>
    <phoneticPr fontId="3"/>
  </si>
  <si>
    <t>人口増減率
(対前年比)</t>
    <rPh sb="0" eb="2">
      <t>ジンコウ</t>
    </rPh>
    <rPh sb="2" eb="4">
      <t>ゾウゲン</t>
    </rPh>
    <rPh sb="4" eb="5">
      <t>リツ</t>
    </rPh>
    <rPh sb="7" eb="8">
      <t>タイ</t>
    </rPh>
    <rPh sb="8" eb="11">
      <t>ゼンネンヒ</t>
    </rPh>
    <phoneticPr fontId="6"/>
  </si>
  <si>
    <t xml:space="preserve"> B-1　人口の推移</t>
    <rPh sb="5" eb="7">
      <t>ジンコウ</t>
    </rPh>
    <rPh sb="8" eb="10">
      <t>スイイ</t>
    </rPh>
    <phoneticPr fontId="3"/>
  </si>
  <si>
    <t>人　　　　　口</t>
    <rPh sb="0" eb="1">
      <t>ヒト</t>
    </rPh>
    <rPh sb="6" eb="7">
      <t>クチ</t>
    </rPh>
    <phoneticPr fontId="3"/>
  </si>
  <si>
    <t xml:space="preserve"> 0～4歳</t>
    <rPh sb="4" eb="5">
      <t>サイ</t>
    </rPh>
    <phoneticPr fontId="7"/>
  </si>
  <si>
    <r>
      <t>　</t>
    </r>
    <r>
      <rPr>
        <sz val="8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 xml:space="preserve"> 0歳</t>
    </r>
    <rPh sb="7" eb="8">
      <t>サイ</t>
    </rPh>
    <phoneticPr fontId="3"/>
  </si>
  <si>
    <r>
      <rPr>
        <sz val="9"/>
        <color theme="0"/>
        <rFont val="ＭＳ 明朝"/>
        <family val="1"/>
        <charset val="128"/>
      </rPr>
      <t xml:space="preserve">  0</t>
    </r>
    <r>
      <rPr>
        <sz val="9"/>
        <rFont val="ＭＳ 明朝"/>
        <family val="1"/>
        <charset val="128"/>
      </rPr>
      <t xml:space="preserve">2  </t>
    </r>
    <phoneticPr fontId="3"/>
  </si>
  <si>
    <r>
      <t>　</t>
    </r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2</t>
    </r>
    <phoneticPr fontId="3"/>
  </si>
  <si>
    <t xml:space="preserve">   0歳</t>
    <rPh sb="4" eb="5">
      <t>サイ</t>
    </rPh>
    <phoneticPr fontId="3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</si>
  <si>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1</t>
    </r>
    <phoneticPr fontId="3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</si>
  <si>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2</t>
    </r>
    <phoneticPr fontId="3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</si>
  <si>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3</t>
    </r>
    <phoneticPr fontId="3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</si>
  <si>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4</t>
    </r>
    <phoneticPr fontId="3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</si>
  <si>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5</t>
    </r>
    <phoneticPr fontId="3"/>
  </si>
  <si>
    <t>単位：増減率 %、他の項目 人</t>
    <rPh sb="0" eb="2">
      <t>タンイ</t>
    </rPh>
    <rPh sb="3" eb="5">
      <t>ゾウゲン</t>
    </rPh>
    <rPh sb="5" eb="6">
      <t>リツ</t>
    </rPh>
    <rPh sb="9" eb="10">
      <t>タ</t>
    </rPh>
    <rPh sb="11" eb="13">
      <t>コウモク</t>
    </rPh>
    <rPh sb="14" eb="15">
      <t>ニン</t>
    </rPh>
    <phoneticPr fontId="3"/>
  </si>
  <si>
    <t>地区</t>
    <rPh sb="0" eb="2">
      <t>チク</t>
    </rPh>
    <phoneticPr fontId="3"/>
  </si>
  <si>
    <r>
      <t>　</t>
    </r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3</t>
    </r>
    <phoneticPr fontId="3"/>
  </si>
  <si>
    <t>令和4年</t>
    <rPh sb="0" eb="1">
      <t>レイ</t>
    </rPh>
    <rPh sb="1" eb="2">
      <t>ワ</t>
    </rPh>
    <rPh sb="3" eb="4">
      <t>ネン</t>
    </rPh>
    <phoneticPr fontId="3"/>
  </si>
  <si>
    <r>
      <rPr>
        <sz val="9"/>
        <color theme="0"/>
        <rFont val="ＭＳ 明朝"/>
        <family val="1"/>
        <charset val="128"/>
      </rPr>
      <t xml:space="preserve">  0</t>
    </r>
    <r>
      <rPr>
        <sz val="9"/>
        <color theme="1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 xml:space="preserve">  </t>
    </r>
    <phoneticPr fontId="3"/>
  </si>
  <si>
    <t>住民登録人口</t>
    <phoneticPr fontId="3"/>
  </si>
  <si>
    <t>-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</si>
  <si>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6"/>
  </si>
  <si>
    <t>2月22日</t>
    <rPh sb="1" eb="2">
      <t>ガツ</t>
    </rPh>
    <rPh sb="4" eb="5">
      <t>ニチ</t>
    </rPh>
    <phoneticPr fontId="3"/>
  </si>
  <si>
    <t xml:space="preserve"> 1～ 4</t>
    <phoneticPr fontId="3"/>
  </si>
  <si>
    <t xml:space="preserve"> 5～ 9</t>
    <phoneticPr fontId="3"/>
  </si>
  <si>
    <r>
      <t>　</t>
    </r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 xml:space="preserve">4  </t>
    </r>
    <phoneticPr fontId="3"/>
  </si>
  <si>
    <t>バングラデシュ</t>
  </si>
  <si>
    <t>情報政策課</t>
    <rPh sb="0" eb="5">
      <t>ジョウホウセイサクカ</t>
    </rPh>
    <phoneticPr fontId="3"/>
  </si>
  <si>
    <t>資料：市民課　　</t>
    <rPh sb="0" eb="2">
      <t>シリョウ</t>
    </rPh>
    <rPh sb="3" eb="6">
      <t>シミンカ</t>
    </rPh>
    <phoneticPr fontId="3"/>
  </si>
  <si>
    <r>
      <t>　</t>
    </r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4</t>
    </r>
    <phoneticPr fontId="3"/>
  </si>
  <si>
    <t>令和5年</t>
    <rPh sb="0" eb="1">
      <t>レイ</t>
    </rPh>
    <rPh sb="1" eb="2">
      <t>ワ</t>
    </rPh>
    <rPh sb="3" eb="4">
      <t>ネン</t>
    </rPh>
    <phoneticPr fontId="3"/>
  </si>
  <si>
    <t>令和2年</t>
    <rPh sb="0" eb="2">
      <t>レイワ</t>
    </rPh>
    <rPh sb="3" eb="4">
      <t>ネン</t>
    </rPh>
    <phoneticPr fontId="2"/>
  </si>
  <si>
    <t>都　 道 　府 　県</t>
    <rPh sb="0" eb="1">
      <t>ト</t>
    </rPh>
    <rPh sb="3" eb="4">
      <t>ミチ</t>
    </rPh>
    <rPh sb="6" eb="7">
      <t>フ</t>
    </rPh>
    <rPh sb="9" eb="10">
      <t>ケン</t>
    </rPh>
    <phoneticPr fontId="3"/>
  </si>
  <si>
    <t>都道府県別年間転入者・転出者数</t>
    <phoneticPr fontId="82"/>
  </si>
  <si>
    <t>地区別年間異動人口</t>
    <phoneticPr fontId="82"/>
  </si>
  <si>
    <t>地区別世帯と人口</t>
    <phoneticPr fontId="82"/>
  </si>
  <si>
    <t>外国人住民人口</t>
    <rPh sb="3" eb="5">
      <t>ジュウミン</t>
    </rPh>
    <phoneticPr fontId="82"/>
  </si>
  <si>
    <t>町丁字別世帯と人口(つづき)</t>
    <phoneticPr fontId="82"/>
  </si>
  <si>
    <t>3-2</t>
  </si>
  <si>
    <t>町丁字別世帯と人口</t>
    <phoneticPr fontId="82"/>
  </si>
  <si>
    <t>3-1</t>
    <phoneticPr fontId="3"/>
  </si>
  <si>
    <t>人口自然動態及び社会動態の推移</t>
    <phoneticPr fontId="82"/>
  </si>
  <si>
    <t>人口の推移</t>
    <phoneticPr fontId="82"/>
  </si>
  <si>
    <t>Ｂ　人　口</t>
    <phoneticPr fontId="82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</si>
  <si>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</si>
  <si>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</si>
  <si>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</si>
  <si>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15歳未満</t>
    <rPh sb="2" eb="5">
      <t>サイミマン</t>
    </rPh>
    <phoneticPr fontId="3"/>
  </si>
  <si>
    <t>割　　合</t>
    <rPh sb="0" eb="1">
      <t>ワリ</t>
    </rPh>
    <rPh sb="3" eb="4">
      <t>ゴウ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</si>
  <si>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</si>
  <si>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</si>
  <si>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人口総数</t>
    <rPh sb="0" eb="2">
      <t>ジンコウ</t>
    </rPh>
    <rPh sb="2" eb="4">
      <t>ソウスウ</t>
    </rPh>
    <phoneticPr fontId="3"/>
  </si>
  <si>
    <t>(各年1月1日現在)</t>
  </si>
  <si>
    <t>単位：人口 人、割合 %</t>
    <rPh sb="0" eb="2">
      <t>タンイ</t>
    </rPh>
    <rPh sb="3" eb="5">
      <t>ジンコウ</t>
    </rPh>
    <rPh sb="6" eb="7">
      <t>ヒト</t>
    </rPh>
    <rPh sb="8" eb="10">
      <t>ワリアイ</t>
    </rPh>
    <phoneticPr fontId="3"/>
  </si>
  <si>
    <r>
      <t>　</t>
    </r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 xml:space="preserve">5  </t>
    </r>
    <phoneticPr fontId="3"/>
  </si>
  <si>
    <r>
      <t>　</t>
    </r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5</t>
    </r>
    <phoneticPr fontId="3"/>
  </si>
  <si>
    <r>
      <rPr>
        <b/>
        <sz val="9"/>
        <color theme="0"/>
        <rFont val="ＭＳ 明朝"/>
        <family val="1"/>
        <charset val="128"/>
      </rPr>
      <t>　0</t>
    </r>
    <r>
      <rPr>
        <b/>
        <sz val="9"/>
        <rFont val="ＭＳ 明朝"/>
        <family val="1"/>
        <charset val="128"/>
      </rPr>
      <t xml:space="preserve">6  </t>
    </r>
    <phoneticPr fontId="3"/>
  </si>
  <si>
    <t>（令和7年1月1日現在）</t>
    <rPh sb="1" eb="2">
      <t>レイ</t>
    </rPh>
    <rPh sb="2" eb="3">
      <t>ワ</t>
    </rPh>
    <phoneticPr fontId="3"/>
  </si>
  <si>
    <t>（令和7年1月1日現在）</t>
    <rPh sb="1" eb="2">
      <t>レイ</t>
    </rPh>
    <rPh sb="2" eb="3">
      <t>ワ</t>
    </rPh>
    <rPh sb="4" eb="5">
      <t>ネン</t>
    </rPh>
    <rPh sb="6" eb="7">
      <t>ツキ</t>
    </rPh>
    <rPh sb="8" eb="9">
      <t>ヒ</t>
    </rPh>
    <rPh sb="9" eb="11">
      <t>ゲンザイ</t>
    </rPh>
    <phoneticPr fontId="6"/>
  </si>
  <si>
    <t>(令和7年1月1日現在）</t>
    <rPh sb="1" eb="2">
      <t>レイ</t>
    </rPh>
    <rPh sb="2" eb="3">
      <t>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6"/>
  </si>
  <si>
    <t>(令和7年1月1日現在)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</si>
  <si>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3</t>
    </r>
    <phoneticPr fontId="3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</si>
  <si>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4</t>
    </r>
    <phoneticPr fontId="3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</si>
  <si>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5</t>
    </r>
    <phoneticPr fontId="3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</si>
  <si>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6</t>
    </r>
    <phoneticPr fontId="3"/>
  </si>
  <si>
    <r>
      <t>0</t>
    </r>
    <r>
      <rPr>
        <b/>
        <sz val="9"/>
        <rFont val="ＭＳ 明朝"/>
        <family val="1"/>
        <charset val="128"/>
      </rPr>
      <t>7</t>
    </r>
    <phoneticPr fontId="3"/>
  </si>
  <si>
    <t>中国</t>
  </si>
  <si>
    <t>スリ
ランカ</t>
    <phoneticPr fontId="3"/>
  </si>
  <si>
    <r>
      <t>　0</t>
    </r>
    <r>
      <rPr>
        <b/>
        <sz val="9"/>
        <rFont val="ＭＳ 明朝"/>
        <family val="1"/>
        <charset val="128"/>
      </rPr>
      <t>6</t>
    </r>
    <phoneticPr fontId="3"/>
  </si>
  <si>
    <t>令和6年</t>
    <rPh sb="0" eb="1">
      <t>レイ</t>
    </rPh>
    <rPh sb="1" eb="2">
      <t>ワ</t>
    </rPh>
    <rPh sb="3" eb="4">
      <t>ネン</t>
    </rPh>
    <phoneticPr fontId="3"/>
  </si>
  <si>
    <t>B-7　地区別年間異動人口</t>
    <rPh sb="4" eb="7">
      <t>チクベツ</t>
    </rPh>
    <rPh sb="7" eb="9">
      <t>ネンカン</t>
    </rPh>
    <rPh sb="9" eb="11">
      <t>イドウ</t>
    </rPh>
    <rPh sb="11" eb="13">
      <t>ジンコウ</t>
    </rPh>
    <phoneticPr fontId="3"/>
  </si>
  <si>
    <t>B-8　都道府県別年間転入者・転出者数</t>
    <rPh sb="4" eb="8">
      <t>トドウフケン</t>
    </rPh>
    <rPh sb="8" eb="9">
      <t>ベツ</t>
    </rPh>
    <rPh sb="9" eb="11">
      <t>ネンカン</t>
    </rPh>
    <rPh sb="11" eb="13">
      <t>テンニュウ</t>
    </rPh>
    <rPh sb="13" eb="14">
      <t>モノ</t>
    </rPh>
    <rPh sb="15" eb="17">
      <t>テンシュツ</t>
    </rPh>
    <rPh sb="17" eb="18">
      <t>モノ</t>
    </rPh>
    <rPh sb="18" eb="19">
      <t>カズ</t>
    </rPh>
    <phoneticPr fontId="3"/>
  </si>
  <si>
    <t>B-11　地区別平均年齢、平均人員</t>
    <rPh sb="5" eb="8">
      <t>チクベツ</t>
    </rPh>
    <rPh sb="8" eb="10">
      <t>ヘイキン</t>
    </rPh>
    <rPh sb="10" eb="12">
      <t>ネンレイ</t>
    </rPh>
    <rPh sb="13" eb="15">
      <t>ヘイキン</t>
    </rPh>
    <rPh sb="15" eb="17">
      <t>ジンイン</t>
    </rPh>
    <phoneticPr fontId="6"/>
  </si>
  <si>
    <t>B-12　年齢別、男女別平均余命(埼玉県・川越市)</t>
    <rPh sb="5" eb="8">
      <t>ネンレイベツ</t>
    </rPh>
    <rPh sb="9" eb="12">
      <t>ダンジョベツ</t>
    </rPh>
    <rPh sb="12" eb="14">
      <t>ヘイキン</t>
    </rPh>
    <rPh sb="14" eb="16">
      <t>ヨミョウ</t>
    </rPh>
    <rPh sb="17" eb="20">
      <t>サイタマケン</t>
    </rPh>
    <rPh sb="21" eb="24">
      <t>カワゴエシ</t>
    </rPh>
    <phoneticPr fontId="3"/>
  </si>
  <si>
    <t>B-6　地区別年齢３区分人口</t>
    <rPh sb="4" eb="6">
      <t>チク</t>
    </rPh>
    <rPh sb="6" eb="7">
      <t>ベツ</t>
    </rPh>
    <rPh sb="7" eb="9">
      <t>ネンレイ</t>
    </rPh>
    <rPh sb="10" eb="12">
      <t>クブン</t>
    </rPh>
    <rPh sb="12" eb="14">
      <t>ジンコウ</t>
    </rPh>
    <phoneticPr fontId="3"/>
  </si>
  <si>
    <t>B-10　年齢別人口（男・女）</t>
    <rPh sb="5" eb="7">
      <t>ネンレイ</t>
    </rPh>
    <rPh sb="7" eb="8">
      <t>ベツ</t>
    </rPh>
    <rPh sb="8" eb="10">
      <t>ジンコウ</t>
    </rPh>
    <rPh sb="11" eb="12">
      <t>オトコ</t>
    </rPh>
    <rPh sb="13" eb="14">
      <t>オンナ</t>
    </rPh>
    <phoneticPr fontId="6"/>
  </si>
  <si>
    <t>　　B-9　年齢別人口　　(地区別・男女別・5歳階級)</t>
    <rPh sb="6" eb="8">
      <t>ネンレイ</t>
    </rPh>
    <rPh sb="8" eb="9">
      <t>ベツ</t>
    </rPh>
    <rPh sb="9" eb="11">
      <t>ジンコウ</t>
    </rPh>
    <rPh sb="14" eb="16">
      <t>チク</t>
    </rPh>
    <rPh sb="16" eb="17">
      <t>ベツ</t>
    </rPh>
    <rPh sb="18" eb="20">
      <t>ダンジョ</t>
    </rPh>
    <rPh sb="20" eb="21">
      <t>ベツ</t>
    </rPh>
    <rPh sb="23" eb="24">
      <t>サイ</t>
    </rPh>
    <rPh sb="24" eb="26">
      <t>カイキュウ</t>
    </rPh>
    <phoneticPr fontId="3"/>
  </si>
  <si>
    <t>51　</t>
    <phoneticPr fontId="3"/>
  </si>
  <si>
    <t>昭和36年</t>
    <phoneticPr fontId="3"/>
  </si>
  <si>
    <t>平成 5年</t>
    <phoneticPr fontId="3"/>
  </si>
  <si>
    <t>令和 5年</t>
    <rPh sb="0" eb="1">
      <t>レイ</t>
    </rPh>
    <rPh sb="1" eb="2">
      <t>ワ</t>
    </rPh>
    <rPh sb="4" eb="5">
      <t>ネン</t>
    </rPh>
    <phoneticPr fontId="3"/>
  </si>
  <si>
    <r>
      <t xml:space="preserve">令和 </t>
    </r>
    <r>
      <rPr>
        <sz val="9"/>
        <rFont val="ＭＳ 明朝"/>
        <family val="1"/>
        <charset val="128"/>
      </rPr>
      <t>6</t>
    </r>
    <r>
      <rPr>
        <sz val="9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4" eb="5">
      <t>ネン</t>
    </rPh>
    <phoneticPr fontId="3"/>
  </si>
  <si>
    <r>
      <t xml:space="preserve">令和 </t>
    </r>
    <r>
      <rPr>
        <b/>
        <sz val="9"/>
        <rFont val="ＭＳ 明朝"/>
        <family val="1"/>
        <charset val="128"/>
      </rPr>
      <t>7</t>
    </r>
    <r>
      <rPr>
        <sz val="9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4" eb="5">
      <t>ネン</t>
    </rPh>
    <phoneticPr fontId="3"/>
  </si>
  <si>
    <t>-</t>
    <phoneticPr fontId="3"/>
  </si>
  <si>
    <t>年齢別人口（男・女）</t>
    <phoneticPr fontId="3"/>
  </si>
  <si>
    <t>地区別平均年齢、平均人員</t>
    <phoneticPr fontId="3"/>
  </si>
  <si>
    <t>年齢別、男女別平均余命(埼玉県・川越市)</t>
    <phoneticPr fontId="3"/>
  </si>
  <si>
    <t>地区別年齢３区分人口</t>
    <phoneticPr fontId="82"/>
  </si>
  <si>
    <t>年齢別人口(地区別・男女別・5歳階級)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</si>
</sst>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_);[Red]\(0.00\)"/>
    <numFmt numFmtId="177" formatCode="#,##0.0_ ;[Red]\-#,##0.0\ "/>
    <numFmt numFmtId="178" formatCode="#,##0.0"/>
    <numFmt numFmtId="179" formatCode="#,##0.0_);[Red]\(#,##0.0\)"/>
    <numFmt numFmtId="180" formatCode="#,##0;&quot;△ &quot;#,##0"/>
    <numFmt numFmtId="181" formatCode="#,##0.0;&quot;△ &quot;#,##0.0"/>
    <numFmt numFmtId="182" formatCode="0.0;&quot;△ &quot;0.0"/>
    <numFmt numFmtId="183" formatCode="0.00;&quot;△ &quot;0.00"/>
    <numFmt numFmtId="184" formatCode="#,##0.0;[Red]\-#,##0.0"/>
    <numFmt numFmtId="185" formatCode="\ ###,###,##0;&quot;-&quot;###,###,##0"/>
    <numFmt numFmtId="186" formatCode="#,###,###,##0;&quot; -&quot;###,###,##0"/>
    <numFmt numFmtId="187" formatCode="\ ###,##0.0;&quot;-&quot;###,##0.0"/>
    <numFmt numFmtId="188" formatCode="0.0"/>
    <numFmt numFmtId="189" formatCode="0.0;[Red]0.0"/>
    <numFmt numFmtId="190" formatCode="0;&quot;△ &quot;0"/>
  </numFmts>
  <fonts count="8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sz val="6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inor"/>
    </font>
    <font>
      <sz val="12"/>
      <color rgb="FF9C6500"/>
      <name val="ＭＳ Ｐゴシック"/>
      <family val="3"/>
      <charset val="128"/>
      <scheme val="minor"/>
    </font>
    <font>
      <sz val="12"/>
      <color rgb="FFFA7D00"/>
      <name val="ＭＳ Ｐゴシック"/>
      <family val="3"/>
      <charset val="128"/>
      <scheme val="minor"/>
    </font>
    <font>
      <sz val="12"/>
      <color rgb="FF9C0006"/>
      <name val="ＭＳ Ｐゴシック"/>
      <family val="3"/>
      <charset val="128"/>
      <scheme val="minor"/>
    </font>
    <font>
      <b/>
      <sz val="12"/>
      <color rgb="FFFA7D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3F3F3F"/>
      <name val="ＭＳ Ｐゴシック"/>
      <family val="3"/>
      <charset val="128"/>
      <scheme val="minor"/>
    </font>
    <font>
      <i/>
      <sz val="12"/>
      <color rgb="FF7F7F7F"/>
      <name val="ＭＳ Ｐゴシック"/>
      <family val="3"/>
      <charset val="128"/>
      <scheme val="minor"/>
    </font>
    <font>
      <sz val="12"/>
      <color rgb="FF3F3F76"/>
      <name val="ＭＳ Ｐゴシック"/>
      <family val="3"/>
      <charset val="128"/>
      <scheme val="minor"/>
    </font>
    <font>
      <sz val="12"/>
      <color rgb="FF006100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.5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HG丸ｺﾞｼｯｸM-PRO"/>
      <family val="3"/>
      <charset val="128"/>
    </font>
    <font>
      <sz val="7"/>
      <name val="ＭＳ 明朝"/>
      <family val="1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0"/>
      <name val="ＭＳ 明朝"/>
      <family val="1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rgb="FF9C650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rgb="FFFA7D00"/>
      <name val="ＭＳ Ｐゴシック"/>
      <family val="3"/>
      <charset val="128"/>
    </font>
    <font>
      <sz val="12"/>
      <color rgb="FF3F3F76"/>
      <name val="ＭＳ Ｐゴシック"/>
      <family val="3"/>
      <charset val="128"/>
    </font>
    <font>
      <b/>
      <sz val="12"/>
      <color rgb="FF3F3F3F"/>
      <name val="ＭＳ Ｐゴシック"/>
      <family val="3"/>
      <charset val="128"/>
    </font>
    <font>
      <sz val="12"/>
      <color rgb="FF9C0006"/>
      <name val="ＭＳ Ｐゴシック"/>
      <family val="3"/>
      <charset val="128"/>
    </font>
    <font>
      <sz val="12"/>
      <color rgb="FF0061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2"/>
      <color rgb="FFFA7D00"/>
      <name val="ＭＳ Ｐゴシック"/>
      <family val="3"/>
      <charset val="128"/>
    </font>
    <font>
      <i/>
      <sz val="12"/>
      <color rgb="FF7F7F7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6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2" fillId="0" borderId="0"/>
    <xf numFmtId="0" fontId="8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1" applyNumberFormat="0" applyAlignment="0" applyProtection="0">
      <alignment vertical="center"/>
    </xf>
    <xf numFmtId="0" fontId="11" fillId="7" borderId="41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8" borderId="42" applyNumberFormat="0" applyFont="0" applyAlignment="0" applyProtection="0">
      <alignment vertical="center"/>
    </xf>
    <xf numFmtId="0" fontId="8" fillId="8" borderId="42" applyNumberFormat="0" applyFont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38" applyNumberFormat="0" applyAlignment="0" applyProtection="0">
      <alignment vertical="center"/>
    </xf>
    <xf numFmtId="0" fontId="15" fillId="6" borderId="3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6" borderId="39" applyNumberFormat="0" applyAlignment="0" applyProtection="0">
      <alignment vertical="center"/>
    </xf>
    <xf numFmtId="0" fontId="21" fillId="6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38" applyNumberFormat="0" applyAlignment="0" applyProtection="0">
      <alignment vertical="center"/>
    </xf>
    <xf numFmtId="0" fontId="23" fillId="5" borderId="38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7" borderId="41" applyNumberFormat="0" applyAlignment="0" applyProtection="0">
      <alignment vertical="center"/>
    </xf>
    <xf numFmtId="0" fontId="54" fillId="7" borderId="41" applyNumberFormat="0" applyAlignment="0" applyProtection="0">
      <alignment vertical="center"/>
    </xf>
    <xf numFmtId="0" fontId="50" fillId="8" borderId="42" applyNumberFormat="0" applyFont="0" applyAlignment="0" applyProtection="0">
      <alignment vertical="center"/>
    </xf>
    <xf numFmtId="0" fontId="50" fillId="8" borderId="42" applyNumberFormat="0" applyFont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6" fillId="5" borderId="38" applyNumberFormat="0" applyAlignment="0" applyProtection="0">
      <alignment vertical="center"/>
    </xf>
    <xf numFmtId="0" fontId="56" fillId="5" borderId="38" applyNumberFormat="0" applyAlignment="0" applyProtection="0">
      <alignment vertical="center"/>
    </xf>
    <xf numFmtId="0" fontId="57" fillId="6" borderId="39" applyNumberFormat="0" applyAlignment="0" applyProtection="0">
      <alignment vertical="center"/>
    </xf>
    <xf numFmtId="0" fontId="57" fillId="6" borderId="39" applyNumberFormat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0" borderId="0">
      <alignment vertical="center"/>
    </xf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62" fillId="0" borderId="37" applyNumberFormat="0" applyFill="0" applyAlignment="0" applyProtection="0">
      <alignment vertical="center"/>
    </xf>
    <xf numFmtId="0" fontId="62" fillId="0" borderId="3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6" borderId="38" applyNumberFormat="0" applyAlignment="0" applyProtection="0">
      <alignment vertical="center"/>
    </xf>
    <xf numFmtId="0" fontId="63" fillId="6" borderId="38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43" applyNumberFormat="0" applyFill="0" applyAlignment="0" applyProtection="0">
      <alignment vertical="center"/>
    </xf>
    <xf numFmtId="0" fontId="66" fillId="0" borderId="4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7" borderId="41" applyNumberFormat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67" fillId="8" borderId="42" applyNumberFormat="0" applyFont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4" fillId="6" borderId="38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0" borderId="0"/>
    <xf numFmtId="0" fontId="76" fillId="0" borderId="43" applyNumberFormat="0" applyFill="0" applyAlignment="0" applyProtection="0">
      <alignment vertical="center"/>
    </xf>
    <xf numFmtId="0" fontId="77" fillId="6" borderId="39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5" borderId="38" applyNumberFormat="0" applyAlignment="0" applyProtection="0">
      <alignment vertical="center"/>
    </xf>
    <xf numFmtId="0" fontId="67" fillId="0" borderId="0">
      <alignment vertical="center"/>
    </xf>
    <xf numFmtId="0" fontId="80" fillId="2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1" fillId="7" borderId="41" applyNumberFormat="0" applyAlignment="0" applyProtection="0">
      <alignment vertical="center"/>
    </xf>
    <xf numFmtId="0" fontId="11" fillId="7" borderId="41" applyNumberFormat="0" applyAlignment="0" applyProtection="0">
      <alignment vertical="center"/>
    </xf>
    <xf numFmtId="0" fontId="70" fillId="7" borderId="41" applyNumberFormat="0" applyAlignment="0" applyProtection="0">
      <alignment vertical="center"/>
    </xf>
    <xf numFmtId="0" fontId="70" fillId="7" borderId="41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8" fillId="8" borderId="42" applyNumberFormat="0" applyFont="0" applyAlignment="0" applyProtection="0">
      <alignment vertical="center"/>
    </xf>
    <xf numFmtId="0" fontId="8" fillId="8" borderId="42" applyNumberFormat="0" applyFont="0" applyAlignment="0" applyProtection="0">
      <alignment vertical="center"/>
    </xf>
    <xf numFmtId="0" fontId="67" fillId="8" borderId="42" applyNumberFormat="0" applyFont="0" applyAlignment="0" applyProtection="0">
      <alignment vertical="center"/>
    </xf>
    <xf numFmtId="0" fontId="67" fillId="8" borderId="42" applyNumberFormat="0" applyFont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5" fillId="6" borderId="38" applyNumberFormat="0" applyAlignment="0" applyProtection="0">
      <alignment vertical="center"/>
    </xf>
    <xf numFmtId="0" fontId="15" fillId="6" borderId="38" applyNumberFormat="0" applyAlignment="0" applyProtection="0">
      <alignment vertical="center"/>
    </xf>
    <xf numFmtId="0" fontId="74" fillId="6" borderId="38" applyNumberFormat="0" applyAlignment="0" applyProtection="0">
      <alignment vertical="center"/>
    </xf>
    <xf numFmtId="0" fontId="74" fillId="6" borderId="3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76" fillId="0" borderId="43" applyNumberFormat="0" applyFill="0" applyAlignment="0" applyProtection="0">
      <alignment vertical="center"/>
    </xf>
    <xf numFmtId="0" fontId="76" fillId="0" borderId="43" applyNumberFormat="0" applyFill="0" applyAlignment="0" applyProtection="0">
      <alignment vertical="center"/>
    </xf>
    <xf numFmtId="0" fontId="21" fillId="6" borderId="39" applyNumberFormat="0" applyAlignment="0" applyProtection="0">
      <alignment vertical="center"/>
    </xf>
    <xf numFmtId="0" fontId="21" fillId="6" borderId="39" applyNumberFormat="0" applyAlignment="0" applyProtection="0">
      <alignment vertical="center"/>
    </xf>
    <xf numFmtId="0" fontId="77" fillId="6" borderId="39" applyNumberFormat="0" applyAlignment="0" applyProtection="0">
      <alignment vertical="center"/>
    </xf>
    <xf numFmtId="0" fontId="77" fillId="6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3" fillId="5" borderId="38" applyNumberFormat="0" applyAlignment="0" applyProtection="0">
      <alignment vertical="center"/>
    </xf>
    <xf numFmtId="0" fontId="23" fillId="5" borderId="38" applyNumberFormat="0" applyAlignment="0" applyProtection="0">
      <alignment vertical="center"/>
    </xf>
    <xf numFmtId="0" fontId="79" fillId="5" borderId="38" applyNumberFormat="0" applyAlignment="0" applyProtection="0">
      <alignment vertical="center"/>
    </xf>
    <xf numFmtId="0" fontId="79" fillId="5" borderId="38" applyNumberFormat="0" applyAlignment="0" applyProtection="0">
      <alignment vertical="center"/>
    </xf>
    <xf numFmtId="0" fontId="6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/>
  </cellStyleXfs>
  <cellXfs count="592">
    <xf numFmtId="0" fontId="0" fillId="0" borderId="0" xfId="0"/>
    <xf numFmtId="0" fontId="26" fillId="0" borderId="0" xfId="0" applyFont="1" applyAlignment="1">
      <alignment vertical="center"/>
    </xf>
    <xf numFmtId="176" fontId="26" fillId="0" borderId="0" xfId="0" applyNumberFormat="1" applyFont="1" applyAlignment="1">
      <alignment vertical="center"/>
    </xf>
    <xf numFmtId="38" fontId="26" fillId="0" borderId="0" xfId="1" applyFont="1" applyAlignment="1">
      <alignment vertical="center"/>
    </xf>
    <xf numFmtId="177" fontId="26" fillId="0" borderId="0" xfId="1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76" fontId="28" fillId="0" borderId="0" xfId="0" applyNumberFormat="1" applyFont="1" applyAlignment="1">
      <alignment vertical="center"/>
    </xf>
    <xf numFmtId="38" fontId="28" fillId="0" borderId="0" xfId="1" applyFont="1" applyAlignment="1">
      <alignment vertical="center"/>
    </xf>
    <xf numFmtId="177" fontId="28" fillId="0" borderId="0" xfId="1" applyNumberFormat="1" applyFont="1" applyBorder="1" applyAlignment="1">
      <alignment vertical="center"/>
    </xf>
    <xf numFmtId="38" fontId="28" fillId="0" borderId="6" xfId="1" applyFont="1" applyBorder="1" applyAlignment="1">
      <alignment horizontal="distributed" vertical="center" justifyLastLine="1"/>
    </xf>
    <xf numFmtId="38" fontId="28" fillId="0" borderId="6" xfId="1" applyFont="1" applyBorder="1" applyAlignment="1">
      <alignment horizontal="distributed" vertical="center"/>
    </xf>
    <xf numFmtId="49" fontId="28" fillId="0" borderId="0" xfId="0" applyNumberFormat="1" applyFont="1" applyAlignment="1">
      <alignment horizontal="right" vertical="center"/>
    </xf>
    <xf numFmtId="0" fontId="28" fillId="0" borderId="32" xfId="0" applyFont="1" applyBorder="1" applyAlignment="1">
      <alignment horizontal="center" vertical="center"/>
    </xf>
    <xf numFmtId="4" fontId="28" fillId="0" borderId="23" xfId="1" applyNumberFormat="1" applyFont="1" applyBorder="1" applyAlignment="1">
      <alignment horizontal="right" vertical="center"/>
    </xf>
    <xf numFmtId="178" fontId="28" fillId="0" borderId="0" xfId="1" applyNumberFormat="1" applyFont="1" applyAlignment="1">
      <alignment vertical="center"/>
    </xf>
    <xf numFmtId="0" fontId="28" fillId="0" borderId="8" xfId="0" applyFont="1" applyBorder="1" applyAlignment="1">
      <alignment horizontal="center" vertical="center"/>
    </xf>
    <xf numFmtId="4" fontId="28" fillId="0" borderId="16" xfId="1" applyNumberFormat="1" applyFont="1" applyBorder="1" applyAlignment="1">
      <alignment horizontal="right" vertical="center"/>
    </xf>
    <xf numFmtId="38" fontId="28" fillId="0" borderId="0" xfId="1" applyFont="1" applyBorder="1" applyAlignment="1">
      <alignment vertical="center"/>
    </xf>
    <xf numFmtId="178" fontId="28" fillId="0" borderId="0" xfId="1" applyNumberFormat="1" applyFont="1" applyBorder="1" applyAlignment="1">
      <alignment vertical="center"/>
    </xf>
    <xf numFmtId="38" fontId="28" fillId="0" borderId="8" xfId="1" applyFont="1" applyBorder="1" applyAlignment="1">
      <alignment horizontal="center" vertical="center"/>
    </xf>
    <xf numFmtId="4" fontId="28" fillId="0" borderId="0" xfId="1" applyNumberFormat="1" applyFont="1" applyBorder="1" applyAlignment="1">
      <alignment horizontal="right" vertical="center"/>
    </xf>
    <xf numFmtId="49" fontId="28" fillId="0" borderId="0" xfId="1" applyNumberFormat="1" applyFont="1" applyBorder="1" applyAlignment="1">
      <alignment horizontal="right" vertical="center"/>
    </xf>
    <xf numFmtId="49" fontId="28" fillId="0" borderId="8" xfId="1" applyNumberFormat="1" applyFont="1" applyBorder="1" applyAlignment="1">
      <alignment horizontal="center" vertical="center"/>
    </xf>
    <xf numFmtId="38" fontId="28" fillId="0" borderId="10" xfId="1" applyFont="1" applyBorder="1" applyAlignment="1">
      <alignment vertical="center"/>
    </xf>
    <xf numFmtId="178" fontId="28" fillId="0" borderId="10" xfId="1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4" fontId="28" fillId="0" borderId="0" xfId="1" applyNumberFormat="1" applyFont="1" applyAlignment="1">
      <alignment horizontal="right" vertical="center"/>
    </xf>
    <xf numFmtId="38" fontId="28" fillId="0" borderId="8" xfId="1" applyFont="1" applyBorder="1" applyAlignment="1">
      <alignment vertical="center"/>
    </xf>
    <xf numFmtId="49" fontId="30" fillId="0" borderId="8" xfId="1" applyNumberFormat="1" applyFont="1" applyBorder="1" applyAlignment="1">
      <alignment horizontal="center" vertical="center"/>
    </xf>
    <xf numFmtId="0" fontId="28" fillId="0" borderId="0" xfId="1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0" fontId="28" fillId="0" borderId="6" xfId="0" applyFont="1" applyBorder="1" applyAlignment="1">
      <alignment horizontal="distributed" vertical="center" justifyLastLine="1"/>
    </xf>
    <xf numFmtId="0" fontId="28" fillId="0" borderId="6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49" fontId="28" fillId="0" borderId="0" xfId="0" applyNumberFormat="1" applyFont="1" applyAlignment="1">
      <alignment horizontal="center" vertical="center"/>
    </xf>
    <xf numFmtId="180" fontId="28" fillId="0" borderId="16" xfId="1" applyNumberFormat="1" applyFont="1" applyBorder="1" applyAlignment="1">
      <alignment vertical="center"/>
    </xf>
    <xf numFmtId="180" fontId="28" fillId="0" borderId="0" xfId="1" applyNumberFormat="1" applyFont="1" applyBorder="1" applyAlignment="1">
      <alignment vertical="center"/>
    </xf>
    <xf numFmtId="180" fontId="28" fillId="0" borderId="0" xfId="1" applyNumberFormat="1" applyFont="1" applyAlignment="1">
      <alignment vertical="center"/>
    </xf>
    <xf numFmtId="180" fontId="28" fillId="0" borderId="0" xfId="1" applyNumberFormat="1" applyFont="1" applyAlignment="1">
      <alignment horizontal="right" vertical="center"/>
    </xf>
    <xf numFmtId="181" fontId="28" fillId="0" borderId="0" xfId="2" applyNumberFormat="1" applyFont="1" applyAlignment="1">
      <alignment horizontal="right" vertical="center"/>
    </xf>
    <xf numFmtId="180" fontId="28" fillId="0" borderId="0" xfId="1" applyNumberFormat="1" applyFont="1" applyBorder="1" applyAlignment="1">
      <alignment horizontal="right" vertical="center"/>
    </xf>
    <xf numFmtId="181" fontId="28" fillId="0" borderId="0" xfId="2" applyNumberFormat="1" applyFont="1" applyBorder="1" applyAlignment="1">
      <alignment horizontal="right" vertical="center"/>
    </xf>
    <xf numFmtId="49" fontId="28" fillId="0" borderId="8" xfId="0" applyNumberFormat="1" applyFont="1" applyBorder="1" applyAlignment="1">
      <alignment horizontal="center" vertical="center"/>
    </xf>
    <xf numFmtId="181" fontId="28" fillId="0" borderId="0" xfId="2" quotePrefix="1" applyNumberFormat="1" applyFont="1" applyBorder="1" applyAlignment="1">
      <alignment horizontal="right" vertical="center"/>
    </xf>
    <xf numFmtId="38" fontId="28" fillId="0" borderId="0" xfId="3" applyFont="1" applyAlignment="1">
      <alignment vertical="center"/>
    </xf>
    <xf numFmtId="38" fontId="28" fillId="0" borderId="6" xfId="3" applyFont="1" applyBorder="1" applyAlignment="1">
      <alignment horizontal="center" vertical="center" justifyLastLine="1"/>
    </xf>
    <xf numFmtId="38" fontId="28" fillId="0" borderId="6" xfId="3" applyFont="1" applyBorder="1" applyAlignment="1">
      <alignment horizontal="center" vertical="center"/>
    </xf>
    <xf numFmtId="38" fontId="28" fillId="0" borderId="15" xfId="3" applyFont="1" applyBorder="1" applyAlignment="1">
      <alignment horizontal="center" vertical="center"/>
    </xf>
    <xf numFmtId="38" fontId="30" fillId="0" borderId="22" xfId="3" applyFont="1" applyBorder="1" applyAlignment="1">
      <alignment horizontal="distributed" vertical="center" shrinkToFit="1"/>
    </xf>
    <xf numFmtId="38" fontId="30" fillId="0" borderId="23" xfId="3" applyFont="1" applyBorder="1" applyAlignment="1">
      <alignment vertical="center" shrinkToFit="1"/>
    </xf>
    <xf numFmtId="38" fontId="30" fillId="0" borderId="22" xfId="3" applyFont="1" applyBorder="1" applyAlignment="1">
      <alignment vertical="center" shrinkToFit="1"/>
    </xf>
    <xf numFmtId="38" fontId="28" fillId="0" borderId="22" xfId="1" applyFont="1" applyBorder="1" applyAlignment="1">
      <alignment vertical="center"/>
    </xf>
    <xf numFmtId="38" fontId="28" fillId="0" borderId="0" xfId="3" applyFont="1" applyBorder="1" applyAlignment="1">
      <alignment horizontal="distributed" vertical="center" shrinkToFit="1"/>
    </xf>
    <xf numFmtId="38" fontId="28" fillId="0" borderId="16" xfId="3" applyFont="1" applyBorder="1" applyAlignment="1">
      <alignment vertical="center"/>
    </xf>
    <xf numFmtId="38" fontId="28" fillId="0" borderId="0" xfId="3" applyFont="1" applyBorder="1" applyAlignment="1">
      <alignment vertical="center"/>
    </xf>
    <xf numFmtId="38" fontId="30" fillId="0" borderId="0" xfId="3" applyFont="1" applyAlignment="1">
      <alignment horizontal="distributed" vertical="center" shrinkToFit="1"/>
    </xf>
    <xf numFmtId="38" fontId="30" fillId="0" borderId="16" xfId="1" applyFont="1" applyBorder="1" applyAlignment="1">
      <alignment vertical="center" shrinkToFit="1"/>
    </xf>
    <xf numFmtId="38" fontId="30" fillId="0" borderId="0" xfId="1" applyFont="1" applyBorder="1" applyAlignment="1">
      <alignment vertical="center" shrinkToFit="1"/>
    </xf>
    <xf numFmtId="38" fontId="28" fillId="0" borderId="0" xfId="3" applyFont="1" applyAlignment="1">
      <alignment horizontal="distributed" vertical="center" shrinkToFit="1"/>
    </xf>
    <xf numFmtId="38" fontId="28" fillId="0" borderId="16" xfId="1" applyFont="1" applyBorder="1" applyAlignment="1">
      <alignment vertical="center"/>
    </xf>
    <xf numFmtId="38" fontId="28" fillId="0" borderId="0" xfId="1" applyFont="1" applyBorder="1" applyAlignment="1">
      <alignment horizontal="right" vertical="center"/>
    </xf>
    <xf numFmtId="38" fontId="28" fillId="0" borderId="26" xfId="1" applyFont="1" applyBorder="1" applyAlignment="1">
      <alignment vertical="center"/>
    </xf>
    <xf numFmtId="38" fontId="28" fillId="0" borderId="10" xfId="3" applyFont="1" applyBorder="1" applyAlignment="1">
      <alignment horizontal="distributed" vertical="center" shrinkToFit="1"/>
    </xf>
    <xf numFmtId="38" fontId="28" fillId="0" borderId="17" xfId="1" applyFont="1" applyBorder="1" applyAlignment="1">
      <alignment vertical="center"/>
    </xf>
    <xf numFmtId="38" fontId="28" fillId="0" borderId="27" xfId="1" applyFont="1" applyBorder="1" applyAlignment="1">
      <alignment vertical="center"/>
    </xf>
    <xf numFmtId="38" fontId="31" fillId="0" borderId="0" xfId="3" applyFont="1" applyAlignment="1">
      <alignment vertical="center"/>
    </xf>
    <xf numFmtId="38" fontId="29" fillId="0" borderId="0" xfId="3" applyFont="1" applyAlignment="1">
      <alignment vertical="center"/>
    </xf>
    <xf numFmtId="38" fontId="28" fillId="0" borderId="0" xfId="3" applyFont="1" applyBorder="1" applyAlignment="1">
      <alignment horizontal="distributed" vertical="center"/>
    </xf>
    <xf numFmtId="38" fontId="28" fillId="0" borderId="16" xfId="1" applyFont="1" applyBorder="1" applyAlignment="1">
      <alignment horizontal="right" vertical="center"/>
    </xf>
    <xf numFmtId="38" fontId="28" fillId="0" borderId="0" xfId="1" quotePrefix="1" applyFont="1" applyAlignment="1">
      <alignment horizontal="right" vertical="center"/>
    </xf>
    <xf numFmtId="38" fontId="28" fillId="0" borderId="0" xfId="1" applyFont="1" applyAlignment="1">
      <alignment horizontal="right" vertical="center"/>
    </xf>
    <xf numFmtId="3" fontId="28" fillId="0" borderId="0" xfId="4" applyNumberFormat="1" applyFont="1" applyAlignment="1">
      <alignment vertical="center"/>
    </xf>
    <xf numFmtId="38" fontId="30" fillId="0" borderId="0" xfId="1" applyFont="1" applyAlignment="1">
      <alignment vertical="center"/>
    </xf>
    <xf numFmtId="38" fontId="28" fillId="0" borderId="26" xfId="1" applyFont="1" applyBorder="1" applyAlignment="1">
      <alignment horizontal="right" vertical="center"/>
    </xf>
    <xf numFmtId="38" fontId="28" fillId="0" borderId="0" xfId="1" applyFont="1" applyBorder="1" applyAlignment="1">
      <alignment vertical="center" wrapText="1"/>
    </xf>
    <xf numFmtId="3" fontId="28" fillId="0" borderId="16" xfId="3" applyNumberFormat="1" applyFont="1" applyBorder="1" applyAlignment="1">
      <alignment vertical="center"/>
    </xf>
    <xf numFmtId="3" fontId="28" fillId="0" borderId="0" xfId="3" applyNumberFormat="1" applyFont="1" applyBorder="1" applyAlignment="1">
      <alignment vertical="center"/>
    </xf>
    <xf numFmtId="38" fontId="30" fillId="0" borderId="0" xfId="3" applyFont="1" applyBorder="1" applyAlignment="1">
      <alignment horizontal="distributed" vertical="center"/>
    </xf>
    <xf numFmtId="38" fontId="28" fillId="0" borderId="26" xfId="3" applyFont="1" applyBorder="1" applyAlignment="1">
      <alignment vertical="center"/>
    </xf>
    <xf numFmtId="3" fontId="28" fillId="0" borderId="16" xfId="4" applyNumberFormat="1" applyFont="1" applyBorder="1" applyAlignment="1">
      <alignment vertical="center"/>
    </xf>
    <xf numFmtId="3" fontId="28" fillId="0" borderId="16" xfId="3" applyNumberFormat="1" applyFont="1" applyBorder="1" applyAlignment="1">
      <alignment horizontal="right" vertical="center"/>
    </xf>
    <xf numFmtId="3" fontId="28" fillId="0" borderId="0" xfId="3" applyNumberFormat="1" applyFont="1" applyBorder="1" applyAlignment="1">
      <alignment horizontal="right" vertical="center"/>
    </xf>
    <xf numFmtId="3" fontId="28" fillId="0" borderId="26" xfId="3" applyNumberFormat="1" applyFont="1" applyBorder="1" applyAlignment="1">
      <alignment horizontal="right" vertical="center"/>
    </xf>
    <xf numFmtId="3" fontId="28" fillId="0" borderId="26" xfId="3" applyNumberFormat="1" applyFont="1" applyBorder="1" applyAlignment="1">
      <alignment vertical="center"/>
    </xf>
    <xf numFmtId="38" fontId="30" fillId="0" borderId="16" xfId="1" applyFont="1" applyBorder="1" applyAlignment="1">
      <alignment vertical="center"/>
    </xf>
    <xf numFmtId="38" fontId="30" fillId="0" borderId="0" xfId="1" applyFont="1" applyBorder="1" applyAlignment="1">
      <alignment vertical="center"/>
    </xf>
    <xf numFmtId="38" fontId="30" fillId="0" borderId="26" xfId="1" applyFont="1" applyBorder="1" applyAlignment="1">
      <alignment vertical="center"/>
    </xf>
    <xf numFmtId="38" fontId="28" fillId="0" borderId="10" xfId="3" applyFont="1" applyBorder="1" applyAlignment="1">
      <alignment horizontal="distributed" vertical="center"/>
    </xf>
    <xf numFmtId="3" fontId="28" fillId="0" borderId="26" xfId="4" applyNumberFormat="1" applyFont="1" applyBorder="1" applyAlignment="1">
      <alignment vertical="center"/>
    </xf>
    <xf numFmtId="38" fontId="28" fillId="0" borderId="10" xfId="3" applyFont="1" applyBorder="1" applyAlignment="1">
      <alignment vertical="center"/>
    </xf>
    <xf numFmtId="38" fontId="28" fillId="0" borderId="0" xfId="3" applyFont="1" applyAlignment="1">
      <alignment horizontal="distributed" vertical="center"/>
    </xf>
    <xf numFmtId="38" fontId="28" fillId="0" borderId="0" xfId="3" applyFont="1" applyBorder="1" applyAlignment="1">
      <alignment horizontal="distributed" vertical="center" wrapText="1"/>
    </xf>
    <xf numFmtId="38" fontId="28" fillId="0" borderId="0" xfId="3" applyFont="1" applyAlignment="1">
      <alignment horizontal="left" vertical="center"/>
    </xf>
    <xf numFmtId="38" fontId="28" fillId="0" borderId="0" xfId="3" applyFont="1" applyBorder="1" applyAlignment="1">
      <alignment horizontal="left" vertical="center"/>
    </xf>
    <xf numFmtId="0" fontId="28" fillId="0" borderId="1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11" xfId="0" applyFont="1" applyBorder="1" applyAlignment="1">
      <alignment horizontal="distributed" vertical="center" justifyLastLine="1"/>
    </xf>
    <xf numFmtId="184" fontId="30" fillId="0" borderId="0" xfId="1" applyNumberFormat="1" applyFont="1" applyAlignment="1">
      <alignment vertical="center"/>
    </xf>
    <xf numFmtId="0" fontId="30" fillId="0" borderId="0" xfId="0" applyFont="1" applyAlignment="1">
      <alignment vertical="center"/>
    </xf>
    <xf numFmtId="184" fontId="28" fillId="0" borderId="0" xfId="1" applyNumberFormat="1" applyFont="1" applyAlignment="1">
      <alignment vertical="center"/>
    </xf>
    <xf numFmtId="188" fontId="28" fillId="0" borderId="0" xfId="1" applyNumberFormat="1" applyFont="1" applyAlignment="1">
      <alignment vertical="center"/>
    </xf>
    <xf numFmtId="38" fontId="28" fillId="0" borderId="0" xfId="0" applyNumberFormat="1" applyFont="1" applyAlignment="1">
      <alignment vertical="center"/>
    </xf>
    <xf numFmtId="184" fontId="28" fillId="0" borderId="0" xfId="0" applyNumberFormat="1" applyFont="1" applyAlignment="1">
      <alignment vertical="center"/>
    </xf>
    <xf numFmtId="184" fontId="28" fillId="0" borderId="0" xfId="1" applyNumberFormat="1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183" fontId="26" fillId="0" borderId="0" xfId="0" applyNumberFormat="1" applyFont="1" applyAlignment="1">
      <alignment vertical="center"/>
    </xf>
    <xf numFmtId="0" fontId="28" fillId="0" borderId="18" xfId="0" applyFont="1" applyBorder="1" applyAlignment="1">
      <alignment horizontal="distributed" vertical="center" justifyLastLine="1"/>
    </xf>
    <xf numFmtId="0" fontId="28" fillId="0" borderId="12" xfId="0" applyFont="1" applyBorder="1" applyAlignment="1">
      <alignment horizontal="distributed" vertical="center" justifyLastLine="1"/>
    </xf>
    <xf numFmtId="180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183" fontId="28" fillId="0" borderId="0" xfId="0" applyNumberFormat="1" applyFont="1" applyAlignment="1">
      <alignment vertical="center"/>
    </xf>
    <xf numFmtId="38" fontId="27" fillId="0" borderId="0" xfId="1" applyFont="1" applyAlignment="1">
      <alignment vertical="center"/>
    </xf>
    <xf numFmtId="38" fontId="33" fillId="0" borderId="0" xfId="1" applyFont="1" applyBorder="1" applyAlignment="1">
      <alignment vertical="center"/>
    </xf>
    <xf numFmtId="38" fontId="28" fillId="0" borderId="9" xfId="1" applyFont="1" applyBorder="1" applyAlignment="1">
      <alignment horizontal="distributed" vertical="center"/>
    </xf>
    <xf numFmtId="38" fontId="28" fillId="0" borderId="0" xfId="1" applyFont="1" applyFill="1" applyBorder="1" applyAlignment="1">
      <alignment vertical="center"/>
    </xf>
    <xf numFmtId="38" fontId="28" fillId="0" borderId="14" xfId="1" applyFont="1" applyBorder="1" applyAlignment="1">
      <alignment horizontal="right" vertical="center"/>
    </xf>
    <xf numFmtId="0" fontId="31" fillId="0" borderId="0" xfId="5" applyFont="1" applyAlignment="1">
      <alignment vertical="center"/>
    </xf>
    <xf numFmtId="0" fontId="29" fillId="0" borderId="0" xfId="5" applyFont="1" applyAlignment="1">
      <alignment vertical="center"/>
    </xf>
    <xf numFmtId="0" fontId="32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28" fillId="0" borderId="10" xfId="5" applyFont="1" applyBorder="1" applyAlignment="1">
      <alignment vertical="center"/>
    </xf>
    <xf numFmtId="0" fontId="28" fillId="0" borderId="0" xfId="5" applyFont="1" applyAlignment="1">
      <alignment vertical="center"/>
    </xf>
    <xf numFmtId="0" fontId="28" fillId="0" borderId="5" xfId="5" applyFont="1" applyBorder="1" applyAlignment="1">
      <alignment horizontal="distributed" vertical="center" justifyLastLine="1"/>
    </xf>
    <xf numFmtId="0" fontId="28" fillId="0" borderId="5" xfId="5" applyFont="1" applyBorder="1" applyAlignment="1">
      <alignment horizontal="center" vertical="center"/>
    </xf>
    <xf numFmtId="49" fontId="33" fillId="0" borderId="0" xfId="6" applyNumberFormat="1" applyFont="1" applyAlignment="1">
      <alignment horizontal="center" vertical="center" shrinkToFit="1"/>
    </xf>
    <xf numFmtId="49" fontId="33" fillId="0" borderId="29" xfId="6" applyNumberFormat="1" applyFont="1" applyBorder="1" applyAlignment="1">
      <alignment horizontal="center" vertical="center" shrinkToFit="1"/>
    </xf>
    <xf numFmtId="0" fontId="30" fillId="0" borderId="0" xfId="5" applyFont="1" applyAlignment="1">
      <alignment horizontal="center" vertical="center" shrinkToFit="1"/>
    </xf>
    <xf numFmtId="49" fontId="33" fillId="0" borderId="10" xfId="6" applyNumberFormat="1" applyFont="1" applyBorder="1" applyAlignment="1">
      <alignment horizontal="center" vertical="center" shrinkToFit="1"/>
    </xf>
    <xf numFmtId="49" fontId="33" fillId="0" borderId="30" xfId="6" applyNumberFormat="1" applyFont="1" applyBorder="1" applyAlignment="1">
      <alignment horizontal="center" vertical="center" shrinkToFit="1"/>
    </xf>
    <xf numFmtId="49" fontId="33" fillId="0" borderId="0" xfId="6" applyNumberFormat="1" applyFont="1" applyAlignment="1">
      <alignment vertical="center"/>
    </xf>
    <xf numFmtId="38" fontId="30" fillId="0" borderId="8" xfId="1" applyFont="1" applyFill="1" applyBorder="1" applyAlignment="1">
      <alignment horizontal="distributed" vertical="center"/>
    </xf>
    <xf numFmtId="38" fontId="28" fillId="0" borderId="8" xfId="1" applyFont="1" applyFill="1" applyBorder="1" applyAlignment="1">
      <alignment horizontal="distributed" vertical="center" textRotation="255"/>
    </xf>
    <xf numFmtId="38" fontId="28" fillId="0" borderId="18" xfId="3" applyFont="1" applyBorder="1" applyAlignment="1">
      <alignment horizontal="center" vertical="center"/>
    </xf>
    <xf numFmtId="0" fontId="26" fillId="0" borderId="0" xfId="5" applyFont="1" applyAlignment="1">
      <alignment vertical="center"/>
    </xf>
    <xf numFmtId="0" fontId="27" fillId="0" borderId="0" xfId="5" applyFont="1" applyAlignment="1">
      <alignment vertical="center"/>
    </xf>
    <xf numFmtId="14" fontId="27" fillId="0" borderId="0" xfId="5" applyNumberFormat="1" applyFont="1" applyAlignment="1">
      <alignment vertical="center"/>
    </xf>
    <xf numFmtId="0" fontId="28" fillId="0" borderId="7" xfId="5" applyFont="1" applyBorder="1" applyAlignment="1">
      <alignment horizontal="center" vertical="center"/>
    </xf>
    <xf numFmtId="0" fontId="28" fillId="0" borderId="15" xfId="5" applyFont="1" applyBorder="1" applyAlignment="1">
      <alignment horizontal="center" vertical="center"/>
    </xf>
    <xf numFmtId="0" fontId="28" fillId="0" borderId="6" xfId="5" applyFont="1" applyBorder="1" applyAlignment="1">
      <alignment horizontal="center" vertical="center"/>
    </xf>
    <xf numFmtId="38" fontId="30" fillId="0" borderId="16" xfId="3" applyFont="1" applyFill="1" applyBorder="1" applyAlignment="1">
      <alignment vertical="center"/>
    </xf>
    <xf numFmtId="38" fontId="30" fillId="0" borderId="0" xfId="3" applyFont="1" applyFill="1" applyBorder="1" applyAlignment="1">
      <alignment vertical="center"/>
    </xf>
    <xf numFmtId="182" fontId="30" fillId="0" borderId="0" xfId="5" applyNumberFormat="1" applyFont="1" applyAlignment="1">
      <alignment vertical="center"/>
    </xf>
    <xf numFmtId="0" fontId="28" fillId="0" borderId="0" xfId="5" applyFont="1" applyAlignment="1">
      <alignment horizontal="distributed" vertical="center"/>
    </xf>
    <xf numFmtId="38" fontId="28" fillId="0" borderId="16" xfId="3" applyFont="1" applyFill="1" applyBorder="1" applyAlignment="1">
      <alignment vertical="center"/>
    </xf>
    <xf numFmtId="38" fontId="28" fillId="0" borderId="0" xfId="3" applyFont="1" applyFill="1" applyBorder="1" applyAlignment="1">
      <alignment vertical="center"/>
    </xf>
    <xf numFmtId="182" fontId="28" fillId="0" borderId="0" xfId="5" applyNumberFormat="1" applyFont="1" applyAlignment="1">
      <alignment vertical="center"/>
    </xf>
    <xf numFmtId="3" fontId="28" fillId="0" borderId="16" xfId="5" applyNumberFormat="1" applyFont="1" applyBorder="1" applyAlignment="1">
      <alignment vertical="center"/>
    </xf>
    <xf numFmtId="0" fontId="28" fillId="0" borderId="10" xfId="5" applyFont="1" applyBorder="1" applyAlignment="1">
      <alignment horizontal="distributed" vertical="center"/>
    </xf>
    <xf numFmtId="38" fontId="28" fillId="0" borderId="17" xfId="3" applyFont="1" applyFill="1" applyBorder="1" applyAlignment="1">
      <alignment vertical="center"/>
    </xf>
    <xf numFmtId="38" fontId="28" fillId="0" borderId="10" xfId="3" applyFont="1" applyFill="1" applyBorder="1" applyAlignment="1">
      <alignment vertical="center"/>
    </xf>
    <xf numFmtId="182" fontId="28" fillId="0" borderId="10" xfId="5" applyNumberFormat="1" applyFont="1" applyBorder="1" applyAlignment="1">
      <alignment vertical="center"/>
    </xf>
    <xf numFmtId="182" fontId="28" fillId="0" borderId="0" xfId="5" applyNumberFormat="1" applyFont="1" applyAlignment="1">
      <alignment horizontal="left" vertical="center"/>
    </xf>
    <xf numFmtId="0" fontId="26" fillId="0" borderId="0" xfId="7" applyFont="1" applyAlignment="1">
      <alignment vertical="center"/>
    </xf>
    <xf numFmtId="0" fontId="36" fillId="0" borderId="0" xfId="8" applyFont="1">
      <alignment vertical="center"/>
    </xf>
    <xf numFmtId="0" fontId="27" fillId="0" borderId="0" xfId="7" applyFont="1" applyAlignment="1">
      <alignment vertical="center"/>
    </xf>
    <xf numFmtId="0" fontId="26" fillId="0" borderId="0" xfId="7" applyFont="1" applyAlignment="1">
      <alignment horizontal="right" vertical="center"/>
    </xf>
    <xf numFmtId="0" fontId="28" fillId="0" borderId="6" xfId="7" applyFont="1" applyBorder="1" applyAlignment="1">
      <alignment horizontal="center" vertical="center" wrapText="1"/>
    </xf>
    <xf numFmtId="4" fontId="28" fillId="0" borderId="22" xfId="7" applyNumberFormat="1" applyFont="1" applyBorder="1" applyAlignment="1">
      <alignment vertical="center"/>
    </xf>
    <xf numFmtId="4" fontId="28" fillId="0" borderId="0" xfId="7" applyNumberFormat="1" applyFont="1" applyAlignment="1">
      <alignment vertical="center"/>
    </xf>
    <xf numFmtId="4" fontId="28" fillId="0" borderId="0" xfId="7" applyNumberFormat="1" applyFont="1" applyAlignment="1">
      <alignment horizontal="right" vertical="center"/>
    </xf>
    <xf numFmtId="4" fontId="28" fillId="0" borderId="10" xfId="7" applyNumberFormat="1" applyFont="1" applyBorder="1" applyAlignment="1">
      <alignment horizontal="right" vertical="center"/>
    </xf>
    <xf numFmtId="0" fontId="28" fillId="0" borderId="14" xfId="7" applyFont="1" applyBorder="1" applyAlignment="1">
      <alignment vertical="center"/>
    </xf>
    <xf numFmtId="0" fontId="28" fillId="0" borderId="0" xfId="7" applyFont="1" applyAlignment="1">
      <alignment vertical="center"/>
    </xf>
    <xf numFmtId="0" fontId="28" fillId="0" borderId="0" xfId="7" applyFont="1" applyAlignment="1">
      <alignment horizontal="right" vertical="center"/>
    </xf>
    <xf numFmtId="0" fontId="28" fillId="0" borderId="0" xfId="7" applyFont="1" applyAlignment="1">
      <alignment horizontal="left" vertical="center"/>
    </xf>
    <xf numFmtId="0" fontId="38" fillId="0" borderId="0" xfId="8" applyFont="1">
      <alignment vertical="center"/>
    </xf>
    <xf numFmtId="0" fontId="38" fillId="0" borderId="0" xfId="8" applyFont="1" applyAlignment="1">
      <alignment horizontal="left" vertical="center"/>
    </xf>
    <xf numFmtId="0" fontId="28" fillId="0" borderId="0" xfId="0" applyFont="1" applyAlignment="1">
      <alignment horizontal="distributed" vertical="center"/>
    </xf>
    <xf numFmtId="0" fontId="28" fillId="0" borderId="0" xfId="0" applyFont="1" applyAlignment="1">
      <alignment horizontal="distributed" vertical="center" shrinkToFit="1"/>
    </xf>
    <xf numFmtId="38" fontId="28" fillId="0" borderId="0" xfId="1" applyFont="1" applyBorder="1" applyAlignment="1">
      <alignment horizontal="distributed" vertical="center"/>
    </xf>
    <xf numFmtId="38" fontId="28" fillId="0" borderId="10" xfId="1" applyFont="1" applyBorder="1" applyAlignment="1">
      <alignment horizontal="distributed" vertical="center"/>
    </xf>
    <xf numFmtId="38" fontId="28" fillId="0" borderId="0" xfId="1" applyFont="1" applyAlignment="1">
      <alignment horizontal="distributed" vertical="center"/>
    </xf>
    <xf numFmtId="0" fontId="28" fillId="0" borderId="0" xfId="0" applyFont="1" applyAlignment="1">
      <alignment horizontal="right" vertical="center"/>
    </xf>
    <xf numFmtId="49" fontId="33" fillId="0" borderId="25" xfId="6" applyNumberFormat="1" applyFont="1" applyBorder="1" applyAlignment="1">
      <alignment horizontal="center" vertical="center" shrinkToFit="1"/>
    </xf>
    <xf numFmtId="49" fontId="35" fillId="0" borderId="29" xfId="6" applyNumberFormat="1" applyFont="1" applyBorder="1" applyAlignment="1">
      <alignment horizontal="center" vertical="center" shrinkToFit="1"/>
    </xf>
    <xf numFmtId="49" fontId="35" fillId="0" borderId="0" xfId="6" applyNumberFormat="1" applyFont="1" applyAlignment="1">
      <alignment horizontal="center" vertical="center" shrinkToFit="1"/>
    </xf>
    <xf numFmtId="185" fontId="30" fillId="0" borderId="16" xfId="5" applyNumberFormat="1" applyFont="1" applyBorder="1" applyAlignment="1">
      <alignment horizontal="right" vertical="center" shrinkToFit="1"/>
    </xf>
    <xf numFmtId="185" fontId="30" fillId="0" borderId="0" xfId="5" applyNumberFormat="1" applyFont="1" applyAlignment="1">
      <alignment horizontal="right" vertical="center" shrinkToFit="1"/>
    </xf>
    <xf numFmtId="186" fontId="35" fillId="0" borderId="16" xfId="6" quotePrefix="1" applyNumberFormat="1" applyFont="1" applyBorder="1" applyAlignment="1">
      <alignment horizontal="right" vertical="center" shrinkToFit="1"/>
    </xf>
    <xf numFmtId="186" fontId="35" fillId="0" borderId="0" xfId="6" quotePrefix="1" applyNumberFormat="1" applyFont="1" applyAlignment="1">
      <alignment horizontal="right" vertical="center" shrinkToFit="1"/>
    </xf>
    <xf numFmtId="186" fontId="35" fillId="0" borderId="26" xfId="6" quotePrefix="1" applyNumberFormat="1" applyFont="1" applyBorder="1" applyAlignment="1">
      <alignment horizontal="right" vertical="center" shrinkToFit="1"/>
    </xf>
    <xf numFmtId="186" fontId="33" fillId="0" borderId="16" xfId="6" quotePrefix="1" applyNumberFormat="1" applyFont="1" applyBorder="1" applyAlignment="1">
      <alignment horizontal="right" vertical="center" shrinkToFit="1"/>
    </xf>
    <xf numFmtId="185" fontId="33" fillId="0" borderId="0" xfId="6" quotePrefix="1" applyNumberFormat="1" applyFont="1" applyAlignment="1">
      <alignment horizontal="right" vertical="center" shrinkToFit="1"/>
    </xf>
    <xf numFmtId="185" fontId="33" fillId="0" borderId="26" xfId="6" quotePrefix="1" applyNumberFormat="1" applyFont="1" applyBorder="1" applyAlignment="1">
      <alignment horizontal="right" vertical="center" shrinkToFit="1"/>
    </xf>
    <xf numFmtId="38" fontId="33" fillId="0" borderId="16" xfId="1" quotePrefix="1" applyFont="1" applyFill="1" applyBorder="1" applyAlignment="1">
      <alignment horizontal="right" vertical="center" shrinkToFit="1"/>
    </xf>
    <xf numFmtId="38" fontId="33" fillId="0" borderId="0" xfId="1" quotePrefix="1" applyFont="1" applyFill="1" applyBorder="1" applyAlignment="1">
      <alignment horizontal="right" vertical="center" shrinkToFit="1"/>
    </xf>
    <xf numFmtId="38" fontId="33" fillId="0" borderId="26" xfId="1" quotePrefix="1" applyFont="1" applyFill="1" applyBorder="1" applyAlignment="1">
      <alignment horizontal="right" vertical="center" shrinkToFit="1"/>
    </xf>
    <xf numFmtId="38" fontId="35" fillId="0" borderId="16" xfId="1" quotePrefix="1" applyFont="1" applyFill="1" applyBorder="1" applyAlignment="1">
      <alignment horizontal="right" vertical="center" shrinkToFit="1"/>
    </xf>
    <xf numFmtId="38" fontId="35" fillId="0" borderId="0" xfId="1" quotePrefix="1" applyFont="1" applyFill="1" applyBorder="1" applyAlignment="1">
      <alignment horizontal="right" vertical="center" shrinkToFit="1"/>
    </xf>
    <xf numFmtId="38" fontId="35" fillId="0" borderId="26" xfId="1" quotePrefix="1" applyFont="1" applyFill="1" applyBorder="1" applyAlignment="1">
      <alignment horizontal="right" vertical="center" shrinkToFit="1"/>
    </xf>
    <xf numFmtId="0" fontId="30" fillId="0" borderId="16" xfId="5" applyFont="1" applyBorder="1" applyAlignment="1">
      <alignment vertical="center" shrinkToFit="1"/>
    </xf>
    <xf numFmtId="0" fontId="30" fillId="0" borderId="0" xfId="5" applyFont="1" applyAlignment="1">
      <alignment vertical="center" shrinkToFit="1"/>
    </xf>
    <xf numFmtId="49" fontId="35" fillId="0" borderId="25" xfId="6" applyNumberFormat="1" applyFont="1" applyBorder="1" applyAlignment="1">
      <alignment horizontal="center" vertical="center" shrinkToFit="1"/>
    </xf>
    <xf numFmtId="186" fontId="35" fillId="0" borderId="16" xfId="6" quotePrefix="1" applyNumberFormat="1" applyFont="1" applyBorder="1" applyAlignment="1">
      <alignment vertical="center" shrinkToFit="1"/>
    </xf>
    <xf numFmtId="185" fontId="35" fillId="0" borderId="0" xfId="6" quotePrefix="1" applyNumberFormat="1" applyFont="1" applyAlignment="1">
      <alignment vertical="center" shrinkToFit="1"/>
    </xf>
    <xf numFmtId="187" fontId="33" fillId="0" borderId="16" xfId="6" quotePrefix="1" applyNumberFormat="1" applyFont="1" applyBorder="1" applyAlignment="1">
      <alignment horizontal="right" vertical="center" shrinkToFit="1"/>
    </xf>
    <xf numFmtId="187" fontId="33" fillId="0" borderId="0" xfId="6" quotePrefix="1" applyNumberFormat="1" applyFont="1" applyAlignment="1">
      <alignment horizontal="right" vertical="center" shrinkToFit="1"/>
    </xf>
    <xf numFmtId="187" fontId="33" fillId="0" borderId="16" xfId="6" quotePrefix="1" applyNumberFormat="1" applyFont="1" applyBorder="1" applyAlignment="1">
      <alignment vertical="center" shrinkToFit="1"/>
    </xf>
    <xf numFmtId="187" fontId="33" fillId="0" borderId="0" xfId="6" quotePrefix="1" applyNumberFormat="1" applyFont="1" applyAlignment="1">
      <alignment vertical="center" shrinkToFit="1"/>
    </xf>
    <xf numFmtId="186" fontId="33" fillId="0" borderId="17" xfId="6" quotePrefix="1" applyNumberFormat="1" applyFont="1" applyBorder="1" applyAlignment="1">
      <alignment horizontal="right" vertical="center" shrinkToFit="1"/>
    </xf>
    <xf numFmtId="185" fontId="33" fillId="0" borderId="10" xfId="6" quotePrefix="1" applyNumberFormat="1" applyFont="1" applyBorder="1" applyAlignment="1">
      <alignment horizontal="right" vertical="center" shrinkToFit="1"/>
    </xf>
    <xf numFmtId="185" fontId="33" fillId="0" borderId="27" xfId="6" quotePrefix="1" applyNumberFormat="1" applyFont="1" applyBorder="1" applyAlignment="1">
      <alignment horizontal="right" vertical="center" shrinkToFit="1"/>
    </xf>
    <xf numFmtId="0" fontId="40" fillId="0" borderId="0" xfId="0" applyFont="1" applyAlignment="1">
      <alignment horizontal="distributed" vertical="center" shrinkToFit="1"/>
    </xf>
    <xf numFmtId="38" fontId="40" fillId="0" borderId="0" xfId="1" applyFont="1" applyAlignment="1">
      <alignment horizontal="distributed" vertical="center"/>
    </xf>
    <xf numFmtId="38" fontId="40" fillId="0" borderId="10" xfId="1" applyFont="1" applyBorder="1" applyAlignment="1">
      <alignment horizontal="distributed" vertical="center"/>
    </xf>
    <xf numFmtId="38" fontId="39" fillId="0" borderId="0" xfId="3" applyFont="1" applyAlignment="1">
      <alignment vertical="center"/>
    </xf>
    <xf numFmtId="38" fontId="41" fillId="0" borderId="0" xfId="3" applyFont="1" applyAlignment="1">
      <alignment vertical="center"/>
    </xf>
    <xf numFmtId="38" fontId="42" fillId="0" borderId="0" xfId="3" applyFont="1" applyAlignment="1">
      <alignment vertical="center"/>
    </xf>
    <xf numFmtId="0" fontId="33" fillId="0" borderId="16" xfId="6" quotePrefix="1" applyFont="1" applyBorder="1" applyAlignment="1">
      <alignment vertical="center" shrinkToFit="1"/>
    </xf>
    <xf numFmtId="0" fontId="33" fillId="0" borderId="0" xfId="6" quotePrefix="1" applyFont="1" applyAlignment="1">
      <alignment vertical="center" shrinkToFit="1"/>
    </xf>
    <xf numFmtId="38" fontId="28" fillId="0" borderId="11" xfId="3" applyFont="1" applyBorder="1" applyAlignment="1">
      <alignment horizontal="center" vertical="center"/>
    </xf>
    <xf numFmtId="4" fontId="28" fillId="0" borderId="25" xfId="7" applyNumberFormat="1" applyFont="1" applyBorder="1" applyAlignment="1">
      <alignment horizontal="right" vertical="center"/>
    </xf>
    <xf numFmtId="4" fontId="28" fillId="0" borderId="25" xfId="7" applyNumberFormat="1" applyFont="1" applyBorder="1" applyAlignment="1">
      <alignment vertical="center"/>
    </xf>
    <xf numFmtId="0" fontId="28" fillId="0" borderId="32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38" fontId="38" fillId="0" borderId="0" xfId="1" applyFont="1" applyAlignment="1">
      <alignment vertical="center"/>
    </xf>
    <xf numFmtId="38" fontId="28" fillId="0" borderId="22" xfId="3" applyFont="1" applyBorder="1" applyAlignment="1">
      <alignment horizontal="distributed" vertical="center"/>
    </xf>
    <xf numFmtId="0" fontId="28" fillId="0" borderId="3" xfId="0" applyFont="1" applyBorder="1" applyAlignment="1">
      <alignment horizontal="distributed" vertical="center" indent="1"/>
    </xf>
    <xf numFmtId="0" fontId="28" fillId="0" borderId="7" xfId="0" applyFont="1" applyBorder="1" applyAlignment="1">
      <alignment horizontal="distributed" vertical="center" indent="1"/>
    </xf>
    <xf numFmtId="38" fontId="30" fillId="0" borderId="0" xfId="1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38" fontId="30" fillId="0" borderId="16" xfId="1" applyFont="1" applyBorder="1" applyAlignment="1">
      <alignment horizontal="right" vertical="center"/>
    </xf>
    <xf numFmtId="38" fontId="30" fillId="0" borderId="26" xfId="1" applyFont="1" applyBorder="1" applyAlignment="1">
      <alignment horizontal="right" vertical="center"/>
    </xf>
    <xf numFmtId="3" fontId="30" fillId="0" borderId="16" xfId="4" applyNumberFormat="1" applyFont="1" applyBorder="1" applyAlignment="1">
      <alignment horizontal="right" vertical="center"/>
    </xf>
    <xf numFmtId="3" fontId="30" fillId="0" borderId="0" xfId="4" applyNumberFormat="1" applyFont="1" applyAlignment="1">
      <alignment horizontal="right" vertical="center"/>
    </xf>
    <xf numFmtId="3" fontId="30" fillId="0" borderId="26" xfId="4" applyNumberFormat="1" applyFont="1" applyBorder="1" applyAlignment="1">
      <alignment horizontal="right" vertical="center"/>
    </xf>
    <xf numFmtId="49" fontId="28" fillId="0" borderId="0" xfId="0" applyNumberFormat="1" applyFont="1" applyAlignment="1">
      <alignment horizontal="distributed" vertical="center"/>
    </xf>
    <xf numFmtId="0" fontId="46" fillId="0" borderId="0" xfId="0" applyFont="1" applyAlignment="1">
      <alignment vertical="center"/>
    </xf>
    <xf numFmtId="38" fontId="47" fillId="0" borderId="0" xfId="1" applyFont="1" applyAlignment="1">
      <alignment vertical="center"/>
    </xf>
    <xf numFmtId="0" fontId="45" fillId="0" borderId="0" xfId="0" applyFont="1" applyAlignment="1">
      <alignment vertical="center"/>
    </xf>
    <xf numFmtId="180" fontId="46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0" fillId="0" borderId="25" xfId="5" applyFont="1" applyBorder="1" applyAlignment="1">
      <alignment horizontal="distributed" vertical="center" shrinkToFit="1"/>
    </xf>
    <xf numFmtId="0" fontId="28" fillId="0" borderId="28" xfId="5" applyFont="1" applyBorder="1" applyAlignment="1">
      <alignment horizontal="distributed" vertical="center" shrinkToFit="1"/>
    </xf>
    <xf numFmtId="0" fontId="38" fillId="0" borderId="12" xfId="0" applyFont="1" applyBorder="1" applyAlignment="1">
      <alignment horizontal="center" vertical="center"/>
    </xf>
    <xf numFmtId="0" fontId="46" fillId="0" borderId="0" xfId="5" applyFont="1" applyAlignment="1">
      <alignment vertical="center"/>
    </xf>
    <xf numFmtId="38" fontId="46" fillId="0" borderId="0" xfId="9" applyFont="1">
      <alignment vertical="center"/>
    </xf>
    <xf numFmtId="0" fontId="28" fillId="0" borderId="6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38" fontId="28" fillId="0" borderId="46" xfId="1" applyFont="1" applyBorder="1" applyAlignment="1">
      <alignment horizontal="distributed" vertical="center" justifyLastLine="1"/>
    </xf>
    <xf numFmtId="38" fontId="28" fillId="0" borderId="46" xfId="1" quotePrefix="1" applyFont="1" applyBorder="1" applyAlignment="1">
      <alignment horizontal="distributed" vertical="center" justifyLastLine="1"/>
    </xf>
    <xf numFmtId="38" fontId="28" fillId="0" borderId="47" xfId="1" applyFont="1" applyBorder="1" applyAlignment="1">
      <alignment horizontal="distributed" vertical="center" justifyLastLine="1"/>
    </xf>
    <xf numFmtId="38" fontId="48" fillId="0" borderId="0" xfId="3" applyFont="1" applyAlignment="1">
      <alignment vertical="center"/>
    </xf>
    <xf numFmtId="38" fontId="49" fillId="0" borderId="8" xfId="3" applyFont="1" applyBorder="1" applyAlignment="1">
      <alignment horizontal="distributed" vertical="center"/>
    </xf>
    <xf numFmtId="38" fontId="48" fillId="0" borderId="8" xfId="3" applyFont="1" applyBorder="1" applyAlignment="1">
      <alignment horizontal="distributed" vertical="center"/>
    </xf>
    <xf numFmtId="38" fontId="48" fillId="0" borderId="0" xfId="3" applyFont="1" applyBorder="1" applyAlignment="1">
      <alignment vertical="center"/>
    </xf>
    <xf numFmtId="38" fontId="48" fillId="0" borderId="9" xfId="3" applyFont="1" applyBorder="1" applyAlignment="1">
      <alignment horizontal="distributed" vertical="center"/>
    </xf>
    <xf numFmtId="38" fontId="48" fillId="0" borderId="32" xfId="3" applyFont="1" applyBorder="1" applyAlignment="1">
      <alignment horizontal="distributed" vertical="center"/>
    </xf>
    <xf numFmtId="38" fontId="48" fillId="0" borderId="0" xfId="3" applyFont="1" applyAlignment="1">
      <alignment horizontal="distributed" vertical="center"/>
    </xf>
    <xf numFmtId="38" fontId="48" fillId="0" borderId="8" xfId="3" applyFont="1" applyBorder="1" applyAlignment="1">
      <alignment horizontal="distributed" vertical="center" wrapText="1"/>
    </xf>
    <xf numFmtId="38" fontId="48" fillId="0" borderId="0" xfId="3" applyFont="1" applyBorder="1" applyAlignment="1">
      <alignment horizontal="left" vertical="center"/>
    </xf>
    <xf numFmtId="38" fontId="48" fillId="0" borderId="0" xfId="3" applyFont="1" applyAlignment="1">
      <alignment horizontal="left" vertical="center"/>
    </xf>
    <xf numFmtId="38" fontId="48" fillId="0" borderId="9" xfId="3" applyFont="1" applyBorder="1" applyAlignment="1">
      <alignment horizontal="distributed" vertical="center" wrapText="1"/>
    </xf>
    <xf numFmtId="38" fontId="48" fillId="0" borderId="22" xfId="3" applyFont="1" applyBorder="1" applyAlignment="1">
      <alignment vertical="center"/>
    </xf>
    <xf numFmtId="38" fontId="49" fillId="0" borderId="22" xfId="3" applyFont="1" applyBorder="1" applyAlignment="1">
      <alignment vertical="center" shrinkToFit="1"/>
    </xf>
    <xf numFmtId="38" fontId="48" fillId="0" borderId="0" xfId="3" applyFont="1" applyBorder="1" applyAlignment="1">
      <alignment vertical="center" shrinkToFit="1"/>
    </xf>
    <xf numFmtId="38" fontId="49" fillId="0" borderId="0" xfId="3" applyFont="1" applyAlignment="1">
      <alignment vertical="center" shrinkToFit="1"/>
    </xf>
    <xf numFmtId="38" fontId="48" fillId="0" borderId="0" xfId="3" applyFont="1" applyAlignment="1">
      <alignment vertical="center" shrinkToFit="1"/>
    </xf>
    <xf numFmtId="38" fontId="48" fillId="0" borderId="10" xfId="3" applyFont="1" applyBorder="1" applyAlignment="1">
      <alignment vertical="center" shrinkToFit="1"/>
    </xf>
    <xf numFmtId="38" fontId="49" fillId="0" borderId="0" xfId="3" applyFont="1" applyBorder="1" applyAlignment="1">
      <alignment vertical="center"/>
    </xf>
    <xf numFmtId="38" fontId="49" fillId="0" borderId="8" xfId="3" applyFont="1" applyBorder="1" applyAlignment="1">
      <alignment vertical="center"/>
    </xf>
    <xf numFmtId="38" fontId="48" fillId="0" borderId="8" xfId="3" applyFont="1" applyBorder="1" applyAlignment="1">
      <alignment vertical="center"/>
    </xf>
    <xf numFmtId="38" fontId="48" fillId="0" borderId="10" xfId="3" applyFont="1" applyBorder="1" applyAlignment="1">
      <alignment vertical="center"/>
    </xf>
    <xf numFmtId="38" fontId="48" fillId="0" borderId="9" xfId="3" applyFont="1" applyBorder="1" applyAlignment="1">
      <alignment vertical="center"/>
    </xf>
    <xf numFmtId="38" fontId="48" fillId="0" borderId="32" xfId="3" applyFont="1" applyBorder="1" applyAlignment="1">
      <alignment vertical="center" shrinkToFit="1"/>
    </xf>
    <xf numFmtId="38" fontId="48" fillId="0" borderId="8" xfId="3" applyFont="1" applyBorder="1" applyAlignment="1">
      <alignment vertical="center" shrinkToFit="1"/>
    </xf>
    <xf numFmtId="38" fontId="48" fillId="0" borderId="8" xfId="3" applyFont="1" applyFill="1" applyBorder="1" applyAlignment="1">
      <alignment vertical="center" shrinkToFit="1"/>
    </xf>
    <xf numFmtId="38" fontId="48" fillId="0" borderId="9" xfId="3" applyFont="1" applyBorder="1" applyAlignment="1">
      <alignment vertical="center" shrinkToFit="1"/>
    </xf>
    <xf numFmtId="38" fontId="48" fillId="0" borderId="32" xfId="3" applyFont="1" applyBorder="1" applyAlignment="1">
      <alignment vertical="center"/>
    </xf>
    <xf numFmtId="38" fontId="28" fillId="0" borderId="31" xfId="1" applyFont="1" applyBorder="1" applyAlignment="1">
      <alignment horizontal="distributed" vertical="center" justifyLastLine="1"/>
    </xf>
    <xf numFmtId="38" fontId="40" fillId="0" borderId="0" xfId="1" applyFont="1" applyBorder="1" applyAlignment="1">
      <alignment horizontal="center" vertical="center"/>
    </xf>
    <xf numFmtId="3" fontId="30" fillId="0" borderId="10" xfId="0" applyNumberFormat="1" applyFont="1" applyBorder="1" applyAlignment="1">
      <alignment vertical="center"/>
    </xf>
    <xf numFmtId="38" fontId="30" fillId="0" borderId="17" xfId="1" applyFont="1" applyBorder="1" applyAlignment="1">
      <alignment vertical="center"/>
    </xf>
    <xf numFmtId="3" fontId="30" fillId="0" borderId="0" xfId="0" applyNumberFormat="1" applyFont="1" applyAlignment="1">
      <alignment vertical="center"/>
    </xf>
    <xf numFmtId="188" fontId="30" fillId="0" borderId="0" xfId="1" applyNumberFormat="1" applyFont="1" applyAlignment="1">
      <alignment vertical="center"/>
    </xf>
    <xf numFmtId="49" fontId="38" fillId="0" borderId="46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38" fontId="38" fillId="0" borderId="46" xfId="1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30" fillId="0" borderId="9" xfId="1" applyNumberFormat="1" applyFont="1" applyBorder="1" applyAlignment="1">
      <alignment horizontal="center" vertical="center"/>
    </xf>
    <xf numFmtId="0" fontId="30" fillId="0" borderId="10" xfId="1" applyNumberFormat="1" applyFont="1" applyBorder="1" applyAlignment="1">
      <alignment horizontal="right" vertical="center"/>
    </xf>
    <xf numFmtId="38" fontId="30" fillId="0" borderId="10" xfId="1" applyFont="1" applyBorder="1" applyAlignment="1">
      <alignment vertical="center"/>
    </xf>
    <xf numFmtId="180" fontId="30" fillId="0" borderId="17" xfId="1" applyNumberFormat="1" applyFont="1" applyBorder="1" applyAlignment="1">
      <alignment vertical="center"/>
    </xf>
    <xf numFmtId="180" fontId="30" fillId="0" borderId="10" xfId="1" applyNumberFormat="1" applyFont="1" applyBorder="1" applyAlignment="1">
      <alignment vertical="center"/>
    </xf>
    <xf numFmtId="180" fontId="30" fillId="0" borderId="10" xfId="1" applyNumberFormat="1" applyFont="1" applyBorder="1" applyAlignment="1">
      <alignment horizontal="right" vertical="center"/>
    </xf>
    <xf numFmtId="38" fontId="30" fillId="0" borderId="46" xfId="1" applyFont="1" applyBorder="1" applyAlignment="1">
      <alignment horizontal="distributed" vertical="center" justifyLastLine="1"/>
    </xf>
    <xf numFmtId="38" fontId="81" fillId="0" borderId="0" xfId="1" applyFont="1" applyAlignment="1">
      <alignment vertical="center"/>
    </xf>
    <xf numFmtId="38" fontId="25" fillId="0" borderId="0" xfId="1" applyFont="1" applyAlignment="1">
      <alignment horizontal="center" vertical="center"/>
    </xf>
    <xf numFmtId="38" fontId="28" fillId="0" borderId="51" xfId="3" applyFont="1" applyBorder="1" applyAlignment="1">
      <alignment horizontal="center" vertical="center"/>
    </xf>
    <xf numFmtId="2" fontId="26" fillId="0" borderId="0" xfId="5" applyNumberFormat="1" applyFont="1" applyAlignment="1">
      <alignment vertical="center"/>
    </xf>
    <xf numFmtId="38" fontId="30" fillId="0" borderId="6" xfId="1" applyFont="1" applyBorder="1" applyAlignment="1">
      <alignment horizontal="distributed" vertical="center" justifyLastLine="1"/>
    </xf>
    <xf numFmtId="38" fontId="30" fillId="0" borderId="31" xfId="1" applyFont="1" applyBorder="1" applyAlignment="1">
      <alignment horizontal="distributed" vertical="center" justifyLastLine="1"/>
    </xf>
    <xf numFmtId="38" fontId="35" fillId="0" borderId="0" xfId="1" applyFont="1" applyBorder="1" applyAlignment="1">
      <alignment vertical="center"/>
    </xf>
    <xf numFmtId="0" fontId="30" fillId="0" borderId="6" xfId="7" applyFont="1" applyBorder="1" applyAlignment="1">
      <alignment horizontal="center" vertical="center" wrapText="1"/>
    </xf>
    <xf numFmtId="4" fontId="30" fillId="0" borderId="22" xfId="7" applyNumberFormat="1" applyFont="1" applyBorder="1" applyAlignment="1">
      <alignment vertical="center"/>
    </xf>
    <xf numFmtId="4" fontId="30" fillId="0" borderId="0" xfId="7" applyNumberFormat="1" applyFont="1" applyAlignment="1">
      <alignment vertical="center"/>
    </xf>
    <xf numFmtId="4" fontId="30" fillId="0" borderId="10" xfId="7" applyNumberFormat="1" applyFont="1" applyBorder="1" applyAlignment="1">
      <alignment vertical="center"/>
    </xf>
    <xf numFmtId="0" fontId="30" fillId="0" borderId="15" xfId="7" applyFont="1" applyBorder="1" applyAlignment="1">
      <alignment horizontal="center" vertical="center" wrapText="1"/>
    </xf>
    <xf numFmtId="178" fontId="28" fillId="0" borderId="22" xfId="7" applyNumberFormat="1" applyFont="1" applyBorder="1" applyAlignment="1">
      <alignment vertical="center"/>
    </xf>
    <xf numFmtId="178" fontId="28" fillId="0" borderId="0" xfId="7" applyNumberFormat="1" applyFont="1" applyAlignment="1">
      <alignment vertical="center"/>
    </xf>
    <xf numFmtId="178" fontId="28" fillId="0" borderId="0" xfId="7" applyNumberFormat="1" applyFont="1" applyAlignment="1">
      <alignment horizontal="right" vertical="center"/>
    </xf>
    <xf numFmtId="178" fontId="28" fillId="0" borderId="10" xfId="7" applyNumberFormat="1" applyFont="1" applyBorder="1" applyAlignment="1">
      <alignment vertical="center"/>
    </xf>
    <xf numFmtId="38" fontId="47" fillId="0" borderId="0" xfId="1" applyFont="1" applyAlignment="1">
      <alignment horizontal="center" vertical="center"/>
    </xf>
    <xf numFmtId="49" fontId="28" fillId="0" borderId="0" xfId="1" applyNumberFormat="1" applyFont="1" applyBorder="1" applyAlignment="1">
      <alignment horizontal="center" vertical="center"/>
    </xf>
    <xf numFmtId="188" fontId="28" fillId="0" borderId="0" xfId="0" applyNumberFormat="1" applyFont="1" applyAlignment="1">
      <alignment horizontal="right" vertical="center" shrinkToFit="1"/>
    </xf>
    <xf numFmtId="180" fontId="30" fillId="0" borderId="0" xfId="1" applyNumberFormat="1" applyFont="1" applyBorder="1" applyAlignment="1">
      <alignment vertical="center"/>
    </xf>
    <xf numFmtId="180" fontId="30" fillId="0" borderId="0" xfId="1" applyNumberFormat="1" applyFont="1" applyBorder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181" fontId="28" fillId="0" borderId="10" xfId="2" applyNumberFormat="1" applyFont="1" applyBorder="1" applyAlignment="1">
      <alignment horizontal="right" vertical="center"/>
    </xf>
    <xf numFmtId="49" fontId="28" fillId="0" borderId="10" xfId="0" applyNumberFormat="1" applyFont="1" applyBorder="1" applyAlignment="1">
      <alignment horizontal="center" vertical="center"/>
    </xf>
    <xf numFmtId="180" fontId="28" fillId="0" borderId="17" xfId="1" applyNumberFormat="1" applyFont="1" applyBorder="1" applyAlignment="1">
      <alignment vertical="center"/>
    </xf>
    <xf numFmtId="180" fontId="28" fillId="0" borderId="10" xfId="1" applyNumberFormat="1" applyFont="1" applyBorder="1" applyAlignment="1">
      <alignment vertical="center"/>
    </xf>
    <xf numFmtId="180" fontId="28" fillId="0" borderId="10" xfId="1" applyNumberFormat="1" applyFont="1" applyBorder="1" applyAlignment="1">
      <alignment horizontal="right" vertical="center"/>
    </xf>
    <xf numFmtId="38" fontId="28" fillId="0" borderId="8" xfId="1" applyFont="1" applyBorder="1" applyAlignment="1">
      <alignment horizontal="distributed" vertical="center"/>
    </xf>
    <xf numFmtId="38" fontId="28" fillId="0" borderId="8" xfId="1" applyFont="1" applyFill="1" applyBorder="1" applyAlignment="1">
      <alignment horizontal="distributed" vertical="center"/>
    </xf>
    <xf numFmtId="38" fontId="28" fillId="0" borderId="8" xfId="1" applyFont="1" applyFill="1" applyBorder="1" applyAlignment="1">
      <alignment horizontal="center" vertical="center"/>
    </xf>
    <xf numFmtId="3" fontId="28" fillId="0" borderId="0" xfId="0" applyNumberFormat="1" applyFont="1" applyAlignment="1">
      <alignment vertical="center"/>
    </xf>
    <xf numFmtId="184" fontId="30" fillId="0" borderId="0" xfId="1" applyNumberFormat="1" applyFont="1" applyBorder="1" applyAlignment="1">
      <alignment vertical="center"/>
    </xf>
    <xf numFmtId="190" fontId="30" fillId="0" borderId="0" xfId="1" applyNumberFormat="1" applyFont="1" applyAlignment="1">
      <alignment horizontal="right" vertical="center"/>
    </xf>
    <xf numFmtId="190" fontId="28" fillId="0" borderId="0" xfId="0" applyNumberFormat="1" applyFont="1" applyAlignment="1">
      <alignment horizontal="right" vertical="center"/>
    </xf>
    <xf numFmtId="190" fontId="28" fillId="0" borderId="0" xfId="0" applyNumberFormat="1" applyFont="1" applyAlignment="1">
      <alignment vertical="center"/>
    </xf>
    <xf numFmtId="190" fontId="28" fillId="0" borderId="16" xfId="0" applyNumberFormat="1" applyFont="1" applyBorder="1" applyAlignment="1">
      <alignment horizontal="right" vertical="center"/>
    </xf>
    <xf numFmtId="190" fontId="28" fillId="0" borderId="0" xfId="1" applyNumberFormat="1" applyFont="1" applyAlignment="1">
      <alignment horizontal="right" vertical="center"/>
    </xf>
    <xf numFmtId="38" fontId="30" fillId="0" borderId="0" xfId="1" applyFont="1" applyFill="1" applyBorder="1" applyAlignment="1">
      <alignment horizontal="distributed" vertical="center"/>
    </xf>
    <xf numFmtId="38" fontId="28" fillId="0" borderId="0" xfId="1" applyFont="1" applyFill="1" applyBorder="1" applyAlignment="1">
      <alignment horizontal="distributed" vertical="center"/>
    </xf>
    <xf numFmtId="38" fontId="28" fillId="0" borderId="0" xfId="1" applyFont="1" applyFill="1" applyBorder="1" applyAlignment="1">
      <alignment horizontal="distributed" vertical="center" textRotation="255"/>
    </xf>
    <xf numFmtId="183" fontId="30" fillId="0" borderId="0" xfId="5" applyNumberFormat="1" applyFont="1" applyAlignment="1">
      <alignment horizontal="right" vertical="center"/>
    </xf>
    <xf numFmtId="183" fontId="28" fillId="0" borderId="0" xfId="5" applyNumberFormat="1" applyFont="1" applyAlignment="1">
      <alignment horizontal="right" vertical="center"/>
    </xf>
    <xf numFmtId="183" fontId="28" fillId="0" borderId="10" xfId="5" applyNumberFormat="1" applyFont="1" applyBorder="1" applyAlignment="1">
      <alignment horizontal="right" vertical="center"/>
    </xf>
    <xf numFmtId="188" fontId="28" fillId="0" borderId="0" xfId="96" applyNumberFormat="1" applyFont="1" applyFill="1" applyBorder="1" applyAlignment="1">
      <alignment horizontal="right" vertical="center"/>
    </xf>
    <xf numFmtId="0" fontId="30" fillId="0" borderId="32" xfId="5" applyFont="1" applyBorder="1" applyAlignment="1">
      <alignment horizontal="distributed" vertical="center"/>
    </xf>
    <xf numFmtId="49" fontId="43" fillId="0" borderId="46" xfId="0" applyNumberFormat="1" applyFont="1" applyBorder="1" applyAlignment="1">
      <alignment horizontal="center" vertical="center"/>
    </xf>
    <xf numFmtId="38" fontId="28" fillId="0" borderId="48" xfId="3" applyFont="1" applyBorder="1" applyAlignment="1">
      <alignment horizontal="distributed" vertical="center" justifyLastLine="1"/>
    </xf>
    <xf numFmtId="38" fontId="28" fillId="0" borderId="22" xfId="3" applyFont="1" applyBorder="1" applyAlignment="1">
      <alignment horizontal="distributed" vertical="center" shrinkToFit="1"/>
    </xf>
    <xf numFmtId="38" fontId="28" fillId="0" borderId="0" xfId="3" applyFont="1" applyFill="1" applyBorder="1" applyAlignment="1">
      <alignment horizontal="distributed" vertical="center" shrinkToFit="1"/>
    </xf>
    <xf numFmtId="38" fontId="30" fillId="0" borderId="33" xfId="3" applyFont="1" applyBorder="1" applyAlignment="1">
      <alignment vertical="center" shrinkToFit="1"/>
    </xf>
    <xf numFmtId="38" fontId="30" fillId="0" borderId="26" xfId="1" applyFont="1" applyBorder="1" applyAlignment="1">
      <alignment vertical="center" shrinkToFit="1"/>
    </xf>
    <xf numFmtId="38" fontId="28" fillId="0" borderId="49" xfId="3" applyFont="1" applyBorder="1" applyAlignment="1">
      <alignment horizontal="center" vertical="center"/>
    </xf>
    <xf numFmtId="38" fontId="30" fillId="0" borderId="50" xfId="3" applyFont="1" applyBorder="1" applyAlignment="1">
      <alignment vertical="center" shrinkToFit="1"/>
    </xf>
    <xf numFmtId="38" fontId="28" fillId="0" borderId="29" xfId="3" applyFont="1" applyBorder="1" applyAlignment="1">
      <alignment vertical="center"/>
    </xf>
    <xf numFmtId="38" fontId="30" fillId="0" borderId="29" xfId="1" applyFont="1" applyBorder="1" applyAlignment="1">
      <alignment vertical="center" shrinkToFit="1"/>
    </xf>
    <xf numFmtId="38" fontId="28" fillId="0" borderId="29" xfId="1" applyFont="1" applyBorder="1" applyAlignment="1">
      <alignment vertical="center"/>
    </xf>
    <xf numFmtId="38" fontId="28" fillId="0" borderId="30" xfId="1" applyFont="1" applyBorder="1" applyAlignment="1">
      <alignment vertical="center"/>
    </xf>
    <xf numFmtId="38" fontId="28" fillId="0" borderId="27" xfId="3" applyFont="1" applyBorder="1" applyAlignment="1">
      <alignment vertical="center"/>
    </xf>
    <xf numFmtId="38" fontId="28" fillId="0" borderId="29" xfId="1" applyFont="1" applyBorder="1" applyAlignment="1">
      <alignment horizontal="right" vertical="center"/>
    </xf>
    <xf numFmtId="38" fontId="28" fillId="0" borderId="30" xfId="3" applyFont="1" applyBorder="1" applyAlignment="1">
      <alignment vertical="center"/>
    </xf>
    <xf numFmtId="3" fontId="28" fillId="0" borderId="29" xfId="4" applyNumberFormat="1" applyFont="1" applyBorder="1" applyAlignment="1">
      <alignment vertical="center"/>
    </xf>
    <xf numFmtId="3" fontId="28" fillId="0" borderId="29" xfId="3" applyNumberFormat="1" applyFont="1" applyBorder="1" applyAlignment="1">
      <alignment vertical="center"/>
    </xf>
    <xf numFmtId="38" fontId="30" fillId="0" borderId="29" xfId="1" applyFont="1" applyBorder="1" applyAlignment="1">
      <alignment vertical="center"/>
    </xf>
    <xf numFmtId="38" fontId="28" fillId="0" borderId="10" xfId="3" applyFont="1" applyBorder="1" applyAlignment="1">
      <alignment horizontal="distributed" vertical="center" wrapText="1"/>
    </xf>
    <xf numFmtId="38" fontId="30" fillId="0" borderId="8" xfId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8" xfId="1" applyNumberFormat="1" applyFont="1" applyBorder="1" applyAlignment="1">
      <alignment horizontal="center" vertical="center"/>
    </xf>
    <xf numFmtId="0" fontId="28" fillId="0" borderId="8" xfId="1" applyNumberFormat="1" applyFont="1" applyBorder="1" applyAlignment="1">
      <alignment horizontal="center" vertical="center" textRotation="255"/>
    </xf>
    <xf numFmtId="0" fontId="28" fillId="0" borderId="8" xfId="1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38" fontId="28" fillId="0" borderId="14" xfId="3" applyFont="1" applyBorder="1" applyAlignment="1">
      <alignment horizontal="distributed" vertical="center" justifyLastLine="1"/>
    </xf>
    <xf numFmtId="4" fontId="28" fillId="0" borderId="25" xfId="7" applyNumberFormat="1" applyFont="1" applyBorder="1" applyAlignment="1">
      <alignment horizontal="center" vertical="center"/>
    </xf>
    <xf numFmtId="178" fontId="28" fillId="0" borderId="25" xfId="7" applyNumberFormat="1" applyFont="1" applyBorder="1" applyAlignment="1">
      <alignment horizontal="center" vertical="center"/>
    </xf>
    <xf numFmtId="4" fontId="28" fillId="0" borderId="28" xfId="7" applyNumberFormat="1" applyFont="1" applyBorder="1" applyAlignment="1">
      <alignment horizontal="center" vertical="center"/>
    </xf>
    <xf numFmtId="3" fontId="28" fillId="0" borderId="24" xfId="7" applyNumberFormat="1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28" fillId="0" borderId="5" xfId="0" applyFont="1" applyBorder="1" applyAlignment="1">
      <alignment horizontal="distributed" vertical="center" justifyLastLine="1"/>
    </xf>
    <xf numFmtId="49" fontId="35" fillId="0" borderId="0" xfId="6" applyNumberFormat="1" applyFont="1" applyAlignment="1">
      <alignment horizontal="center" vertical="center"/>
    </xf>
    <xf numFmtId="0" fontId="28" fillId="0" borderId="13" xfId="0" applyFont="1" applyBorder="1" applyAlignment="1">
      <alignment horizontal="distributed" vertical="center" justifyLastLine="1"/>
    </xf>
    <xf numFmtId="49" fontId="30" fillId="0" borderId="10" xfId="1" applyNumberFormat="1" applyFont="1" applyBorder="1" applyAlignment="1">
      <alignment horizontal="center" vertical="center"/>
    </xf>
    <xf numFmtId="181" fontId="30" fillId="0" borderId="10" xfId="2" applyNumberFormat="1" applyFont="1" applyBorder="1" applyAlignment="1">
      <alignment horizontal="right" vertical="center"/>
    </xf>
    <xf numFmtId="49" fontId="28" fillId="0" borderId="8" xfId="7" applyNumberFormat="1" applyFont="1" applyBorder="1" applyAlignment="1">
      <alignment horizontal="center" vertical="center"/>
    </xf>
    <xf numFmtId="38" fontId="28" fillId="0" borderId="23" xfId="1" applyFont="1" applyBorder="1" applyAlignment="1">
      <alignment vertical="center"/>
    </xf>
    <xf numFmtId="0" fontId="28" fillId="0" borderId="12" xfId="0" applyFont="1" applyBorder="1" applyAlignment="1">
      <alignment horizontal="distributed" vertical="center"/>
    </xf>
    <xf numFmtId="49" fontId="26" fillId="0" borderId="0" xfId="7" applyNumberFormat="1" applyFont="1" applyAlignment="1">
      <alignment horizontal="center" vertical="center"/>
    </xf>
    <xf numFmtId="0" fontId="26" fillId="0" borderId="10" xfId="7" applyFont="1" applyBorder="1" applyAlignment="1">
      <alignment vertical="center"/>
    </xf>
    <xf numFmtId="0" fontId="48" fillId="0" borderId="11" xfId="7" applyFont="1" applyBorder="1" applyAlignment="1">
      <alignment horizontal="distributed" vertical="center" justifyLastLine="1"/>
    </xf>
    <xf numFmtId="0" fontId="48" fillId="33" borderId="18" xfId="7" applyFont="1" applyFill="1" applyBorder="1" applyAlignment="1">
      <alignment horizontal="distributed" vertical="center" justifyLastLine="1"/>
    </xf>
    <xf numFmtId="0" fontId="48" fillId="33" borderId="18" xfId="7" applyFont="1" applyFill="1" applyBorder="1" applyAlignment="1">
      <alignment horizontal="distributed" vertical="center" justifyLastLine="1" shrinkToFit="1"/>
    </xf>
    <xf numFmtId="0" fontId="48" fillId="33" borderId="11" xfId="7" applyFont="1" applyFill="1" applyBorder="1" applyAlignment="1">
      <alignment horizontal="distributed" vertical="center" wrapText="1" justifyLastLine="1"/>
    </xf>
    <xf numFmtId="0" fontId="48" fillId="33" borderId="18" xfId="7" applyFont="1" applyFill="1" applyBorder="1" applyAlignment="1">
      <alignment horizontal="distributed" vertical="center" wrapText="1" justifyLastLine="1"/>
    </xf>
    <xf numFmtId="0" fontId="48" fillId="33" borderId="11" xfId="7" applyFont="1" applyFill="1" applyBorder="1" applyAlignment="1">
      <alignment horizontal="distributed" vertical="center" justifyLastLine="1"/>
    </xf>
    <xf numFmtId="49" fontId="28" fillId="0" borderId="0" xfId="7" applyNumberFormat="1" applyFont="1" applyAlignment="1">
      <alignment horizontal="right" vertical="center"/>
    </xf>
    <xf numFmtId="49" fontId="28" fillId="0" borderId="8" xfId="7" applyNumberFormat="1" applyFont="1" applyBorder="1" applyAlignment="1">
      <alignment horizontal="left" vertical="center"/>
    </xf>
    <xf numFmtId="49" fontId="28" fillId="0" borderId="0" xfId="7" applyNumberFormat="1" applyFont="1" applyAlignment="1">
      <alignment horizontal="center" vertical="center"/>
    </xf>
    <xf numFmtId="0" fontId="30" fillId="0" borderId="10" xfId="7" applyFont="1" applyBorder="1" applyAlignment="1">
      <alignment vertical="center"/>
    </xf>
    <xf numFmtId="49" fontId="30" fillId="0" borderId="9" xfId="7" applyNumberFormat="1" applyFont="1" applyBorder="1" applyAlignment="1">
      <alignment horizontal="left" vertical="center"/>
    </xf>
    <xf numFmtId="49" fontId="28" fillId="0" borderId="14" xfId="7" applyNumberFormat="1" applyFont="1" applyBorder="1" applyAlignment="1">
      <alignment horizontal="center" vertical="center"/>
    </xf>
    <xf numFmtId="38" fontId="28" fillId="0" borderId="0" xfId="1" applyFont="1" applyFill="1" applyBorder="1" applyAlignment="1">
      <alignment vertical="center" wrapText="1"/>
    </xf>
    <xf numFmtId="38" fontId="28" fillId="0" borderId="22" xfId="1" applyFont="1" applyFill="1" applyBorder="1" applyAlignment="1">
      <alignment horizontal="right" vertical="center" wrapText="1"/>
    </xf>
    <xf numFmtId="38" fontId="28" fillId="0" borderId="0" xfId="1" applyFont="1" applyFill="1" applyBorder="1" applyAlignment="1">
      <alignment horizontal="right" vertical="center"/>
    </xf>
    <xf numFmtId="0" fontId="28" fillId="0" borderId="11" xfId="0" applyFont="1" applyBorder="1" applyAlignment="1">
      <alignment horizontal="center" vertical="center"/>
    </xf>
    <xf numFmtId="38" fontId="38" fillId="0" borderId="16" xfId="1" applyFont="1" applyBorder="1" applyAlignment="1">
      <alignment vertical="center"/>
    </xf>
    <xf numFmtId="38" fontId="38" fillId="0" borderId="0" xfId="1" applyFont="1" applyBorder="1" applyAlignment="1">
      <alignment vertical="center"/>
    </xf>
    <xf numFmtId="38" fontId="38" fillId="0" borderId="17" xfId="1" applyFont="1" applyBorder="1" applyAlignment="1">
      <alignment vertical="center"/>
    </xf>
    <xf numFmtId="38" fontId="38" fillId="0" borderId="10" xfId="1" applyFont="1" applyBorder="1" applyAlignment="1">
      <alignment vertical="center"/>
    </xf>
    <xf numFmtId="38" fontId="81" fillId="0" borderId="22" xfId="1" applyFont="1" applyBorder="1" applyAlignment="1">
      <alignment vertical="center"/>
    </xf>
    <xf numFmtId="189" fontId="30" fillId="33" borderId="0" xfId="5" applyNumberFormat="1" applyFont="1" applyFill="1" applyAlignment="1">
      <alignment vertical="center"/>
    </xf>
    <xf numFmtId="0" fontId="30" fillId="33" borderId="0" xfId="5" applyFont="1" applyFill="1" applyAlignment="1">
      <alignment vertical="center"/>
    </xf>
    <xf numFmtId="189" fontId="28" fillId="33" borderId="0" xfId="5" applyNumberFormat="1" applyFont="1" applyFill="1" applyAlignment="1">
      <alignment vertical="center"/>
    </xf>
    <xf numFmtId="0" fontId="28" fillId="33" borderId="0" xfId="5" applyFont="1" applyFill="1" applyAlignment="1">
      <alignment vertical="center"/>
    </xf>
    <xf numFmtId="189" fontId="28" fillId="33" borderId="10" xfId="5" applyNumberFormat="1" applyFont="1" applyFill="1" applyBorder="1" applyAlignment="1">
      <alignment vertical="center"/>
    </xf>
    <xf numFmtId="0" fontId="28" fillId="33" borderId="10" xfId="5" applyFont="1" applyFill="1" applyBorder="1" applyAlignment="1">
      <alignment vertical="center"/>
    </xf>
    <xf numFmtId="38" fontId="38" fillId="0" borderId="0" xfId="1" applyFont="1" applyAlignment="1">
      <alignment horizontal="right" vertical="center"/>
    </xf>
    <xf numFmtId="38" fontId="81" fillId="0" borderId="0" xfId="1" applyFont="1" applyAlignment="1">
      <alignment horizontal="right" vertical="center"/>
    </xf>
    <xf numFmtId="38" fontId="38" fillId="0" borderId="0" xfId="1" applyFont="1" applyBorder="1" applyAlignment="1">
      <alignment horizontal="right" vertical="center"/>
    </xf>
    <xf numFmtId="38" fontId="38" fillId="0" borderId="10" xfId="1" applyFont="1" applyBorder="1" applyAlignment="1">
      <alignment horizontal="right" vertical="center"/>
    </xf>
    <xf numFmtId="178" fontId="30" fillId="0" borderId="10" xfId="1" applyNumberFormat="1" applyFont="1" applyBorder="1" applyAlignment="1">
      <alignment vertical="center"/>
    </xf>
    <xf numFmtId="49" fontId="83" fillId="0" borderId="10" xfId="7" applyNumberFormat="1" applyFont="1" applyBorder="1" applyAlignment="1">
      <alignment horizontal="center" vertical="center"/>
    </xf>
    <xf numFmtId="38" fontId="30" fillId="0" borderId="10" xfId="1" applyFont="1" applyFill="1" applyBorder="1" applyAlignment="1">
      <alignment vertical="center" wrapText="1"/>
    </xf>
    <xf numFmtId="177" fontId="28" fillId="0" borderId="10" xfId="3" applyNumberFormat="1" applyFont="1" applyBorder="1" applyAlignment="1">
      <alignment horizontal="right" vertical="center"/>
    </xf>
    <xf numFmtId="181" fontId="28" fillId="0" borderId="0" xfId="0" applyNumberFormat="1" applyFont="1" applyAlignment="1">
      <alignment horizontal="right" vertical="center" shrinkToFit="1"/>
    </xf>
    <xf numFmtId="38" fontId="28" fillId="0" borderId="31" xfId="3" applyFont="1" applyBorder="1" applyAlignment="1">
      <alignment vertical="center"/>
    </xf>
    <xf numFmtId="0" fontId="0" fillId="0" borderId="0" xfId="0" applyAlignment="1">
      <alignment vertical="center"/>
    </xf>
    <xf numFmtId="0" fontId="84" fillId="0" borderId="0" xfId="0" applyFont="1" applyAlignment="1">
      <alignment vertical="center"/>
    </xf>
    <xf numFmtId="0" fontId="84" fillId="0" borderId="0" xfId="0" applyFont="1" applyAlignment="1">
      <alignment horizontal="center" vertical="center"/>
    </xf>
    <xf numFmtId="49" fontId="84" fillId="0" borderId="0" xfId="0" applyNumberFormat="1" applyFont="1" applyAlignment="1">
      <alignment horizontal="center" vertical="center"/>
    </xf>
    <xf numFmtId="49" fontId="43" fillId="0" borderId="47" xfId="0" applyNumberFormat="1" applyFont="1" applyBorder="1" applyAlignment="1">
      <alignment horizontal="center" vertical="center"/>
    </xf>
    <xf numFmtId="38" fontId="38" fillId="0" borderId="22" xfId="1" applyFont="1" applyBorder="1" applyAlignment="1">
      <alignment vertical="center" wrapText="1"/>
    </xf>
    <xf numFmtId="38" fontId="28" fillId="0" borderId="0" xfId="1" applyFont="1"/>
    <xf numFmtId="49" fontId="83" fillId="0" borderId="9" xfId="0" applyNumberFormat="1" applyFont="1" applyBorder="1" applyAlignment="1">
      <alignment horizontal="center" vertical="center"/>
    </xf>
    <xf numFmtId="190" fontId="30" fillId="0" borderId="17" xfId="1" applyNumberFormat="1" applyFont="1" applyBorder="1" applyAlignment="1">
      <alignment horizontal="right" vertical="center"/>
    </xf>
    <xf numFmtId="38" fontId="33" fillId="0" borderId="10" xfId="1" applyFont="1" applyBorder="1" applyAlignment="1">
      <alignment vertical="center"/>
    </xf>
    <xf numFmtId="38" fontId="35" fillId="0" borderId="10" xfId="1" applyFont="1" applyBorder="1" applyAlignment="1">
      <alignment vertical="center"/>
    </xf>
    <xf numFmtId="38" fontId="28" fillId="0" borderId="11" xfId="1" applyFont="1" applyBorder="1" applyAlignment="1">
      <alignment horizontal="distributed" vertical="center" wrapText="1" justifyLastLine="1" shrinkToFit="1"/>
    </xf>
    <xf numFmtId="38" fontId="30" fillId="0" borderId="0" xfId="1" applyFont="1" applyFill="1" applyBorder="1" applyAlignment="1">
      <alignment vertical="center"/>
    </xf>
    <xf numFmtId="38" fontId="38" fillId="0" borderId="6" xfId="1" applyFont="1" applyBorder="1" applyAlignment="1">
      <alignment horizontal="center" vertical="center"/>
    </xf>
    <xf numFmtId="38" fontId="30" fillId="0" borderId="17" xfId="1" applyFont="1" applyBorder="1" applyAlignment="1">
      <alignment horizontal="right" vertical="center"/>
    </xf>
    <xf numFmtId="38" fontId="48" fillId="0" borderId="11" xfId="3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38" fontId="28" fillId="0" borderId="22" xfId="1" applyFont="1" applyBorder="1" applyAlignment="1">
      <alignment horizontal="distributed" vertical="center"/>
    </xf>
    <xf numFmtId="49" fontId="28" fillId="0" borderId="10" xfId="0" applyNumberFormat="1" applyFont="1" applyBorder="1" applyAlignment="1">
      <alignment horizontal="right" vertical="center"/>
    </xf>
    <xf numFmtId="4" fontId="28" fillId="0" borderId="17" xfId="1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distributed" vertical="center"/>
    </xf>
    <xf numFmtId="49" fontId="28" fillId="0" borderId="10" xfId="1" applyNumberFormat="1" applyFont="1" applyBorder="1" applyAlignment="1">
      <alignment horizontal="right" vertical="center"/>
    </xf>
    <xf numFmtId="38" fontId="28" fillId="0" borderId="9" xfId="1" applyFont="1" applyBorder="1" applyAlignment="1">
      <alignment horizontal="center" vertical="center"/>
    </xf>
    <xf numFmtId="4" fontId="28" fillId="0" borderId="10" xfId="1" applyNumberFormat="1" applyFont="1" applyBorder="1" applyAlignment="1">
      <alignment horizontal="right" vertical="center"/>
    </xf>
    <xf numFmtId="49" fontId="28" fillId="0" borderId="22" xfId="1" applyNumberFormat="1" applyFont="1" applyBorder="1" applyAlignment="1">
      <alignment horizontal="right" vertical="center"/>
    </xf>
    <xf numFmtId="38" fontId="28" fillId="0" borderId="32" xfId="1" applyFont="1" applyBorder="1" applyAlignment="1">
      <alignment horizontal="center" vertical="center"/>
    </xf>
    <xf numFmtId="4" fontId="28" fillId="0" borderId="22" xfId="1" applyNumberFormat="1" applyFont="1" applyBorder="1" applyAlignment="1">
      <alignment horizontal="right" vertical="center"/>
    </xf>
    <xf numFmtId="178" fontId="28" fillId="0" borderId="22" xfId="1" applyNumberFormat="1" applyFont="1" applyBorder="1" applyAlignment="1">
      <alignment vertical="center"/>
    </xf>
    <xf numFmtId="38" fontId="28" fillId="0" borderId="12" xfId="3" applyFont="1" applyBorder="1" applyAlignment="1">
      <alignment horizontal="center" vertical="center"/>
    </xf>
    <xf numFmtId="184" fontId="29" fillId="0" borderId="10" xfId="1" applyNumberFormat="1" applyFont="1" applyBorder="1" applyAlignment="1">
      <alignment vertical="center"/>
    </xf>
    <xf numFmtId="184" fontId="38" fillId="0" borderId="15" xfId="1" applyNumberFormat="1" applyFont="1" applyBorder="1" applyAlignment="1">
      <alignment horizontal="center" vertical="center" shrinkToFit="1"/>
    </xf>
    <xf numFmtId="184" fontId="38" fillId="0" borderId="0" xfId="1" applyNumberFormat="1" applyFont="1" applyBorder="1" applyAlignment="1">
      <alignment vertical="center" shrinkToFit="1"/>
    </xf>
    <xf numFmtId="184" fontId="29" fillId="0" borderId="0" xfId="1" applyNumberFormat="1" applyFont="1" applyAlignment="1">
      <alignment vertical="center"/>
    </xf>
    <xf numFmtId="184" fontId="26" fillId="0" borderId="0" xfId="1" applyNumberFormat="1" applyFont="1" applyAlignment="1">
      <alignment vertical="center"/>
    </xf>
    <xf numFmtId="38" fontId="38" fillId="0" borderId="10" xfId="1" applyFont="1" applyBorder="1" applyAlignment="1">
      <alignment horizontal="center" vertical="center"/>
    </xf>
    <xf numFmtId="38" fontId="38" fillId="0" borderId="6" xfId="1" applyFont="1" applyBorder="1" applyAlignment="1">
      <alignment horizontal="distributed" vertical="distributed" justifyLastLine="1"/>
    </xf>
    <xf numFmtId="38" fontId="38" fillId="0" borderId="0" xfId="1" applyFont="1" applyAlignment="1">
      <alignment horizontal="center" vertical="center"/>
    </xf>
    <xf numFmtId="38" fontId="28" fillId="0" borderId="0" xfId="1" applyFont="1" applyAlignment="1">
      <alignment horizontal="left" vertical="center"/>
    </xf>
    <xf numFmtId="38" fontId="37" fillId="0" borderId="0" xfId="1" applyFont="1" applyAlignment="1">
      <alignment horizontal="center" vertical="center"/>
    </xf>
    <xf numFmtId="184" fontId="30" fillId="0" borderId="10" xfId="1" applyNumberFormat="1" applyFont="1" applyBorder="1" applyAlignment="1">
      <alignment vertical="center"/>
    </xf>
    <xf numFmtId="184" fontId="28" fillId="0" borderId="10" xfId="1" applyNumberFormat="1" applyFont="1" applyBorder="1" applyAlignment="1">
      <alignment vertical="center"/>
    </xf>
    <xf numFmtId="184" fontId="38" fillId="0" borderId="6" xfId="1" applyNumberFormat="1" applyFont="1" applyBorder="1" applyAlignment="1">
      <alignment horizontal="center" vertical="center" shrinkToFit="1"/>
    </xf>
    <xf numFmtId="184" fontId="28" fillId="0" borderId="0" xfId="1" applyNumberFormat="1" applyFont="1"/>
    <xf numFmtId="184" fontId="28" fillId="0" borderId="0" xfId="1" applyNumberFormat="1" applyFont="1" applyAlignment="1">
      <alignment horizontal="left" vertical="center"/>
    </xf>
    <xf numFmtId="184" fontId="28" fillId="0" borderId="10" xfId="1" applyNumberFormat="1" applyFont="1" applyBorder="1" applyAlignment="1">
      <alignment horizontal="right" vertical="center"/>
    </xf>
    <xf numFmtId="184" fontId="28" fillId="0" borderId="0" xfId="1" applyNumberFormat="1" applyFont="1" applyAlignment="1">
      <alignment horizontal="right" vertical="center"/>
    </xf>
    <xf numFmtId="0" fontId="87" fillId="0" borderId="0" xfId="405" applyNumberFormat="1" applyFont="1" applyFill="1" applyAlignment="1" applyProtection="1">
      <alignment vertical="center"/>
    </xf>
    <xf numFmtId="0" fontId="87" fillId="0" borderId="0" xfId="405" applyFont="1" applyAlignment="1" applyProtection="1">
      <alignment vertical="center"/>
    </xf>
    <xf numFmtId="0" fontId="88" fillId="0" borderId="0" xfId="405" applyFont="1" applyAlignment="1">
      <alignment vertical="center"/>
    </xf>
    <xf numFmtId="0" fontId="86" fillId="0" borderId="0" xfId="0" applyFont="1" applyAlignment="1">
      <alignment horizontal="center" vertical="center"/>
    </xf>
    <xf numFmtId="179" fontId="28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right" vertical="center"/>
    </xf>
    <xf numFmtId="38" fontId="25" fillId="0" borderId="0" xfId="1" applyFont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distributed" vertical="center" justifyLastLine="1"/>
    </xf>
    <xf numFmtId="0" fontId="28" fillId="0" borderId="7" xfId="0" applyFont="1" applyBorder="1" applyAlignment="1">
      <alignment horizontal="distributed" vertical="center" justifyLastLine="1"/>
    </xf>
    <xf numFmtId="38" fontId="28" fillId="0" borderId="11" xfId="1" applyFont="1" applyBorder="1" applyAlignment="1">
      <alignment horizontal="distributed" vertical="center" justifyLastLine="1"/>
    </xf>
    <xf numFmtId="38" fontId="28" fillId="0" borderId="12" xfId="1" applyFont="1" applyBorder="1" applyAlignment="1">
      <alignment horizontal="distributed" vertical="center" justifyLastLine="1"/>
    </xf>
    <xf numFmtId="38" fontId="28" fillId="0" borderId="13" xfId="1" applyFont="1" applyBorder="1" applyAlignment="1">
      <alignment horizontal="distributed" vertical="center" justifyLastLine="1"/>
    </xf>
    <xf numFmtId="0" fontId="28" fillId="0" borderId="2" xfId="0" applyFont="1" applyBorder="1" applyAlignment="1">
      <alignment horizontal="center" vertical="center" justifyLastLine="1"/>
    </xf>
    <xf numFmtId="0" fontId="28" fillId="0" borderId="14" xfId="0" applyFont="1" applyBorder="1" applyAlignment="1">
      <alignment horizontal="center" vertical="center" justifyLastLine="1"/>
    </xf>
    <xf numFmtId="0" fontId="28" fillId="0" borderId="5" xfId="0" applyFont="1" applyBorder="1" applyAlignment="1">
      <alignment horizontal="center" vertical="center" justifyLastLine="1"/>
    </xf>
    <xf numFmtId="0" fontId="28" fillId="0" borderId="31" xfId="0" applyFont="1" applyBorder="1" applyAlignment="1">
      <alignment horizontal="center" vertical="center" justifyLastLine="1"/>
    </xf>
    <xf numFmtId="176" fontId="28" fillId="0" borderId="3" xfId="0" applyNumberFormat="1" applyFont="1" applyBorder="1" applyAlignment="1">
      <alignment horizontal="distributed" vertical="center" wrapText="1" justifyLastLine="1"/>
    </xf>
    <xf numFmtId="176" fontId="28" fillId="0" borderId="7" xfId="0" applyNumberFormat="1" applyFont="1" applyBorder="1" applyAlignment="1">
      <alignment horizontal="distributed" vertical="center" wrapText="1" justifyLastLine="1"/>
    </xf>
    <xf numFmtId="177" fontId="28" fillId="0" borderId="3" xfId="1" applyNumberFormat="1" applyFont="1" applyBorder="1" applyAlignment="1">
      <alignment horizontal="center" vertical="center" justifyLastLine="1"/>
    </xf>
    <xf numFmtId="177" fontId="28" fillId="0" borderId="7" xfId="1" applyNumberFormat="1" applyFont="1" applyBorder="1" applyAlignment="1">
      <alignment horizontal="center" vertical="center" justifyLastLine="1"/>
    </xf>
    <xf numFmtId="179" fontId="28" fillId="0" borderId="3" xfId="1" applyNumberFormat="1" applyFont="1" applyBorder="1" applyAlignment="1">
      <alignment horizontal="center" vertical="center" justifyLastLine="1"/>
    </xf>
    <xf numFmtId="179" fontId="28" fillId="0" borderId="7" xfId="1" applyNumberFormat="1" applyFont="1" applyBorder="1" applyAlignment="1">
      <alignment horizontal="center" vertical="center" justifyLastLine="1"/>
    </xf>
    <xf numFmtId="49" fontId="28" fillId="0" borderId="14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distributed" vertical="center" justifyLastLine="1"/>
    </xf>
    <xf numFmtId="0" fontId="28" fillId="0" borderId="4" xfId="0" applyFont="1" applyBorder="1" applyAlignment="1">
      <alignment horizontal="distributed" vertical="center" justifyLastLine="1"/>
    </xf>
    <xf numFmtId="0" fontId="28" fillId="0" borderId="11" xfId="0" applyFont="1" applyBorder="1" applyAlignment="1">
      <alignment horizontal="distributed" vertical="center" justifyLastLine="1"/>
    </xf>
    <xf numFmtId="0" fontId="28" fillId="0" borderId="12" xfId="0" applyFont="1" applyBorder="1" applyAlignment="1">
      <alignment horizontal="distributed" vertical="center" justifyLastLine="1"/>
    </xf>
    <xf numFmtId="0" fontId="28" fillId="0" borderId="13" xfId="0" applyFont="1" applyBorder="1" applyAlignment="1">
      <alignment horizontal="distributed" vertical="center" justifyLastLine="1"/>
    </xf>
    <xf numFmtId="38" fontId="28" fillId="0" borderId="14" xfId="3" applyFont="1" applyBorder="1" applyAlignment="1">
      <alignment horizontal="distributed" vertical="center" justifyLastLine="1"/>
    </xf>
    <xf numFmtId="38" fontId="28" fillId="0" borderId="1" xfId="3" applyFont="1" applyBorder="1" applyAlignment="1">
      <alignment horizontal="distributed" vertical="center" justifyLastLine="1"/>
    </xf>
    <xf numFmtId="38" fontId="28" fillId="0" borderId="31" xfId="3" applyFont="1" applyBorder="1" applyAlignment="1">
      <alignment horizontal="distributed" vertical="center" justifyLastLine="1"/>
    </xf>
    <xf numFmtId="38" fontId="28" fillId="0" borderId="4" xfId="3" applyFont="1" applyBorder="1" applyAlignment="1">
      <alignment horizontal="distributed" vertical="center" justifyLastLine="1"/>
    </xf>
    <xf numFmtId="38" fontId="25" fillId="0" borderId="0" xfId="3" applyFont="1" applyBorder="1" applyAlignment="1">
      <alignment horizontal="center" vertical="center"/>
    </xf>
    <xf numFmtId="177" fontId="28" fillId="0" borderId="10" xfId="3" applyNumberFormat="1" applyFont="1" applyBorder="1" applyAlignment="1">
      <alignment vertical="center"/>
    </xf>
    <xf numFmtId="38" fontId="28" fillId="0" borderId="3" xfId="3" applyFont="1" applyBorder="1" applyAlignment="1">
      <alignment horizontal="center" vertical="center" justifyLastLine="1"/>
    </xf>
    <xf numFmtId="38" fontId="28" fillId="0" borderId="7" xfId="3" applyFont="1" applyBorder="1" applyAlignment="1">
      <alignment horizontal="center" vertical="center" justifyLastLine="1"/>
    </xf>
    <xf numFmtId="38" fontId="28" fillId="0" borderId="11" xfId="3" applyFont="1" applyBorder="1" applyAlignment="1">
      <alignment horizontal="distributed" vertical="center" justifyLastLine="1"/>
    </xf>
    <xf numFmtId="38" fontId="28" fillId="0" borderId="12" xfId="3" applyFont="1" applyBorder="1" applyAlignment="1">
      <alignment horizontal="distributed" vertical="center" justifyLastLine="1"/>
    </xf>
    <xf numFmtId="38" fontId="28" fillId="0" borderId="19" xfId="3" applyFont="1" applyBorder="1" applyAlignment="1">
      <alignment horizontal="distributed" vertical="center" justifyLastLine="1"/>
    </xf>
    <xf numFmtId="38" fontId="25" fillId="0" borderId="0" xfId="3" applyFont="1" applyAlignment="1">
      <alignment horizontal="center" vertical="center"/>
    </xf>
    <xf numFmtId="38" fontId="28" fillId="0" borderId="6" xfId="3" applyFont="1" applyBorder="1" applyAlignment="1">
      <alignment horizontal="center" vertical="center" justifyLastLine="1"/>
    </xf>
    <xf numFmtId="38" fontId="28" fillId="0" borderId="18" xfId="3" applyFont="1" applyBorder="1" applyAlignment="1">
      <alignment horizontal="distributed" vertical="center" justifyLastLine="1"/>
    </xf>
    <xf numFmtId="38" fontId="28" fillId="0" borderId="52" xfId="3" applyFont="1" applyBorder="1" applyAlignment="1">
      <alignment horizontal="distributed" vertical="center" justifyLastLine="1"/>
    </xf>
    <xf numFmtId="38" fontId="28" fillId="0" borderId="7" xfId="3" applyFont="1" applyBorder="1" applyAlignment="1">
      <alignment horizontal="distributed" vertical="center" justifyLastLine="1"/>
    </xf>
    <xf numFmtId="38" fontId="28" fillId="0" borderId="5" xfId="3" applyFont="1" applyBorder="1" applyAlignment="1">
      <alignment horizontal="distributed" vertical="center" justifyLastLine="1"/>
    </xf>
    <xf numFmtId="38" fontId="28" fillId="0" borderId="13" xfId="3" applyFont="1" applyBorder="1" applyAlignment="1">
      <alignment horizontal="distributed" vertical="center" justifyLastLine="1"/>
    </xf>
    <xf numFmtId="38" fontId="28" fillId="0" borderId="34" xfId="3" applyFont="1" applyBorder="1" applyAlignment="1">
      <alignment horizontal="distributed" vertical="center" justifyLastLine="1"/>
    </xf>
    <xf numFmtId="38" fontId="28" fillId="0" borderId="6" xfId="3" applyFont="1" applyBorder="1" applyAlignment="1">
      <alignment horizontal="distributed" vertical="center" justifyLastLine="1"/>
    </xf>
    <xf numFmtId="177" fontId="28" fillId="0" borderId="10" xfId="3" applyNumberFormat="1" applyFont="1" applyBorder="1" applyAlignment="1">
      <alignment horizontal="right" vertical="center"/>
    </xf>
    <xf numFmtId="38" fontId="28" fillId="0" borderId="14" xfId="3" applyFont="1" applyBorder="1" applyAlignment="1">
      <alignment horizontal="right" vertical="center"/>
    </xf>
    <xf numFmtId="38" fontId="28" fillId="0" borderId="48" xfId="3" applyFont="1" applyBorder="1" applyAlignment="1">
      <alignment horizontal="distributed" vertical="center" justifyLastLine="1"/>
    </xf>
    <xf numFmtId="38" fontId="28" fillId="0" borderId="49" xfId="3" applyFont="1" applyBorder="1" applyAlignment="1">
      <alignment horizontal="distributed" vertical="center" justifyLastLine="1"/>
    </xf>
    <xf numFmtId="0" fontId="28" fillId="0" borderId="0" xfId="0" applyFont="1" applyAlignment="1">
      <alignment horizontal="right" vertical="center"/>
    </xf>
    <xf numFmtId="49" fontId="25" fillId="0" borderId="0" xfId="7" applyNumberFormat="1" applyFont="1" applyAlignment="1">
      <alignment horizontal="center" vertical="center"/>
    </xf>
    <xf numFmtId="0" fontId="28" fillId="0" borderId="10" xfId="7" applyFont="1" applyBorder="1" applyAlignment="1">
      <alignment horizontal="right" vertical="center"/>
    </xf>
    <xf numFmtId="49" fontId="28" fillId="0" borderId="12" xfId="7" applyNumberFormat="1" applyFont="1" applyBorder="1" applyAlignment="1">
      <alignment horizontal="center" vertical="center"/>
    </xf>
    <xf numFmtId="49" fontId="28" fillId="0" borderId="13" xfId="7" applyNumberFormat="1" applyFont="1" applyBorder="1" applyAlignment="1">
      <alignment horizontal="center" vertical="center"/>
    </xf>
    <xf numFmtId="0" fontId="28" fillId="0" borderId="14" xfId="7" applyFont="1" applyBorder="1" applyAlignment="1">
      <alignment horizontal="right" vertical="center"/>
    </xf>
    <xf numFmtId="0" fontId="28" fillId="0" borderId="3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38" fontId="28" fillId="0" borderId="8" xfId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28" fillId="0" borderId="14" xfId="0" applyFont="1" applyBorder="1" applyAlignment="1">
      <alignment horizontal="distributed" vertical="center" justifyLastLine="1"/>
    </xf>
    <xf numFmtId="0" fontId="28" fillId="0" borderId="31" xfId="0" applyFont="1" applyBorder="1" applyAlignment="1">
      <alignment horizontal="distributed" vertical="center" justifyLastLine="1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distributed" vertical="center" justifyLastLine="1"/>
    </xf>
    <xf numFmtId="0" fontId="28" fillId="0" borderId="5" xfId="0" applyFont="1" applyBorder="1" applyAlignment="1">
      <alignment horizontal="distributed" vertical="center" justifyLastLine="1"/>
    </xf>
    <xf numFmtId="0" fontId="28" fillId="0" borderId="14" xfId="0" applyFont="1" applyBorder="1" applyAlignment="1">
      <alignment horizontal="right" vertical="center"/>
    </xf>
    <xf numFmtId="0" fontId="28" fillId="0" borderId="8" xfId="1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38" fontId="38" fillId="0" borderId="11" xfId="1" applyFont="1" applyBorder="1" applyAlignment="1">
      <alignment horizontal="distributed" vertical="center" indent="1" shrinkToFit="1"/>
    </xf>
    <xf numFmtId="38" fontId="38" fillId="0" borderId="13" xfId="1" applyFont="1" applyBorder="1" applyAlignment="1">
      <alignment horizontal="distributed" vertical="center" indent="1" shrinkToFit="1"/>
    </xf>
    <xf numFmtId="38" fontId="38" fillId="0" borderId="7" xfId="1" applyFont="1" applyBorder="1" applyAlignment="1">
      <alignment horizontal="distributed" vertical="center" indent="1" shrinkToFit="1"/>
    </xf>
    <xf numFmtId="38" fontId="38" fillId="0" borderId="18" xfId="1" applyFont="1" applyBorder="1" applyAlignment="1">
      <alignment horizontal="distributed" vertical="center" indent="1" shrinkToFit="1"/>
    </xf>
    <xf numFmtId="38" fontId="28" fillId="0" borderId="22" xfId="1" applyFont="1" applyBorder="1" applyAlignment="1">
      <alignment horizontal="distributed" vertical="center"/>
    </xf>
    <xf numFmtId="38" fontId="30" fillId="0" borderId="11" xfId="1" applyFont="1" applyBorder="1" applyAlignment="1">
      <alignment horizontal="distributed" vertical="center" justifyLastLine="1"/>
    </xf>
    <xf numFmtId="38" fontId="30" fillId="0" borderId="12" xfId="1" applyFont="1" applyBorder="1" applyAlignment="1">
      <alignment horizontal="distributed" vertical="center" justifyLastLine="1"/>
    </xf>
    <xf numFmtId="38" fontId="28" fillId="0" borderId="14" xfId="1" applyFont="1" applyBorder="1" applyAlignment="1">
      <alignment horizontal="center" vertical="center" justifyLastLine="1"/>
    </xf>
    <xf numFmtId="38" fontId="28" fillId="0" borderId="1" xfId="1" applyFont="1" applyBorder="1" applyAlignment="1">
      <alignment horizontal="center" vertical="center" justifyLastLine="1"/>
    </xf>
    <xf numFmtId="38" fontId="28" fillId="0" borderId="31" xfId="1" applyFont="1" applyBorder="1" applyAlignment="1">
      <alignment horizontal="center" vertical="center" justifyLastLine="1"/>
    </xf>
    <xf numFmtId="38" fontId="28" fillId="0" borderId="4" xfId="1" applyFont="1" applyBorder="1" applyAlignment="1">
      <alignment horizontal="center" vertical="center" justifyLastLine="1"/>
    </xf>
    <xf numFmtId="38" fontId="28" fillId="0" borderId="0" xfId="1" applyFont="1" applyFill="1" applyBorder="1" applyAlignment="1">
      <alignment horizontal="distributed" vertical="center"/>
    </xf>
    <xf numFmtId="38" fontId="28" fillId="0" borderId="0" xfId="1" applyFont="1" applyBorder="1" applyAlignment="1">
      <alignment horizontal="distributed" vertical="center"/>
    </xf>
    <xf numFmtId="38" fontId="28" fillId="0" borderId="10" xfId="1" applyFont="1" applyBorder="1" applyAlignment="1">
      <alignment horizontal="distributed" vertical="center"/>
    </xf>
    <xf numFmtId="38" fontId="28" fillId="0" borderId="0" xfId="1" applyFont="1" applyFill="1" applyBorder="1" applyAlignment="1">
      <alignment horizontal="center" vertical="center"/>
    </xf>
    <xf numFmtId="38" fontId="28" fillId="0" borderId="22" xfId="1" applyFont="1" applyFill="1" applyBorder="1" applyAlignment="1">
      <alignment horizontal="distributed" vertical="center"/>
    </xf>
    <xf numFmtId="0" fontId="28" fillId="0" borderId="14" xfId="5" applyFont="1" applyBorder="1" applyAlignment="1">
      <alignment horizontal="right" vertical="center"/>
    </xf>
    <xf numFmtId="0" fontId="34" fillId="0" borderId="0" xfId="5" applyFont="1" applyAlignment="1">
      <alignment horizontal="left" vertical="center"/>
    </xf>
    <xf numFmtId="0" fontId="28" fillId="0" borderId="14" xfId="5" applyFont="1" applyBorder="1" applyAlignment="1">
      <alignment horizontal="left" vertical="center"/>
    </xf>
    <xf numFmtId="0" fontId="25" fillId="0" borderId="0" xfId="5" applyFont="1" applyAlignment="1">
      <alignment horizontal="center" vertical="center"/>
    </xf>
    <xf numFmtId="0" fontId="28" fillId="0" borderId="10" xfId="5" applyFont="1" applyBorder="1" applyAlignment="1">
      <alignment horizontal="right" vertical="center"/>
    </xf>
    <xf numFmtId="0" fontId="28" fillId="0" borderId="1" xfId="5" applyFont="1" applyBorder="1" applyAlignment="1">
      <alignment horizontal="distributed" vertical="center" justifyLastLine="1"/>
    </xf>
    <xf numFmtId="0" fontId="28" fillId="0" borderId="4" xfId="5" applyFont="1" applyBorder="1" applyAlignment="1">
      <alignment horizontal="distributed" vertical="center" justifyLastLine="1"/>
    </xf>
    <xf numFmtId="0" fontId="28" fillId="0" borderId="11" xfId="5" applyFont="1" applyBorder="1" applyAlignment="1">
      <alignment horizontal="distributed" vertical="center" justifyLastLine="1"/>
    </xf>
    <xf numFmtId="0" fontId="28" fillId="0" borderId="12" xfId="5" applyFont="1" applyBorder="1" applyAlignment="1">
      <alignment horizontal="distributed" vertical="center" justifyLastLine="1"/>
    </xf>
    <xf numFmtId="0" fontId="28" fillId="0" borderId="19" xfId="5" applyFont="1" applyBorder="1" applyAlignment="1">
      <alignment horizontal="distributed" vertical="center" justifyLastLine="1"/>
    </xf>
    <xf numFmtId="0" fontId="28" fillId="0" borderId="20" xfId="5" applyFont="1" applyBorder="1" applyAlignment="1">
      <alignment horizontal="distributed" vertical="center" justifyLastLine="1"/>
    </xf>
    <xf numFmtId="0" fontId="28" fillId="0" borderId="21" xfId="5" applyFont="1" applyBorder="1" applyAlignment="1">
      <alignment horizontal="distributed" vertical="center" justifyLastLine="1"/>
    </xf>
    <xf numFmtId="0" fontId="28" fillId="0" borderId="0" xfId="5" applyFont="1" applyAlignment="1">
      <alignment horizontal="left" vertical="center"/>
    </xf>
    <xf numFmtId="0" fontId="28" fillId="0" borderId="1" xfId="5" applyFont="1" applyBorder="1" applyAlignment="1">
      <alignment horizontal="center" vertical="center"/>
    </xf>
    <xf numFmtId="0" fontId="28" fillId="0" borderId="4" xfId="5" applyFont="1" applyBorder="1" applyAlignment="1">
      <alignment horizontal="center" vertical="center"/>
    </xf>
    <xf numFmtId="2" fontId="48" fillId="0" borderId="2" xfId="5" applyNumberFormat="1" applyFont="1" applyBorder="1" applyAlignment="1">
      <alignment horizontal="distributed" vertical="center" wrapText="1" indent="1"/>
    </xf>
    <xf numFmtId="2" fontId="48" fillId="0" borderId="5" xfId="5" applyNumberFormat="1" applyFont="1" applyBorder="1" applyAlignment="1">
      <alignment horizontal="distributed" vertical="center" wrapText="1" indent="1"/>
    </xf>
    <xf numFmtId="0" fontId="30" fillId="0" borderId="0" xfId="5" applyFont="1" applyAlignment="1">
      <alignment horizontal="distributed" vertical="center"/>
    </xf>
    <xf numFmtId="0" fontId="28" fillId="0" borderId="14" xfId="5" applyFont="1" applyBorder="1" applyAlignment="1">
      <alignment horizontal="distributed" vertical="center" indent="1"/>
    </xf>
    <xf numFmtId="0" fontId="28" fillId="0" borderId="31" xfId="5" applyFont="1" applyBorder="1" applyAlignment="1">
      <alignment horizontal="distributed" vertical="center" indent="1"/>
    </xf>
    <xf numFmtId="0" fontId="28" fillId="0" borderId="2" xfId="5" applyFont="1" applyBorder="1" applyAlignment="1">
      <alignment horizontal="distributed" vertical="center" indent="1"/>
    </xf>
    <xf numFmtId="0" fontId="28" fillId="0" borderId="5" xfId="5" applyFont="1" applyBorder="1" applyAlignment="1">
      <alignment horizontal="distributed" vertical="center" indent="1"/>
    </xf>
    <xf numFmtId="0" fontId="28" fillId="0" borderId="1" xfId="5" applyFont="1" applyBorder="1" applyAlignment="1">
      <alignment horizontal="distributed" vertical="center" indent="1"/>
    </xf>
    <xf numFmtId="0" fontId="28" fillId="0" borderId="3" xfId="5" applyFont="1" applyBorder="1" applyAlignment="1">
      <alignment horizontal="center" vertical="center" wrapText="1"/>
    </xf>
    <xf numFmtId="0" fontId="28" fillId="0" borderId="7" xfId="5" applyFont="1" applyBorder="1" applyAlignment="1">
      <alignment horizontal="center" vertical="center" wrapText="1"/>
    </xf>
    <xf numFmtId="0" fontId="28" fillId="0" borderId="6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44" xfId="7" applyFont="1" applyBorder="1" applyAlignment="1">
      <alignment horizontal="center" vertical="center"/>
    </xf>
    <xf numFmtId="0" fontId="28" fillId="0" borderId="12" xfId="7" applyFont="1" applyBorder="1" applyAlignment="1">
      <alignment horizontal="center" vertical="center"/>
    </xf>
    <xf numFmtId="0" fontId="28" fillId="0" borderId="45" xfId="7" applyFont="1" applyBorder="1" applyAlignment="1">
      <alignment horizontal="center" vertical="center" wrapText="1"/>
    </xf>
    <xf numFmtId="0" fontId="25" fillId="0" borderId="0" xfId="7" applyFont="1" applyAlignment="1">
      <alignment horizontal="center" vertical="center"/>
    </xf>
    <xf numFmtId="0" fontId="28" fillId="0" borderId="34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 wrapText="1"/>
    </xf>
    <xf numFmtId="0" fontId="28" fillId="0" borderId="53" xfId="7" applyFont="1" applyBorder="1" applyAlignment="1">
      <alignment horizontal="center" vertical="center" wrapText="1"/>
    </xf>
  </cellXfs>
  <cellStyles count="406">
    <cellStyle name="20% - アクセント 1 2" xfId="10" xr:uid="{00000000-0005-0000-0000-000000000000}"/>
    <cellStyle name="20% - アクセント 1 2 2" xfId="99" xr:uid="{00000000-0005-0000-0000-000001000000}"/>
    <cellStyle name="20% - アクセント 1 2 2 2" xfId="220" xr:uid="{00000000-0005-0000-0000-000002000000}"/>
    <cellStyle name="20% - アクセント 1 2 3" xfId="185" xr:uid="{00000000-0005-0000-0000-000003000000}"/>
    <cellStyle name="20% - アクセント 1 3" xfId="11" xr:uid="{00000000-0005-0000-0000-000004000000}"/>
    <cellStyle name="20% - アクセント 1 3 2" xfId="100" xr:uid="{00000000-0005-0000-0000-000005000000}"/>
    <cellStyle name="20% - アクセント 1 3 2 2" xfId="219" xr:uid="{00000000-0005-0000-0000-000006000000}"/>
    <cellStyle name="20% - アクセント 1 4" xfId="218" xr:uid="{00000000-0005-0000-0000-000007000000}"/>
    <cellStyle name="20% - アクセント 1 5" xfId="228" xr:uid="{00000000-0005-0000-0000-000008000000}"/>
    <cellStyle name="20% - アクセント 2 2" xfId="12" xr:uid="{00000000-0005-0000-0000-000009000000}"/>
    <cellStyle name="20% - アクセント 2 2 2" xfId="101" xr:uid="{00000000-0005-0000-0000-00000A000000}"/>
    <cellStyle name="20% - アクセント 2 2 2 2" xfId="229" xr:uid="{00000000-0005-0000-0000-00000B000000}"/>
    <cellStyle name="20% - アクセント 2 2 3" xfId="186" xr:uid="{00000000-0005-0000-0000-00000C000000}"/>
    <cellStyle name="20% - アクセント 2 3" xfId="13" xr:uid="{00000000-0005-0000-0000-00000D000000}"/>
    <cellStyle name="20% - アクセント 2 3 2" xfId="102" xr:uid="{00000000-0005-0000-0000-00000E000000}"/>
    <cellStyle name="20% - アクセント 2 3 2 2" xfId="230" xr:uid="{00000000-0005-0000-0000-00000F000000}"/>
    <cellStyle name="20% - アクセント 2 4" xfId="231" xr:uid="{00000000-0005-0000-0000-000010000000}"/>
    <cellStyle name="20% - アクセント 2 5" xfId="232" xr:uid="{00000000-0005-0000-0000-000011000000}"/>
    <cellStyle name="20% - アクセント 3 2" xfId="14" xr:uid="{00000000-0005-0000-0000-000012000000}"/>
    <cellStyle name="20% - アクセント 3 2 2" xfId="103" xr:uid="{00000000-0005-0000-0000-000013000000}"/>
    <cellStyle name="20% - アクセント 3 2 2 2" xfId="233" xr:uid="{00000000-0005-0000-0000-000014000000}"/>
    <cellStyle name="20% - アクセント 3 2 3" xfId="187" xr:uid="{00000000-0005-0000-0000-000015000000}"/>
    <cellStyle name="20% - アクセント 3 3" xfId="15" xr:uid="{00000000-0005-0000-0000-000016000000}"/>
    <cellStyle name="20% - アクセント 3 3 2" xfId="104" xr:uid="{00000000-0005-0000-0000-000017000000}"/>
    <cellStyle name="20% - アクセント 3 3 2 2" xfId="234" xr:uid="{00000000-0005-0000-0000-000018000000}"/>
    <cellStyle name="20% - アクセント 3 4" xfId="235" xr:uid="{00000000-0005-0000-0000-000019000000}"/>
    <cellStyle name="20% - アクセント 3 5" xfId="236" xr:uid="{00000000-0005-0000-0000-00001A000000}"/>
    <cellStyle name="20% - アクセント 4 2" xfId="16" xr:uid="{00000000-0005-0000-0000-00001B000000}"/>
    <cellStyle name="20% - アクセント 4 2 2" xfId="105" xr:uid="{00000000-0005-0000-0000-00001C000000}"/>
    <cellStyle name="20% - アクセント 4 2 2 2" xfId="237" xr:uid="{00000000-0005-0000-0000-00001D000000}"/>
    <cellStyle name="20% - アクセント 4 2 3" xfId="188" xr:uid="{00000000-0005-0000-0000-00001E000000}"/>
    <cellStyle name="20% - アクセント 4 3" xfId="17" xr:uid="{00000000-0005-0000-0000-00001F000000}"/>
    <cellStyle name="20% - アクセント 4 3 2" xfId="106" xr:uid="{00000000-0005-0000-0000-000020000000}"/>
    <cellStyle name="20% - アクセント 4 3 2 2" xfId="238" xr:uid="{00000000-0005-0000-0000-000021000000}"/>
    <cellStyle name="20% - アクセント 4 4" xfId="239" xr:uid="{00000000-0005-0000-0000-000022000000}"/>
    <cellStyle name="20% - アクセント 4 5" xfId="240" xr:uid="{00000000-0005-0000-0000-000023000000}"/>
    <cellStyle name="20% - アクセント 5 2" xfId="18" xr:uid="{00000000-0005-0000-0000-000024000000}"/>
    <cellStyle name="20% - アクセント 5 2 2" xfId="107" xr:uid="{00000000-0005-0000-0000-000025000000}"/>
    <cellStyle name="20% - アクセント 5 2 2 2" xfId="241" xr:uid="{00000000-0005-0000-0000-000026000000}"/>
    <cellStyle name="20% - アクセント 5 2 3" xfId="189" xr:uid="{00000000-0005-0000-0000-000027000000}"/>
    <cellStyle name="20% - アクセント 5 3" xfId="19" xr:uid="{00000000-0005-0000-0000-000028000000}"/>
    <cellStyle name="20% - アクセント 5 3 2" xfId="108" xr:uid="{00000000-0005-0000-0000-000029000000}"/>
    <cellStyle name="20% - アクセント 5 3 2 2" xfId="242" xr:uid="{00000000-0005-0000-0000-00002A000000}"/>
    <cellStyle name="20% - アクセント 5 4" xfId="243" xr:uid="{00000000-0005-0000-0000-00002B000000}"/>
    <cellStyle name="20% - アクセント 5 5" xfId="244" xr:uid="{00000000-0005-0000-0000-00002C000000}"/>
    <cellStyle name="20% - アクセント 6 2" xfId="20" xr:uid="{00000000-0005-0000-0000-00002D000000}"/>
    <cellStyle name="20% - アクセント 6 2 2" xfId="109" xr:uid="{00000000-0005-0000-0000-00002E000000}"/>
    <cellStyle name="20% - アクセント 6 2 2 2" xfId="245" xr:uid="{00000000-0005-0000-0000-00002F000000}"/>
    <cellStyle name="20% - アクセント 6 2 3" xfId="190" xr:uid="{00000000-0005-0000-0000-000030000000}"/>
    <cellStyle name="20% - アクセント 6 3" xfId="21" xr:uid="{00000000-0005-0000-0000-000031000000}"/>
    <cellStyle name="20% - アクセント 6 3 2" xfId="110" xr:uid="{00000000-0005-0000-0000-000032000000}"/>
    <cellStyle name="20% - アクセント 6 3 2 2" xfId="246" xr:uid="{00000000-0005-0000-0000-000033000000}"/>
    <cellStyle name="20% - アクセント 6 4" xfId="247" xr:uid="{00000000-0005-0000-0000-000034000000}"/>
    <cellStyle name="20% - アクセント 6 5" xfId="248" xr:uid="{00000000-0005-0000-0000-000035000000}"/>
    <cellStyle name="40% - アクセント 1 2" xfId="22" xr:uid="{00000000-0005-0000-0000-000036000000}"/>
    <cellStyle name="40% - アクセント 1 2 2" xfId="111" xr:uid="{00000000-0005-0000-0000-000037000000}"/>
    <cellStyle name="40% - アクセント 1 2 2 2" xfId="249" xr:uid="{00000000-0005-0000-0000-000038000000}"/>
    <cellStyle name="40% - アクセント 1 2 3" xfId="191" xr:uid="{00000000-0005-0000-0000-000039000000}"/>
    <cellStyle name="40% - アクセント 1 3" xfId="23" xr:uid="{00000000-0005-0000-0000-00003A000000}"/>
    <cellStyle name="40% - アクセント 1 3 2" xfId="112" xr:uid="{00000000-0005-0000-0000-00003B000000}"/>
    <cellStyle name="40% - アクセント 1 3 2 2" xfId="250" xr:uid="{00000000-0005-0000-0000-00003C000000}"/>
    <cellStyle name="40% - アクセント 1 4" xfId="251" xr:uid="{00000000-0005-0000-0000-00003D000000}"/>
    <cellStyle name="40% - アクセント 1 5" xfId="252" xr:uid="{00000000-0005-0000-0000-00003E000000}"/>
    <cellStyle name="40% - アクセント 2 2" xfId="24" xr:uid="{00000000-0005-0000-0000-00003F000000}"/>
    <cellStyle name="40% - アクセント 2 2 2" xfId="113" xr:uid="{00000000-0005-0000-0000-000040000000}"/>
    <cellStyle name="40% - アクセント 2 2 2 2" xfId="253" xr:uid="{00000000-0005-0000-0000-000041000000}"/>
    <cellStyle name="40% - アクセント 2 2 3" xfId="192" xr:uid="{00000000-0005-0000-0000-000042000000}"/>
    <cellStyle name="40% - アクセント 2 3" xfId="25" xr:uid="{00000000-0005-0000-0000-000043000000}"/>
    <cellStyle name="40% - アクセント 2 3 2" xfId="114" xr:uid="{00000000-0005-0000-0000-000044000000}"/>
    <cellStyle name="40% - アクセント 2 3 2 2" xfId="254" xr:uid="{00000000-0005-0000-0000-000045000000}"/>
    <cellStyle name="40% - アクセント 2 4" xfId="255" xr:uid="{00000000-0005-0000-0000-000046000000}"/>
    <cellStyle name="40% - アクセント 2 5" xfId="256" xr:uid="{00000000-0005-0000-0000-000047000000}"/>
    <cellStyle name="40% - アクセント 3 2" xfId="26" xr:uid="{00000000-0005-0000-0000-000048000000}"/>
    <cellStyle name="40% - アクセント 3 2 2" xfId="115" xr:uid="{00000000-0005-0000-0000-000049000000}"/>
    <cellStyle name="40% - アクセント 3 2 2 2" xfId="257" xr:uid="{00000000-0005-0000-0000-00004A000000}"/>
    <cellStyle name="40% - アクセント 3 2 3" xfId="193" xr:uid="{00000000-0005-0000-0000-00004B000000}"/>
    <cellStyle name="40% - アクセント 3 3" xfId="27" xr:uid="{00000000-0005-0000-0000-00004C000000}"/>
    <cellStyle name="40% - アクセント 3 3 2" xfId="116" xr:uid="{00000000-0005-0000-0000-00004D000000}"/>
    <cellStyle name="40% - アクセント 3 3 2 2" xfId="258" xr:uid="{00000000-0005-0000-0000-00004E000000}"/>
    <cellStyle name="40% - アクセント 3 4" xfId="259" xr:uid="{00000000-0005-0000-0000-00004F000000}"/>
    <cellStyle name="40% - アクセント 3 5" xfId="260" xr:uid="{00000000-0005-0000-0000-000050000000}"/>
    <cellStyle name="40% - アクセント 4 2" xfId="28" xr:uid="{00000000-0005-0000-0000-000051000000}"/>
    <cellStyle name="40% - アクセント 4 2 2" xfId="117" xr:uid="{00000000-0005-0000-0000-000052000000}"/>
    <cellStyle name="40% - アクセント 4 2 2 2" xfId="261" xr:uid="{00000000-0005-0000-0000-000053000000}"/>
    <cellStyle name="40% - アクセント 4 2 3" xfId="194" xr:uid="{00000000-0005-0000-0000-000054000000}"/>
    <cellStyle name="40% - アクセント 4 3" xfId="29" xr:uid="{00000000-0005-0000-0000-000055000000}"/>
    <cellStyle name="40% - アクセント 4 3 2" xfId="118" xr:uid="{00000000-0005-0000-0000-000056000000}"/>
    <cellStyle name="40% - アクセント 4 3 2 2" xfId="262" xr:uid="{00000000-0005-0000-0000-000057000000}"/>
    <cellStyle name="40% - アクセント 4 4" xfId="263" xr:uid="{00000000-0005-0000-0000-000058000000}"/>
    <cellStyle name="40% - アクセント 4 5" xfId="264" xr:uid="{00000000-0005-0000-0000-000059000000}"/>
    <cellStyle name="40% - アクセント 5 2" xfId="30" xr:uid="{00000000-0005-0000-0000-00005A000000}"/>
    <cellStyle name="40% - アクセント 5 2 2" xfId="119" xr:uid="{00000000-0005-0000-0000-00005B000000}"/>
    <cellStyle name="40% - アクセント 5 2 2 2" xfId="265" xr:uid="{00000000-0005-0000-0000-00005C000000}"/>
    <cellStyle name="40% - アクセント 5 2 3" xfId="195" xr:uid="{00000000-0005-0000-0000-00005D000000}"/>
    <cellStyle name="40% - アクセント 5 3" xfId="31" xr:uid="{00000000-0005-0000-0000-00005E000000}"/>
    <cellStyle name="40% - アクセント 5 3 2" xfId="120" xr:uid="{00000000-0005-0000-0000-00005F000000}"/>
    <cellStyle name="40% - アクセント 5 3 2 2" xfId="266" xr:uid="{00000000-0005-0000-0000-000060000000}"/>
    <cellStyle name="40% - アクセント 5 4" xfId="267" xr:uid="{00000000-0005-0000-0000-000061000000}"/>
    <cellStyle name="40% - アクセント 5 5" xfId="268" xr:uid="{00000000-0005-0000-0000-000062000000}"/>
    <cellStyle name="40% - アクセント 6 2" xfId="32" xr:uid="{00000000-0005-0000-0000-000063000000}"/>
    <cellStyle name="40% - アクセント 6 2 2" xfId="121" xr:uid="{00000000-0005-0000-0000-000064000000}"/>
    <cellStyle name="40% - アクセント 6 2 2 2" xfId="269" xr:uid="{00000000-0005-0000-0000-000065000000}"/>
    <cellStyle name="40% - アクセント 6 2 3" xfId="196" xr:uid="{00000000-0005-0000-0000-000066000000}"/>
    <cellStyle name="40% - アクセント 6 3" xfId="33" xr:uid="{00000000-0005-0000-0000-000067000000}"/>
    <cellStyle name="40% - アクセント 6 3 2" xfId="122" xr:uid="{00000000-0005-0000-0000-000068000000}"/>
    <cellStyle name="40% - アクセント 6 3 2 2" xfId="270" xr:uid="{00000000-0005-0000-0000-000069000000}"/>
    <cellStyle name="40% - アクセント 6 4" xfId="271" xr:uid="{00000000-0005-0000-0000-00006A000000}"/>
    <cellStyle name="40% - アクセント 6 5" xfId="272" xr:uid="{00000000-0005-0000-0000-00006B000000}"/>
    <cellStyle name="60% - アクセント 1 2" xfId="34" xr:uid="{00000000-0005-0000-0000-00006C000000}"/>
    <cellStyle name="60% - アクセント 1 2 2" xfId="123" xr:uid="{00000000-0005-0000-0000-00006D000000}"/>
    <cellStyle name="60% - アクセント 1 2 2 2" xfId="273" xr:uid="{00000000-0005-0000-0000-00006E000000}"/>
    <cellStyle name="60% - アクセント 1 2 3" xfId="197" xr:uid="{00000000-0005-0000-0000-00006F000000}"/>
    <cellStyle name="60% - アクセント 1 3" xfId="35" xr:uid="{00000000-0005-0000-0000-000070000000}"/>
    <cellStyle name="60% - アクセント 1 3 2" xfId="124" xr:uid="{00000000-0005-0000-0000-000071000000}"/>
    <cellStyle name="60% - アクセント 1 3 2 2" xfId="274" xr:uid="{00000000-0005-0000-0000-000072000000}"/>
    <cellStyle name="60% - アクセント 1 4" xfId="275" xr:uid="{00000000-0005-0000-0000-000073000000}"/>
    <cellStyle name="60% - アクセント 1 5" xfId="276" xr:uid="{00000000-0005-0000-0000-000074000000}"/>
    <cellStyle name="60% - アクセント 2 2" xfId="36" xr:uid="{00000000-0005-0000-0000-000075000000}"/>
    <cellStyle name="60% - アクセント 2 2 2" xfId="125" xr:uid="{00000000-0005-0000-0000-000076000000}"/>
    <cellStyle name="60% - アクセント 2 2 2 2" xfId="277" xr:uid="{00000000-0005-0000-0000-000077000000}"/>
    <cellStyle name="60% - アクセント 2 2 3" xfId="198" xr:uid="{00000000-0005-0000-0000-000078000000}"/>
    <cellStyle name="60% - アクセント 2 3" xfId="37" xr:uid="{00000000-0005-0000-0000-000079000000}"/>
    <cellStyle name="60% - アクセント 2 3 2" xfId="126" xr:uid="{00000000-0005-0000-0000-00007A000000}"/>
    <cellStyle name="60% - アクセント 2 3 2 2" xfId="278" xr:uid="{00000000-0005-0000-0000-00007B000000}"/>
    <cellStyle name="60% - アクセント 2 4" xfId="279" xr:uid="{00000000-0005-0000-0000-00007C000000}"/>
    <cellStyle name="60% - アクセント 2 5" xfId="280" xr:uid="{00000000-0005-0000-0000-00007D000000}"/>
    <cellStyle name="60% - アクセント 3 2" xfId="38" xr:uid="{00000000-0005-0000-0000-00007E000000}"/>
    <cellStyle name="60% - アクセント 3 2 2" xfId="127" xr:uid="{00000000-0005-0000-0000-00007F000000}"/>
    <cellStyle name="60% - アクセント 3 2 2 2" xfId="281" xr:uid="{00000000-0005-0000-0000-000080000000}"/>
    <cellStyle name="60% - アクセント 3 2 3" xfId="199" xr:uid="{00000000-0005-0000-0000-000081000000}"/>
    <cellStyle name="60% - アクセント 3 3" xfId="39" xr:uid="{00000000-0005-0000-0000-000082000000}"/>
    <cellStyle name="60% - アクセント 3 3 2" xfId="128" xr:uid="{00000000-0005-0000-0000-000083000000}"/>
    <cellStyle name="60% - アクセント 3 3 2 2" xfId="282" xr:uid="{00000000-0005-0000-0000-000084000000}"/>
    <cellStyle name="60% - アクセント 3 4" xfId="283" xr:uid="{00000000-0005-0000-0000-000085000000}"/>
    <cellStyle name="60% - アクセント 3 5" xfId="284" xr:uid="{00000000-0005-0000-0000-000086000000}"/>
    <cellStyle name="60% - アクセント 4 2" xfId="40" xr:uid="{00000000-0005-0000-0000-000087000000}"/>
    <cellStyle name="60% - アクセント 4 2 2" xfId="129" xr:uid="{00000000-0005-0000-0000-000088000000}"/>
    <cellStyle name="60% - アクセント 4 2 2 2" xfId="285" xr:uid="{00000000-0005-0000-0000-000089000000}"/>
    <cellStyle name="60% - アクセント 4 2 3" xfId="200" xr:uid="{00000000-0005-0000-0000-00008A000000}"/>
    <cellStyle name="60% - アクセント 4 3" xfId="41" xr:uid="{00000000-0005-0000-0000-00008B000000}"/>
    <cellStyle name="60% - アクセント 4 3 2" xfId="130" xr:uid="{00000000-0005-0000-0000-00008C000000}"/>
    <cellStyle name="60% - アクセント 4 3 2 2" xfId="286" xr:uid="{00000000-0005-0000-0000-00008D000000}"/>
    <cellStyle name="60% - アクセント 4 4" xfId="287" xr:uid="{00000000-0005-0000-0000-00008E000000}"/>
    <cellStyle name="60% - アクセント 4 5" xfId="288" xr:uid="{00000000-0005-0000-0000-00008F000000}"/>
    <cellStyle name="60% - アクセント 5 2" xfId="42" xr:uid="{00000000-0005-0000-0000-000090000000}"/>
    <cellStyle name="60% - アクセント 5 2 2" xfId="131" xr:uid="{00000000-0005-0000-0000-000091000000}"/>
    <cellStyle name="60% - アクセント 5 2 2 2" xfId="289" xr:uid="{00000000-0005-0000-0000-000092000000}"/>
    <cellStyle name="60% - アクセント 5 2 3" xfId="201" xr:uid="{00000000-0005-0000-0000-000093000000}"/>
    <cellStyle name="60% - アクセント 5 3" xfId="43" xr:uid="{00000000-0005-0000-0000-000094000000}"/>
    <cellStyle name="60% - アクセント 5 3 2" xfId="132" xr:uid="{00000000-0005-0000-0000-000095000000}"/>
    <cellStyle name="60% - アクセント 5 3 2 2" xfId="290" xr:uid="{00000000-0005-0000-0000-000096000000}"/>
    <cellStyle name="60% - アクセント 5 4" xfId="291" xr:uid="{00000000-0005-0000-0000-000097000000}"/>
    <cellStyle name="60% - アクセント 5 5" xfId="292" xr:uid="{00000000-0005-0000-0000-000098000000}"/>
    <cellStyle name="60% - アクセント 6 2" xfId="44" xr:uid="{00000000-0005-0000-0000-000099000000}"/>
    <cellStyle name="60% - アクセント 6 2 2" xfId="133" xr:uid="{00000000-0005-0000-0000-00009A000000}"/>
    <cellStyle name="60% - アクセント 6 2 2 2" xfId="293" xr:uid="{00000000-0005-0000-0000-00009B000000}"/>
    <cellStyle name="60% - アクセント 6 2 3" xfId="202" xr:uid="{00000000-0005-0000-0000-00009C000000}"/>
    <cellStyle name="60% - アクセント 6 3" xfId="45" xr:uid="{00000000-0005-0000-0000-00009D000000}"/>
    <cellStyle name="60% - アクセント 6 3 2" xfId="134" xr:uid="{00000000-0005-0000-0000-00009E000000}"/>
    <cellStyle name="60% - アクセント 6 3 2 2" xfId="294" xr:uid="{00000000-0005-0000-0000-00009F000000}"/>
    <cellStyle name="60% - アクセント 6 4" xfId="295" xr:uid="{00000000-0005-0000-0000-0000A0000000}"/>
    <cellStyle name="60% - アクセント 6 5" xfId="296" xr:uid="{00000000-0005-0000-0000-0000A1000000}"/>
    <cellStyle name="アクセント 1 2" xfId="46" xr:uid="{00000000-0005-0000-0000-0000A2000000}"/>
    <cellStyle name="アクセント 1 2 2" xfId="137" xr:uid="{00000000-0005-0000-0000-0000A3000000}"/>
    <cellStyle name="アクセント 1 2 2 2" xfId="297" xr:uid="{00000000-0005-0000-0000-0000A4000000}"/>
    <cellStyle name="アクセント 1 2 3" xfId="203" xr:uid="{00000000-0005-0000-0000-0000A5000000}"/>
    <cellStyle name="アクセント 1 3" xfId="47" xr:uid="{00000000-0005-0000-0000-0000A6000000}"/>
    <cellStyle name="アクセント 1 3 2" xfId="138" xr:uid="{00000000-0005-0000-0000-0000A7000000}"/>
    <cellStyle name="アクセント 1 3 2 2" xfId="298" xr:uid="{00000000-0005-0000-0000-0000A8000000}"/>
    <cellStyle name="アクセント 1 4" xfId="299" xr:uid="{00000000-0005-0000-0000-0000A9000000}"/>
    <cellStyle name="アクセント 1 5" xfId="300" xr:uid="{00000000-0005-0000-0000-0000AA000000}"/>
    <cellStyle name="アクセント 2 2" xfId="48" xr:uid="{00000000-0005-0000-0000-0000AB000000}"/>
    <cellStyle name="アクセント 2 2 2" xfId="139" xr:uid="{00000000-0005-0000-0000-0000AC000000}"/>
    <cellStyle name="アクセント 2 2 2 2" xfId="301" xr:uid="{00000000-0005-0000-0000-0000AD000000}"/>
    <cellStyle name="アクセント 2 2 3" xfId="204" xr:uid="{00000000-0005-0000-0000-0000AE000000}"/>
    <cellStyle name="アクセント 2 3" xfId="49" xr:uid="{00000000-0005-0000-0000-0000AF000000}"/>
    <cellStyle name="アクセント 2 3 2" xfId="140" xr:uid="{00000000-0005-0000-0000-0000B0000000}"/>
    <cellStyle name="アクセント 2 3 2 2" xfId="302" xr:uid="{00000000-0005-0000-0000-0000B1000000}"/>
    <cellStyle name="アクセント 2 4" xfId="303" xr:uid="{00000000-0005-0000-0000-0000B2000000}"/>
    <cellStyle name="アクセント 2 5" xfId="304" xr:uid="{00000000-0005-0000-0000-0000B3000000}"/>
    <cellStyle name="アクセント 3 2" xfId="50" xr:uid="{00000000-0005-0000-0000-0000B4000000}"/>
    <cellStyle name="アクセント 3 2 2" xfId="141" xr:uid="{00000000-0005-0000-0000-0000B5000000}"/>
    <cellStyle name="アクセント 3 2 2 2" xfId="305" xr:uid="{00000000-0005-0000-0000-0000B6000000}"/>
    <cellStyle name="アクセント 3 2 3" xfId="205" xr:uid="{00000000-0005-0000-0000-0000B7000000}"/>
    <cellStyle name="アクセント 3 3" xfId="51" xr:uid="{00000000-0005-0000-0000-0000B8000000}"/>
    <cellStyle name="アクセント 3 3 2" xfId="142" xr:uid="{00000000-0005-0000-0000-0000B9000000}"/>
    <cellStyle name="アクセント 3 3 2 2" xfId="306" xr:uid="{00000000-0005-0000-0000-0000BA000000}"/>
    <cellStyle name="アクセント 3 4" xfId="307" xr:uid="{00000000-0005-0000-0000-0000BB000000}"/>
    <cellStyle name="アクセント 3 5" xfId="308" xr:uid="{00000000-0005-0000-0000-0000BC000000}"/>
    <cellStyle name="アクセント 4 2" xfId="52" xr:uid="{00000000-0005-0000-0000-0000BD000000}"/>
    <cellStyle name="アクセント 4 2 2" xfId="143" xr:uid="{00000000-0005-0000-0000-0000BE000000}"/>
    <cellStyle name="アクセント 4 2 2 2" xfId="309" xr:uid="{00000000-0005-0000-0000-0000BF000000}"/>
    <cellStyle name="アクセント 4 2 3" xfId="206" xr:uid="{00000000-0005-0000-0000-0000C0000000}"/>
    <cellStyle name="アクセント 4 3" xfId="53" xr:uid="{00000000-0005-0000-0000-0000C1000000}"/>
    <cellStyle name="アクセント 4 3 2" xfId="144" xr:uid="{00000000-0005-0000-0000-0000C2000000}"/>
    <cellStyle name="アクセント 4 3 2 2" xfId="310" xr:uid="{00000000-0005-0000-0000-0000C3000000}"/>
    <cellStyle name="アクセント 4 4" xfId="311" xr:uid="{00000000-0005-0000-0000-0000C4000000}"/>
    <cellStyle name="アクセント 4 5" xfId="312" xr:uid="{00000000-0005-0000-0000-0000C5000000}"/>
    <cellStyle name="アクセント 5 2" xfId="54" xr:uid="{00000000-0005-0000-0000-0000C6000000}"/>
    <cellStyle name="アクセント 5 2 2" xfId="145" xr:uid="{00000000-0005-0000-0000-0000C7000000}"/>
    <cellStyle name="アクセント 5 2 2 2" xfId="313" xr:uid="{00000000-0005-0000-0000-0000C8000000}"/>
    <cellStyle name="アクセント 5 2 3" xfId="207" xr:uid="{00000000-0005-0000-0000-0000C9000000}"/>
    <cellStyle name="アクセント 5 3" xfId="55" xr:uid="{00000000-0005-0000-0000-0000CA000000}"/>
    <cellStyle name="アクセント 5 3 2" xfId="146" xr:uid="{00000000-0005-0000-0000-0000CB000000}"/>
    <cellStyle name="アクセント 5 3 2 2" xfId="314" xr:uid="{00000000-0005-0000-0000-0000CC000000}"/>
    <cellStyle name="アクセント 5 4" xfId="315" xr:uid="{00000000-0005-0000-0000-0000CD000000}"/>
    <cellStyle name="アクセント 5 5" xfId="316" xr:uid="{00000000-0005-0000-0000-0000CE000000}"/>
    <cellStyle name="アクセント 6 2" xfId="56" xr:uid="{00000000-0005-0000-0000-0000CF000000}"/>
    <cellStyle name="アクセント 6 2 2" xfId="147" xr:uid="{00000000-0005-0000-0000-0000D0000000}"/>
    <cellStyle name="アクセント 6 2 2 2" xfId="317" xr:uid="{00000000-0005-0000-0000-0000D1000000}"/>
    <cellStyle name="アクセント 6 2 3" xfId="208" xr:uid="{00000000-0005-0000-0000-0000D2000000}"/>
    <cellStyle name="アクセント 6 3" xfId="57" xr:uid="{00000000-0005-0000-0000-0000D3000000}"/>
    <cellStyle name="アクセント 6 3 2" xfId="148" xr:uid="{00000000-0005-0000-0000-0000D4000000}"/>
    <cellStyle name="アクセント 6 3 2 2" xfId="318" xr:uid="{00000000-0005-0000-0000-0000D5000000}"/>
    <cellStyle name="アクセント 6 4" xfId="319" xr:uid="{00000000-0005-0000-0000-0000D6000000}"/>
    <cellStyle name="アクセント 6 5" xfId="320" xr:uid="{00000000-0005-0000-0000-0000D7000000}"/>
    <cellStyle name="タイトル 2" xfId="58" xr:uid="{00000000-0005-0000-0000-0000D8000000}"/>
    <cellStyle name="タイトル 2 2" xfId="149" xr:uid="{00000000-0005-0000-0000-0000D9000000}"/>
    <cellStyle name="タイトル 2 2 2" xfId="321" xr:uid="{00000000-0005-0000-0000-0000DA000000}"/>
    <cellStyle name="タイトル 2 3" xfId="209" xr:uid="{00000000-0005-0000-0000-0000DB000000}"/>
    <cellStyle name="タイトル 3" xfId="59" xr:uid="{00000000-0005-0000-0000-0000DC000000}"/>
    <cellStyle name="タイトル 3 2" xfId="150" xr:uid="{00000000-0005-0000-0000-0000DD000000}"/>
    <cellStyle name="タイトル 3 2 2" xfId="322" xr:uid="{00000000-0005-0000-0000-0000DE000000}"/>
    <cellStyle name="タイトル 4" xfId="323" xr:uid="{00000000-0005-0000-0000-0000DF000000}"/>
    <cellStyle name="タイトル 5" xfId="324" xr:uid="{00000000-0005-0000-0000-0000E0000000}"/>
    <cellStyle name="チェック セル 2" xfId="60" xr:uid="{00000000-0005-0000-0000-0000E1000000}"/>
    <cellStyle name="チェック セル 2 2" xfId="151" xr:uid="{00000000-0005-0000-0000-0000E2000000}"/>
    <cellStyle name="チェック セル 2 2 2" xfId="325" xr:uid="{00000000-0005-0000-0000-0000E3000000}"/>
    <cellStyle name="チェック セル 2 3" xfId="210" xr:uid="{00000000-0005-0000-0000-0000E4000000}"/>
    <cellStyle name="チェック セル 3" xfId="61" xr:uid="{00000000-0005-0000-0000-0000E5000000}"/>
    <cellStyle name="チェック セル 3 2" xfId="152" xr:uid="{00000000-0005-0000-0000-0000E6000000}"/>
    <cellStyle name="チェック セル 3 2 2" xfId="326" xr:uid="{00000000-0005-0000-0000-0000E7000000}"/>
    <cellStyle name="チェック セル 4" xfId="327" xr:uid="{00000000-0005-0000-0000-0000E8000000}"/>
    <cellStyle name="チェック セル 5" xfId="328" xr:uid="{00000000-0005-0000-0000-0000E9000000}"/>
    <cellStyle name="どちらでもない 2" xfId="62" xr:uid="{00000000-0005-0000-0000-0000EA000000}"/>
    <cellStyle name="どちらでもない 2 2" xfId="135" xr:uid="{00000000-0005-0000-0000-0000EB000000}"/>
    <cellStyle name="どちらでもない 2 2 2" xfId="329" xr:uid="{00000000-0005-0000-0000-0000EC000000}"/>
    <cellStyle name="どちらでもない 2 3" xfId="211" xr:uid="{00000000-0005-0000-0000-0000ED000000}"/>
    <cellStyle name="どちらでもない 3" xfId="63" xr:uid="{00000000-0005-0000-0000-0000EE000000}"/>
    <cellStyle name="どちらでもない 3 2" xfId="136" xr:uid="{00000000-0005-0000-0000-0000EF000000}"/>
    <cellStyle name="どちらでもない 3 2 2" xfId="330" xr:uid="{00000000-0005-0000-0000-0000F0000000}"/>
    <cellStyle name="どちらでもない 4" xfId="331" xr:uid="{00000000-0005-0000-0000-0000F1000000}"/>
    <cellStyle name="どちらでもない 5" xfId="332" xr:uid="{00000000-0005-0000-0000-0000F2000000}"/>
    <cellStyle name="パーセント" xfId="96" builtinId="5"/>
    <cellStyle name="パーセント 2" xfId="2" xr:uid="{00000000-0005-0000-0000-0000F4000000}"/>
    <cellStyle name="パーセント 3" xfId="404" xr:uid="{00000000-0005-0000-0000-0000F5000000}"/>
    <cellStyle name="ハイパーリンク" xfId="405" builtinId="8"/>
    <cellStyle name="メモ 2" xfId="64" xr:uid="{00000000-0005-0000-0000-0000F6000000}"/>
    <cellStyle name="メモ 2 2" xfId="153" xr:uid="{00000000-0005-0000-0000-0000F7000000}"/>
    <cellStyle name="メモ 2 2 2" xfId="333" xr:uid="{00000000-0005-0000-0000-0000F8000000}"/>
    <cellStyle name="メモ 2 3" xfId="212" xr:uid="{00000000-0005-0000-0000-0000F9000000}"/>
    <cellStyle name="メモ 3" xfId="65" xr:uid="{00000000-0005-0000-0000-0000FA000000}"/>
    <cellStyle name="メモ 3 2" xfId="154" xr:uid="{00000000-0005-0000-0000-0000FB000000}"/>
    <cellStyle name="メモ 3 2 2" xfId="334" xr:uid="{00000000-0005-0000-0000-0000FC000000}"/>
    <cellStyle name="メモ 4" xfId="335" xr:uid="{00000000-0005-0000-0000-0000FD000000}"/>
    <cellStyle name="メモ 5" xfId="336" xr:uid="{00000000-0005-0000-0000-0000FE000000}"/>
    <cellStyle name="リンク セル 2" xfId="66" xr:uid="{00000000-0005-0000-0000-0000FF000000}"/>
    <cellStyle name="リンク セル 2 2" xfId="155" xr:uid="{00000000-0005-0000-0000-000000010000}"/>
    <cellStyle name="リンク セル 2 2 2" xfId="337" xr:uid="{00000000-0005-0000-0000-000001010000}"/>
    <cellStyle name="リンク セル 2 3" xfId="213" xr:uid="{00000000-0005-0000-0000-000002010000}"/>
    <cellStyle name="リンク セル 3" xfId="67" xr:uid="{00000000-0005-0000-0000-000003010000}"/>
    <cellStyle name="リンク セル 3 2" xfId="156" xr:uid="{00000000-0005-0000-0000-000004010000}"/>
    <cellStyle name="リンク セル 3 2 2" xfId="338" xr:uid="{00000000-0005-0000-0000-000005010000}"/>
    <cellStyle name="リンク セル 4" xfId="339" xr:uid="{00000000-0005-0000-0000-000006010000}"/>
    <cellStyle name="リンク セル 5" xfId="340" xr:uid="{00000000-0005-0000-0000-000007010000}"/>
    <cellStyle name="悪い 2" xfId="68" xr:uid="{00000000-0005-0000-0000-000008010000}"/>
    <cellStyle name="悪い 2 2" xfId="161" xr:uid="{00000000-0005-0000-0000-000009010000}"/>
    <cellStyle name="悪い 2 2 2" xfId="341" xr:uid="{00000000-0005-0000-0000-00000A010000}"/>
    <cellStyle name="悪い 2 3" xfId="214" xr:uid="{00000000-0005-0000-0000-00000B010000}"/>
    <cellStyle name="悪い 3" xfId="69" xr:uid="{00000000-0005-0000-0000-00000C010000}"/>
    <cellStyle name="悪い 3 2" xfId="162" xr:uid="{00000000-0005-0000-0000-00000D010000}"/>
    <cellStyle name="悪い 3 2 2" xfId="342" xr:uid="{00000000-0005-0000-0000-00000E010000}"/>
    <cellStyle name="悪い 4" xfId="343" xr:uid="{00000000-0005-0000-0000-00000F010000}"/>
    <cellStyle name="悪い 5" xfId="344" xr:uid="{00000000-0005-0000-0000-000010010000}"/>
    <cellStyle name="計算 2" xfId="70" xr:uid="{00000000-0005-0000-0000-000011010000}"/>
    <cellStyle name="計算 2 2" xfId="174" xr:uid="{00000000-0005-0000-0000-000012010000}"/>
    <cellStyle name="計算 2 2 2" xfId="345" xr:uid="{00000000-0005-0000-0000-000013010000}"/>
    <cellStyle name="計算 2 3" xfId="215" xr:uid="{00000000-0005-0000-0000-000014010000}"/>
    <cellStyle name="計算 3" xfId="71" xr:uid="{00000000-0005-0000-0000-000015010000}"/>
    <cellStyle name="計算 3 2" xfId="175" xr:uid="{00000000-0005-0000-0000-000016010000}"/>
    <cellStyle name="計算 3 2 2" xfId="346" xr:uid="{00000000-0005-0000-0000-000017010000}"/>
    <cellStyle name="計算 4" xfId="347" xr:uid="{00000000-0005-0000-0000-000018010000}"/>
    <cellStyle name="計算 5" xfId="348" xr:uid="{00000000-0005-0000-0000-000019010000}"/>
    <cellStyle name="警告文 2" xfId="72" xr:uid="{00000000-0005-0000-0000-00001A010000}"/>
    <cellStyle name="警告文 2 2" xfId="178" xr:uid="{00000000-0005-0000-0000-00001B010000}"/>
    <cellStyle name="警告文 2 2 2" xfId="349" xr:uid="{00000000-0005-0000-0000-00001C010000}"/>
    <cellStyle name="警告文 2 3" xfId="216" xr:uid="{00000000-0005-0000-0000-00001D010000}"/>
    <cellStyle name="警告文 3" xfId="73" xr:uid="{00000000-0005-0000-0000-00001E010000}"/>
    <cellStyle name="警告文 3 2" xfId="179" xr:uid="{00000000-0005-0000-0000-00001F010000}"/>
    <cellStyle name="警告文 3 2 2" xfId="350" xr:uid="{00000000-0005-0000-0000-000020010000}"/>
    <cellStyle name="警告文 4" xfId="351" xr:uid="{00000000-0005-0000-0000-000021010000}"/>
    <cellStyle name="警告文 5" xfId="352" xr:uid="{00000000-0005-0000-0000-000022010000}"/>
    <cellStyle name="桁区切り" xfId="1" builtinId="6"/>
    <cellStyle name="桁区切り 13" xfId="353" xr:uid="{00000000-0005-0000-0000-000024010000}"/>
    <cellStyle name="桁区切り 14" xfId="354" xr:uid="{00000000-0005-0000-0000-000025010000}"/>
    <cellStyle name="桁区切り 15" xfId="355" xr:uid="{00000000-0005-0000-0000-000026010000}"/>
    <cellStyle name="桁区切り 16" xfId="356" xr:uid="{00000000-0005-0000-0000-000027010000}"/>
    <cellStyle name="桁区切り 17" xfId="357" xr:uid="{00000000-0005-0000-0000-000028010000}"/>
    <cellStyle name="桁区切り 2" xfId="3" xr:uid="{00000000-0005-0000-0000-000029010000}"/>
    <cellStyle name="桁区切り 2 2" xfId="9" xr:uid="{00000000-0005-0000-0000-00002A010000}"/>
    <cellStyle name="桁区切り 2 3" xfId="358" xr:uid="{00000000-0005-0000-0000-00002B010000}"/>
    <cellStyle name="桁区切り 3" xfId="217" xr:uid="{00000000-0005-0000-0000-00002C010000}"/>
    <cellStyle name="桁区切り 4" xfId="403" xr:uid="{00000000-0005-0000-0000-00002D010000}"/>
    <cellStyle name="見出し 1 2" xfId="74" xr:uid="{00000000-0005-0000-0000-00002E010000}"/>
    <cellStyle name="見出し 1 2 2" xfId="166" xr:uid="{00000000-0005-0000-0000-00002F010000}"/>
    <cellStyle name="見出し 1 2 2 2" xfId="359" xr:uid="{00000000-0005-0000-0000-000030010000}"/>
    <cellStyle name="見出し 1 3" xfId="75" xr:uid="{00000000-0005-0000-0000-000031010000}"/>
    <cellStyle name="見出し 1 3 2" xfId="167" xr:uid="{00000000-0005-0000-0000-000032010000}"/>
    <cellStyle name="見出し 1 3 2 2" xfId="360" xr:uid="{00000000-0005-0000-0000-000033010000}"/>
    <cellStyle name="見出し 1 4" xfId="361" xr:uid="{00000000-0005-0000-0000-000034010000}"/>
    <cellStyle name="見出し 1 5" xfId="362" xr:uid="{00000000-0005-0000-0000-000035010000}"/>
    <cellStyle name="見出し 2 2" xfId="76" xr:uid="{00000000-0005-0000-0000-000036010000}"/>
    <cellStyle name="見出し 2 2 2" xfId="168" xr:uid="{00000000-0005-0000-0000-000037010000}"/>
    <cellStyle name="見出し 2 2 2 2" xfId="363" xr:uid="{00000000-0005-0000-0000-000038010000}"/>
    <cellStyle name="見出し 2 3" xfId="77" xr:uid="{00000000-0005-0000-0000-000039010000}"/>
    <cellStyle name="見出し 2 3 2" xfId="169" xr:uid="{00000000-0005-0000-0000-00003A010000}"/>
    <cellStyle name="見出し 2 3 2 2" xfId="364" xr:uid="{00000000-0005-0000-0000-00003B010000}"/>
    <cellStyle name="見出し 2 4" xfId="365" xr:uid="{00000000-0005-0000-0000-00003C010000}"/>
    <cellStyle name="見出し 2 5" xfId="366" xr:uid="{00000000-0005-0000-0000-00003D010000}"/>
    <cellStyle name="見出し 3 2" xfId="78" xr:uid="{00000000-0005-0000-0000-00003E010000}"/>
    <cellStyle name="見出し 3 2 2" xfId="170" xr:uid="{00000000-0005-0000-0000-00003F010000}"/>
    <cellStyle name="見出し 3 2 2 2" xfId="367" xr:uid="{00000000-0005-0000-0000-000040010000}"/>
    <cellStyle name="見出し 3 3" xfId="79" xr:uid="{00000000-0005-0000-0000-000041010000}"/>
    <cellStyle name="見出し 3 3 2" xfId="171" xr:uid="{00000000-0005-0000-0000-000042010000}"/>
    <cellStyle name="見出し 3 3 2 2" xfId="368" xr:uid="{00000000-0005-0000-0000-000043010000}"/>
    <cellStyle name="見出し 3 4" xfId="369" xr:uid="{00000000-0005-0000-0000-000044010000}"/>
    <cellStyle name="見出し 3 5" xfId="370" xr:uid="{00000000-0005-0000-0000-000045010000}"/>
    <cellStyle name="見出し 4 2" xfId="80" xr:uid="{00000000-0005-0000-0000-000046010000}"/>
    <cellStyle name="見出し 4 2 2" xfId="172" xr:uid="{00000000-0005-0000-0000-000047010000}"/>
    <cellStyle name="見出し 4 2 2 2" xfId="371" xr:uid="{00000000-0005-0000-0000-000048010000}"/>
    <cellStyle name="見出し 4 3" xfId="81" xr:uid="{00000000-0005-0000-0000-000049010000}"/>
    <cellStyle name="見出し 4 3 2" xfId="173" xr:uid="{00000000-0005-0000-0000-00004A010000}"/>
    <cellStyle name="見出し 4 3 2 2" xfId="372" xr:uid="{00000000-0005-0000-0000-00004B010000}"/>
    <cellStyle name="見出し 4 4" xfId="373" xr:uid="{00000000-0005-0000-0000-00004C010000}"/>
    <cellStyle name="見出し 4 5" xfId="374" xr:uid="{00000000-0005-0000-0000-00004D010000}"/>
    <cellStyle name="集計 2" xfId="82" xr:uid="{00000000-0005-0000-0000-00004E010000}"/>
    <cellStyle name="集計 2 2" xfId="180" xr:uid="{00000000-0005-0000-0000-00004F010000}"/>
    <cellStyle name="集計 2 2 2" xfId="375" xr:uid="{00000000-0005-0000-0000-000050010000}"/>
    <cellStyle name="集計 2 3" xfId="222" xr:uid="{00000000-0005-0000-0000-000051010000}"/>
    <cellStyle name="集計 3" xfId="83" xr:uid="{00000000-0005-0000-0000-000052010000}"/>
    <cellStyle name="集計 3 2" xfId="181" xr:uid="{00000000-0005-0000-0000-000053010000}"/>
    <cellStyle name="集計 3 2 2" xfId="376" xr:uid="{00000000-0005-0000-0000-000054010000}"/>
    <cellStyle name="集計 4" xfId="377" xr:uid="{00000000-0005-0000-0000-000055010000}"/>
    <cellStyle name="集計 5" xfId="378" xr:uid="{00000000-0005-0000-0000-000056010000}"/>
    <cellStyle name="出力 2" xfId="84" xr:uid="{00000000-0005-0000-0000-000057010000}"/>
    <cellStyle name="出力 2 2" xfId="159" xr:uid="{00000000-0005-0000-0000-000058010000}"/>
    <cellStyle name="出力 2 2 2" xfId="379" xr:uid="{00000000-0005-0000-0000-000059010000}"/>
    <cellStyle name="出力 2 3" xfId="223" xr:uid="{00000000-0005-0000-0000-00005A010000}"/>
    <cellStyle name="出力 3" xfId="85" xr:uid="{00000000-0005-0000-0000-00005B010000}"/>
    <cellStyle name="出力 3 2" xfId="160" xr:uid="{00000000-0005-0000-0000-00005C010000}"/>
    <cellStyle name="出力 3 2 2" xfId="380" xr:uid="{00000000-0005-0000-0000-00005D010000}"/>
    <cellStyle name="出力 4" xfId="381" xr:uid="{00000000-0005-0000-0000-00005E010000}"/>
    <cellStyle name="出力 5" xfId="382" xr:uid="{00000000-0005-0000-0000-00005F010000}"/>
    <cellStyle name="説明文 2" xfId="86" xr:uid="{00000000-0005-0000-0000-000060010000}"/>
    <cellStyle name="説明文 2 2" xfId="176" xr:uid="{00000000-0005-0000-0000-000061010000}"/>
    <cellStyle name="説明文 2 2 2" xfId="383" xr:uid="{00000000-0005-0000-0000-000062010000}"/>
    <cellStyle name="説明文 2 3" xfId="224" xr:uid="{00000000-0005-0000-0000-000063010000}"/>
    <cellStyle name="説明文 3" xfId="87" xr:uid="{00000000-0005-0000-0000-000064010000}"/>
    <cellStyle name="説明文 3 2" xfId="177" xr:uid="{00000000-0005-0000-0000-000065010000}"/>
    <cellStyle name="説明文 3 2 2" xfId="384" xr:uid="{00000000-0005-0000-0000-000066010000}"/>
    <cellStyle name="説明文 4" xfId="385" xr:uid="{00000000-0005-0000-0000-000067010000}"/>
    <cellStyle name="説明文 5" xfId="386" xr:uid="{00000000-0005-0000-0000-000068010000}"/>
    <cellStyle name="入力 2" xfId="88" xr:uid="{00000000-0005-0000-0000-000069010000}"/>
    <cellStyle name="入力 2 2" xfId="157" xr:uid="{00000000-0005-0000-0000-00006A010000}"/>
    <cellStyle name="入力 2 2 2" xfId="387" xr:uid="{00000000-0005-0000-0000-00006B010000}"/>
    <cellStyle name="入力 2 3" xfId="225" xr:uid="{00000000-0005-0000-0000-00006C010000}"/>
    <cellStyle name="入力 3" xfId="89" xr:uid="{00000000-0005-0000-0000-00006D010000}"/>
    <cellStyle name="入力 3 2" xfId="158" xr:uid="{00000000-0005-0000-0000-00006E010000}"/>
    <cellStyle name="入力 3 2 2" xfId="388" xr:uid="{00000000-0005-0000-0000-00006F010000}"/>
    <cellStyle name="入力 4" xfId="389" xr:uid="{00000000-0005-0000-0000-000070010000}"/>
    <cellStyle name="入力 5" xfId="390" xr:uid="{00000000-0005-0000-0000-000071010000}"/>
    <cellStyle name="標準" xfId="0" builtinId="0"/>
    <cellStyle name="標準 10" xfId="98" xr:uid="{00000000-0005-0000-0000-000073010000}"/>
    <cellStyle name="標準 11" xfId="182" xr:uid="{00000000-0005-0000-0000-000074010000}"/>
    <cellStyle name="標準 12" xfId="183" xr:uid="{00000000-0005-0000-0000-000075010000}"/>
    <cellStyle name="標準 13" xfId="184" xr:uid="{00000000-0005-0000-0000-000076010000}"/>
    <cellStyle name="標準 14" xfId="221" xr:uid="{00000000-0005-0000-0000-000077010000}"/>
    <cellStyle name="標準 15" xfId="396" xr:uid="{00000000-0005-0000-0000-000078010000}"/>
    <cellStyle name="標準 16" xfId="397" xr:uid="{00000000-0005-0000-0000-000079010000}"/>
    <cellStyle name="標準 17" xfId="398" xr:uid="{00000000-0005-0000-0000-00007A010000}"/>
    <cellStyle name="標準 18" xfId="399" xr:uid="{00000000-0005-0000-0000-00007B010000}"/>
    <cellStyle name="標準 19" xfId="400" xr:uid="{00000000-0005-0000-0000-00007C010000}"/>
    <cellStyle name="標準 2" xfId="4" xr:uid="{00000000-0005-0000-0000-00007D010000}"/>
    <cellStyle name="標準 20" xfId="401" xr:uid="{00000000-0005-0000-0000-00007E010000}"/>
    <cellStyle name="標準 21" xfId="402" xr:uid="{00000000-0005-0000-0000-00007F010000}"/>
    <cellStyle name="標準 3" xfId="5" xr:uid="{00000000-0005-0000-0000-000080010000}"/>
    <cellStyle name="標準 3 2" xfId="7" xr:uid="{00000000-0005-0000-0000-000081010000}"/>
    <cellStyle name="標準 4" xfId="8" xr:uid="{00000000-0005-0000-0000-000082010000}"/>
    <cellStyle name="標準 4 2" xfId="163" xr:uid="{00000000-0005-0000-0000-000083010000}"/>
    <cellStyle name="標準 4 3" xfId="226" xr:uid="{00000000-0005-0000-0000-000084010000}"/>
    <cellStyle name="標準 5" xfId="92" xr:uid="{00000000-0005-0000-0000-000085010000}"/>
    <cellStyle name="標準 5 2" xfId="391" xr:uid="{00000000-0005-0000-0000-000086010000}"/>
    <cellStyle name="標準 6" xfId="93" xr:uid="{00000000-0005-0000-0000-000087010000}"/>
    <cellStyle name="標準 7" xfId="94" xr:uid="{00000000-0005-0000-0000-000088010000}"/>
    <cellStyle name="標準 8" xfId="95" xr:uid="{00000000-0005-0000-0000-000089010000}"/>
    <cellStyle name="標準 9" xfId="97" xr:uid="{00000000-0005-0000-0000-00008A010000}"/>
    <cellStyle name="標準_JB16" xfId="6" xr:uid="{00000000-0005-0000-0000-00008B010000}"/>
    <cellStyle name="良い 2" xfId="90" xr:uid="{00000000-0005-0000-0000-00008C010000}"/>
    <cellStyle name="良い 2 2" xfId="164" xr:uid="{00000000-0005-0000-0000-00008D010000}"/>
    <cellStyle name="良い 2 2 2" xfId="392" xr:uid="{00000000-0005-0000-0000-00008E010000}"/>
    <cellStyle name="良い 2 3" xfId="227" xr:uid="{00000000-0005-0000-0000-00008F010000}"/>
    <cellStyle name="良い 3" xfId="91" xr:uid="{00000000-0005-0000-0000-000090010000}"/>
    <cellStyle name="良い 3 2" xfId="165" xr:uid="{00000000-0005-0000-0000-000091010000}"/>
    <cellStyle name="良い 3 2 2" xfId="393" xr:uid="{00000000-0005-0000-0000-000092010000}"/>
    <cellStyle name="良い 4" xfId="394" xr:uid="{00000000-0005-0000-0000-000093010000}"/>
    <cellStyle name="良い 5" xfId="395" xr:uid="{00000000-0005-0000-0000-00009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BBBA-C70C-43EE-AF04-AF455E67F0D0}">
  <sheetPr>
    <tabColor rgb="FFFF0000"/>
  </sheetPr>
  <dimension ref="A1:B15"/>
  <sheetViews>
    <sheetView tabSelected="1" workbookViewId="0">
      <selection sqref="A1:B1"/>
    </sheetView>
  </sheetViews>
  <sheetFormatPr defaultRowHeight="14.25"/>
  <cols>
    <col min="1" max="1" width="5.625" style="417" customWidth="1"/>
    <col min="2" max="2" width="50.625" style="418" customWidth="1"/>
    <col min="3" max="16384" width="9" style="417"/>
  </cols>
  <sheetData>
    <row r="1" spans="1:2" ht="22.5" customHeight="1">
      <c r="A1" s="466" t="s">
        <v>803</v>
      </c>
      <c r="B1" s="466"/>
    </row>
    <row r="2" spans="1:2" ht="22.5" customHeight="1">
      <c r="A2" s="418"/>
    </row>
    <row r="3" spans="1:2" ht="22.5" customHeight="1">
      <c r="A3" s="419">
        <v>1</v>
      </c>
      <c r="B3" s="463" t="s">
        <v>802</v>
      </c>
    </row>
    <row r="4" spans="1:2" ht="22.5" customHeight="1">
      <c r="A4" s="419">
        <v>2</v>
      </c>
      <c r="B4" s="463" t="s">
        <v>801</v>
      </c>
    </row>
    <row r="5" spans="1:2" ht="22.5" customHeight="1">
      <c r="A5" s="420" t="s">
        <v>800</v>
      </c>
      <c r="B5" s="463" t="s">
        <v>799</v>
      </c>
    </row>
    <row r="6" spans="1:2" ht="22.5" customHeight="1">
      <c r="A6" s="420" t="s">
        <v>798</v>
      </c>
      <c r="B6" s="464" t="s">
        <v>797</v>
      </c>
    </row>
    <row r="7" spans="1:2" ht="22.5" customHeight="1">
      <c r="A7" s="419">
        <v>4</v>
      </c>
      <c r="B7" s="463" t="s">
        <v>796</v>
      </c>
    </row>
    <row r="8" spans="1:2" ht="22.5" customHeight="1">
      <c r="A8" s="419">
        <v>5</v>
      </c>
      <c r="B8" s="463" t="s">
        <v>795</v>
      </c>
    </row>
    <row r="9" spans="1:2" ht="22.5" customHeight="1">
      <c r="A9" s="419">
        <v>6</v>
      </c>
      <c r="B9" s="463" t="s">
        <v>847</v>
      </c>
    </row>
    <row r="10" spans="1:2" ht="22.5" customHeight="1">
      <c r="A10" s="419">
        <v>7</v>
      </c>
      <c r="B10" s="463" t="s">
        <v>794</v>
      </c>
    </row>
    <row r="11" spans="1:2" ht="22.5" customHeight="1">
      <c r="A11" s="419">
        <v>8</v>
      </c>
      <c r="B11" s="463" t="s">
        <v>793</v>
      </c>
    </row>
    <row r="12" spans="1:2" ht="22.5" customHeight="1">
      <c r="A12" s="419">
        <v>9</v>
      </c>
      <c r="B12" s="463" t="s">
        <v>848</v>
      </c>
    </row>
    <row r="13" spans="1:2" ht="22.5" customHeight="1">
      <c r="A13" s="419">
        <v>10</v>
      </c>
      <c r="B13" s="463" t="s">
        <v>844</v>
      </c>
    </row>
    <row r="14" spans="1:2" ht="22.5" customHeight="1">
      <c r="A14" s="419">
        <v>11</v>
      </c>
      <c r="B14" s="463" t="s">
        <v>845</v>
      </c>
    </row>
    <row r="15" spans="1:2" ht="22.5" customHeight="1">
      <c r="A15" s="419">
        <v>12</v>
      </c>
      <c r="B15" s="465" t="s">
        <v>846</v>
      </c>
    </row>
  </sheetData>
  <mergeCells count="1">
    <mergeCell ref="A1:B1"/>
  </mergeCells>
  <phoneticPr fontId="3"/>
  <hyperlinks>
    <hyperlink ref="B3" location="'1'!A1" tooltip="1" display="人口の推移" xr:uid="{18DACC6C-8872-48C6-90CA-CFCAAC1EDB68}"/>
    <hyperlink ref="B4" location="'2'!A1" tooltip="2" display="人口自然動態及び社会動態の推移" xr:uid="{1BC949DC-0271-4E68-9E9C-77FF6991A16F}"/>
    <hyperlink ref="B5" location="'3-1'!A1" tooltip="3" display="町丁字別世帯と人口" xr:uid="{2F602AB6-902C-490A-9149-CA6445A342C3}"/>
    <hyperlink ref="B7" location="'4'!A1" tooltip="4" display="外国人住民人口" xr:uid="{3F81185A-ED6C-4C1C-A746-FF08A30B576F}"/>
    <hyperlink ref="B8" location="'5'!A1" tooltip="5" display="地区別世帯と人口" xr:uid="{CD836BA2-1506-4102-B1E3-9B3DD694498D}"/>
    <hyperlink ref="B9" location="'6'!A1" tooltip="6" display="地区別年間異動人口" xr:uid="{1146C4E8-7339-4D52-A75A-E9EEC8F584DA}"/>
    <hyperlink ref="B10" location="'7'!A1" tooltip="7" display="都道府県別年間転入者・転出者数" xr:uid="{2706A84E-5B20-4452-B8C9-611A4EEB6C3B}"/>
    <hyperlink ref="B11" location="'8'!A1" tooltip="8" display="年齢別人口（男・女）" xr:uid="{4B06507A-B4B2-4456-90E8-5630FCA76180}"/>
    <hyperlink ref="B12" location="'9'!A1" tooltip="9" display="地区別平均年齢、平均人員" xr:uid="{C7AC8C98-82FA-4059-883F-AED2871C5955}"/>
    <hyperlink ref="B13" location="'10'!A1" tooltip="10" display="年齢別、男女別平均余命(埼玉県・川越市)" xr:uid="{D588951B-A435-41C6-827D-8691CADA73CA}"/>
    <hyperlink ref="B14" location="'11'!A1" tooltip="11" display="年齢別人口（地区別・男女別・5歳階級）" xr:uid="{491C19E6-46B4-4CD7-9C1C-2465AE498A5B}"/>
    <hyperlink ref="B6" location="'3-2'!A1" display="町丁字別世帯と人口(つづき)" xr:uid="{BB86B884-4AF8-4A3C-BA71-83289889C22C}"/>
    <hyperlink ref="B15" location="'12'!R1C1" display="年齢別、男女別平均余命(埼玉県・川越市)" xr:uid="{22CE540C-A36D-4077-A7CC-E5A7DF19D70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I55"/>
  <sheetViews>
    <sheetView zoomScale="87" zoomScaleNormal="100" zoomScaleSheetLayoutView="100" workbookViewId="0">
      <selection sqref="A1:I1"/>
    </sheetView>
  </sheetViews>
  <sheetFormatPr defaultRowHeight="13.5"/>
  <cols>
    <col min="1" max="1" width="1.625" style="3" customWidth="1"/>
    <col min="2" max="2" width="14.625" style="3" customWidth="1"/>
    <col min="3" max="3" width="1.625" style="3" customWidth="1"/>
    <col min="4" max="9" width="11.875" style="3" customWidth="1"/>
    <col min="10" max="252" width="9" style="3"/>
    <col min="253" max="253" width="1.5" style="3" customWidth="1"/>
    <col min="254" max="254" width="13.75" style="3" customWidth="1"/>
    <col min="255" max="260" width="11.875" style="3" customWidth="1"/>
    <col min="261" max="263" width="9" style="3"/>
    <col min="264" max="264" width="2.375" style="3" customWidth="1"/>
    <col min="265" max="508" width="9" style="3"/>
    <col min="509" max="509" width="1.5" style="3" customWidth="1"/>
    <col min="510" max="510" width="13.75" style="3" customWidth="1"/>
    <col min="511" max="516" width="11.875" style="3" customWidth="1"/>
    <col min="517" max="519" width="9" style="3"/>
    <col min="520" max="520" width="2.375" style="3" customWidth="1"/>
    <col min="521" max="764" width="9" style="3"/>
    <col min="765" max="765" width="1.5" style="3" customWidth="1"/>
    <col min="766" max="766" width="13.75" style="3" customWidth="1"/>
    <col min="767" max="772" width="11.875" style="3" customWidth="1"/>
    <col min="773" max="775" width="9" style="3"/>
    <col min="776" max="776" width="2.375" style="3" customWidth="1"/>
    <col min="777" max="1020" width="10" style="3"/>
    <col min="1021" max="1021" width="1.5" style="3" customWidth="1"/>
    <col min="1022" max="1022" width="13.75" style="3" customWidth="1"/>
    <col min="1023" max="1028" width="11.875" style="3" customWidth="1"/>
    <col min="1029" max="1031" width="9" style="3"/>
    <col min="1032" max="1032" width="2.375" style="3" customWidth="1"/>
    <col min="1033" max="1276" width="9" style="3"/>
    <col min="1277" max="1277" width="1.5" style="3" customWidth="1"/>
    <col min="1278" max="1278" width="13.75" style="3" customWidth="1"/>
    <col min="1279" max="1284" width="11.875" style="3" customWidth="1"/>
    <col min="1285" max="1287" width="9" style="3"/>
    <col min="1288" max="1288" width="2.375" style="3" customWidth="1"/>
    <col min="1289" max="1532" width="9" style="3"/>
    <col min="1533" max="1533" width="1.5" style="3" customWidth="1"/>
    <col min="1534" max="1534" width="13.75" style="3" customWidth="1"/>
    <col min="1535" max="1540" width="11.875" style="3" customWidth="1"/>
    <col min="1541" max="1543" width="9" style="3"/>
    <col min="1544" max="1544" width="2.375" style="3" customWidth="1"/>
    <col min="1545" max="1788" width="9" style="3"/>
    <col min="1789" max="1789" width="1.5" style="3" customWidth="1"/>
    <col min="1790" max="1790" width="13.75" style="3" customWidth="1"/>
    <col min="1791" max="1796" width="11.875" style="3" customWidth="1"/>
    <col min="1797" max="1799" width="9" style="3"/>
    <col min="1800" max="1800" width="2.375" style="3" customWidth="1"/>
    <col min="1801" max="2044" width="10" style="3"/>
    <col min="2045" max="2045" width="1.5" style="3" customWidth="1"/>
    <col min="2046" max="2046" width="13.75" style="3" customWidth="1"/>
    <col min="2047" max="2052" width="11.875" style="3" customWidth="1"/>
    <col min="2053" max="2055" width="9" style="3"/>
    <col min="2056" max="2056" width="2.375" style="3" customWidth="1"/>
    <col min="2057" max="2300" width="9" style="3"/>
    <col min="2301" max="2301" width="1.5" style="3" customWidth="1"/>
    <col min="2302" max="2302" width="13.75" style="3" customWidth="1"/>
    <col min="2303" max="2308" width="11.875" style="3" customWidth="1"/>
    <col min="2309" max="2311" width="9" style="3"/>
    <col min="2312" max="2312" width="2.375" style="3" customWidth="1"/>
    <col min="2313" max="2556" width="9" style="3"/>
    <col min="2557" max="2557" width="1.5" style="3" customWidth="1"/>
    <col min="2558" max="2558" width="13.75" style="3" customWidth="1"/>
    <col min="2559" max="2564" width="11.875" style="3" customWidth="1"/>
    <col min="2565" max="2567" width="9" style="3"/>
    <col min="2568" max="2568" width="2.375" style="3" customWidth="1"/>
    <col min="2569" max="2812" width="9" style="3"/>
    <col min="2813" max="2813" width="1.5" style="3" customWidth="1"/>
    <col min="2814" max="2814" width="13.75" style="3" customWidth="1"/>
    <col min="2815" max="2820" width="11.875" style="3" customWidth="1"/>
    <col min="2821" max="2823" width="9" style="3"/>
    <col min="2824" max="2824" width="2.375" style="3" customWidth="1"/>
    <col min="2825" max="3068" width="10" style="3"/>
    <col min="3069" max="3069" width="1.5" style="3" customWidth="1"/>
    <col min="3070" max="3070" width="13.75" style="3" customWidth="1"/>
    <col min="3071" max="3076" width="11.875" style="3" customWidth="1"/>
    <col min="3077" max="3079" width="9" style="3"/>
    <col min="3080" max="3080" width="2.375" style="3" customWidth="1"/>
    <col min="3081" max="3324" width="9" style="3"/>
    <col min="3325" max="3325" width="1.5" style="3" customWidth="1"/>
    <col min="3326" max="3326" width="13.75" style="3" customWidth="1"/>
    <col min="3327" max="3332" width="11.875" style="3" customWidth="1"/>
    <col min="3333" max="3335" width="9" style="3"/>
    <col min="3336" max="3336" width="2.375" style="3" customWidth="1"/>
    <col min="3337" max="3580" width="9" style="3"/>
    <col min="3581" max="3581" width="1.5" style="3" customWidth="1"/>
    <col min="3582" max="3582" width="13.75" style="3" customWidth="1"/>
    <col min="3583" max="3588" width="11.875" style="3" customWidth="1"/>
    <col min="3589" max="3591" width="9" style="3"/>
    <col min="3592" max="3592" width="2.375" style="3" customWidth="1"/>
    <col min="3593" max="3836" width="9" style="3"/>
    <col min="3837" max="3837" width="1.5" style="3" customWidth="1"/>
    <col min="3838" max="3838" width="13.75" style="3" customWidth="1"/>
    <col min="3839" max="3844" width="11.875" style="3" customWidth="1"/>
    <col min="3845" max="3847" width="9" style="3"/>
    <col min="3848" max="3848" width="2.375" style="3" customWidth="1"/>
    <col min="3849" max="4092" width="10" style="3"/>
    <col min="4093" max="4093" width="1.5" style="3" customWidth="1"/>
    <col min="4094" max="4094" width="13.75" style="3" customWidth="1"/>
    <col min="4095" max="4100" width="11.875" style="3" customWidth="1"/>
    <col min="4101" max="4103" width="9" style="3"/>
    <col min="4104" max="4104" width="2.375" style="3" customWidth="1"/>
    <col min="4105" max="4348" width="9" style="3"/>
    <col min="4349" max="4349" width="1.5" style="3" customWidth="1"/>
    <col min="4350" max="4350" width="13.75" style="3" customWidth="1"/>
    <col min="4351" max="4356" width="11.875" style="3" customWidth="1"/>
    <col min="4357" max="4359" width="9" style="3"/>
    <col min="4360" max="4360" width="2.375" style="3" customWidth="1"/>
    <col min="4361" max="4604" width="9" style="3"/>
    <col min="4605" max="4605" width="1.5" style="3" customWidth="1"/>
    <col min="4606" max="4606" width="13.75" style="3" customWidth="1"/>
    <col min="4607" max="4612" width="11.875" style="3" customWidth="1"/>
    <col min="4613" max="4615" width="9" style="3"/>
    <col min="4616" max="4616" width="2.375" style="3" customWidth="1"/>
    <col min="4617" max="4860" width="9" style="3"/>
    <col min="4861" max="4861" width="1.5" style="3" customWidth="1"/>
    <col min="4862" max="4862" width="13.75" style="3" customWidth="1"/>
    <col min="4863" max="4868" width="11.875" style="3" customWidth="1"/>
    <col min="4869" max="4871" width="9" style="3"/>
    <col min="4872" max="4872" width="2.375" style="3" customWidth="1"/>
    <col min="4873" max="5116" width="10" style="3"/>
    <col min="5117" max="5117" width="1.5" style="3" customWidth="1"/>
    <col min="5118" max="5118" width="13.75" style="3" customWidth="1"/>
    <col min="5119" max="5124" width="11.875" style="3" customWidth="1"/>
    <col min="5125" max="5127" width="9" style="3"/>
    <col min="5128" max="5128" width="2.375" style="3" customWidth="1"/>
    <col min="5129" max="5372" width="9" style="3"/>
    <col min="5373" max="5373" width="1.5" style="3" customWidth="1"/>
    <col min="5374" max="5374" width="13.75" style="3" customWidth="1"/>
    <col min="5375" max="5380" width="11.875" style="3" customWidth="1"/>
    <col min="5381" max="5383" width="9" style="3"/>
    <col min="5384" max="5384" width="2.375" style="3" customWidth="1"/>
    <col min="5385" max="5628" width="9" style="3"/>
    <col min="5629" max="5629" width="1.5" style="3" customWidth="1"/>
    <col min="5630" max="5630" width="13.75" style="3" customWidth="1"/>
    <col min="5631" max="5636" width="11.875" style="3" customWidth="1"/>
    <col min="5637" max="5639" width="9" style="3"/>
    <col min="5640" max="5640" width="2.375" style="3" customWidth="1"/>
    <col min="5641" max="5884" width="9" style="3"/>
    <col min="5885" max="5885" width="1.5" style="3" customWidth="1"/>
    <col min="5886" max="5886" width="13.75" style="3" customWidth="1"/>
    <col min="5887" max="5892" width="11.875" style="3" customWidth="1"/>
    <col min="5893" max="5895" width="9" style="3"/>
    <col min="5896" max="5896" width="2.375" style="3" customWidth="1"/>
    <col min="5897" max="6140" width="10" style="3"/>
    <col min="6141" max="6141" width="1.5" style="3" customWidth="1"/>
    <col min="6142" max="6142" width="13.75" style="3" customWidth="1"/>
    <col min="6143" max="6148" width="11.875" style="3" customWidth="1"/>
    <col min="6149" max="6151" width="9" style="3"/>
    <col min="6152" max="6152" width="2.375" style="3" customWidth="1"/>
    <col min="6153" max="6396" width="9" style="3"/>
    <col min="6397" max="6397" width="1.5" style="3" customWidth="1"/>
    <col min="6398" max="6398" width="13.75" style="3" customWidth="1"/>
    <col min="6399" max="6404" width="11.875" style="3" customWidth="1"/>
    <col min="6405" max="6407" width="9" style="3"/>
    <col min="6408" max="6408" width="2.375" style="3" customWidth="1"/>
    <col min="6409" max="6652" width="9" style="3"/>
    <col min="6653" max="6653" width="1.5" style="3" customWidth="1"/>
    <col min="6654" max="6654" width="13.75" style="3" customWidth="1"/>
    <col min="6655" max="6660" width="11.875" style="3" customWidth="1"/>
    <col min="6661" max="6663" width="9" style="3"/>
    <col min="6664" max="6664" width="2.375" style="3" customWidth="1"/>
    <col min="6665" max="6908" width="9" style="3"/>
    <col min="6909" max="6909" width="1.5" style="3" customWidth="1"/>
    <col min="6910" max="6910" width="13.75" style="3" customWidth="1"/>
    <col min="6911" max="6916" width="11.875" style="3" customWidth="1"/>
    <col min="6917" max="6919" width="9" style="3"/>
    <col min="6920" max="6920" width="2.375" style="3" customWidth="1"/>
    <col min="6921" max="7164" width="10" style="3"/>
    <col min="7165" max="7165" width="1.5" style="3" customWidth="1"/>
    <col min="7166" max="7166" width="13.75" style="3" customWidth="1"/>
    <col min="7167" max="7172" width="11.875" style="3" customWidth="1"/>
    <col min="7173" max="7175" width="9" style="3"/>
    <col min="7176" max="7176" width="2.375" style="3" customWidth="1"/>
    <col min="7177" max="7420" width="9" style="3"/>
    <col min="7421" max="7421" width="1.5" style="3" customWidth="1"/>
    <col min="7422" max="7422" width="13.75" style="3" customWidth="1"/>
    <col min="7423" max="7428" width="11.875" style="3" customWidth="1"/>
    <col min="7429" max="7431" width="9" style="3"/>
    <col min="7432" max="7432" width="2.375" style="3" customWidth="1"/>
    <col min="7433" max="7676" width="9" style="3"/>
    <col min="7677" max="7677" width="1.5" style="3" customWidth="1"/>
    <col min="7678" max="7678" width="13.75" style="3" customWidth="1"/>
    <col min="7679" max="7684" width="11.875" style="3" customWidth="1"/>
    <col min="7685" max="7687" width="9" style="3"/>
    <col min="7688" max="7688" width="2.375" style="3" customWidth="1"/>
    <col min="7689" max="7932" width="9" style="3"/>
    <col min="7933" max="7933" width="1.5" style="3" customWidth="1"/>
    <col min="7934" max="7934" width="13.75" style="3" customWidth="1"/>
    <col min="7935" max="7940" width="11.875" style="3" customWidth="1"/>
    <col min="7941" max="7943" width="9" style="3"/>
    <col min="7944" max="7944" width="2.375" style="3" customWidth="1"/>
    <col min="7945" max="8188" width="10" style="3"/>
    <col min="8189" max="8189" width="1.5" style="3" customWidth="1"/>
    <col min="8190" max="8190" width="13.75" style="3" customWidth="1"/>
    <col min="8191" max="8196" width="11.875" style="3" customWidth="1"/>
    <col min="8197" max="8199" width="9" style="3"/>
    <col min="8200" max="8200" width="2.375" style="3" customWidth="1"/>
    <col min="8201" max="8444" width="9" style="3"/>
    <col min="8445" max="8445" width="1.5" style="3" customWidth="1"/>
    <col min="8446" max="8446" width="13.75" style="3" customWidth="1"/>
    <col min="8447" max="8452" width="11.875" style="3" customWidth="1"/>
    <col min="8453" max="8455" width="9" style="3"/>
    <col min="8456" max="8456" width="2.375" style="3" customWidth="1"/>
    <col min="8457" max="8700" width="9" style="3"/>
    <col min="8701" max="8701" width="1.5" style="3" customWidth="1"/>
    <col min="8702" max="8702" width="13.75" style="3" customWidth="1"/>
    <col min="8703" max="8708" width="11.875" style="3" customWidth="1"/>
    <col min="8709" max="8711" width="9" style="3"/>
    <col min="8712" max="8712" width="2.375" style="3" customWidth="1"/>
    <col min="8713" max="8956" width="9" style="3"/>
    <col min="8957" max="8957" width="1.5" style="3" customWidth="1"/>
    <col min="8958" max="8958" width="13.75" style="3" customWidth="1"/>
    <col min="8959" max="8964" width="11.875" style="3" customWidth="1"/>
    <col min="8965" max="8967" width="9" style="3"/>
    <col min="8968" max="8968" width="2.375" style="3" customWidth="1"/>
    <col min="8969" max="9212" width="10" style="3"/>
    <col min="9213" max="9213" width="1.5" style="3" customWidth="1"/>
    <col min="9214" max="9214" width="13.75" style="3" customWidth="1"/>
    <col min="9215" max="9220" width="11.875" style="3" customWidth="1"/>
    <col min="9221" max="9223" width="9" style="3"/>
    <col min="9224" max="9224" width="2.375" style="3" customWidth="1"/>
    <col min="9225" max="9468" width="9" style="3"/>
    <col min="9469" max="9469" width="1.5" style="3" customWidth="1"/>
    <col min="9470" max="9470" width="13.75" style="3" customWidth="1"/>
    <col min="9471" max="9476" width="11.875" style="3" customWidth="1"/>
    <col min="9477" max="9479" width="9" style="3"/>
    <col min="9480" max="9480" width="2.375" style="3" customWidth="1"/>
    <col min="9481" max="9724" width="9" style="3"/>
    <col min="9725" max="9725" width="1.5" style="3" customWidth="1"/>
    <col min="9726" max="9726" width="13.75" style="3" customWidth="1"/>
    <col min="9727" max="9732" width="11.875" style="3" customWidth="1"/>
    <col min="9733" max="9735" width="9" style="3"/>
    <col min="9736" max="9736" width="2.375" style="3" customWidth="1"/>
    <col min="9737" max="9980" width="9" style="3"/>
    <col min="9981" max="9981" width="1.5" style="3" customWidth="1"/>
    <col min="9982" max="9982" width="13.75" style="3" customWidth="1"/>
    <col min="9983" max="9988" width="11.875" style="3" customWidth="1"/>
    <col min="9989" max="9991" width="9" style="3"/>
    <col min="9992" max="9992" width="2.375" style="3" customWidth="1"/>
    <col min="9993" max="10236" width="10" style="3"/>
    <col min="10237" max="10237" width="1.5" style="3" customWidth="1"/>
    <col min="10238" max="10238" width="13.75" style="3" customWidth="1"/>
    <col min="10239" max="10244" width="11.875" style="3" customWidth="1"/>
    <col min="10245" max="10247" width="9" style="3"/>
    <col min="10248" max="10248" width="2.375" style="3" customWidth="1"/>
    <col min="10249" max="10492" width="9" style="3"/>
    <col min="10493" max="10493" width="1.5" style="3" customWidth="1"/>
    <col min="10494" max="10494" width="13.75" style="3" customWidth="1"/>
    <col min="10495" max="10500" width="11.875" style="3" customWidth="1"/>
    <col min="10501" max="10503" width="9" style="3"/>
    <col min="10504" max="10504" width="2.375" style="3" customWidth="1"/>
    <col min="10505" max="10748" width="9" style="3"/>
    <col min="10749" max="10749" width="1.5" style="3" customWidth="1"/>
    <col min="10750" max="10750" width="13.75" style="3" customWidth="1"/>
    <col min="10751" max="10756" width="11.875" style="3" customWidth="1"/>
    <col min="10757" max="10759" width="9" style="3"/>
    <col min="10760" max="10760" width="2.375" style="3" customWidth="1"/>
    <col min="10761" max="11004" width="9" style="3"/>
    <col min="11005" max="11005" width="1.5" style="3" customWidth="1"/>
    <col min="11006" max="11006" width="13.75" style="3" customWidth="1"/>
    <col min="11007" max="11012" width="11.875" style="3" customWidth="1"/>
    <col min="11013" max="11015" width="9" style="3"/>
    <col min="11016" max="11016" width="2.375" style="3" customWidth="1"/>
    <col min="11017" max="11260" width="10" style="3"/>
    <col min="11261" max="11261" width="1.5" style="3" customWidth="1"/>
    <col min="11262" max="11262" width="13.75" style="3" customWidth="1"/>
    <col min="11263" max="11268" width="11.875" style="3" customWidth="1"/>
    <col min="11269" max="11271" width="9" style="3"/>
    <col min="11272" max="11272" width="2.375" style="3" customWidth="1"/>
    <col min="11273" max="11516" width="9" style="3"/>
    <col min="11517" max="11517" width="1.5" style="3" customWidth="1"/>
    <col min="11518" max="11518" width="13.75" style="3" customWidth="1"/>
    <col min="11519" max="11524" width="11.875" style="3" customWidth="1"/>
    <col min="11525" max="11527" width="9" style="3"/>
    <col min="11528" max="11528" width="2.375" style="3" customWidth="1"/>
    <col min="11529" max="11772" width="9" style="3"/>
    <col min="11773" max="11773" width="1.5" style="3" customWidth="1"/>
    <col min="11774" max="11774" width="13.75" style="3" customWidth="1"/>
    <col min="11775" max="11780" width="11.875" style="3" customWidth="1"/>
    <col min="11781" max="11783" width="9" style="3"/>
    <col min="11784" max="11784" width="2.375" style="3" customWidth="1"/>
    <col min="11785" max="12028" width="9" style="3"/>
    <col min="12029" max="12029" width="1.5" style="3" customWidth="1"/>
    <col min="12030" max="12030" width="13.75" style="3" customWidth="1"/>
    <col min="12031" max="12036" width="11.875" style="3" customWidth="1"/>
    <col min="12037" max="12039" width="9" style="3"/>
    <col min="12040" max="12040" width="2.375" style="3" customWidth="1"/>
    <col min="12041" max="12284" width="10" style="3"/>
    <col min="12285" max="12285" width="1.5" style="3" customWidth="1"/>
    <col min="12286" max="12286" width="13.75" style="3" customWidth="1"/>
    <col min="12287" max="12292" width="11.875" style="3" customWidth="1"/>
    <col min="12293" max="12295" width="9" style="3"/>
    <col min="12296" max="12296" width="2.375" style="3" customWidth="1"/>
    <col min="12297" max="12540" width="9" style="3"/>
    <col min="12541" max="12541" width="1.5" style="3" customWidth="1"/>
    <col min="12542" max="12542" width="13.75" style="3" customWidth="1"/>
    <col min="12543" max="12548" width="11.875" style="3" customWidth="1"/>
    <col min="12549" max="12551" width="9" style="3"/>
    <col min="12552" max="12552" width="2.375" style="3" customWidth="1"/>
    <col min="12553" max="12796" width="9" style="3"/>
    <col min="12797" max="12797" width="1.5" style="3" customWidth="1"/>
    <col min="12798" max="12798" width="13.75" style="3" customWidth="1"/>
    <col min="12799" max="12804" width="11.875" style="3" customWidth="1"/>
    <col min="12805" max="12807" width="9" style="3"/>
    <col min="12808" max="12808" width="2.375" style="3" customWidth="1"/>
    <col min="12809" max="13052" width="9" style="3"/>
    <col min="13053" max="13053" width="1.5" style="3" customWidth="1"/>
    <col min="13054" max="13054" width="13.75" style="3" customWidth="1"/>
    <col min="13055" max="13060" width="11.875" style="3" customWidth="1"/>
    <col min="13061" max="13063" width="9" style="3"/>
    <col min="13064" max="13064" width="2.375" style="3" customWidth="1"/>
    <col min="13065" max="13308" width="10" style="3"/>
    <col min="13309" max="13309" width="1.5" style="3" customWidth="1"/>
    <col min="13310" max="13310" width="13.75" style="3" customWidth="1"/>
    <col min="13311" max="13316" width="11.875" style="3" customWidth="1"/>
    <col min="13317" max="13319" width="9" style="3"/>
    <col min="13320" max="13320" width="2.375" style="3" customWidth="1"/>
    <col min="13321" max="13564" width="9" style="3"/>
    <col min="13565" max="13565" width="1.5" style="3" customWidth="1"/>
    <col min="13566" max="13566" width="13.75" style="3" customWidth="1"/>
    <col min="13567" max="13572" width="11.875" style="3" customWidth="1"/>
    <col min="13573" max="13575" width="9" style="3"/>
    <col min="13576" max="13576" width="2.375" style="3" customWidth="1"/>
    <col min="13577" max="13820" width="9" style="3"/>
    <col min="13821" max="13821" width="1.5" style="3" customWidth="1"/>
    <col min="13822" max="13822" width="13.75" style="3" customWidth="1"/>
    <col min="13823" max="13828" width="11.875" style="3" customWidth="1"/>
    <col min="13829" max="13831" width="9" style="3"/>
    <col min="13832" max="13832" width="2.375" style="3" customWidth="1"/>
    <col min="13833" max="14076" width="9" style="3"/>
    <col min="14077" max="14077" width="1.5" style="3" customWidth="1"/>
    <col min="14078" max="14078" width="13.75" style="3" customWidth="1"/>
    <col min="14079" max="14084" width="11.875" style="3" customWidth="1"/>
    <col min="14085" max="14087" width="9" style="3"/>
    <col min="14088" max="14088" width="2.375" style="3" customWidth="1"/>
    <col min="14089" max="14332" width="10" style="3"/>
    <col min="14333" max="14333" width="1.5" style="3" customWidth="1"/>
    <col min="14334" max="14334" width="13.75" style="3" customWidth="1"/>
    <col min="14335" max="14340" width="11.875" style="3" customWidth="1"/>
    <col min="14341" max="14343" width="9" style="3"/>
    <col min="14344" max="14344" width="2.375" style="3" customWidth="1"/>
    <col min="14345" max="14588" width="9" style="3"/>
    <col min="14589" max="14589" width="1.5" style="3" customWidth="1"/>
    <col min="14590" max="14590" width="13.75" style="3" customWidth="1"/>
    <col min="14591" max="14596" width="11.875" style="3" customWidth="1"/>
    <col min="14597" max="14599" width="9" style="3"/>
    <col min="14600" max="14600" width="2.375" style="3" customWidth="1"/>
    <col min="14601" max="14844" width="9" style="3"/>
    <col min="14845" max="14845" width="1.5" style="3" customWidth="1"/>
    <col min="14846" max="14846" width="13.75" style="3" customWidth="1"/>
    <col min="14847" max="14852" width="11.875" style="3" customWidth="1"/>
    <col min="14853" max="14855" width="9" style="3"/>
    <col min="14856" max="14856" width="2.375" style="3" customWidth="1"/>
    <col min="14857" max="15100" width="9" style="3"/>
    <col min="15101" max="15101" width="1.5" style="3" customWidth="1"/>
    <col min="15102" max="15102" width="13.75" style="3" customWidth="1"/>
    <col min="15103" max="15108" width="11.875" style="3" customWidth="1"/>
    <col min="15109" max="15111" width="9" style="3"/>
    <col min="15112" max="15112" width="2.375" style="3" customWidth="1"/>
    <col min="15113" max="15356" width="10" style="3"/>
    <col min="15357" max="15357" width="1.5" style="3" customWidth="1"/>
    <col min="15358" max="15358" width="13.75" style="3" customWidth="1"/>
    <col min="15359" max="15364" width="11.875" style="3" customWidth="1"/>
    <col min="15365" max="15367" width="9" style="3"/>
    <col min="15368" max="15368" width="2.375" style="3" customWidth="1"/>
    <col min="15369" max="15612" width="9" style="3"/>
    <col min="15613" max="15613" width="1.5" style="3" customWidth="1"/>
    <col min="15614" max="15614" width="13.75" style="3" customWidth="1"/>
    <col min="15615" max="15620" width="11.875" style="3" customWidth="1"/>
    <col min="15621" max="15623" width="9" style="3"/>
    <col min="15624" max="15624" width="2.375" style="3" customWidth="1"/>
    <col min="15625" max="15868" width="9" style="3"/>
    <col min="15869" max="15869" width="1.5" style="3" customWidth="1"/>
    <col min="15870" max="15870" width="13.75" style="3" customWidth="1"/>
    <col min="15871" max="15876" width="11.875" style="3" customWidth="1"/>
    <col min="15877" max="15879" width="9" style="3"/>
    <col min="15880" max="15880" width="2.375" style="3" customWidth="1"/>
    <col min="15881" max="16124" width="9" style="3"/>
    <col min="16125" max="16125" width="1.5" style="3" customWidth="1"/>
    <col min="16126" max="16126" width="13.75" style="3" customWidth="1"/>
    <col min="16127" max="16132" width="11.875" style="3" customWidth="1"/>
    <col min="16133" max="16135" width="9" style="3"/>
    <col min="16136" max="16136" width="2.375" style="3" customWidth="1"/>
    <col min="16137" max="16378" width="10" style="3"/>
    <col min="16379" max="16384" width="10" style="3" customWidth="1"/>
  </cols>
  <sheetData>
    <row r="1" spans="1:9" ht="18.75" customHeight="1">
      <c r="A1" s="470" t="s">
        <v>831</v>
      </c>
      <c r="B1" s="470"/>
      <c r="C1" s="470"/>
      <c r="D1" s="470"/>
      <c r="E1" s="470"/>
      <c r="F1" s="470"/>
      <c r="G1" s="470"/>
      <c r="H1" s="470"/>
      <c r="I1" s="470"/>
    </row>
    <row r="2" spans="1:9" ht="15" customHeight="1" thickBot="1">
      <c r="A2" s="8"/>
      <c r="B2" s="18"/>
      <c r="C2" s="18"/>
      <c r="D2" s="24"/>
      <c r="E2" s="24"/>
      <c r="F2" s="24"/>
      <c r="G2" s="24"/>
      <c r="H2" s="18"/>
      <c r="I2" s="8"/>
    </row>
    <row r="3" spans="1:9" ht="15" customHeight="1">
      <c r="A3" s="549" t="s">
        <v>792</v>
      </c>
      <c r="B3" s="549"/>
      <c r="C3" s="550"/>
      <c r="D3" s="477" t="s">
        <v>777</v>
      </c>
      <c r="E3" s="479"/>
      <c r="F3" s="477" t="s">
        <v>790</v>
      </c>
      <c r="G3" s="478"/>
      <c r="H3" s="547" t="s">
        <v>829</v>
      </c>
      <c r="I3" s="548"/>
    </row>
    <row r="4" spans="1:9" ht="15" customHeight="1">
      <c r="A4" s="551"/>
      <c r="B4" s="551"/>
      <c r="C4" s="552"/>
      <c r="D4" s="10" t="s">
        <v>39</v>
      </c>
      <c r="E4" s="10" t="s">
        <v>40</v>
      </c>
      <c r="F4" s="10" t="s">
        <v>39</v>
      </c>
      <c r="G4" s="274" t="s">
        <v>40</v>
      </c>
      <c r="H4" s="297" t="s">
        <v>39</v>
      </c>
      <c r="I4" s="298" t="s">
        <v>40</v>
      </c>
    </row>
    <row r="5" spans="1:9" s="114" customFormat="1" ht="14.45" customHeight="1">
      <c r="A5" s="546" t="s">
        <v>240</v>
      </c>
      <c r="B5" s="546"/>
      <c r="C5" s="172"/>
      <c r="D5" s="376">
        <v>15984</v>
      </c>
      <c r="E5" s="8">
        <v>13764</v>
      </c>
      <c r="F5" s="8">
        <v>15762</v>
      </c>
      <c r="G5" s="8">
        <v>14054</v>
      </c>
      <c r="H5" s="75">
        <v>16300</v>
      </c>
      <c r="I5" s="75">
        <v>13854</v>
      </c>
    </row>
    <row r="6" spans="1:9" ht="14.45" customHeight="1">
      <c r="A6" s="8"/>
      <c r="B6" s="172" t="s">
        <v>241</v>
      </c>
      <c r="C6" s="172"/>
      <c r="D6" s="62">
        <v>169</v>
      </c>
      <c r="E6" s="8">
        <v>157</v>
      </c>
      <c r="F6" s="115">
        <v>164</v>
      </c>
      <c r="G6" s="8">
        <v>156</v>
      </c>
      <c r="H6" s="299">
        <v>198</v>
      </c>
      <c r="I6" s="75">
        <v>152</v>
      </c>
    </row>
    <row r="7" spans="1:9" ht="14.45" customHeight="1">
      <c r="A7" s="8"/>
      <c r="B7" s="172" t="s">
        <v>242</v>
      </c>
      <c r="C7" s="172"/>
      <c r="D7" s="62">
        <v>72</v>
      </c>
      <c r="E7" s="8">
        <v>32</v>
      </c>
      <c r="F7" s="115">
        <v>64</v>
      </c>
      <c r="G7" s="8">
        <v>49</v>
      </c>
      <c r="H7" s="299">
        <v>55</v>
      </c>
      <c r="I7" s="75">
        <v>35</v>
      </c>
    </row>
    <row r="8" spans="1:9" ht="14.45" customHeight="1">
      <c r="A8" s="8"/>
      <c r="B8" s="172" t="s">
        <v>243</v>
      </c>
      <c r="C8" s="172"/>
      <c r="D8" s="62">
        <v>75</v>
      </c>
      <c r="E8" s="8">
        <v>43</v>
      </c>
      <c r="F8" s="115">
        <v>47</v>
      </c>
      <c r="G8" s="8">
        <v>34</v>
      </c>
      <c r="H8" s="299">
        <v>68</v>
      </c>
      <c r="I8" s="75">
        <v>25</v>
      </c>
    </row>
    <row r="9" spans="1:9" ht="14.45" customHeight="1">
      <c r="A9" s="8"/>
      <c r="B9" s="172" t="s">
        <v>244</v>
      </c>
      <c r="C9" s="172"/>
      <c r="D9" s="62">
        <v>110</v>
      </c>
      <c r="E9" s="8">
        <v>94</v>
      </c>
      <c r="F9" s="115">
        <v>118</v>
      </c>
      <c r="G9" s="8">
        <v>85</v>
      </c>
      <c r="H9" s="299">
        <v>139</v>
      </c>
      <c r="I9" s="75">
        <v>108</v>
      </c>
    </row>
    <row r="10" spans="1:9" ht="14.45" customHeight="1">
      <c r="A10" s="8"/>
      <c r="B10" s="172" t="s">
        <v>245</v>
      </c>
      <c r="C10" s="172"/>
      <c r="D10" s="62">
        <v>41</v>
      </c>
      <c r="E10" s="8">
        <v>34</v>
      </c>
      <c r="F10" s="115">
        <v>31</v>
      </c>
      <c r="G10" s="8">
        <v>49</v>
      </c>
      <c r="H10" s="299">
        <v>34</v>
      </c>
      <c r="I10" s="75">
        <v>19</v>
      </c>
    </row>
    <row r="11" spans="1:9" ht="14.45" customHeight="1">
      <c r="A11" s="8"/>
      <c r="B11" s="172" t="s">
        <v>246</v>
      </c>
      <c r="C11" s="172"/>
      <c r="D11" s="62">
        <v>47</v>
      </c>
      <c r="E11" s="8">
        <v>37</v>
      </c>
      <c r="F11" s="115">
        <v>50</v>
      </c>
      <c r="G11" s="8">
        <v>27</v>
      </c>
      <c r="H11" s="299">
        <v>52</v>
      </c>
      <c r="I11" s="75">
        <v>25</v>
      </c>
    </row>
    <row r="12" spans="1:9" ht="14.45" customHeight="1">
      <c r="A12" s="8"/>
      <c r="B12" s="172" t="s">
        <v>247</v>
      </c>
      <c r="C12" s="172"/>
      <c r="D12" s="62">
        <v>138</v>
      </c>
      <c r="E12" s="8">
        <v>73</v>
      </c>
      <c r="F12" s="115">
        <v>135</v>
      </c>
      <c r="G12" s="8">
        <v>71</v>
      </c>
      <c r="H12" s="299">
        <v>117</v>
      </c>
      <c r="I12" s="75">
        <v>88</v>
      </c>
    </row>
    <row r="13" spans="1:9" ht="14.45" customHeight="1">
      <c r="A13" s="8"/>
      <c r="B13" s="172" t="s">
        <v>248</v>
      </c>
      <c r="C13" s="172"/>
      <c r="D13" s="62">
        <v>267</v>
      </c>
      <c r="E13" s="8">
        <v>221</v>
      </c>
      <c r="F13" s="115">
        <v>203</v>
      </c>
      <c r="G13" s="8">
        <v>194</v>
      </c>
      <c r="H13" s="299">
        <v>261</v>
      </c>
      <c r="I13" s="75">
        <v>195</v>
      </c>
    </row>
    <row r="14" spans="1:9" ht="14.45" customHeight="1">
      <c r="A14" s="8"/>
      <c r="B14" s="172" t="s">
        <v>249</v>
      </c>
      <c r="C14" s="172"/>
      <c r="D14" s="62">
        <v>251</v>
      </c>
      <c r="E14" s="8">
        <v>247</v>
      </c>
      <c r="F14" s="115">
        <v>215</v>
      </c>
      <c r="G14" s="8">
        <v>188</v>
      </c>
      <c r="H14" s="299">
        <v>297</v>
      </c>
      <c r="I14" s="75">
        <v>183</v>
      </c>
    </row>
    <row r="15" spans="1:9" ht="14.45" customHeight="1">
      <c r="A15" s="8"/>
      <c r="B15" s="172" t="s">
        <v>250</v>
      </c>
      <c r="C15" s="172"/>
      <c r="D15" s="62">
        <v>263</v>
      </c>
      <c r="E15" s="8">
        <v>276</v>
      </c>
      <c r="F15" s="115">
        <v>259</v>
      </c>
      <c r="G15" s="8">
        <v>225</v>
      </c>
      <c r="H15" s="299">
        <v>279</v>
      </c>
      <c r="I15" s="75">
        <v>241</v>
      </c>
    </row>
    <row r="16" spans="1:9" ht="14.45" customHeight="1">
      <c r="A16" s="8"/>
      <c r="B16" s="172" t="s">
        <v>251</v>
      </c>
      <c r="C16" s="172"/>
      <c r="D16" s="62">
        <v>6813</v>
      </c>
      <c r="E16" s="8">
        <v>6319</v>
      </c>
      <c r="F16" s="115">
        <v>6789</v>
      </c>
      <c r="G16" s="8">
        <v>6258</v>
      </c>
      <c r="H16" s="299">
        <v>6939</v>
      </c>
      <c r="I16" s="75">
        <v>6196</v>
      </c>
    </row>
    <row r="17" spans="1:9" ht="14.45" customHeight="1">
      <c r="A17" s="8"/>
      <c r="B17" s="172" t="s">
        <v>252</v>
      </c>
      <c r="C17" s="172"/>
      <c r="D17" s="62">
        <v>600</v>
      </c>
      <c r="E17" s="8">
        <v>470</v>
      </c>
      <c r="F17" s="115">
        <v>577</v>
      </c>
      <c r="G17" s="8">
        <v>576</v>
      </c>
      <c r="H17" s="299">
        <v>548</v>
      </c>
      <c r="I17" s="75">
        <v>556</v>
      </c>
    </row>
    <row r="18" spans="1:9" ht="14.45" customHeight="1">
      <c r="A18" s="8"/>
      <c r="B18" s="172" t="s">
        <v>253</v>
      </c>
      <c r="C18" s="172"/>
      <c r="D18" s="62">
        <v>2860</v>
      </c>
      <c r="E18" s="8">
        <v>2476</v>
      </c>
      <c r="F18" s="115">
        <v>2665</v>
      </c>
      <c r="G18" s="8">
        <v>2879</v>
      </c>
      <c r="H18" s="299">
        <v>2571</v>
      </c>
      <c r="I18" s="75">
        <v>2743</v>
      </c>
    </row>
    <row r="19" spans="1:9" ht="14.45" customHeight="1">
      <c r="A19" s="8"/>
      <c r="B19" s="172" t="s">
        <v>254</v>
      </c>
      <c r="C19" s="172"/>
      <c r="D19" s="62">
        <v>622</v>
      </c>
      <c r="E19" s="8">
        <v>758</v>
      </c>
      <c r="F19" s="115">
        <v>601</v>
      </c>
      <c r="G19" s="8">
        <v>687</v>
      </c>
      <c r="H19" s="299">
        <v>645</v>
      </c>
      <c r="I19" s="75">
        <v>767</v>
      </c>
    </row>
    <row r="20" spans="1:9" ht="14.45" customHeight="1">
      <c r="A20" s="8"/>
      <c r="B20" s="172" t="s">
        <v>255</v>
      </c>
      <c r="C20" s="172"/>
      <c r="D20" s="62">
        <v>159</v>
      </c>
      <c r="E20" s="8">
        <v>89</v>
      </c>
      <c r="F20" s="115">
        <v>163</v>
      </c>
      <c r="G20" s="8">
        <v>119</v>
      </c>
      <c r="H20" s="299">
        <v>146</v>
      </c>
      <c r="I20" s="75">
        <v>104</v>
      </c>
    </row>
    <row r="21" spans="1:9" ht="14.45" customHeight="1">
      <c r="A21" s="8"/>
      <c r="B21" s="172" t="s">
        <v>256</v>
      </c>
      <c r="C21" s="172"/>
      <c r="D21" s="62">
        <v>31</v>
      </c>
      <c r="E21" s="8">
        <v>24</v>
      </c>
      <c r="F21" s="115">
        <v>39</v>
      </c>
      <c r="G21" s="8">
        <v>31</v>
      </c>
      <c r="H21" s="299">
        <v>39</v>
      </c>
      <c r="I21" s="75">
        <v>22</v>
      </c>
    </row>
    <row r="22" spans="1:9" ht="14.45" customHeight="1">
      <c r="A22" s="8"/>
      <c r="B22" s="172" t="s">
        <v>257</v>
      </c>
      <c r="C22" s="172"/>
      <c r="D22" s="62">
        <v>37</v>
      </c>
      <c r="E22" s="8">
        <v>24</v>
      </c>
      <c r="F22" s="115">
        <v>30</v>
      </c>
      <c r="G22" s="8">
        <v>28</v>
      </c>
      <c r="H22" s="299">
        <v>45</v>
      </c>
      <c r="I22" s="75">
        <v>30</v>
      </c>
    </row>
    <row r="23" spans="1:9" ht="14.45" customHeight="1">
      <c r="A23" s="8"/>
      <c r="B23" s="172" t="s">
        <v>258</v>
      </c>
      <c r="C23" s="172"/>
      <c r="D23" s="62">
        <v>17</v>
      </c>
      <c r="E23" s="8">
        <v>13</v>
      </c>
      <c r="F23" s="115">
        <v>34</v>
      </c>
      <c r="G23" s="8">
        <v>9</v>
      </c>
      <c r="H23" s="299">
        <v>20</v>
      </c>
      <c r="I23" s="75">
        <v>10</v>
      </c>
    </row>
    <row r="24" spans="1:9" ht="14.45" customHeight="1">
      <c r="A24" s="8"/>
      <c r="B24" s="172" t="s">
        <v>259</v>
      </c>
      <c r="C24" s="172"/>
      <c r="D24" s="62">
        <v>98</v>
      </c>
      <c r="E24" s="8">
        <v>65</v>
      </c>
      <c r="F24" s="115">
        <v>76</v>
      </c>
      <c r="G24" s="8">
        <v>49</v>
      </c>
      <c r="H24" s="299">
        <v>61</v>
      </c>
      <c r="I24" s="75">
        <v>50</v>
      </c>
    </row>
    <row r="25" spans="1:9" ht="14.45" customHeight="1">
      <c r="A25" s="8"/>
      <c r="B25" s="172" t="s">
        <v>260</v>
      </c>
      <c r="C25" s="172"/>
      <c r="D25" s="62">
        <v>170</v>
      </c>
      <c r="E25" s="8">
        <v>150</v>
      </c>
      <c r="F25" s="115">
        <v>155</v>
      </c>
      <c r="G25" s="8">
        <v>103</v>
      </c>
      <c r="H25" s="299">
        <v>183</v>
      </c>
      <c r="I25" s="75">
        <v>150</v>
      </c>
    </row>
    <row r="26" spans="1:9" ht="14.45" customHeight="1">
      <c r="A26" s="8"/>
      <c r="B26" s="172" t="s">
        <v>261</v>
      </c>
      <c r="C26" s="172"/>
      <c r="D26" s="62">
        <v>51</v>
      </c>
      <c r="E26" s="8">
        <v>29</v>
      </c>
      <c r="F26" s="115">
        <v>37</v>
      </c>
      <c r="G26" s="8">
        <v>38</v>
      </c>
      <c r="H26" s="299">
        <v>47</v>
      </c>
      <c r="I26" s="75">
        <v>20</v>
      </c>
    </row>
    <row r="27" spans="1:9" ht="14.45" customHeight="1">
      <c r="A27" s="8"/>
      <c r="B27" s="172" t="s">
        <v>262</v>
      </c>
      <c r="C27" s="172"/>
      <c r="D27" s="62">
        <v>147</v>
      </c>
      <c r="E27" s="8">
        <v>173</v>
      </c>
      <c r="F27" s="115">
        <v>175</v>
      </c>
      <c r="G27" s="8">
        <v>145</v>
      </c>
      <c r="H27" s="299">
        <v>173</v>
      </c>
      <c r="I27" s="75">
        <v>139</v>
      </c>
    </row>
    <row r="28" spans="1:9" ht="14.45" customHeight="1">
      <c r="A28" s="8"/>
      <c r="B28" s="172" t="s">
        <v>263</v>
      </c>
      <c r="C28" s="172"/>
      <c r="D28" s="62">
        <v>227</v>
      </c>
      <c r="E28" s="8">
        <v>203</v>
      </c>
      <c r="F28" s="115">
        <v>177</v>
      </c>
      <c r="G28" s="8">
        <v>159</v>
      </c>
      <c r="H28" s="299">
        <v>265</v>
      </c>
      <c r="I28" s="75">
        <v>169</v>
      </c>
    </row>
    <row r="29" spans="1:9" ht="14.45" customHeight="1">
      <c r="A29" s="8"/>
      <c r="B29" s="172" t="s">
        <v>264</v>
      </c>
      <c r="C29" s="172"/>
      <c r="D29" s="62">
        <v>43</v>
      </c>
      <c r="E29" s="8">
        <v>59</v>
      </c>
      <c r="F29" s="115">
        <v>52</v>
      </c>
      <c r="G29" s="8">
        <v>58</v>
      </c>
      <c r="H29" s="299">
        <v>33</v>
      </c>
      <c r="I29" s="75">
        <v>47</v>
      </c>
    </row>
    <row r="30" spans="1:9" ht="14.45" customHeight="1">
      <c r="A30" s="8"/>
      <c r="B30" s="172" t="s">
        <v>265</v>
      </c>
      <c r="C30" s="172"/>
      <c r="D30" s="62">
        <v>23</v>
      </c>
      <c r="E30" s="8">
        <v>33</v>
      </c>
      <c r="F30" s="115">
        <v>32</v>
      </c>
      <c r="G30" s="8">
        <v>59</v>
      </c>
      <c r="H30" s="299">
        <v>27</v>
      </c>
      <c r="I30" s="75">
        <v>40</v>
      </c>
    </row>
    <row r="31" spans="1:9" ht="14.45" customHeight="1">
      <c r="A31" s="8"/>
      <c r="B31" s="172" t="s">
        <v>266</v>
      </c>
      <c r="C31" s="172"/>
      <c r="D31" s="62">
        <v>55</v>
      </c>
      <c r="E31" s="8">
        <v>57</v>
      </c>
      <c r="F31" s="115">
        <v>53</v>
      </c>
      <c r="G31" s="8">
        <v>47</v>
      </c>
      <c r="H31" s="299">
        <v>62</v>
      </c>
      <c r="I31" s="75">
        <v>47</v>
      </c>
    </row>
    <row r="32" spans="1:9" ht="14.45" customHeight="1">
      <c r="A32" s="8"/>
      <c r="B32" s="172" t="s">
        <v>267</v>
      </c>
      <c r="C32" s="172"/>
      <c r="D32" s="62">
        <v>151</v>
      </c>
      <c r="E32" s="8">
        <v>203</v>
      </c>
      <c r="F32" s="115">
        <v>203</v>
      </c>
      <c r="G32" s="8">
        <v>178</v>
      </c>
      <c r="H32" s="299">
        <v>221</v>
      </c>
      <c r="I32" s="75">
        <v>181</v>
      </c>
    </row>
    <row r="33" spans="1:9" ht="14.45" customHeight="1">
      <c r="A33" s="8"/>
      <c r="B33" s="172" t="s">
        <v>268</v>
      </c>
      <c r="C33" s="172"/>
      <c r="D33" s="62">
        <v>138</v>
      </c>
      <c r="E33" s="8">
        <v>82</v>
      </c>
      <c r="F33" s="115">
        <v>107</v>
      </c>
      <c r="G33" s="8">
        <v>81</v>
      </c>
      <c r="H33" s="299">
        <v>116</v>
      </c>
      <c r="I33" s="75">
        <v>90</v>
      </c>
    </row>
    <row r="34" spans="1:9" ht="14.45" customHeight="1">
      <c r="A34" s="8"/>
      <c r="B34" s="172" t="s">
        <v>269</v>
      </c>
      <c r="C34" s="172"/>
      <c r="D34" s="62">
        <v>16</v>
      </c>
      <c r="E34" s="8">
        <v>26</v>
      </c>
      <c r="F34" s="115">
        <v>19</v>
      </c>
      <c r="G34" s="8">
        <v>13</v>
      </c>
      <c r="H34" s="299">
        <v>32</v>
      </c>
      <c r="I34" s="75">
        <v>21</v>
      </c>
    </row>
    <row r="35" spans="1:9" ht="14.45" customHeight="1">
      <c r="A35" s="8"/>
      <c r="B35" s="172" t="s">
        <v>270</v>
      </c>
      <c r="C35" s="172"/>
      <c r="D35" s="62">
        <v>14</v>
      </c>
      <c r="E35" s="8">
        <v>14</v>
      </c>
      <c r="F35" s="115">
        <v>6</v>
      </c>
      <c r="G35" s="8">
        <v>13</v>
      </c>
      <c r="H35" s="299">
        <v>13</v>
      </c>
      <c r="I35" s="75">
        <v>9</v>
      </c>
    </row>
    <row r="36" spans="1:9" ht="14.45" customHeight="1">
      <c r="A36" s="8"/>
      <c r="B36" s="172" t="s">
        <v>271</v>
      </c>
      <c r="C36" s="172"/>
      <c r="D36" s="62">
        <v>9</v>
      </c>
      <c r="E36" s="8">
        <v>6</v>
      </c>
      <c r="F36" s="115">
        <v>16</v>
      </c>
      <c r="G36" s="8">
        <v>12</v>
      </c>
      <c r="H36" s="299">
        <v>5</v>
      </c>
      <c r="I36" s="75">
        <v>4</v>
      </c>
    </row>
    <row r="37" spans="1:9" ht="14.45" customHeight="1">
      <c r="A37" s="8"/>
      <c r="B37" s="172" t="s">
        <v>272</v>
      </c>
      <c r="C37" s="172"/>
      <c r="D37" s="62">
        <v>10</v>
      </c>
      <c r="E37" s="8">
        <v>5</v>
      </c>
      <c r="F37" s="115">
        <v>7</v>
      </c>
      <c r="G37" s="8">
        <v>13</v>
      </c>
      <c r="H37" s="299">
        <v>10</v>
      </c>
      <c r="I37" s="75">
        <v>6</v>
      </c>
    </row>
    <row r="38" spans="1:9" ht="14.45" customHeight="1">
      <c r="A38" s="8"/>
      <c r="B38" s="172" t="s">
        <v>273</v>
      </c>
      <c r="C38" s="172"/>
      <c r="D38" s="62">
        <v>30</v>
      </c>
      <c r="E38" s="8">
        <v>19</v>
      </c>
      <c r="F38" s="115">
        <v>45</v>
      </c>
      <c r="G38" s="8">
        <v>33</v>
      </c>
      <c r="H38" s="299">
        <v>62</v>
      </c>
      <c r="I38" s="75">
        <v>23</v>
      </c>
    </row>
    <row r="39" spans="1:9" ht="14.45" customHeight="1">
      <c r="A39" s="8"/>
      <c r="B39" s="172" t="s">
        <v>274</v>
      </c>
      <c r="C39" s="172"/>
      <c r="D39" s="62">
        <v>62</v>
      </c>
      <c r="E39" s="8">
        <v>37</v>
      </c>
      <c r="F39" s="115">
        <v>53</v>
      </c>
      <c r="G39" s="8">
        <v>41</v>
      </c>
      <c r="H39" s="299">
        <v>66</v>
      </c>
      <c r="I39" s="75">
        <v>40</v>
      </c>
    </row>
    <row r="40" spans="1:9" ht="14.45" customHeight="1">
      <c r="A40" s="8"/>
      <c r="B40" s="172" t="s">
        <v>275</v>
      </c>
      <c r="C40" s="172"/>
      <c r="D40" s="62">
        <v>28</v>
      </c>
      <c r="E40" s="8">
        <v>16</v>
      </c>
      <c r="F40" s="115">
        <v>22</v>
      </c>
      <c r="G40" s="8">
        <v>19</v>
      </c>
      <c r="H40" s="299">
        <v>34</v>
      </c>
      <c r="I40" s="75">
        <v>17</v>
      </c>
    </row>
    <row r="41" spans="1:9" ht="14.45" customHeight="1">
      <c r="A41" s="8"/>
      <c r="B41" s="172" t="s">
        <v>276</v>
      </c>
      <c r="C41" s="172"/>
      <c r="D41" s="62">
        <v>19</v>
      </c>
      <c r="E41" s="8">
        <v>8</v>
      </c>
      <c r="F41" s="115">
        <v>14</v>
      </c>
      <c r="G41" s="8">
        <v>5</v>
      </c>
      <c r="H41" s="299">
        <v>9</v>
      </c>
      <c r="I41" s="75">
        <v>12</v>
      </c>
    </row>
    <row r="42" spans="1:9" ht="14.45" customHeight="1">
      <c r="A42" s="8"/>
      <c r="B42" s="172" t="s">
        <v>277</v>
      </c>
      <c r="C42" s="172"/>
      <c r="D42" s="62">
        <v>16</v>
      </c>
      <c r="E42" s="8">
        <v>7</v>
      </c>
      <c r="F42" s="115">
        <v>26</v>
      </c>
      <c r="G42" s="8">
        <v>14</v>
      </c>
      <c r="H42" s="299">
        <v>26</v>
      </c>
      <c r="I42" s="75">
        <v>13</v>
      </c>
    </row>
    <row r="43" spans="1:9" ht="14.45" customHeight="1">
      <c r="A43" s="8"/>
      <c r="B43" s="172" t="s">
        <v>278</v>
      </c>
      <c r="C43" s="172"/>
      <c r="D43" s="62">
        <v>23</v>
      </c>
      <c r="E43" s="8">
        <v>13</v>
      </c>
      <c r="F43" s="115">
        <v>21</v>
      </c>
      <c r="G43" s="8">
        <v>31</v>
      </c>
      <c r="H43" s="299">
        <v>19</v>
      </c>
      <c r="I43" s="75">
        <v>18</v>
      </c>
    </row>
    <row r="44" spans="1:9" ht="14.45" customHeight="1">
      <c r="A44" s="8"/>
      <c r="B44" s="172" t="s">
        <v>279</v>
      </c>
      <c r="C44" s="172"/>
      <c r="D44" s="62">
        <v>23</v>
      </c>
      <c r="E44" s="8">
        <v>11</v>
      </c>
      <c r="F44" s="115">
        <v>8</v>
      </c>
      <c r="G44" s="8">
        <v>6</v>
      </c>
      <c r="H44" s="299">
        <v>11</v>
      </c>
      <c r="I44" s="75">
        <v>5</v>
      </c>
    </row>
    <row r="45" spans="1:9" ht="14.45" customHeight="1">
      <c r="A45" s="8"/>
      <c r="B45" s="172" t="s">
        <v>280</v>
      </c>
      <c r="C45" s="172"/>
      <c r="D45" s="62">
        <v>110</v>
      </c>
      <c r="E45" s="8">
        <v>101</v>
      </c>
      <c r="F45" s="115">
        <v>122</v>
      </c>
      <c r="G45" s="8">
        <v>116</v>
      </c>
      <c r="H45" s="299">
        <v>125</v>
      </c>
      <c r="I45" s="75">
        <v>92</v>
      </c>
    </row>
    <row r="46" spans="1:9" ht="14.45" customHeight="1">
      <c r="A46" s="8"/>
      <c r="B46" s="172" t="s">
        <v>281</v>
      </c>
      <c r="C46" s="172"/>
      <c r="D46" s="62">
        <v>16</v>
      </c>
      <c r="E46" s="8">
        <v>9</v>
      </c>
      <c r="F46" s="115">
        <v>11</v>
      </c>
      <c r="G46" s="8">
        <v>15</v>
      </c>
      <c r="H46" s="299">
        <v>22</v>
      </c>
      <c r="I46" s="75">
        <v>14</v>
      </c>
    </row>
    <row r="47" spans="1:9" ht="14.45" customHeight="1">
      <c r="A47" s="8"/>
      <c r="B47" s="172" t="s">
        <v>282</v>
      </c>
      <c r="C47" s="172"/>
      <c r="D47" s="62">
        <v>32</v>
      </c>
      <c r="E47" s="8">
        <v>24</v>
      </c>
      <c r="F47" s="115">
        <v>31</v>
      </c>
      <c r="G47" s="8">
        <v>20</v>
      </c>
      <c r="H47" s="299">
        <v>24</v>
      </c>
      <c r="I47" s="75">
        <v>16</v>
      </c>
    </row>
    <row r="48" spans="1:9" ht="14.45" customHeight="1">
      <c r="A48" s="8"/>
      <c r="B48" s="172" t="s">
        <v>283</v>
      </c>
      <c r="C48" s="172"/>
      <c r="D48" s="62">
        <v>55</v>
      </c>
      <c r="E48" s="8">
        <v>70</v>
      </c>
      <c r="F48" s="115">
        <v>47</v>
      </c>
      <c r="G48" s="8">
        <v>56</v>
      </c>
      <c r="H48" s="299">
        <v>42</v>
      </c>
      <c r="I48" s="75">
        <v>25</v>
      </c>
    </row>
    <row r="49" spans="1:9" ht="14.45" customHeight="1">
      <c r="A49" s="8"/>
      <c r="B49" s="172" t="s">
        <v>284</v>
      </c>
      <c r="C49" s="172"/>
      <c r="D49" s="62">
        <v>15</v>
      </c>
      <c r="E49" s="8">
        <v>12</v>
      </c>
      <c r="F49" s="115">
        <v>15</v>
      </c>
      <c r="G49" s="8">
        <v>13</v>
      </c>
      <c r="H49" s="299">
        <v>12</v>
      </c>
      <c r="I49" s="75">
        <v>18</v>
      </c>
    </row>
    <row r="50" spans="1:9" ht="14.45" customHeight="1">
      <c r="A50" s="8"/>
      <c r="B50" s="172" t="s">
        <v>285</v>
      </c>
      <c r="C50" s="172"/>
      <c r="D50" s="62">
        <v>27</v>
      </c>
      <c r="E50" s="8">
        <v>23</v>
      </c>
      <c r="F50" s="115">
        <v>20</v>
      </c>
      <c r="G50" s="8">
        <v>9</v>
      </c>
      <c r="H50" s="299">
        <v>23</v>
      </c>
      <c r="I50" s="75">
        <v>21</v>
      </c>
    </row>
    <row r="51" spans="1:9" ht="14.45" customHeight="1">
      <c r="A51" s="8"/>
      <c r="B51" s="172" t="s">
        <v>286</v>
      </c>
      <c r="C51" s="172"/>
      <c r="D51" s="62">
        <v>35</v>
      </c>
      <c r="E51" s="8">
        <v>42</v>
      </c>
      <c r="F51" s="115">
        <v>33</v>
      </c>
      <c r="G51" s="8">
        <v>47</v>
      </c>
      <c r="H51" s="299">
        <v>34</v>
      </c>
      <c r="I51" s="75">
        <v>48</v>
      </c>
    </row>
    <row r="52" spans="1:9" ht="14.45" customHeight="1">
      <c r="A52" s="8"/>
      <c r="B52" s="172" t="s">
        <v>287</v>
      </c>
      <c r="C52" s="172"/>
      <c r="D52" s="62">
        <v>63</v>
      </c>
      <c r="E52" s="8">
        <v>65</v>
      </c>
      <c r="F52" s="115">
        <v>64</v>
      </c>
      <c r="G52" s="8">
        <v>61</v>
      </c>
      <c r="H52" s="299">
        <v>76</v>
      </c>
      <c r="I52" s="75">
        <v>82</v>
      </c>
    </row>
    <row r="53" spans="1:9" ht="14.45" customHeight="1" thickBot="1">
      <c r="A53" s="24"/>
      <c r="B53" s="173" t="s">
        <v>288</v>
      </c>
      <c r="C53" s="173"/>
      <c r="D53" s="66">
        <v>1706</v>
      </c>
      <c r="E53" s="24">
        <v>815</v>
      </c>
      <c r="F53" s="426">
        <v>1931</v>
      </c>
      <c r="G53" s="24">
        <v>935</v>
      </c>
      <c r="H53" s="427">
        <v>2014</v>
      </c>
      <c r="I53" s="288">
        <v>938</v>
      </c>
    </row>
    <row r="54" spans="1:9" ht="15" customHeight="1">
      <c r="A54" s="117" t="s">
        <v>734</v>
      </c>
      <c r="B54" s="8"/>
      <c r="C54" s="8"/>
      <c r="D54" s="8"/>
      <c r="E54" s="8"/>
      <c r="F54" s="8"/>
      <c r="G54" s="8"/>
      <c r="H54" s="118"/>
      <c r="I54" s="118" t="s">
        <v>729</v>
      </c>
    </row>
    <row r="55" spans="1:9" ht="14.25" customHeight="1">
      <c r="A55" s="117" t="s">
        <v>508</v>
      </c>
    </row>
  </sheetData>
  <mergeCells count="6">
    <mergeCell ref="A5:B5"/>
    <mergeCell ref="A1:I1"/>
    <mergeCell ref="D3:E3"/>
    <mergeCell ref="F3:G3"/>
    <mergeCell ref="H3:I3"/>
    <mergeCell ref="A3:C4"/>
  </mergeCells>
  <phoneticPr fontId="3"/>
  <pageMargins left="0.78740157480314965" right="0.78740157480314965" top="0.78740157480314965" bottom="0.78740157480314965" header="0.51181102362204722" footer="0.51181102362204722"/>
  <pageSetup paperSize="9" firstPageNumber="18" orientation="portrait" useFirstPageNumber="1" r:id="rId1"/>
  <headerFooter alignWithMargins="0">
    <oddHeader>&amp;L&amp;"ＭＳ ゴシック,標準"人口</oddHeader>
    <oddFooter>&amp;C&amp;"ＭＳ ゴシック,標準"&amp;P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Y56"/>
  <sheetViews>
    <sheetView zoomScale="90" zoomScaleNormal="90" workbookViewId="0">
      <pane ySplit="3" topLeftCell="A4" activePane="bottomLeft" state="frozen"/>
      <selection activeCell="B7" sqref="B7"/>
      <selection pane="bottomLeft"/>
    </sheetView>
  </sheetViews>
  <sheetFormatPr defaultRowHeight="13.5"/>
  <cols>
    <col min="1" max="1" width="8.875" style="1" customWidth="1"/>
    <col min="2" max="2" width="1" style="1" customWidth="1"/>
    <col min="3" max="3" width="7.125" style="1" customWidth="1"/>
    <col min="4" max="4" width="8.625" style="1" customWidth="1"/>
    <col min="5" max="25" width="7.125" style="1" customWidth="1"/>
    <col min="26" max="16384" width="9" style="1"/>
  </cols>
  <sheetData>
    <row r="1" spans="1:25" ht="18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4" t="s">
        <v>836</v>
      </c>
      <c r="P1" s="224"/>
      <c r="Q1" s="224"/>
      <c r="R1" s="224"/>
      <c r="S1" s="5"/>
      <c r="T1" s="5"/>
      <c r="U1" s="5"/>
      <c r="V1" s="5"/>
      <c r="W1" s="5"/>
      <c r="X1" s="5"/>
      <c r="Y1" s="5"/>
    </row>
    <row r="2" spans="1:25" ht="15" customHeight="1" thickBot="1">
      <c r="A2" s="6"/>
      <c r="B2" s="6"/>
      <c r="C2" s="97"/>
      <c r="D2" s="97"/>
      <c r="E2" s="97"/>
      <c r="F2" s="97"/>
      <c r="G2" s="9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469" t="s">
        <v>820</v>
      </c>
      <c r="X2" s="469"/>
      <c r="Y2" s="469"/>
    </row>
    <row r="3" spans="1:25" ht="14.45" customHeight="1">
      <c r="A3" s="377" t="s">
        <v>775</v>
      </c>
      <c r="B3" s="98"/>
      <c r="C3" s="109" t="s">
        <v>571</v>
      </c>
      <c r="D3" s="395" t="s">
        <v>619</v>
      </c>
      <c r="E3" s="135" t="s">
        <v>756</v>
      </c>
      <c r="F3" s="135" t="s">
        <v>411</v>
      </c>
      <c r="G3" s="135" t="s">
        <v>412</v>
      </c>
      <c r="H3" s="135" t="s">
        <v>413</v>
      </c>
      <c r="I3" s="135" t="s">
        <v>414</v>
      </c>
      <c r="J3" s="135" t="s">
        <v>415</v>
      </c>
      <c r="K3" s="135" t="s">
        <v>416</v>
      </c>
      <c r="L3" s="135" t="s">
        <v>417</v>
      </c>
      <c r="M3" s="213" t="s">
        <v>418</v>
      </c>
      <c r="N3" s="445" t="s">
        <v>419</v>
      </c>
      <c r="O3" s="135" t="s">
        <v>420</v>
      </c>
      <c r="P3" s="135" t="s">
        <v>421</v>
      </c>
      <c r="Q3" s="135" t="s">
        <v>422</v>
      </c>
      <c r="R3" s="135" t="s">
        <v>423</v>
      </c>
      <c r="S3" s="135" t="s">
        <v>424</v>
      </c>
      <c r="T3" s="135" t="s">
        <v>425</v>
      </c>
      <c r="U3" s="135" t="s">
        <v>426</v>
      </c>
      <c r="V3" s="135" t="s">
        <v>427</v>
      </c>
      <c r="W3" s="135" t="s">
        <v>428</v>
      </c>
      <c r="X3" s="135" t="s">
        <v>429</v>
      </c>
      <c r="Y3" s="432" t="s">
        <v>757</v>
      </c>
    </row>
    <row r="4" spans="1:25" ht="14.45" customHeight="1">
      <c r="A4" s="557" t="s">
        <v>3</v>
      </c>
      <c r="B4" s="321"/>
      <c r="C4" s="292" t="s">
        <v>640</v>
      </c>
      <c r="D4" s="293">
        <v>352805</v>
      </c>
      <c r="E4" s="293">
        <v>11031</v>
      </c>
      <c r="F4" s="293">
        <v>13601</v>
      </c>
      <c r="G4" s="293">
        <v>15357</v>
      </c>
      <c r="H4" s="293">
        <v>16039</v>
      </c>
      <c r="I4" s="293">
        <v>18970</v>
      </c>
      <c r="J4" s="293">
        <v>19289</v>
      </c>
      <c r="K4" s="293">
        <v>18967</v>
      </c>
      <c r="L4" s="293">
        <v>20089</v>
      </c>
      <c r="M4" s="293">
        <v>22564</v>
      </c>
      <c r="N4" s="293">
        <v>26194</v>
      </c>
      <c r="O4" s="293">
        <v>30045</v>
      </c>
      <c r="P4" s="293">
        <v>24814</v>
      </c>
      <c r="Q4" s="293">
        <v>20167</v>
      </c>
      <c r="R4" s="293">
        <v>17987</v>
      </c>
      <c r="S4" s="293">
        <v>21024</v>
      </c>
      <c r="T4" s="293">
        <v>22920</v>
      </c>
      <c r="U4" s="400">
        <v>18368</v>
      </c>
      <c r="V4" s="293">
        <v>10252</v>
      </c>
      <c r="W4" s="293">
        <v>4014</v>
      </c>
      <c r="X4" s="293">
        <v>968</v>
      </c>
      <c r="Y4" s="293">
        <v>145</v>
      </c>
    </row>
    <row r="5" spans="1:25" ht="14.45" customHeight="1">
      <c r="A5" s="553"/>
      <c r="B5" s="321"/>
      <c r="C5" s="245" t="s">
        <v>4</v>
      </c>
      <c r="D5" s="219">
        <v>175530</v>
      </c>
      <c r="E5" s="219">
        <v>5644</v>
      </c>
      <c r="F5" s="219">
        <v>7030</v>
      </c>
      <c r="G5" s="219">
        <v>8011</v>
      </c>
      <c r="H5" s="219">
        <v>8088</v>
      </c>
      <c r="I5" s="219">
        <v>9672</v>
      </c>
      <c r="J5" s="219">
        <v>9854</v>
      </c>
      <c r="K5" s="219">
        <v>9858</v>
      </c>
      <c r="L5" s="219">
        <v>10636</v>
      </c>
      <c r="M5" s="219">
        <v>11704</v>
      </c>
      <c r="N5" s="219">
        <v>13680</v>
      </c>
      <c r="O5" s="219">
        <v>15651</v>
      </c>
      <c r="P5" s="219">
        <v>12810</v>
      </c>
      <c r="Q5" s="219">
        <v>10322</v>
      </c>
      <c r="R5" s="219">
        <v>8881</v>
      </c>
      <c r="S5" s="219">
        <v>9825</v>
      </c>
      <c r="T5" s="219">
        <v>10273</v>
      </c>
      <c r="U5" s="219">
        <v>7921</v>
      </c>
      <c r="V5" s="219">
        <v>4164</v>
      </c>
      <c r="W5" s="219">
        <v>1296</v>
      </c>
      <c r="X5" s="219">
        <v>197</v>
      </c>
      <c r="Y5" s="219">
        <v>13</v>
      </c>
    </row>
    <row r="6" spans="1:25" ht="14.45" customHeight="1">
      <c r="A6" s="553"/>
      <c r="B6" s="321"/>
      <c r="C6" s="244" t="s">
        <v>5</v>
      </c>
      <c r="D6" s="219">
        <v>177275</v>
      </c>
      <c r="E6" s="219">
        <v>5387</v>
      </c>
      <c r="F6" s="219">
        <v>6571</v>
      </c>
      <c r="G6" s="219">
        <v>7346</v>
      </c>
      <c r="H6" s="219">
        <v>7951</v>
      </c>
      <c r="I6" s="219">
        <v>9298</v>
      </c>
      <c r="J6" s="219">
        <v>9435</v>
      </c>
      <c r="K6" s="219">
        <v>9109</v>
      </c>
      <c r="L6" s="219">
        <v>9453</v>
      </c>
      <c r="M6" s="219">
        <v>10860</v>
      </c>
      <c r="N6" s="219">
        <v>12514</v>
      </c>
      <c r="O6" s="219">
        <v>14394</v>
      </c>
      <c r="P6" s="219">
        <v>12004</v>
      </c>
      <c r="Q6" s="219">
        <v>9845</v>
      </c>
      <c r="R6" s="219">
        <v>9106</v>
      </c>
      <c r="S6" s="219">
        <v>11199</v>
      </c>
      <c r="T6" s="219">
        <v>12647</v>
      </c>
      <c r="U6" s="219">
        <v>10447</v>
      </c>
      <c r="V6" s="219">
        <v>6088</v>
      </c>
      <c r="W6" s="219">
        <v>2718</v>
      </c>
      <c r="X6" s="219">
        <v>771</v>
      </c>
      <c r="Y6" s="219">
        <v>132</v>
      </c>
    </row>
    <row r="7" spans="1:25" ht="14.45" customHeight="1">
      <c r="A7" s="330"/>
      <c r="B7" s="133"/>
      <c r="C7" s="244"/>
      <c r="D7" s="1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4.45" customHeight="1">
      <c r="A8" s="553" t="s">
        <v>607</v>
      </c>
      <c r="B8" s="321"/>
      <c r="C8" s="292" t="s">
        <v>640</v>
      </c>
      <c r="D8" s="293">
        <v>106303</v>
      </c>
      <c r="E8" s="293">
        <v>3281</v>
      </c>
      <c r="F8" s="293">
        <v>3859</v>
      </c>
      <c r="G8" s="293">
        <v>4131</v>
      </c>
      <c r="H8" s="293">
        <v>4245</v>
      </c>
      <c r="I8" s="293">
        <v>5910</v>
      </c>
      <c r="J8" s="293">
        <v>6599</v>
      </c>
      <c r="K8" s="293">
        <v>6419</v>
      </c>
      <c r="L8" s="293">
        <v>6466</v>
      </c>
      <c r="M8" s="293">
        <v>6879</v>
      </c>
      <c r="N8" s="293">
        <v>7709</v>
      </c>
      <c r="O8" s="293">
        <v>8797</v>
      </c>
      <c r="P8" s="293">
        <v>7743</v>
      </c>
      <c r="Q8" s="293">
        <v>6880</v>
      </c>
      <c r="R8" s="293">
        <v>5799</v>
      </c>
      <c r="S8" s="293">
        <v>5970</v>
      </c>
      <c r="T8" s="293">
        <v>6107</v>
      </c>
      <c r="U8" s="293">
        <v>4758</v>
      </c>
      <c r="V8" s="293">
        <v>2941</v>
      </c>
      <c r="W8" s="293">
        <v>1409</v>
      </c>
      <c r="X8" s="293">
        <v>352</v>
      </c>
      <c r="Y8" s="293">
        <v>49</v>
      </c>
    </row>
    <row r="9" spans="1:25" ht="14.45" customHeight="1">
      <c r="A9" s="553"/>
      <c r="B9" s="321"/>
      <c r="C9" s="245" t="s">
        <v>4</v>
      </c>
      <c r="D9" s="219">
        <v>52604</v>
      </c>
      <c r="E9" s="219">
        <v>1682</v>
      </c>
      <c r="F9" s="219">
        <v>1970</v>
      </c>
      <c r="G9" s="219">
        <v>2136</v>
      </c>
      <c r="H9" s="219">
        <v>2126</v>
      </c>
      <c r="I9" s="219">
        <v>2962</v>
      </c>
      <c r="J9" s="219">
        <v>3395</v>
      </c>
      <c r="K9" s="219">
        <v>3375</v>
      </c>
      <c r="L9" s="219">
        <v>3459</v>
      </c>
      <c r="M9" s="219">
        <v>3561</v>
      </c>
      <c r="N9" s="219">
        <v>3941</v>
      </c>
      <c r="O9" s="219">
        <v>4516</v>
      </c>
      <c r="P9" s="219">
        <v>3900</v>
      </c>
      <c r="Q9" s="219">
        <v>3522</v>
      </c>
      <c r="R9" s="219">
        <v>2893</v>
      </c>
      <c r="S9" s="219">
        <v>2819</v>
      </c>
      <c r="T9" s="219">
        <v>2756</v>
      </c>
      <c r="U9" s="219">
        <v>2000</v>
      </c>
      <c r="V9" s="219">
        <v>1079</v>
      </c>
      <c r="W9" s="219">
        <v>433</v>
      </c>
      <c r="X9" s="219">
        <v>74</v>
      </c>
      <c r="Y9" s="219">
        <v>5</v>
      </c>
    </row>
    <row r="10" spans="1:25" ht="14.45" customHeight="1">
      <c r="A10" s="553"/>
      <c r="B10" s="321"/>
      <c r="C10" s="244" t="s">
        <v>5</v>
      </c>
      <c r="D10" s="219">
        <v>53699</v>
      </c>
      <c r="E10" s="219">
        <v>1599</v>
      </c>
      <c r="F10" s="219">
        <v>1889</v>
      </c>
      <c r="G10" s="219">
        <v>1995</v>
      </c>
      <c r="H10" s="219">
        <v>2119</v>
      </c>
      <c r="I10" s="219">
        <v>2948</v>
      </c>
      <c r="J10" s="219">
        <v>3204</v>
      </c>
      <c r="K10" s="219">
        <v>3044</v>
      </c>
      <c r="L10" s="219">
        <v>3007</v>
      </c>
      <c r="M10" s="219">
        <v>3318</v>
      </c>
      <c r="N10" s="219">
        <v>3768</v>
      </c>
      <c r="O10" s="219">
        <v>4281</v>
      </c>
      <c r="P10" s="219">
        <v>3843</v>
      </c>
      <c r="Q10" s="219">
        <v>3358</v>
      </c>
      <c r="R10" s="219">
        <v>2906</v>
      </c>
      <c r="S10" s="219">
        <v>3151</v>
      </c>
      <c r="T10" s="219">
        <v>3351</v>
      </c>
      <c r="U10" s="219">
        <v>2758</v>
      </c>
      <c r="V10" s="219">
        <v>1862</v>
      </c>
      <c r="W10" s="219">
        <v>976</v>
      </c>
      <c r="X10" s="219">
        <v>278</v>
      </c>
      <c r="Y10" s="219">
        <v>44</v>
      </c>
    </row>
    <row r="11" spans="1:25" ht="14.45" customHeight="1">
      <c r="A11" s="330"/>
      <c r="B11" s="133"/>
      <c r="C11" s="244"/>
      <c r="D11" s="1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4.45" customHeight="1">
      <c r="A12" s="553" t="s">
        <v>608</v>
      </c>
      <c r="B12" s="321"/>
      <c r="C12" s="292" t="s">
        <v>640</v>
      </c>
      <c r="D12" s="293">
        <v>5314</v>
      </c>
      <c r="E12" s="293">
        <v>134</v>
      </c>
      <c r="F12" s="293">
        <v>208</v>
      </c>
      <c r="G12" s="293">
        <v>284</v>
      </c>
      <c r="H12" s="293">
        <v>314</v>
      </c>
      <c r="I12" s="293">
        <v>321</v>
      </c>
      <c r="J12" s="293">
        <v>245</v>
      </c>
      <c r="K12" s="293">
        <v>201</v>
      </c>
      <c r="L12" s="293">
        <v>218</v>
      </c>
      <c r="M12" s="293">
        <v>352</v>
      </c>
      <c r="N12" s="293">
        <v>439</v>
      </c>
      <c r="O12" s="293">
        <v>468</v>
      </c>
      <c r="P12" s="293">
        <v>380</v>
      </c>
      <c r="Q12" s="293">
        <v>280</v>
      </c>
      <c r="R12" s="293">
        <v>310</v>
      </c>
      <c r="S12" s="293">
        <v>360</v>
      </c>
      <c r="T12" s="293">
        <v>326</v>
      </c>
      <c r="U12" s="293">
        <v>241</v>
      </c>
      <c r="V12" s="293">
        <v>136</v>
      </c>
      <c r="W12" s="293">
        <v>70</v>
      </c>
      <c r="X12" s="293">
        <v>23</v>
      </c>
      <c r="Y12" s="293">
        <v>4</v>
      </c>
    </row>
    <row r="13" spans="1:25" ht="14.45" customHeight="1">
      <c r="A13" s="553"/>
      <c r="B13" s="321"/>
      <c r="C13" s="245" t="s">
        <v>4</v>
      </c>
      <c r="D13" s="219">
        <v>2641</v>
      </c>
      <c r="E13" s="219">
        <v>71</v>
      </c>
      <c r="F13" s="219">
        <v>106</v>
      </c>
      <c r="G13" s="219">
        <v>163</v>
      </c>
      <c r="H13" s="219">
        <v>148</v>
      </c>
      <c r="I13" s="219">
        <v>131</v>
      </c>
      <c r="J13" s="219">
        <v>118</v>
      </c>
      <c r="K13" s="219">
        <v>103</v>
      </c>
      <c r="L13" s="219">
        <v>114</v>
      </c>
      <c r="M13" s="219">
        <v>178</v>
      </c>
      <c r="N13" s="219">
        <v>216</v>
      </c>
      <c r="O13" s="219">
        <v>253</v>
      </c>
      <c r="P13" s="219">
        <v>209</v>
      </c>
      <c r="Q13" s="219">
        <v>160</v>
      </c>
      <c r="R13" s="219">
        <v>144</v>
      </c>
      <c r="S13" s="219">
        <v>174</v>
      </c>
      <c r="T13" s="219">
        <v>152</v>
      </c>
      <c r="U13" s="219">
        <v>116</v>
      </c>
      <c r="V13" s="219">
        <v>58</v>
      </c>
      <c r="W13" s="219">
        <v>23</v>
      </c>
      <c r="X13" s="219">
        <v>4</v>
      </c>
      <c r="Y13" s="407" t="s">
        <v>843</v>
      </c>
    </row>
    <row r="14" spans="1:25" ht="14.45" customHeight="1">
      <c r="A14" s="553"/>
      <c r="B14" s="321"/>
      <c r="C14" s="244" t="s">
        <v>5</v>
      </c>
      <c r="D14" s="219">
        <v>2673</v>
      </c>
      <c r="E14" s="219">
        <v>63</v>
      </c>
      <c r="F14" s="219">
        <v>102</v>
      </c>
      <c r="G14" s="219">
        <v>121</v>
      </c>
      <c r="H14" s="219">
        <v>166</v>
      </c>
      <c r="I14" s="219">
        <v>190</v>
      </c>
      <c r="J14" s="219">
        <v>127</v>
      </c>
      <c r="K14" s="219">
        <v>98</v>
      </c>
      <c r="L14" s="219">
        <v>104</v>
      </c>
      <c r="M14" s="219">
        <v>174</v>
      </c>
      <c r="N14" s="219">
        <v>223</v>
      </c>
      <c r="O14" s="219">
        <v>215</v>
      </c>
      <c r="P14" s="219">
        <v>171</v>
      </c>
      <c r="Q14" s="219">
        <v>120</v>
      </c>
      <c r="R14" s="219">
        <v>166</v>
      </c>
      <c r="S14" s="219">
        <v>186</v>
      </c>
      <c r="T14" s="219">
        <v>174</v>
      </c>
      <c r="U14" s="219">
        <v>125</v>
      </c>
      <c r="V14" s="219">
        <v>78</v>
      </c>
      <c r="W14" s="219">
        <v>47</v>
      </c>
      <c r="X14" s="219">
        <v>19</v>
      </c>
      <c r="Y14" s="219">
        <v>4</v>
      </c>
    </row>
    <row r="15" spans="1:25" ht="14.45" customHeight="1">
      <c r="A15" s="330"/>
      <c r="B15" s="133"/>
      <c r="C15" s="244"/>
      <c r="D15" s="1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73"/>
      <c r="Y15" s="73"/>
    </row>
    <row r="16" spans="1:25" ht="14.45" customHeight="1">
      <c r="A16" s="553" t="s">
        <v>609</v>
      </c>
      <c r="B16" s="321"/>
      <c r="C16" s="292" t="s">
        <v>640</v>
      </c>
      <c r="D16" s="293">
        <v>10029</v>
      </c>
      <c r="E16" s="293">
        <v>203</v>
      </c>
      <c r="F16" s="293">
        <v>341</v>
      </c>
      <c r="G16" s="293">
        <v>398</v>
      </c>
      <c r="H16" s="293">
        <v>477</v>
      </c>
      <c r="I16" s="293">
        <v>410</v>
      </c>
      <c r="J16" s="293">
        <v>348</v>
      </c>
      <c r="K16" s="293">
        <v>356</v>
      </c>
      <c r="L16" s="293">
        <v>472</v>
      </c>
      <c r="M16" s="293">
        <v>590</v>
      </c>
      <c r="N16" s="293">
        <v>743</v>
      </c>
      <c r="O16" s="293">
        <v>808</v>
      </c>
      <c r="P16" s="293">
        <v>633</v>
      </c>
      <c r="Q16" s="293">
        <v>613</v>
      </c>
      <c r="R16" s="293">
        <v>743</v>
      </c>
      <c r="S16" s="293">
        <v>1039</v>
      </c>
      <c r="T16" s="293">
        <v>931</v>
      </c>
      <c r="U16" s="293">
        <v>552</v>
      </c>
      <c r="V16" s="293">
        <v>234</v>
      </c>
      <c r="W16" s="293">
        <v>100</v>
      </c>
      <c r="X16" s="293">
        <v>33</v>
      </c>
      <c r="Y16" s="293">
        <v>5</v>
      </c>
    </row>
    <row r="17" spans="1:25" ht="14.45" customHeight="1">
      <c r="A17" s="553"/>
      <c r="B17" s="321"/>
      <c r="C17" s="245" t="s">
        <v>4</v>
      </c>
      <c r="D17" s="219">
        <v>4967</v>
      </c>
      <c r="E17" s="219">
        <v>98</v>
      </c>
      <c r="F17" s="219">
        <v>176</v>
      </c>
      <c r="G17" s="219">
        <v>210</v>
      </c>
      <c r="H17" s="219">
        <v>222</v>
      </c>
      <c r="I17" s="219">
        <v>218</v>
      </c>
      <c r="J17" s="219">
        <v>169</v>
      </c>
      <c r="K17" s="219">
        <v>189</v>
      </c>
      <c r="L17" s="219">
        <v>251</v>
      </c>
      <c r="M17" s="219">
        <v>302</v>
      </c>
      <c r="N17" s="219">
        <v>375</v>
      </c>
      <c r="O17" s="219">
        <v>430</v>
      </c>
      <c r="P17" s="219">
        <v>318</v>
      </c>
      <c r="Q17" s="219">
        <v>286</v>
      </c>
      <c r="R17" s="219">
        <v>360</v>
      </c>
      <c r="S17" s="219">
        <v>488</v>
      </c>
      <c r="T17" s="219">
        <v>481</v>
      </c>
      <c r="U17" s="219">
        <v>265</v>
      </c>
      <c r="V17" s="219">
        <v>92</v>
      </c>
      <c r="W17" s="219">
        <v>28</v>
      </c>
      <c r="X17" s="219">
        <v>9</v>
      </c>
      <c r="Y17" s="407" t="s">
        <v>843</v>
      </c>
    </row>
    <row r="18" spans="1:25" ht="14.45" customHeight="1">
      <c r="A18" s="553"/>
      <c r="B18" s="321"/>
      <c r="C18" s="244" t="s">
        <v>5</v>
      </c>
      <c r="D18" s="219">
        <v>5062</v>
      </c>
      <c r="E18" s="219">
        <v>105</v>
      </c>
      <c r="F18" s="219">
        <v>165</v>
      </c>
      <c r="G18" s="219">
        <v>188</v>
      </c>
      <c r="H18" s="219">
        <v>255</v>
      </c>
      <c r="I18" s="219">
        <v>192</v>
      </c>
      <c r="J18" s="219">
        <v>179</v>
      </c>
      <c r="K18" s="219">
        <v>167</v>
      </c>
      <c r="L18" s="219">
        <v>221</v>
      </c>
      <c r="M18" s="219">
        <v>288</v>
      </c>
      <c r="N18" s="219">
        <v>368</v>
      </c>
      <c r="O18" s="219">
        <v>378</v>
      </c>
      <c r="P18" s="219">
        <v>315</v>
      </c>
      <c r="Q18" s="219">
        <v>327</v>
      </c>
      <c r="R18" s="219">
        <v>383</v>
      </c>
      <c r="S18" s="219">
        <v>551</v>
      </c>
      <c r="T18" s="219">
        <v>450</v>
      </c>
      <c r="U18" s="219">
        <v>287</v>
      </c>
      <c r="V18" s="219">
        <v>142</v>
      </c>
      <c r="W18" s="219">
        <v>72</v>
      </c>
      <c r="X18" s="219">
        <v>24</v>
      </c>
      <c r="Y18" s="219">
        <v>5</v>
      </c>
    </row>
    <row r="19" spans="1:25" ht="14.45" customHeight="1">
      <c r="A19" s="330"/>
      <c r="B19" s="133"/>
      <c r="C19" s="24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63"/>
    </row>
    <row r="20" spans="1:25" ht="14.45" customHeight="1">
      <c r="A20" s="553" t="s">
        <v>610</v>
      </c>
      <c r="B20" s="321"/>
      <c r="C20" s="292" t="s">
        <v>640</v>
      </c>
      <c r="D20" s="293">
        <v>25132</v>
      </c>
      <c r="E20" s="293">
        <v>903</v>
      </c>
      <c r="F20" s="293">
        <v>1053</v>
      </c>
      <c r="G20" s="293">
        <v>1321</v>
      </c>
      <c r="H20" s="293">
        <v>1439</v>
      </c>
      <c r="I20" s="293">
        <v>1338</v>
      </c>
      <c r="J20" s="293">
        <v>1327</v>
      </c>
      <c r="K20" s="293">
        <v>1326</v>
      </c>
      <c r="L20" s="293">
        <v>1396</v>
      </c>
      <c r="M20" s="293">
        <v>1685</v>
      </c>
      <c r="N20" s="293">
        <v>2096</v>
      </c>
      <c r="O20" s="293">
        <v>2413</v>
      </c>
      <c r="P20" s="293">
        <v>1739</v>
      </c>
      <c r="Q20" s="293">
        <v>1268</v>
      </c>
      <c r="R20" s="293">
        <v>1083</v>
      </c>
      <c r="S20" s="293">
        <v>1318</v>
      </c>
      <c r="T20" s="293">
        <v>1438</v>
      </c>
      <c r="U20" s="293">
        <v>1170</v>
      </c>
      <c r="V20" s="293">
        <v>582</v>
      </c>
      <c r="W20" s="293">
        <v>183</v>
      </c>
      <c r="X20" s="293">
        <v>41</v>
      </c>
      <c r="Y20" s="293">
        <v>13</v>
      </c>
    </row>
    <row r="21" spans="1:25" ht="14.45" customHeight="1">
      <c r="A21" s="553"/>
      <c r="B21" s="321"/>
      <c r="C21" s="245" t="s">
        <v>4</v>
      </c>
      <c r="D21" s="219">
        <v>12581</v>
      </c>
      <c r="E21" s="219">
        <v>487</v>
      </c>
      <c r="F21" s="219">
        <v>556</v>
      </c>
      <c r="G21" s="219">
        <v>678</v>
      </c>
      <c r="H21" s="219">
        <v>745</v>
      </c>
      <c r="I21" s="219">
        <v>660</v>
      </c>
      <c r="J21" s="219">
        <v>677</v>
      </c>
      <c r="K21" s="219">
        <v>676</v>
      </c>
      <c r="L21" s="219">
        <v>720</v>
      </c>
      <c r="M21" s="219">
        <v>872</v>
      </c>
      <c r="N21" s="219">
        <v>1092</v>
      </c>
      <c r="O21" s="219">
        <v>1267</v>
      </c>
      <c r="P21" s="219">
        <v>899</v>
      </c>
      <c r="Q21" s="219">
        <v>671</v>
      </c>
      <c r="R21" s="219">
        <v>524</v>
      </c>
      <c r="S21" s="219">
        <v>608</v>
      </c>
      <c r="T21" s="219">
        <v>634</v>
      </c>
      <c r="U21" s="219">
        <v>509</v>
      </c>
      <c r="V21" s="219">
        <v>253</v>
      </c>
      <c r="W21" s="219">
        <v>43</v>
      </c>
      <c r="X21" s="219">
        <v>9</v>
      </c>
      <c r="Y21" s="219">
        <v>1</v>
      </c>
    </row>
    <row r="22" spans="1:25" ht="14.45" customHeight="1">
      <c r="A22" s="553"/>
      <c r="B22" s="321"/>
      <c r="C22" s="244" t="s">
        <v>5</v>
      </c>
      <c r="D22" s="219">
        <v>12551</v>
      </c>
      <c r="E22" s="219">
        <v>416</v>
      </c>
      <c r="F22" s="219">
        <v>497</v>
      </c>
      <c r="G22" s="219">
        <v>643</v>
      </c>
      <c r="H22" s="219">
        <v>694</v>
      </c>
      <c r="I22" s="219">
        <v>678</v>
      </c>
      <c r="J22" s="219">
        <v>650</v>
      </c>
      <c r="K22" s="219">
        <v>650</v>
      </c>
      <c r="L22" s="219">
        <v>676</v>
      </c>
      <c r="M22" s="219">
        <v>813</v>
      </c>
      <c r="N22" s="219">
        <v>1004</v>
      </c>
      <c r="O22" s="219">
        <v>1146</v>
      </c>
      <c r="P22" s="219">
        <v>840</v>
      </c>
      <c r="Q22" s="219">
        <v>597</v>
      </c>
      <c r="R22" s="219">
        <v>559</v>
      </c>
      <c r="S22" s="219">
        <v>710</v>
      </c>
      <c r="T22" s="219">
        <v>804</v>
      </c>
      <c r="U22" s="219">
        <v>661</v>
      </c>
      <c r="V22" s="219">
        <v>329</v>
      </c>
      <c r="W22" s="219">
        <v>140</v>
      </c>
      <c r="X22" s="219">
        <v>32</v>
      </c>
      <c r="Y22" s="219">
        <v>12</v>
      </c>
    </row>
    <row r="23" spans="1:25" ht="14.45" customHeight="1">
      <c r="A23" s="330"/>
      <c r="B23" s="133"/>
      <c r="C23" s="244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4.45" customHeight="1">
      <c r="A24" s="553" t="s">
        <v>611</v>
      </c>
      <c r="B24" s="321"/>
      <c r="C24" s="292" t="s">
        <v>640</v>
      </c>
      <c r="D24" s="293">
        <v>53893</v>
      </c>
      <c r="E24" s="293">
        <v>1853</v>
      </c>
      <c r="F24" s="293">
        <v>2088</v>
      </c>
      <c r="G24" s="293">
        <v>2073</v>
      </c>
      <c r="H24" s="293">
        <v>2208</v>
      </c>
      <c r="I24" s="293">
        <v>3020</v>
      </c>
      <c r="J24" s="293">
        <v>3372</v>
      </c>
      <c r="K24" s="293">
        <v>3278</v>
      </c>
      <c r="L24" s="293">
        <v>3251</v>
      </c>
      <c r="M24" s="293">
        <v>3321</v>
      </c>
      <c r="N24" s="293">
        <v>3906</v>
      </c>
      <c r="O24" s="293">
        <v>4581</v>
      </c>
      <c r="P24" s="293">
        <v>3921</v>
      </c>
      <c r="Q24" s="293">
        <v>2920</v>
      </c>
      <c r="R24" s="293">
        <v>2405</v>
      </c>
      <c r="S24" s="293">
        <v>2846</v>
      </c>
      <c r="T24" s="293">
        <v>3472</v>
      </c>
      <c r="U24" s="293">
        <v>3037</v>
      </c>
      <c r="V24" s="293">
        <v>1651</v>
      </c>
      <c r="W24" s="293">
        <v>548</v>
      </c>
      <c r="X24" s="293">
        <v>129</v>
      </c>
      <c r="Y24" s="293">
        <v>13</v>
      </c>
    </row>
    <row r="25" spans="1:25" ht="14.45" customHeight="1">
      <c r="A25" s="553"/>
      <c r="B25" s="321"/>
      <c r="C25" s="245" t="s">
        <v>4</v>
      </c>
      <c r="D25" s="219">
        <v>26782</v>
      </c>
      <c r="E25" s="219">
        <v>951</v>
      </c>
      <c r="F25" s="219">
        <v>1060</v>
      </c>
      <c r="G25" s="219">
        <v>1037</v>
      </c>
      <c r="H25" s="219">
        <v>1116</v>
      </c>
      <c r="I25" s="219">
        <v>1483</v>
      </c>
      <c r="J25" s="219">
        <v>1681</v>
      </c>
      <c r="K25" s="219">
        <v>1649</v>
      </c>
      <c r="L25" s="219">
        <v>1757</v>
      </c>
      <c r="M25" s="219">
        <v>1743</v>
      </c>
      <c r="N25" s="219">
        <v>2081</v>
      </c>
      <c r="O25" s="219">
        <v>2395</v>
      </c>
      <c r="P25" s="219">
        <v>2075</v>
      </c>
      <c r="Q25" s="219">
        <v>1545</v>
      </c>
      <c r="R25" s="219">
        <v>1228</v>
      </c>
      <c r="S25" s="219">
        <v>1316</v>
      </c>
      <c r="T25" s="219">
        <v>1487</v>
      </c>
      <c r="U25" s="219">
        <v>1287</v>
      </c>
      <c r="V25" s="219">
        <v>695</v>
      </c>
      <c r="W25" s="219">
        <v>172</v>
      </c>
      <c r="X25" s="219">
        <v>23</v>
      </c>
      <c r="Y25" s="407">
        <v>1</v>
      </c>
    </row>
    <row r="26" spans="1:25" ht="14.45" customHeight="1">
      <c r="A26" s="553"/>
      <c r="B26" s="321"/>
      <c r="C26" s="244" t="s">
        <v>5</v>
      </c>
      <c r="D26" s="219">
        <v>27111</v>
      </c>
      <c r="E26" s="219">
        <v>902</v>
      </c>
      <c r="F26" s="219">
        <v>1028</v>
      </c>
      <c r="G26" s="219">
        <v>1036</v>
      </c>
      <c r="H26" s="219">
        <v>1092</v>
      </c>
      <c r="I26" s="219">
        <v>1537</v>
      </c>
      <c r="J26" s="219">
        <v>1691</v>
      </c>
      <c r="K26" s="219">
        <v>1629</v>
      </c>
      <c r="L26" s="219">
        <v>1494</v>
      </c>
      <c r="M26" s="219">
        <v>1578</v>
      </c>
      <c r="N26" s="219">
        <v>1825</v>
      </c>
      <c r="O26" s="219">
        <v>2186</v>
      </c>
      <c r="P26" s="219">
        <v>1846</v>
      </c>
      <c r="Q26" s="219">
        <v>1375</v>
      </c>
      <c r="R26" s="219">
        <v>1177</v>
      </c>
      <c r="S26" s="219">
        <v>1530</v>
      </c>
      <c r="T26" s="219">
        <v>1985</v>
      </c>
      <c r="U26" s="219">
        <v>1750</v>
      </c>
      <c r="V26" s="219">
        <v>956</v>
      </c>
      <c r="W26" s="219">
        <v>376</v>
      </c>
      <c r="X26" s="219">
        <v>106</v>
      </c>
      <c r="Y26" s="219">
        <v>12</v>
      </c>
    </row>
    <row r="27" spans="1:25" ht="14.45" customHeight="1">
      <c r="A27" s="330"/>
      <c r="B27" s="133"/>
      <c r="C27" s="244"/>
      <c r="D27" s="1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18"/>
    </row>
    <row r="28" spans="1:25" ht="14.45" customHeight="1">
      <c r="A28" s="553" t="s">
        <v>612</v>
      </c>
      <c r="B28" s="321"/>
      <c r="C28" s="292" t="s">
        <v>640</v>
      </c>
      <c r="D28" s="293">
        <v>20807</v>
      </c>
      <c r="E28" s="293">
        <v>628</v>
      </c>
      <c r="F28" s="293">
        <v>841</v>
      </c>
      <c r="G28" s="293">
        <v>987</v>
      </c>
      <c r="H28" s="293">
        <v>1115</v>
      </c>
      <c r="I28" s="293">
        <v>1049</v>
      </c>
      <c r="J28" s="293">
        <v>876</v>
      </c>
      <c r="K28" s="293">
        <v>964</v>
      </c>
      <c r="L28" s="293">
        <v>1139</v>
      </c>
      <c r="M28" s="293">
        <v>1308</v>
      </c>
      <c r="N28" s="293">
        <v>1601</v>
      </c>
      <c r="O28" s="293">
        <v>1840</v>
      </c>
      <c r="P28" s="293">
        <v>1424</v>
      </c>
      <c r="Q28" s="293">
        <v>1057</v>
      </c>
      <c r="R28" s="293">
        <v>1065</v>
      </c>
      <c r="S28" s="293">
        <v>1345</v>
      </c>
      <c r="T28" s="293">
        <v>1499</v>
      </c>
      <c r="U28" s="293">
        <v>1190</v>
      </c>
      <c r="V28" s="293">
        <v>606</v>
      </c>
      <c r="W28" s="293">
        <v>217</v>
      </c>
      <c r="X28" s="293">
        <v>53</v>
      </c>
      <c r="Y28" s="293">
        <v>3</v>
      </c>
    </row>
    <row r="29" spans="1:25" ht="14.45" customHeight="1">
      <c r="A29" s="553"/>
      <c r="B29" s="321"/>
      <c r="C29" s="245" t="s">
        <v>4</v>
      </c>
      <c r="D29" s="219">
        <v>10481</v>
      </c>
      <c r="E29" s="219">
        <v>323</v>
      </c>
      <c r="F29" s="219">
        <v>453</v>
      </c>
      <c r="G29" s="219">
        <v>571</v>
      </c>
      <c r="H29" s="219">
        <v>567</v>
      </c>
      <c r="I29" s="219">
        <v>541</v>
      </c>
      <c r="J29" s="219">
        <v>439</v>
      </c>
      <c r="K29" s="219">
        <v>493</v>
      </c>
      <c r="L29" s="219">
        <v>624</v>
      </c>
      <c r="M29" s="219">
        <v>678</v>
      </c>
      <c r="N29" s="219">
        <v>866</v>
      </c>
      <c r="O29" s="219">
        <v>974</v>
      </c>
      <c r="P29" s="219">
        <v>750</v>
      </c>
      <c r="Q29" s="219">
        <v>542</v>
      </c>
      <c r="R29" s="219">
        <v>512</v>
      </c>
      <c r="S29" s="219">
        <v>650</v>
      </c>
      <c r="T29" s="219">
        <v>653</v>
      </c>
      <c r="U29" s="219">
        <v>516</v>
      </c>
      <c r="V29" s="219">
        <v>249</v>
      </c>
      <c r="W29" s="219">
        <v>71</v>
      </c>
      <c r="X29" s="219">
        <v>9</v>
      </c>
      <c r="Y29" s="407" t="s">
        <v>843</v>
      </c>
    </row>
    <row r="30" spans="1:25" ht="14.45" customHeight="1">
      <c r="A30" s="553"/>
      <c r="B30" s="321"/>
      <c r="C30" s="244" t="s">
        <v>5</v>
      </c>
      <c r="D30" s="219">
        <v>10326</v>
      </c>
      <c r="E30" s="219">
        <v>305</v>
      </c>
      <c r="F30" s="219">
        <v>388</v>
      </c>
      <c r="G30" s="219">
        <v>416</v>
      </c>
      <c r="H30" s="219">
        <v>548</v>
      </c>
      <c r="I30" s="219">
        <v>508</v>
      </c>
      <c r="J30" s="219">
        <v>437</v>
      </c>
      <c r="K30" s="219">
        <v>471</v>
      </c>
      <c r="L30" s="219">
        <v>515</v>
      </c>
      <c r="M30" s="219">
        <v>630</v>
      </c>
      <c r="N30" s="219">
        <v>735</v>
      </c>
      <c r="O30" s="219">
        <v>866</v>
      </c>
      <c r="P30" s="219">
        <v>674</v>
      </c>
      <c r="Q30" s="219">
        <v>515</v>
      </c>
      <c r="R30" s="219">
        <v>553</v>
      </c>
      <c r="S30" s="219">
        <v>695</v>
      </c>
      <c r="T30" s="219">
        <v>846</v>
      </c>
      <c r="U30" s="219">
        <v>674</v>
      </c>
      <c r="V30" s="219">
        <v>357</v>
      </c>
      <c r="W30" s="219">
        <v>146</v>
      </c>
      <c r="X30" s="219">
        <v>44</v>
      </c>
      <c r="Y30" s="219">
        <v>3</v>
      </c>
    </row>
    <row r="31" spans="1:25" ht="14.45" customHeight="1">
      <c r="A31" s="332"/>
      <c r="B31" s="134"/>
      <c r="C31" s="244"/>
      <c r="D31" s="18"/>
      <c r="E31" s="8"/>
      <c r="F31" s="8"/>
      <c r="G31" s="8"/>
      <c r="H31" s="8"/>
      <c r="I31" s="8"/>
      <c r="J31" s="8"/>
      <c r="K31" s="1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18"/>
    </row>
    <row r="32" spans="1:25" ht="14.45" customHeight="1">
      <c r="A32" s="553" t="s">
        <v>613</v>
      </c>
      <c r="B32" s="321"/>
      <c r="C32" s="292" t="s">
        <v>640</v>
      </c>
      <c r="D32" s="293">
        <v>34964</v>
      </c>
      <c r="E32" s="293">
        <v>1137</v>
      </c>
      <c r="F32" s="293">
        <v>1462</v>
      </c>
      <c r="G32" s="293">
        <v>1553</v>
      </c>
      <c r="H32" s="293">
        <v>1669</v>
      </c>
      <c r="I32" s="293">
        <v>1795</v>
      </c>
      <c r="J32" s="293">
        <v>1801</v>
      </c>
      <c r="K32" s="293">
        <v>1789</v>
      </c>
      <c r="L32" s="293">
        <v>1999</v>
      </c>
      <c r="M32" s="293">
        <v>2360</v>
      </c>
      <c r="N32" s="293">
        <v>2717</v>
      </c>
      <c r="O32" s="293">
        <v>3074</v>
      </c>
      <c r="P32" s="293">
        <v>2503</v>
      </c>
      <c r="Q32" s="293">
        <v>2027</v>
      </c>
      <c r="R32" s="293">
        <v>1757</v>
      </c>
      <c r="S32" s="293">
        <v>2085</v>
      </c>
      <c r="T32" s="293">
        <v>2185</v>
      </c>
      <c r="U32" s="293">
        <v>1670</v>
      </c>
      <c r="V32" s="293">
        <v>933</v>
      </c>
      <c r="W32" s="293">
        <v>351</v>
      </c>
      <c r="X32" s="293">
        <v>86</v>
      </c>
      <c r="Y32" s="293">
        <v>11</v>
      </c>
    </row>
    <row r="33" spans="1:25" ht="14.45" customHeight="1">
      <c r="A33" s="553"/>
      <c r="B33" s="321"/>
      <c r="C33" s="245" t="s">
        <v>4</v>
      </c>
      <c r="D33" s="219">
        <v>17532</v>
      </c>
      <c r="E33" s="219">
        <v>576</v>
      </c>
      <c r="F33" s="219">
        <v>739</v>
      </c>
      <c r="G33" s="219">
        <v>836</v>
      </c>
      <c r="H33" s="219">
        <v>820</v>
      </c>
      <c r="I33" s="219">
        <v>916</v>
      </c>
      <c r="J33" s="219">
        <v>932</v>
      </c>
      <c r="K33" s="219">
        <v>949</v>
      </c>
      <c r="L33" s="219">
        <v>1059</v>
      </c>
      <c r="M33" s="219">
        <v>1232</v>
      </c>
      <c r="N33" s="219">
        <v>1414</v>
      </c>
      <c r="O33" s="219">
        <v>1618</v>
      </c>
      <c r="P33" s="219">
        <v>1319</v>
      </c>
      <c r="Q33" s="219">
        <v>1021</v>
      </c>
      <c r="R33" s="219">
        <v>886</v>
      </c>
      <c r="S33" s="219">
        <v>990</v>
      </c>
      <c r="T33" s="219">
        <v>991</v>
      </c>
      <c r="U33" s="219">
        <v>737</v>
      </c>
      <c r="V33" s="219">
        <v>357</v>
      </c>
      <c r="W33" s="219">
        <v>120</v>
      </c>
      <c r="X33" s="219">
        <v>18</v>
      </c>
      <c r="Y33" s="219">
        <v>2</v>
      </c>
    </row>
    <row r="34" spans="1:25" ht="14.45" customHeight="1">
      <c r="A34" s="553"/>
      <c r="B34" s="321"/>
      <c r="C34" s="244" t="s">
        <v>5</v>
      </c>
      <c r="D34" s="219">
        <v>17432</v>
      </c>
      <c r="E34" s="219">
        <v>561</v>
      </c>
      <c r="F34" s="219">
        <v>723</v>
      </c>
      <c r="G34" s="219">
        <v>717</v>
      </c>
      <c r="H34" s="219">
        <v>849</v>
      </c>
      <c r="I34" s="219">
        <v>879</v>
      </c>
      <c r="J34" s="219">
        <v>869</v>
      </c>
      <c r="K34" s="219">
        <v>840</v>
      </c>
      <c r="L34" s="219">
        <v>940</v>
      </c>
      <c r="M34" s="219">
        <v>1128</v>
      </c>
      <c r="N34" s="219">
        <v>1303</v>
      </c>
      <c r="O34" s="219">
        <v>1456</v>
      </c>
      <c r="P34" s="219">
        <v>1184</v>
      </c>
      <c r="Q34" s="219">
        <v>1006</v>
      </c>
      <c r="R34" s="219">
        <v>871</v>
      </c>
      <c r="S34" s="219">
        <v>1095</v>
      </c>
      <c r="T34" s="219">
        <v>1194</v>
      </c>
      <c r="U34" s="219">
        <v>933</v>
      </c>
      <c r="V34" s="219">
        <v>576</v>
      </c>
      <c r="W34" s="219">
        <v>231</v>
      </c>
      <c r="X34" s="219">
        <v>68</v>
      </c>
      <c r="Y34" s="219">
        <v>9</v>
      </c>
    </row>
    <row r="35" spans="1:25" ht="14.45" customHeight="1">
      <c r="A35" s="332"/>
      <c r="B35" s="134"/>
      <c r="C35" s="244"/>
      <c r="D35" s="1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18"/>
    </row>
    <row r="36" spans="1:25" ht="14.45" customHeight="1">
      <c r="A36" s="553" t="s">
        <v>614</v>
      </c>
      <c r="B36" s="321"/>
      <c r="C36" s="292" t="s">
        <v>640</v>
      </c>
      <c r="D36" s="293">
        <v>32490</v>
      </c>
      <c r="E36" s="293">
        <v>1006</v>
      </c>
      <c r="F36" s="293">
        <v>1330</v>
      </c>
      <c r="G36" s="293">
        <v>1762</v>
      </c>
      <c r="H36" s="293">
        <v>1663</v>
      </c>
      <c r="I36" s="293">
        <v>1667</v>
      </c>
      <c r="J36" s="293">
        <v>1586</v>
      </c>
      <c r="K36" s="293">
        <v>1513</v>
      </c>
      <c r="L36" s="293">
        <v>1731</v>
      </c>
      <c r="M36" s="293">
        <v>2184</v>
      </c>
      <c r="N36" s="293">
        <v>2500</v>
      </c>
      <c r="O36" s="293">
        <v>2879</v>
      </c>
      <c r="P36" s="293">
        <v>2320</v>
      </c>
      <c r="Q36" s="293">
        <v>1659</v>
      </c>
      <c r="R36" s="293">
        <v>1550</v>
      </c>
      <c r="S36" s="293">
        <v>1886</v>
      </c>
      <c r="T36" s="293">
        <v>2189</v>
      </c>
      <c r="U36" s="293">
        <v>1745</v>
      </c>
      <c r="V36" s="293">
        <v>914</v>
      </c>
      <c r="W36" s="293">
        <v>317</v>
      </c>
      <c r="X36" s="293">
        <v>80</v>
      </c>
      <c r="Y36" s="293">
        <v>9</v>
      </c>
    </row>
    <row r="37" spans="1:25" ht="14.45" customHeight="1">
      <c r="A37" s="553"/>
      <c r="B37" s="321"/>
      <c r="C37" s="245" t="s">
        <v>4</v>
      </c>
      <c r="D37" s="219">
        <v>16297</v>
      </c>
      <c r="E37" s="219">
        <v>519</v>
      </c>
      <c r="F37" s="219">
        <v>703</v>
      </c>
      <c r="G37" s="219">
        <v>948</v>
      </c>
      <c r="H37" s="219">
        <v>843</v>
      </c>
      <c r="I37" s="219">
        <v>859</v>
      </c>
      <c r="J37" s="219">
        <v>842</v>
      </c>
      <c r="K37" s="219">
        <v>805</v>
      </c>
      <c r="L37" s="219">
        <v>876</v>
      </c>
      <c r="M37" s="219">
        <v>1126</v>
      </c>
      <c r="N37" s="219">
        <v>1327</v>
      </c>
      <c r="O37" s="219">
        <v>1495</v>
      </c>
      <c r="P37" s="219">
        <v>1216</v>
      </c>
      <c r="Q37" s="219">
        <v>852</v>
      </c>
      <c r="R37" s="219">
        <v>769</v>
      </c>
      <c r="S37" s="219">
        <v>859</v>
      </c>
      <c r="T37" s="219">
        <v>980</v>
      </c>
      <c r="U37" s="219">
        <v>749</v>
      </c>
      <c r="V37" s="219">
        <v>395</v>
      </c>
      <c r="W37" s="219">
        <v>116</v>
      </c>
      <c r="X37" s="219">
        <v>17</v>
      </c>
      <c r="Y37" s="219">
        <v>1</v>
      </c>
    </row>
    <row r="38" spans="1:25" ht="14.45" customHeight="1">
      <c r="A38" s="553"/>
      <c r="B38" s="321"/>
      <c r="C38" s="244" t="s">
        <v>5</v>
      </c>
      <c r="D38" s="219">
        <v>16193</v>
      </c>
      <c r="E38" s="219">
        <v>487</v>
      </c>
      <c r="F38" s="219">
        <v>627</v>
      </c>
      <c r="G38" s="219">
        <v>814</v>
      </c>
      <c r="H38" s="219">
        <v>820</v>
      </c>
      <c r="I38" s="219">
        <v>808</v>
      </c>
      <c r="J38" s="219">
        <v>744</v>
      </c>
      <c r="K38" s="219">
        <v>708</v>
      </c>
      <c r="L38" s="219">
        <v>855</v>
      </c>
      <c r="M38" s="219">
        <v>1058</v>
      </c>
      <c r="N38" s="219">
        <v>1173</v>
      </c>
      <c r="O38" s="219">
        <v>1384</v>
      </c>
      <c r="P38" s="219">
        <v>1104</v>
      </c>
      <c r="Q38" s="219">
        <v>807</v>
      </c>
      <c r="R38" s="219">
        <v>781</v>
      </c>
      <c r="S38" s="219">
        <v>1027</v>
      </c>
      <c r="T38" s="219">
        <v>1209</v>
      </c>
      <c r="U38" s="219">
        <v>996</v>
      </c>
      <c r="V38" s="219">
        <v>519</v>
      </c>
      <c r="W38" s="219">
        <v>201</v>
      </c>
      <c r="X38" s="219">
        <v>63</v>
      </c>
      <c r="Y38" s="219">
        <v>8</v>
      </c>
    </row>
    <row r="39" spans="1:25" ht="14.45" customHeight="1">
      <c r="A39" s="331"/>
      <c r="B39" s="321"/>
      <c r="C39" s="244"/>
      <c r="D39" s="18"/>
      <c r="E39" s="8"/>
      <c r="F39" s="8"/>
      <c r="G39" s="8"/>
      <c r="H39" s="8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88"/>
    </row>
    <row r="40" spans="1:25" ht="14.45" customHeight="1">
      <c r="A40" s="556" t="s">
        <v>615</v>
      </c>
      <c r="B40" s="322"/>
      <c r="C40" s="292" t="s">
        <v>640</v>
      </c>
      <c r="D40" s="293">
        <v>5542</v>
      </c>
      <c r="E40" s="293">
        <v>169</v>
      </c>
      <c r="F40" s="293">
        <v>193</v>
      </c>
      <c r="G40" s="293">
        <v>164</v>
      </c>
      <c r="H40" s="293">
        <v>186</v>
      </c>
      <c r="I40" s="293">
        <v>181</v>
      </c>
      <c r="J40" s="293">
        <v>138</v>
      </c>
      <c r="K40" s="293">
        <v>217</v>
      </c>
      <c r="L40" s="293">
        <v>302</v>
      </c>
      <c r="M40" s="293">
        <v>348</v>
      </c>
      <c r="N40" s="293">
        <v>318</v>
      </c>
      <c r="O40" s="293">
        <v>365</v>
      </c>
      <c r="P40" s="293">
        <v>245</v>
      </c>
      <c r="Q40" s="293">
        <v>304</v>
      </c>
      <c r="R40" s="293">
        <v>410</v>
      </c>
      <c r="S40" s="293">
        <v>663</v>
      </c>
      <c r="T40" s="293">
        <v>688</v>
      </c>
      <c r="U40" s="293">
        <v>403</v>
      </c>
      <c r="V40" s="293">
        <v>173</v>
      </c>
      <c r="W40" s="293">
        <v>55</v>
      </c>
      <c r="X40" s="293">
        <v>16</v>
      </c>
      <c r="Y40" s="293">
        <v>4</v>
      </c>
    </row>
    <row r="41" spans="1:25" ht="14.45" customHeight="1">
      <c r="A41" s="556"/>
      <c r="B41" s="322"/>
      <c r="C41" s="245" t="s">
        <v>4</v>
      </c>
      <c r="D41" s="219">
        <v>2695</v>
      </c>
      <c r="E41" s="219">
        <v>82</v>
      </c>
      <c r="F41" s="219">
        <v>100</v>
      </c>
      <c r="G41" s="219">
        <v>98</v>
      </c>
      <c r="H41" s="219">
        <v>105</v>
      </c>
      <c r="I41" s="219">
        <v>101</v>
      </c>
      <c r="J41" s="219">
        <v>67</v>
      </c>
      <c r="K41" s="219">
        <v>106</v>
      </c>
      <c r="L41" s="219">
        <v>162</v>
      </c>
      <c r="M41" s="219">
        <v>183</v>
      </c>
      <c r="N41" s="219">
        <v>155</v>
      </c>
      <c r="O41" s="219">
        <v>179</v>
      </c>
      <c r="P41" s="219">
        <v>132</v>
      </c>
      <c r="Q41" s="219">
        <v>124</v>
      </c>
      <c r="R41" s="219">
        <v>174</v>
      </c>
      <c r="S41" s="219">
        <v>295</v>
      </c>
      <c r="T41" s="219">
        <v>317</v>
      </c>
      <c r="U41" s="219">
        <v>207</v>
      </c>
      <c r="V41" s="219">
        <v>86</v>
      </c>
      <c r="W41" s="219">
        <v>20</v>
      </c>
      <c r="X41" s="219">
        <v>2</v>
      </c>
      <c r="Y41" s="407" t="s">
        <v>843</v>
      </c>
    </row>
    <row r="42" spans="1:25" ht="14.45" customHeight="1">
      <c r="A42" s="556"/>
      <c r="B42" s="322"/>
      <c r="C42" s="244" t="s">
        <v>5</v>
      </c>
      <c r="D42" s="219">
        <v>2847</v>
      </c>
      <c r="E42" s="219">
        <v>87</v>
      </c>
      <c r="F42" s="219">
        <v>93</v>
      </c>
      <c r="G42" s="219">
        <v>66</v>
      </c>
      <c r="H42" s="219">
        <v>81</v>
      </c>
      <c r="I42" s="219">
        <v>80</v>
      </c>
      <c r="J42" s="219">
        <v>71</v>
      </c>
      <c r="K42" s="219">
        <v>111</v>
      </c>
      <c r="L42" s="219">
        <v>140</v>
      </c>
      <c r="M42" s="219">
        <v>165</v>
      </c>
      <c r="N42" s="219">
        <v>163</v>
      </c>
      <c r="O42" s="219">
        <v>186</v>
      </c>
      <c r="P42" s="219">
        <v>113</v>
      </c>
      <c r="Q42" s="219">
        <v>180</v>
      </c>
      <c r="R42" s="219">
        <v>236</v>
      </c>
      <c r="S42" s="219">
        <v>368</v>
      </c>
      <c r="T42" s="219">
        <v>371</v>
      </c>
      <c r="U42" s="219">
        <v>196</v>
      </c>
      <c r="V42" s="219">
        <v>87</v>
      </c>
      <c r="W42" s="219">
        <v>35</v>
      </c>
      <c r="X42" s="219">
        <v>14</v>
      </c>
      <c r="Y42" s="219">
        <v>4</v>
      </c>
    </row>
    <row r="43" spans="1:25" ht="14.45" customHeight="1">
      <c r="A43" s="332"/>
      <c r="B43" s="134"/>
      <c r="C43" s="244"/>
      <c r="D43" s="18"/>
      <c r="E43" s="8"/>
      <c r="F43" s="8"/>
      <c r="G43" s="8"/>
      <c r="H43" s="8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88"/>
    </row>
    <row r="44" spans="1:25" ht="14.45" customHeight="1">
      <c r="A44" s="553" t="s">
        <v>616</v>
      </c>
      <c r="B44" s="321"/>
      <c r="C44" s="292" t="s">
        <v>640</v>
      </c>
      <c r="D44" s="293">
        <v>16434</v>
      </c>
      <c r="E44" s="293">
        <v>379</v>
      </c>
      <c r="F44" s="293">
        <v>466</v>
      </c>
      <c r="G44" s="293">
        <v>541</v>
      </c>
      <c r="H44" s="293">
        <v>623</v>
      </c>
      <c r="I44" s="293">
        <v>953</v>
      </c>
      <c r="J44" s="293">
        <v>847</v>
      </c>
      <c r="K44" s="293">
        <v>774</v>
      </c>
      <c r="L44" s="293">
        <v>758</v>
      </c>
      <c r="M44" s="293">
        <v>779</v>
      </c>
      <c r="N44" s="293">
        <v>929</v>
      </c>
      <c r="O44" s="293">
        <v>1231</v>
      </c>
      <c r="P44" s="293">
        <v>1194</v>
      </c>
      <c r="Q44" s="293">
        <v>1140</v>
      </c>
      <c r="R44" s="293">
        <v>1032</v>
      </c>
      <c r="S44" s="293">
        <v>1126</v>
      </c>
      <c r="T44" s="293">
        <v>1246</v>
      </c>
      <c r="U44" s="293">
        <v>1169</v>
      </c>
      <c r="V44" s="293">
        <v>862</v>
      </c>
      <c r="W44" s="293">
        <v>319</v>
      </c>
      <c r="X44" s="293">
        <v>58</v>
      </c>
      <c r="Y44" s="293">
        <v>8</v>
      </c>
    </row>
    <row r="45" spans="1:25" ht="14.45" customHeight="1">
      <c r="A45" s="553"/>
      <c r="B45" s="321"/>
      <c r="C45" s="245" t="s">
        <v>4</v>
      </c>
      <c r="D45" s="219">
        <v>7893</v>
      </c>
      <c r="E45" s="219">
        <v>184</v>
      </c>
      <c r="F45" s="219">
        <v>230</v>
      </c>
      <c r="G45" s="219">
        <v>266</v>
      </c>
      <c r="H45" s="219">
        <v>311</v>
      </c>
      <c r="I45" s="219">
        <v>485</v>
      </c>
      <c r="J45" s="219">
        <v>422</v>
      </c>
      <c r="K45" s="219">
        <v>400</v>
      </c>
      <c r="L45" s="219">
        <v>390</v>
      </c>
      <c r="M45" s="219">
        <v>402</v>
      </c>
      <c r="N45" s="219">
        <v>492</v>
      </c>
      <c r="O45" s="219">
        <v>618</v>
      </c>
      <c r="P45" s="219">
        <v>588</v>
      </c>
      <c r="Q45" s="219">
        <v>555</v>
      </c>
      <c r="R45" s="219">
        <v>476</v>
      </c>
      <c r="S45" s="219">
        <v>534</v>
      </c>
      <c r="T45" s="219">
        <v>557</v>
      </c>
      <c r="U45" s="219">
        <v>475</v>
      </c>
      <c r="V45" s="219">
        <v>371</v>
      </c>
      <c r="W45" s="219">
        <v>118</v>
      </c>
      <c r="X45" s="219">
        <v>18</v>
      </c>
      <c r="Y45" s="219">
        <v>1</v>
      </c>
    </row>
    <row r="46" spans="1:25" ht="14.45" customHeight="1">
      <c r="A46" s="553"/>
      <c r="B46" s="321"/>
      <c r="C46" s="244" t="s">
        <v>5</v>
      </c>
      <c r="D46" s="219">
        <v>8541</v>
      </c>
      <c r="E46" s="219">
        <v>195</v>
      </c>
      <c r="F46" s="219">
        <v>236</v>
      </c>
      <c r="G46" s="219">
        <v>275</v>
      </c>
      <c r="H46" s="219">
        <v>312</v>
      </c>
      <c r="I46" s="219">
        <v>468</v>
      </c>
      <c r="J46" s="219">
        <v>425</v>
      </c>
      <c r="K46" s="219">
        <v>374</v>
      </c>
      <c r="L46" s="219">
        <v>368</v>
      </c>
      <c r="M46" s="219">
        <v>377</v>
      </c>
      <c r="N46" s="219">
        <v>437</v>
      </c>
      <c r="O46" s="219">
        <v>613</v>
      </c>
      <c r="P46" s="219">
        <v>606</v>
      </c>
      <c r="Q46" s="219">
        <v>585</v>
      </c>
      <c r="R46" s="219">
        <v>556</v>
      </c>
      <c r="S46" s="219">
        <v>592</v>
      </c>
      <c r="T46" s="219">
        <v>689</v>
      </c>
      <c r="U46" s="219">
        <v>694</v>
      </c>
      <c r="V46" s="219">
        <v>491</v>
      </c>
      <c r="W46" s="219">
        <v>201</v>
      </c>
      <c r="X46" s="219">
        <v>40</v>
      </c>
      <c r="Y46" s="219">
        <v>7</v>
      </c>
    </row>
    <row r="47" spans="1:25" ht="14.45" customHeight="1">
      <c r="A47" s="332"/>
      <c r="B47" s="134"/>
      <c r="C47" s="244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63"/>
    </row>
    <row r="48" spans="1:25" ht="14.45" customHeight="1">
      <c r="A48" s="553" t="s">
        <v>617</v>
      </c>
      <c r="B48" s="321"/>
      <c r="C48" s="292" t="s">
        <v>640</v>
      </c>
      <c r="D48" s="293">
        <v>30068</v>
      </c>
      <c r="E48" s="293">
        <v>979</v>
      </c>
      <c r="F48" s="293">
        <v>1214</v>
      </c>
      <c r="G48" s="293">
        <v>1491</v>
      </c>
      <c r="H48" s="293">
        <v>1496</v>
      </c>
      <c r="I48" s="293">
        <v>1738</v>
      </c>
      <c r="J48" s="293">
        <v>1562</v>
      </c>
      <c r="K48" s="293">
        <v>1527</v>
      </c>
      <c r="L48" s="293">
        <v>1721</v>
      </c>
      <c r="M48" s="293">
        <v>1886</v>
      </c>
      <c r="N48" s="293">
        <v>2277</v>
      </c>
      <c r="O48" s="293">
        <v>2511</v>
      </c>
      <c r="P48" s="293">
        <v>1912</v>
      </c>
      <c r="Q48" s="293">
        <v>1460</v>
      </c>
      <c r="R48" s="293">
        <v>1307</v>
      </c>
      <c r="S48" s="293">
        <v>1702</v>
      </c>
      <c r="T48" s="293">
        <v>2072</v>
      </c>
      <c r="U48" s="293">
        <v>1847</v>
      </c>
      <c r="V48" s="293">
        <v>919</v>
      </c>
      <c r="W48" s="293">
        <v>353</v>
      </c>
      <c r="X48" s="293">
        <v>75</v>
      </c>
      <c r="Y48" s="293">
        <v>19</v>
      </c>
    </row>
    <row r="49" spans="1:25" ht="14.45" customHeight="1">
      <c r="A49" s="553"/>
      <c r="B49" s="321"/>
      <c r="C49" s="245" t="s">
        <v>4</v>
      </c>
      <c r="D49" s="219">
        <v>15124</v>
      </c>
      <c r="E49" s="219">
        <v>493</v>
      </c>
      <c r="F49" s="219">
        <v>645</v>
      </c>
      <c r="G49" s="219">
        <v>754</v>
      </c>
      <c r="H49" s="219">
        <v>767</v>
      </c>
      <c r="I49" s="219">
        <v>1027</v>
      </c>
      <c r="J49" s="219">
        <v>805</v>
      </c>
      <c r="K49" s="219">
        <v>802</v>
      </c>
      <c r="L49" s="219">
        <v>893</v>
      </c>
      <c r="M49" s="219">
        <v>972</v>
      </c>
      <c r="N49" s="219">
        <v>1208</v>
      </c>
      <c r="O49" s="219">
        <v>1337</v>
      </c>
      <c r="P49" s="219">
        <v>996</v>
      </c>
      <c r="Q49" s="219">
        <v>749</v>
      </c>
      <c r="R49" s="219">
        <v>644</v>
      </c>
      <c r="S49" s="219">
        <v>784</v>
      </c>
      <c r="T49" s="219">
        <v>905</v>
      </c>
      <c r="U49" s="219">
        <v>809</v>
      </c>
      <c r="V49" s="219">
        <v>401</v>
      </c>
      <c r="W49" s="219">
        <v>121</v>
      </c>
      <c r="X49" s="219">
        <v>10</v>
      </c>
      <c r="Y49" s="407">
        <v>2</v>
      </c>
    </row>
    <row r="50" spans="1:25" ht="14.45" customHeight="1">
      <c r="A50" s="553"/>
      <c r="B50" s="321"/>
      <c r="C50" s="244" t="s">
        <v>5</v>
      </c>
      <c r="D50" s="219">
        <v>14944</v>
      </c>
      <c r="E50" s="219">
        <v>486</v>
      </c>
      <c r="F50" s="219">
        <v>569</v>
      </c>
      <c r="G50" s="219">
        <v>737</v>
      </c>
      <c r="H50" s="219">
        <v>729</v>
      </c>
      <c r="I50" s="219">
        <v>711</v>
      </c>
      <c r="J50" s="219">
        <v>757</v>
      </c>
      <c r="K50" s="219">
        <v>725</v>
      </c>
      <c r="L50" s="219">
        <v>828</v>
      </c>
      <c r="M50" s="219">
        <v>914</v>
      </c>
      <c r="N50" s="219">
        <v>1069</v>
      </c>
      <c r="O50" s="219">
        <v>1174</v>
      </c>
      <c r="P50" s="219">
        <v>916</v>
      </c>
      <c r="Q50" s="219">
        <v>711</v>
      </c>
      <c r="R50" s="219">
        <v>663</v>
      </c>
      <c r="S50" s="219">
        <v>918</v>
      </c>
      <c r="T50" s="219">
        <v>1167</v>
      </c>
      <c r="U50" s="219">
        <v>1038</v>
      </c>
      <c r="V50" s="219">
        <v>518</v>
      </c>
      <c r="W50" s="219">
        <v>232</v>
      </c>
      <c r="X50" s="219">
        <v>65</v>
      </c>
      <c r="Y50" s="219">
        <v>17</v>
      </c>
    </row>
    <row r="51" spans="1:25" ht="14.45" customHeight="1">
      <c r="A51" s="172"/>
      <c r="B51" s="320"/>
      <c r="C51" s="244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63"/>
    </row>
    <row r="52" spans="1:25" ht="14.45" customHeight="1">
      <c r="A52" s="554" t="s">
        <v>618</v>
      </c>
      <c r="B52" s="320"/>
      <c r="C52" s="292" t="s">
        <v>640</v>
      </c>
      <c r="D52" s="293">
        <v>11829</v>
      </c>
      <c r="E52" s="293">
        <v>359</v>
      </c>
      <c r="F52" s="293">
        <v>546</v>
      </c>
      <c r="G52" s="293">
        <v>652</v>
      </c>
      <c r="H52" s="293">
        <v>604</v>
      </c>
      <c r="I52" s="293">
        <v>588</v>
      </c>
      <c r="J52" s="293">
        <v>588</v>
      </c>
      <c r="K52" s="293">
        <v>603</v>
      </c>
      <c r="L52" s="293">
        <v>636</v>
      </c>
      <c r="M52" s="293">
        <v>872</v>
      </c>
      <c r="N52" s="293">
        <v>959</v>
      </c>
      <c r="O52" s="293">
        <v>1078</v>
      </c>
      <c r="P52" s="293">
        <v>800</v>
      </c>
      <c r="Q52" s="293">
        <v>559</v>
      </c>
      <c r="R52" s="293">
        <v>526</v>
      </c>
      <c r="S52" s="293">
        <v>684</v>
      </c>
      <c r="T52" s="293">
        <v>767</v>
      </c>
      <c r="U52" s="293">
        <v>586</v>
      </c>
      <c r="V52" s="293">
        <v>301</v>
      </c>
      <c r="W52" s="293">
        <v>92</v>
      </c>
      <c r="X52" s="293">
        <v>22</v>
      </c>
      <c r="Y52" s="408">
        <v>7</v>
      </c>
    </row>
    <row r="53" spans="1:25" ht="14.45" customHeight="1">
      <c r="A53" s="554"/>
      <c r="B53" s="320"/>
      <c r="C53" s="245" t="s">
        <v>4</v>
      </c>
      <c r="D53" s="396">
        <v>5933</v>
      </c>
      <c r="E53" s="397">
        <v>178</v>
      </c>
      <c r="F53" s="397">
        <v>292</v>
      </c>
      <c r="G53" s="397">
        <v>314</v>
      </c>
      <c r="H53" s="397">
        <v>318</v>
      </c>
      <c r="I53" s="397">
        <v>289</v>
      </c>
      <c r="J53" s="397">
        <v>307</v>
      </c>
      <c r="K53" s="397">
        <v>311</v>
      </c>
      <c r="L53" s="397">
        <v>331</v>
      </c>
      <c r="M53" s="397">
        <v>455</v>
      </c>
      <c r="N53" s="397">
        <v>513</v>
      </c>
      <c r="O53" s="397">
        <v>569</v>
      </c>
      <c r="P53" s="397">
        <v>408</v>
      </c>
      <c r="Q53" s="397">
        <v>295</v>
      </c>
      <c r="R53" s="397">
        <v>271</v>
      </c>
      <c r="S53" s="397">
        <v>308</v>
      </c>
      <c r="T53" s="397">
        <v>360</v>
      </c>
      <c r="U53" s="397">
        <v>251</v>
      </c>
      <c r="V53" s="397">
        <v>128</v>
      </c>
      <c r="W53" s="397">
        <v>31</v>
      </c>
      <c r="X53" s="397">
        <v>4</v>
      </c>
      <c r="Y53" s="409" t="s">
        <v>843</v>
      </c>
    </row>
    <row r="54" spans="1:25" ht="13.5" customHeight="1" thickBot="1">
      <c r="A54" s="555"/>
      <c r="B54" s="116"/>
      <c r="C54" s="246" t="s">
        <v>5</v>
      </c>
      <c r="D54" s="398">
        <v>5896</v>
      </c>
      <c r="E54" s="399">
        <v>181</v>
      </c>
      <c r="F54" s="399">
        <v>254</v>
      </c>
      <c r="G54" s="399">
        <v>338</v>
      </c>
      <c r="H54" s="399">
        <v>286</v>
      </c>
      <c r="I54" s="399">
        <v>299</v>
      </c>
      <c r="J54" s="399">
        <v>281</v>
      </c>
      <c r="K54" s="399">
        <v>292</v>
      </c>
      <c r="L54" s="399">
        <v>305</v>
      </c>
      <c r="M54" s="399">
        <v>417</v>
      </c>
      <c r="N54" s="399">
        <v>446</v>
      </c>
      <c r="O54" s="399">
        <v>509</v>
      </c>
      <c r="P54" s="399">
        <v>392</v>
      </c>
      <c r="Q54" s="399">
        <v>264</v>
      </c>
      <c r="R54" s="399">
        <v>255</v>
      </c>
      <c r="S54" s="399">
        <v>376</v>
      </c>
      <c r="T54" s="399">
        <v>407</v>
      </c>
      <c r="U54" s="399">
        <v>335</v>
      </c>
      <c r="V54" s="399">
        <v>173</v>
      </c>
      <c r="W54" s="399">
        <v>61</v>
      </c>
      <c r="X54" s="399">
        <v>18</v>
      </c>
      <c r="Y54" s="410">
        <v>7</v>
      </c>
    </row>
    <row r="55" spans="1:25" ht="15" customHeight="1">
      <c r="A55" s="6" t="s">
        <v>737</v>
      </c>
      <c r="B55" s="107"/>
      <c r="C55" s="107"/>
      <c r="D55" s="112"/>
      <c r="E55" s="112"/>
      <c r="F55" s="112"/>
      <c r="G55" s="6"/>
      <c r="H55" s="520"/>
      <c r="I55" s="520"/>
      <c r="J55" s="6"/>
      <c r="K55" s="6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175" t="s">
        <v>729</v>
      </c>
    </row>
    <row r="56" spans="1:25" ht="15" customHeight="1">
      <c r="A56" s="112" t="s">
        <v>781</v>
      </c>
    </row>
  </sheetData>
  <mergeCells count="15">
    <mergeCell ref="W2:Y2"/>
    <mergeCell ref="A48:A50"/>
    <mergeCell ref="A52:A54"/>
    <mergeCell ref="H55:I55"/>
    <mergeCell ref="A24:A26"/>
    <mergeCell ref="A28:A30"/>
    <mergeCell ref="A32:A34"/>
    <mergeCell ref="A36:A38"/>
    <mergeCell ref="A40:A42"/>
    <mergeCell ref="A44:A46"/>
    <mergeCell ref="A20:A22"/>
    <mergeCell ref="A4:A6"/>
    <mergeCell ref="A8:A10"/>
    <mergeCell ref="A12:A14"/>
    <mergeCell ref="A16:A18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</sheetPr>
  <dimension ref="A1:L53"/>
  <sheetViews>
    <sheetView zoomScale="90" zoomScaleNormal="90" workbookViewId="0">
      <selection sqref="A1:L1"/>
    </sheetView>
  </sheetViews>
  <sheetFormatPr defaultRowHeight="17.45" customHeight="1"/>
  <cols>
    <col min="1" max="1" width="6.125" style="122" customWidth="1"/>
    <col min="2" max="4" width="7.625" style="122" customWidth="1"/>
    <col min="5" max="5" width="6.125" style="122" customWidth="1"/>
    <col min="6" max="8" width="7.625" style="122" customWidth="1"/>
    <col min="9" max="9" width="6.625" style="122" customWidth="1"/>
    <col min="10" max="12" width="7.625" style="122" customWidth="1"/>
    <col min="13" max="242" width="9" style="122"/>
    <col min="243" max="243" width="6.875" style="122" customWidth="1"/>
    <col min="244" max="246" width="8.625" style="122" customWidth="1"/>
    <col min="247" max="247" width="6.875" style="122" customWidth="1"/>
    <col min="248" max="250" width="6.75" style="122" customWidth="1"/>
    <col min="251" max="251" width="7.5" style="122" customWidth="1"/>
    <col min="252" max="254" width="6.875" style="122" customWidth="1"/>
    <col min="255" max="498" width="9" style="122"/>
    <col min="499" max="499" width="6.875" style="122" customWidth="1"/>
    <col min="500" max="502" width="8.625" style="122" customWidth="1"/>
    <col min="503" max="503" width="6.875" style="122" customWidth="1"/>
    <col min="504" max="506" width="6.75" style="122" customWidth="1"/>
    <col min="507" max="507" width="7.5" style="122" customWidth="1"/>
    <col min="508" max="510" width="6.875" style="122" customWidth="1"/>
    <col min="511" max="754" width="9" style="122"/>
    <col min="755" max="755" width="6.875" style="122" customWidth="1"/>
    <col min="756" max="758" width="8.625" style="122" customWidth="1"/>
    <col min="759" max="759" width="6.875" style="122" customWidth="1"/>
    <col min="760" max="762" width="6.75" style="122" customWidth="1"/>
    <col min="763" max="763" width="7.5" style="122" customWidth="1"/>
    <col min="764" max="766" width="6.875" style="122" customWidth="1"/>
    <col min="767" max="1010" width="10" style="122"/>
    <col min="1011" max="1011" width="6.875" style="122" customWidth="1"/>
    <col min="1012" max="1014" width="8.625" style="122" customWidth="1"/>
    <col min="1015" max="1015" width="6.875" style="122" customWidth="1"/>
    <col min="1016" max="1018" width="6.75" style="122" customWidth="1"/>
    <col min="1019" max="1019" width="7.5" style="122" customWidth="1"/>
    <col min="1020" max="1022" width="6.875" style="122" customWidth="1"/>
    <col min="1023" max="1266" width="9" style="122"/>
    <col min="1267" max="1267" width="6.875" style="122" customWidth="1"/>
    <col min="1268" max="1270" width="8.625" style="122" customWidth="1"/>
    <col min="1271" max="1271" width="6.875" style="122" customWidth="1"/>
    <col min="1272" max="1274" width="6.75" style="122" customWidth="1"/>
    <col min="1275" max="1275" width="7.5" style="122" customWidth="1"/>
    <col min="1276" max="1278" width="6.875" style="122" customWidth="1"/>
    <col min="1279" max="1522" width="9" style="122"/>
    <col min="1523" max="1523" width="6.875" style="122" customWidth="1"/>
    <col min="1524" max="1526" width="8.625" style="122" customWidth="1"/>
    <col min="1527" max="1527" width="6.875" style="122" customWidth="1"/>
    <col min="1528" max="1530" width="6.75" style="122" customWidth="1"/>
    <col min="1531" max="1531" width="7.5" style="122" customWidth="1"/>
    <col min="1532" max="1534" width="6.875" style="122" customWidth="1"/>
    <col min="1535" max="1778" width="9" style="122"/>
    <col min="1779" max="1779" width="6.875" style="122" customWidth="1"/>
    <col min="1780" max="1782" width="8.625" style="122" customWidth="1"/>
    <col min="1783" max="1783" width="6.875" style="122" customWidth="1"/>
    <col min="1784" max="1786" width="6.75" style="122" customWidth="1"/>
    <col min="1787" max="1787" width="7.5" style="122" customWidth="1"/>
    <col min="1788" max="1790" width="6.875" style="122" customWidth="1"/>
    <col min="1791" max="2034" width="10" style="122"/>
    <col min="2035" max="2035" width="6.875" style="122" customWidth="1"/>
    <col min="2036" max="2038" width="8.625" style="122" customWidth="1"/>
    <col min="2039" max="2039" width="6.875" style="122" customWidth="1"/>
    <col min="2040" max="2042" width="6.75" style="122" customWidth="1"/>
    <col min="2043" max="2043" width="7.5" style="122" customWidth="1"/>
    <col min="2044" max="2046" width="6.875" style="122" customWidth="1"/>
    <col min="2047" max="2290" width="9" style="122"/>
    <col min="2291" max="2291" width="6.875" style="122" customWidth="1"/>
    <col min="2292" max="2294" width="8.625" style="122" customWidth="1"/>
    <col min="2295" max="2295" width="6.875" style="122" customWidth="1"/>
    <col min="2296" max="2298" width="6.75" style="122" customWidth="1"/>
    <col min="2299" max="2299" width="7.5" style="122" customWidth="1"/>
    <col min="2300" max="2302" width="6.875" style="122" customWidth="1"/>
    <col min="2303" max="2546" width="9" style="122"/>
    <col min="2547" max="2547" width="6.875" style="122" customWidth="1"/>
    <col min="2548" max="2550" width="8.625" style="122" customWidth="1"/>
    <col min="2551" max="2551" width="6.875" style="122" customWidth="1"/>
    <col min="2552" max="2554" width="6.75" style="122" customWidth="1"/>
    <col min="2555" max="2555" width="7.5" style="122" customWidth="1"/>
    <col min="2556" max="2558" width="6.875" style="122" customWidth="1"/>
    <col min="2559" max="2802" width="9" style="122"/>
    <col min="2803" max="2803" width="6.875" style="122" customWidth="1"/>
    <col min="2804" max="2806" width="8.625" style="122" customWidth="1"/>
    <col min="2807" max="2807" width="6.875" style="122" customWidth="1"/>
    <col min="2808" max="2810" width="6.75" style="122" customWidth="1"/>
    <col min="2811" max="2811" width="7.5" style="122" customWidth="1"/>
    <col min="2812" max="2814" width="6.875" style="122" customWidth="1"/>
    <col min="2815" max="3058" width="10" style="122"/>
    <col min="3059" max="3059" width="6.875" style="122" customWidth="1"/>
    <col min="3060" max="3062" width="8.625" style="122" customWidth="1"/>
    <col min="3063" max="3063" width="6.875" style="122" customWidth="1"/>
    <col min="3064" max="3066" width="6.75" style="122" customWidth="1"/>
    <col min="3067" max="3067" width="7.5" style="122" customWidth="1"/>
    <col min="3068" max="3070" width="6.875" style="122" customWidth="1"/>
    <col min="3071" max="3314" width="9" style="122"/>
    <col min="3315" max="3315" width="6.875" style="122" customWidth="1"/>
    <col min="3316" max="3318" width="8.625" style="122" customWidth="1"/>
    <col min="3319" max="3319" width="6.875" style="122" customWidth="1"/>
    <col min="3320" max="3322" width="6.75" style="122" customWidth="1"/>
    <col min="3323" max="3323" width="7.5" style="122" customWidth="1"/>
    <col min="3324" max="3326" width="6.875" style="122" customWidth="1"/>
    <col min="3327" max="3570" width="9" style="122"/>
    <col min="3571" max="3571" width="6.875" style="122" customWidth="1"/>
    <col min="3572" max="3574" width="8.625" style="122" customWidth="1"/>
    <col min="3575" max="3575" width="6.875" style="122" customWidth="1"/>
    <col min="3576" max="3578" width="6.75" style="122" customWidth="1"/>
    <col min="3579" max="3579" width="7.5" style="122" customWidth="1"/>
    <col min="3580" max="3582" width="6.875" style="122" customWidth="1"/>
    <col min="3583" max="3826" width="9" style="122"/>
    <col min="3827" max="3827" width="6.875" style="122" customWidth="1"/>
    <col min="3828" max="3830" width="8.625" style="122" customWidth="1"/>
    <col min="3831" max="3831" width="6.875" style="122" customWidth="1"/>
    <col min="3832" max="3834" width="6.75" style="122" customWidth="1"/>
    <col min="3835" max="3835" width="7.5" style="122" customWidth="1"/>
    <col min="3836" max="3838" width="6.875" style="122" customWidth="1"/>
    <col min="3839" max="4082" width="10" style="122"/>
    <col min="4083" max="4083" width="6.875" style="122" customWidth="1"/>
    <col min="4084" max="4086" width="8.625" style="122" customWidth="1"/>
    <col min="4087" max="4087" width="6.875" style="122" customWidth="1"/>
    <col min="4088" max="4090" width="6.75" style="122" customWidth="1"/>
    <col min="4091" max="4091" width="7.5" style="122" customWidth="1"/>
    <col min="4092" max="4094" width="6.875" style="122" customWidth="1"/>
    <col min="4095" max="4338" width="9" style="122"/>
    <col min="4339" max="4339" width="6.875" style="122" customWidth="1"/>
    <col min="4340" max="4342" width="8.625" style="122" customWidth="1"/>
    <col min="4343" max="4343" width="6.875" style="122" customWidth="1"/>
    <col min="4344" max="4346" width="6.75" style="122" customWidth="1"/>
    <col min="4347" max="4347" width="7.5" style="122" customWidth="1"/>
    <col min="4348" max="4350" width="6.875" style="122" customWidth="1"/>
    <col min="4351" max="4594" width="9" style="122"/>
    <col min="4595" max="4595" width="6.875" style="122" customWidth="1"/>
    <col min="4596" max="4598" width="8.625" style="122" customWidth="1"/>
    <col min="4599" max="4599" width="6.875" style="122" customWidth="1"/>
    <col min="4600" max="4602" width="6.75" style="122" customWidth="1"/>
    <col min="4603" max="4603" width="7.5" style="122" customWidth="1"/>
    <col min="4604" max="4606" width="6.875" style="122" customWidth="1"/>
    <col min="4607" max="4850" width="9" style="122"/>
    <col min="4851" max="4851" width="6.875" style="122" customWidth="1"/>
    <col min="4852" max="4854" width="8.625" style="122" customWidth="1"/>
    <col min="4855" max="4855" width="6.875" style="122" customWidth="1"/>
    <col min="4856" max="4858" width="6.75" style="122" customWidth="1"/>
    <col min="4859" max="4859" width="7.5" style="122" customWidth="1"/>
    <col min="4860" max="4862" width="6.875" style="122" customWidth="1"/>
    <col min="4863" max="5106" width="10" style="122"/>
    <col min="5107" max="5107" width="6.875" style="122" customWidth="1"/>
    <col min="5108" max="5110" width="8.625" style="122" customWidth="1"/>
    <col min="5111" max="5111" width="6.875" style="122" customWidth="1"/>
    <col min="5112" max="5114" width="6.75" style="122" customWidth="1"/>
    <col min="5115" max="5115" width="7.5" style="122" customWidth="1"/>
    <col min="5116" max="5118" width="6.875" style="122" customWidth="1"/>
    <col min="5119" max="5362" width="9" style="122"/>
    <col min="5363" max="5363" width="6.875" style="122" customWidth="1"/>
    <col min="5364" max="5366" width="8.625" style="122" customWidth="1"/>
    <col min="5367" max="5367" width="6.875" style="122" customWidth="1"/>
    <col min="5368" max="5370" width="6.75" style="122" customWidth="1"/>
    <col min="5371" max="5371" width="7.5" style="122" customWidth="1"/>
    <col min="5372" max="5374" width="6.875" style="122" customWidth="1"/>
    <col min="5375" max="5618" width="9" style="122"/>
    <col min="5619" max="5619" width="6.875" style="122" customWidth="1"/>
    <col min="5620" max="5622" width="8.625" style="122" customWidth="1"/>
    <col min="5623" max="5623" width="6.875" style="122" customWidth="1"/>
    <col min="5624" max="5626" width="6.75" style="122" customWidth="1"/>
    <col min="5627" max="5627" width="7.5" style="122" customWidth="1"/>
    <col min="5628" max="5630" width="6.875" style="122" customWidth="1"/>
    <col min="5631" max="5874" width="9" style="122"/>
    <col min="5875" max="5875" width="6.875" style="122" customWidth="1"/>
    <col min="5876" max="5878" width="8.625" style="122" customWidth="1"/>
    <col min="5879" max="5879" width="6.875" style="122" customWidth="1"/>
    <col min="5880" max="5882" width="6.75" style="122" customWidth="1"/>
    <col min="5883" max="5883" width="7.5" style="122" customWidth="1"/>
    <col min="5884" max="5886" width="6.875" style="122" customWidth="1"/>
    <col min="5887" max="6130" width="10" style="122"/>
    <col min="6131" max="6131" width="6.875" style="122" customWidth="1"/>
    <col min="6132" max="6134" width="8.625" style="122" customWidth="1"/>
    <col min="6135" max="6135" width="6.875" style="122" customWidth="1"/>
    <col min="6136" max="6138" width="6.75" style="122" customWidth="1"/>
    <col min="6139" max="6139" width="7.5" style="122" customWidth="1"/>
    <col min="6140" max="6142" width="6.875" style="122" customWidth="1"/>
    <col min="6143" max="6386" width="9" style="122"/>
    <col min="6387" max="6387" width="6.875" style="122" customWidth="1"/>
    <col min="6388" max="6390" width="8.625" style="122" customWidth="1"/>
    <col min="6391" max="6391" width="6.875" style="122" customWidth="1"/>
    <col min="6392" max="6394" width="6.75" style="122" customWidth="1"/>
    <col min="6395" max="6395" width="7.5" style="122" customWidth="1"/>
    <col min="6396" max="6398" width="6.875" style="122" customWidth="1"/>
    <col min="6399" max="6642" width="9" style="122"/>
    <col min="6643" max="6643" width="6.875" style="122" customWidth="1"/>
    <col min="6644" max="6646" width="8.625" style="122" customWidth="1"/>
    <col min="6647" max="6647" width="6.875" style="122" customWidth="1"/>
    <col min="6648" max="6650" width="6.75" style="122" customWidth="1"/>
    <col min="6651" max="6651" width="7.5" style="122" customWidth="1"/>
    <col min="6652" max="6654" width="6.875" style="122" customWidth="1"/>
    <col min="6655" max="6898" width="9" style="122"/>
    <col min="6899" max="6899" width="6.875" style="122" customWidth="1"/>
    <col min="6900" max="6902" width="8.625" style="122" customWidth="1"/>
    <col min="6903" max="6903" width="6.875" style="122" customWidth="1"/>
    <col min="6904" max="6906" width="6.75" style="122" customWidth="1"/>
    <col min="6907" max="6907" width="7.5" style="122" customWidth="1"/>
    <col min="6908" max="6910" width="6.875" style="122" customWidth="1"/>
    <col min="6911" max="7154" width="10" style="122"/>
    <col min="7155" max="7155" width="6.875" style="122" customWidth="1"/>
    <col min="7156" max="7158" width="8.625" style="122" customWidth="1"/>
    <col min="7159" max="7159" width="6.875" style="122" customWidth="1"/>
    <col min="7160" max="7162" width="6.75" style="122" customWidth="1"/>
    <col min="7163" max="7163" width="7.5" style="122" customWidth="1"/>
    <col min="7164" max="7166" width="6.875" style="122" customWidth="1"/>
    <col min="7167" max="7410" width="9" style="122"/>
    <col min="7411" max="7411" width="6.875" style="122" customWidth="1"/>
    <col min="7412" max="7414" width="8.625" style="122" customWidth="1"/>
    <col min="7415" max="7415" width="6.875" style="122" customWidth="1"/>
    <col min="7416" max="7418" width="6.75" style="122" customWidth="1"/>
    <col min="7419" max="7419" width="7.5" style="122" customWidth="1"/>
    <col min="7420" max="7422" width="6.875" style="122" customWidth="1"/>
    <col min="7423" max="7666" width="9" style="122"/>
    <col min="7667" max="7667" width="6.875" style="122" customWidth="1"/>
    <col min="7668" max="7670" width="8.625" style="122" customWidth="1"/>
    <col min="7671" max="7671" width="6.875" style="122" customWidth="1"/>
    <col min="7672" max="7674" width="6.75" style="122" customWidth="1"/>
    <col min="7675" max="7675" width="7.5" style="122" customWidth="1"/>
    <col min="7676" max="7678" width="6.875" style="122" customWidth="1"/>
    <col min="7679" max="7922" width="9" style="122"/>
    <col min="7923" max="7923" width="6.875" style="122" customWidth="1"/>
    <col min="7924" max="7926" width="8.625" style="122" customWidth="1"/>
    <col min="7927" max="7927" width="6.875" style="122" customWidth="1"/>
    <col min="7928" max="7930" width="6.75" style="122" customWidth="1"/>
    <col min="7931" max="7931" width="7.5" style="122" customWidth="1"/>
    <col min="7932" max="7934" width="6.875" style="122" customWidth="1"/>
    <col min="7935" max="8178" width="10" style="122"/>
    <col min="8179" max="8179" width="6.875" style="122" customWidth="1"/>
    <col min="8180" max="8182" width="8.625" style="122" customWidth="1"/>
    <col min="8183" max="8183" width="6.875" style="122" customWidth="1"/>
    <col min="8184" max="8186" width="6.75" style="122" customWidth="1"/>
    <col min="8187" max="8187" width="7.5" style="122" customWidth="1"/>
    <col min="8188" max="8190" width="6.875" style="122" customWidth="1"/>
    <col min="8191" max="8434" width="9" style="122"/>
    <col min="8435" max="8435" width="6.875" style="122" customWidth="1"/>
    <col min="8436" max="8438" width="8.625" style="122" customWidth="1"/>
    <col min="8439" max="8439" width="6.875" style="122" customWidth="1"/>
    <col min="8440" max="8442" width="6.75" style="122" customWidth="1"/>
    <col min="8443" max="8443" width="7.5" style="122" customWidth="1"/>
    <col min="8444" max="8446" width="6.875" style="122" customWidth="1"/>
    <col min="8447" max="8690" width="9" style="122"/>
    <col min="8691" max="8691" width="6.875" style="122" customWidth="1"/>
    <col min="8692" max="8694" width="8.625" style="122" customWidth="1"/>
    <col min="8695" max="8695" width="6.875" style="122" customWidth="1"/>
    <col min="8696" max="8698" width="6.75" style="122" customWidth="1"/>
    <col min="8699" max="8699" width="7.5" style="122" customWidth="1"/>
    <col min="8700" max="8702" width="6.875" style="122" customWidth="1"/>
    <col min="8703" max="8946" width="9" style="122"/>
    <col min="8947" max="8947" width="6.875" style="122" customWidth="1"/>
    <col min="8948" max="8950" width="8.625" style="122" customWidth="1"/>
    <col min="8951" max="8951" width="6.875" style="122" customWidth="1"/>
    <col min="8952" max="8954" width="6.75" style="122" customWidth="1"/>
    <col min="8955" max="8955" width="7.5" style="122" customWidth="1"/>
    <col min="8956" max="8958" width="6.875" style="122" customWidth="1"/>
    <col min="8959" max="9202" width="10" style="122"/>
    <col min="9203" max="9203" width="6.875" style="122" customWidth="1"/>
    <col min="9204" max="9206" width="8.625" style="122" customWidth="1"/>
    <col min="9207" max="9207" width="6.875" style="122" customWidth="1"/>
    <col min="9208" max="9210" width="6.75" style="122" customWidth="1"/>
    <col min="9211" max="9211" width="7.5" style="122" customWidth="1"/>
    <col min="9212" max="9214" width="6.875" style="122" customWidth="1"/>
    <col min="9215" max="9458" width="9" style="122"/>
    <col min="9459" max="9459" width="6.875" style="122" customWidth="1"/>
    <col min="9460" max="9462" width="8.625" style="122" customWidth="1"/>
    <col min="9463" max="9463" width="6.875" style="122" customWidth="1"/>
    <col min="9464" max="9466" width="6.75" style="122" customWidth="1"/>
    <col min="9467" max="9467" width="7.5" style="122" customWidth="1"/>
    <col min="9468" max="9470" width="6.875" style="122" customWidth="1"/>
    <col min="9471" max="9714" width="9" style="122"/>
    <col min="9715" max="9715" width="6.875" style="122" customWidth="1"/>
    <col min="9716" max="9718" width="8.625" style="122" customWidth="1"/>
    <col min="9719" max="9719" width="6.875" style="122" customWidth="1"/>
    <col min="9720" max="9722" width="6.75" style="122" customWidth="1"/>
    <col min="9723" max="9723" width="7.5" style="122" customWidth="1"/>
    <col min="9724" max="9726" width="6.875" style="122" customWidth="1"/>
    <col min="9727" max="9970" width="9" style="122"/>
    <col min="9971" max="9971" width="6.875" style="122" customWidth="1"/>
    <col min="9972" max="9974" width="8.625" style="122" customWidth="1"/>
    <col min="9975" max="9975" width="6.875" style="122" customWidth="1"/>
    <col min="9976" max="9978" width="6.75" style="122" customWidth="1"/>
    <col min="9979" max="9979" width="7.5" style="122" customWidth="1"/>
    <col min="9980" max="9982" width="6.875" style="122" customWidth="1"/>
    <col min="9983" max="10226" width="10" style="122"/>
    <col min="10227" max="10227" width="6.875" style="122" customWidth="1"/>
    <col min="10228" max="10230" width="8.625" style="122" customWidth="1"/>
    <col min="10231" max="10231" width="6.875" style="122" customWidth="1"/>
    <col min="10232" max="10234" width="6.75" style="122" customWidth="1"/>
    <col min="10235" max="10235" width="7.5" style="122" customWidth="1"/>
    <col min="10236" max="10238" width="6.875" style="122" customWidth="1"/>
    <col min="10239" max="10482" width="9" style="122"/>
    <col min="10483" max="10483" width="6.875" style="122" customWidth="1"/>
    <col min="10484" max="10486" width="8.625" style="122" customWidth="1"/>
    <col min="10487" max="10487" width="6.875" style="122" customWidth="1"/>
    <col min="10488" max="10490" width="6.75" style="122" customWidth="1"/>
    <col min="10491" max="10491" width="7.5" style="122" customWidth="1"/>
    <col min="10492" max="10494" width="6.875" style="122" customWidth="1"/>
    <col min="10495" max="10738" width="9" style="122"/>
    <col min="10739" max="10739" width="6.875" style="122" customWidth="1"/>
    <col min="10740" max="10742" width="8.625" style="122" customWidth="1"/>
    <col min="10743" max="10743" width="6.875" style="122" customWidth="1"/>
    <col min="10744" max="10746" width="6.75" style="122" customWidth="1"/>
    <col min="10747" max="10747" width="7.5" style="122" customWidth="1"/>
    <col min="10748" max="10750" width="6.875" style="122" customWidth="1"/>
    <col min="10751" max="10994" width="9" style="122"/>
    <col min="10995" max="10995" width="6.875" style="122" customWidth="1"/>
    <col min="10996" max="10998" width="8.625" style="122" customWidth="1"/>
    <col min="10999" max="10999" width="6.875" style="122" customWidth="1"/>
    <col min="11000" max="11002" width="6.75" style="122" customWidth="1"/>
    <col min="11003" max="11003" width="7.5" style="122" customWidth="1"/>
    <col min="11004" max="11006" width="6.875" style="122" customWidth="1"/>
    <col min="11007" max="11250" width="10" style="122"/>
    <col min="11251" max="11251" width="6.875" style="122" customWidth="1"/>
    <col min="11252" max="11254" width="8.625" style="122" customWidth="1"/>
    <col min="11255" max="11255" width="6.875" style="122" customWidth="1"/>
    <col min="11256" max="11258" width="6.75" style="122" customWidth="1"/>
    <col min="11259" max="11259" width="7.5" style="122" customWidth="1"/>
    <col min="11260" max="11262" width="6.875" style="122" customWidth="1"/>
    <col min="11263" max="11506" width="9" style="122"/>
    <col min="11507" max="11507" width="6.875" style="122" customWidth="1"/>
    <col min="11508" max="11510" width="8.625" style="122" customWidth="1"/>
    <col min="11511" max="11511" width="6.875" style="122" customWidth="1"/>
    <col min="11512" max="11514" width="6.75" style="122" customWidth="1"/>
    <col min="11515" max="11515" width="7.5" style="122" customWidth="1"/>
    <col min="11516" max="11518" width="6.875" style="122" customWidth="1"/>
    <col min="11519" max="11762" width="9" style="122"/>
    <col min="11763" max="11763" width="6.875" style="122" customWidth="1"/>
    <col min="11764" max="11766" width="8.625" style="122" customWidth="1"/>
    <col min="11767" max="11767" width="6.875" style="122" customWidth="1"/>
    <col min="11768" max="11770" width="6.75" style="122" customWidth="1"/>
    <col min="11771" max="11771" width="7.5" style="122" customWidth="1"/>
    <col min="11772" max="11774" width="6.875" style="122" customWidth="1"/>
    <col min="11775" max="12018" width="9" style="122"/>
    <col min="12019" max="12019" width="6.875" style="122" customWidth="1"/>
    <col min="12020" max="12022" width="8.625" style="122" customWidth="1"/>
    <col min="12023" max="12023" width="6.875" style="122" customWidth="1"/>
    <col min="12024" max="12026" width="6.75" style="122" customWidth="1"/>
    <col min="12027" max="12027" width="7.5" style="122" customWidth="1"/>
    <col min="12028" max="12030" width="6.875" style="122" customWidth="1"/>
    <col min="12031" max="12274" width="10" style="122"/>
    <col min="12275" max="12275" width="6.875" style="122" customWidth="1"/>
    <col min="12276" max="12278" width="8.625" style="122" customWidth="1"/>
    <col min="12279" max="12279" width="6.875" style="122" customWidth="1"/>
    <col min="12280" max="12282" width="6.75" style="122" customWidth="1"/>
    <col min="12283" max="12283" width="7.5" style="122" customWidth="1"/>
    <col min="12284" max="12286" width="6.875" style="122" customWidth="1"/>
    <col min="12287" max="12530" width="9" style="122"/>
    <col min="12531" max="12531" width="6.875" style="122" customWidth="1"/>
    <col min="12532" max="12534" width="8.625" style="122" customWidth="1"/>
    <col min="12535" max="12535" width="6.875" style="122" customWidth="1"/>
    <col min="12536" max="12538" width="6.75" style="122" customWidth="1"/>
    <col min="12539" max="12539" width="7.5" style="122" customWidth="1"/>
    <col min="12540" max="12542" width="6.875" style="122" customWidth="1"/>
    <col min="12543" max="12786" width="9" style="122"/>
    <col min="12787" max="12787" width="6.875" style="122" customWidth="1"/>
    <col min="12788" max="12790" width="8.625" style="122" customWidth="1"/>
    <col min="12791" max="12791" width="6.875" style="122" customWidth="1"/>
    <col min="12792" max="12794" width="6.75" style="122" customWidth="1"/>
    <col min="12795" max="12795" width="7.5" style="122" customWidth="1"/>
    <col min="12796" max="12798" width="6.875" style="122" customWidth="1"/>
    <col min="12799" max="13042" width="9" style="122"/>
    <col min="13043" max="13043" width="6.875" style="122" customWidth="1"/>
    <col min="13044" max="13046" width="8.625" style="122" customWidth="1"/>
    <col min="13047" max="13047" width="6.875" style="122" customWidth="1"/>
    <col min="13048" max="13050" width="6.75" style="122" customWidth="1"/>
    <col min="13051" max="13051" width="7.5" style="122" customWidth="1"/>
    <col min="13052" max="13054" width="6.875" style="122" customWidth="1"/>
    <col min="13055" max="13298" width="10" style="122"/>
    <col min="13299" max="13299" width="6.875" style="122" customWidth="1"/>
    <col min="13300" max="13302" width="8.625" style="122" customWidth="1"/>
    <col min="13303" max="13303" width="6.875" style="122" customWidth="1"/>
    <col min="13304" max="13306" width="6.75" style="122" customWidth="1"/>
    <col min="13307" max="13307" width="7.5" style="122" customWidth="1"/>
    <col min="13308" max="13310" width="6.875" style="122" customWidth="1"/>
    <col min="13311" max="13554" width="9" style="122"/>
    <col min="13555" max="13555" width="6.875" style="122" customWidth="1"/>
    <col min="13556" max="13558" width="8.625" style="122" customWidth="1"/>
    <col min="13559" max="13559" width="6.875" style="122" customWidth="1"/>
    <col min="13560" max="13562" width="6.75" style="122" customWidth="1"/>
    <col min="13563" max="13563" width="7.5" style="122" customWidth="1"/>
    <col min="13564" max="13566" width="6.875" style="122" customWidth="1"/>
    <col min="13567" max="13810" width="9" style="122"/>
    <col min="13811" max="13811" width="6.875" style="122" customWidth="1"/>
    <col min="13812" max="13814" width="8.625" style="122" customWidth="1"/>
    <col min="13815" max="13815" width="6.875" style="122" customWidth="1"/>
    <col min="13816" max="13818" width="6.75" style="122" customWidth="1"/>
    <col min="13819" max="13819" width="7.5" style="122" customWidth="1"/>
    <col min="13820" max="13822" width="6.875" style="122" customWidth="1"/>
    <col min="13823" max="14066" width="9" style="122"/>
    <col min="14067" max="14067" width="6.875" style="122" customWidth="1"/>
    <col min="14068" max="14070" width="8.625" style="122" customWidth="1"/>
    <col min="14071" max="14071" width="6.875" style="122" customWidth="1"/>
    <col min="14072" max="14074" width="6.75" style="122" customWidth="1"/>
    <col min="14075" max="14075" width="7.5" style="122" customWidth="1"/>
    <col min="14076" max="14078" width="6.875" style="122" customWidth="1"/>
    <col min="14079" max="14322" width="10" style="122"/>
    <col min="14323" max="14323" width="6.875" style="122" customWidth="1"/>
    <col min="14324" max="14326" width="8.625" style="122" customWidth="1"/>
    <col min="14327" max="14327" width="6.875" style="122" customWidth="1"/>
    <col min="14328" max="14330" width="6.75" style="122" customWidth="1"/>
    <col min="14331" max="14331" width="7.5" style="122" customWidth="1"/>
    <col min="14332" max="14334" width="6.875" style="122" customWidth="1"/>
    <col min="14335" max="14578" width="9" style="122"/>
    <col min="14579" max="14579" width="6.875" style="122" customWidth="1"/>
    <col min="14580" max="14582" width="8.625" style="122" customWidth="1"/>
    <col min="14583" max="14583" width="6.875" style="122" customWidth="1"/>
    <col min="14584" max="14586" width="6.75" style="122" customWidth="1"/>
    <col min="14587" max="14587" width="7.5" style="122" customWidth="1"/>
    <col min="14588" max="14590" width="6.875" style="122" customWidth="1"/>
    <col min="14591" max="14834" width="9" style="122"/>
    <col min="14835" max="14835" width="6.875" style="122" customWidth="1"/>
    <col min="14836" max="14838" width="8.625" style="122" customWidth="1"/>
    <col min="14839" max="14839" width="6.875" style="122" customWidth="1"/>
    <col min="14840" max="14842" width="6.75" style="122" customWidth="1"/>
    <col min="14843" max="14843" width="7.5" style="122" customWidth="1"/>
    <col min="14844" max="14846" width="6.875" style="122" customWidth="1"/>
    <col min="14847" max="15090" width="9" style="122"/>
    <col min="15091" max="15091" width="6.875" style="122" customWidth="1"/>
    <col min="15092" max="15094" width="8.625" style="122" customWidth="1"/>
    <col min="15095" max="15095" width="6.875" style="122" customWidth="1"/>
    <col min="15096" max="15098" width="6.75" style="122" customWidth="1"/>
    <col min="15099" max="15099" width="7.5" style="122" customWidth="1"/>
    <col min="15100" max="15102" width="6.875" style="122" customWidth="1"/>
    <col min="15103" max="15346" width="10" style="122"/>
    <col min="15347" max="15347" width="6.875" style="122" customWidth="1"/>
    <col min="15348" max="15350" width="8.625" style="122" customWidth="1"/>
    <col min="15351" max="15351" width="6.875" style="122" customWidth="1"/>
    <col min="15352" max="15354" width="6.75" style="122" customWidth="1"/>
    <col min="15355" max="15355" width="7.5" style="122" customWidth="1"/>
    <col min="15356" max="15358" width="6.875" style="122" customWidth="1"/>
    <col min="15359" max="15602" width="9" style="122"/>
    <col min="15603" max="15603" width="6.875" style="122" customWidth="1"/>
    <col min="15604" max="15606" width="8.625" style="122" customWidth="1"/>
    <col min="15607" max="15607" width="6.875" style="122" customWidth="1"/>
    <col min="15608" max="15610" width="6.75" style="122" customWidth="1"/>
    <col min="15611" max="15611" width="7.5" style="122" customWidth="1"/>
    <col min="15612" max="15614" width="6.875" style="122" customWidth="1"/>
    <col min="15615" max="15858" width="9" style="122"/>
    <col min="15859" max="15859" width="6.875" style="122" customWidth="1"/>
    <col min="15860" max="15862" width="8.625" style="122" customWidth="1"/>
    <col min="15863" max="15863" width="6.875" style="122" customWidth="1"/>
    <col min="15864" max="15866" width="6.75" style="122" customWidth="1"/>
    <col min="15867" max="15867" width="7.5" style="122" customWidth="1"/>
    <col min="15868" max="15870" width="6.875" style="122" customWidth="1"/>
    <col min="15871" max="16114" width="9" style="122"/>
    <col min="16115" max="16115" width="6.875" style="122" customWidth="1"/>
    <col min="16116" max="16118" width="8.625" style="122" customWidth="1"/>
    <col min="16119" max="16119" width="6.875" style="122" customWidth="1"/>
    <col min="16120" max="16122" width="6.75" style="122" customWidth="1"/>
    <col min="16123" max="16123" width="7.5" style="122" customWidth="1"/>
    <col min="16124" max="16126" width="6.875" style="122" customWidth="1"/>
    <col min="16127" max="16370" width="10" style="122"/>
    <col min="16371" max="16384" width="10" style="122" customWidth="1"/>
  </cols>
  <sheetData>
    <row r="1" spans="1:12" s="119" customFormat="1" ht="18.75" customHeight="1">
      <c r="A1" s="561" t="s">
        <v>835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s="120" customFormat="1" ht="15" customHeight="1" thickBot="1">
      <c r="A2" s="123"/>
      <c r="B2" s="123"/>
      <c r="C2" s="123"/>
      <c r="D2" s="123"/>
      <c r="E2" s="123"/>
      <c r="F2" s="124"/>
      <c r="G2" s="124"/>
      <c r="H2" s="124"/>
      <c r="I2" s="562" t="s">
        <v>818</v>
      </c>
      <c r="J2" s="562"/>
      <c r="K2" s="562"/>
      <c r="L2" s="562"/>
    </row>
    <row r="3" spans="1:12" s="120" customFormat="1" ht="14.1" customHeight="1">
      <c r="A3" s="563" t="s">
        <v>289</v>
      </c>
      <c r="B3" s="565" t="s">
        <v>201</v>
      </c>
      <c r="C3" s="566"/>
      <c r="D3" s="567"/>
      <c r="E3" s="568" t="s">
        <v>289</v>
      </c>
      <c r="F3" s="565" t="s">
        <v>201</v>
      </c>
      <c r="G3" s="566"/>
      <c r="H3" s="567"/>
      <c r="I3" s="568" t="s">
        <v>289</v>
      </c>
      <c r="J3" s="565" t="s">
        <v>201</v>
      </c>
      <c r="K3" s="566"/>
      <c r="L3" s="566"/>
    </row>
    <row r="4" spans="1:12" s="120" customFormat="1" ht="14.1" customHeight="1">
      <c r="A4" s="564"/>
      <c r="B4" s="125" t="s">
        <v>514</v>
      </c>
      <c r="C4" s="126" t="s">
        <v>290</v>
      </c>
      <c r="D4" s="126" t="s">
        <v>291</v>
      </c>
      <c r="E4" s="569"/>
      <c r="F4" s="125" t="s">
        <v>514</v>
      </c>
      <c r="G4" s="126" t="s">
        <v>290</v>
      </c>
      <c r="H4" s="126" t="s">
        <v>291</v>
      </c>
      <c r="I4" s="569"/>
      <c r="J4" s="125" t="s">
        <v>514</v>
      </c>
      <c r="K4" s="126" t="s">
        <v>290</v>
      </c>
      <c r="L4" s="126" t="s">
        <v>291</v>
      </c>
    </row>
    <row r="5" spans="1:12" s="121" customFormat="1" ht="17.25" customHeight="1">
      <c r="A5" s="371" t="s">
        <v>764</v>
      </c>
      <c r="B5" s="181">
        <v>11031</v>
      </c>
      <c r="C5" s="182">
        <v>5644</v>
      </c>
      <c r="D5" s="183">
        <v>5387</v>
      </c>
      <c r="E5" s="177" t="s">
        <v>292</v>
      </c>
      <c r="F5" s="181">
        <v>20089</v>
      </c>
      <c r="G5" s="182">
        <v>10636</v>
      </c>
      <c r="H5" s="183">
        <v>9453</v>
      </c>
      <c r="I5" s="178" t="s">
        <v>293</v>
      </c>
      <c r="J5" s="181">
        <v>21024</v>
      </c>
      <c r="K5" s="182">
        <v>9825</v>
      </c>
      <c r="L5" s="182">
        <v>11199</v>
      </c>
    </row>
    <row r="6" spans="1:12" s="120" customFormat="1" ht="17.25" customHeight="1">
      <c r="A6" s="127" t="s">
        <v>294</v>
      </c>
      <c r="B6" s="184">
        <v>1891</v>
      </c>
      <c r="C6" s="185">
        <v>971</v>
      </c>
      <c r="D6" s="186">
        <v>920</v>
      </c>
      <c r="E6" s="128" t="s">
        <v>295</v>
      </c>
      <c r="F6" s="184">
        <v>3860</v>
      </c>
      <c r="G6" s="185">
        <v>2035</v>
      </c>
      <c r="H6" s="186">
        <v>1825</v>
      </c>
      <c r="I6" s="127" t="s">
        <v>296</v>
      </c>
      <c r="J6" s="184">
        <v>3693</v>
      </c>
      <c r="K6" s="185">
        <v>1754</v>
      </c>
      <c r="L6" s="185">
        <v>1939</v>
      </c>
    </row>
    <row r="7" spans="1:12" s="120" customFormat="1" ht="17.25" customHeight="1">
      <c r="A7" s="127" t="s">
        <v>297</v>
      </c>
      <c r="B7" s="184">
        <v>2149</v>
      </c>
      <c r="C7" s="185">
        <v>1117</v>
      </c>
      <c r="D7" s="186">
        <v>1032</v>
      </c>
      <c r="E7" s="128" t="s">
        <v>298</v>
      </c>
      <c r="F7" s="184">
        <v>4014</v>
      </c>
      <c r="G7" s="185">
        <v>2133</v>
      </c>
      <c r="H7" s="186">
        <v>1881</v>
      </c>
      <c r="I7" s="127" t="s">
        <v>299</v>
      </c>
      <c r="J7" s="184">
        <v>4017</v>
      </c>
      <c r="K7" s="185">
        <v>1920</v>
      </c>
      <c r="L7" s="185">
        <v>2097</v>
      </c>
    </row>
    <row r="8" spans="1:12" s="120" customFormat="1" ht="17.25" customHeight="1">
      <c r="A8" s="127" t="s">
        <v>300</v>
      </c>
      <c r="B8" s="184">
        <v>2253</v>
      </c>
      <c r="C8" s="185">
        <v>1138</v>
      </c>
      <c r="D8" s="186">
        <v>1115</v>
      </c>
      <c r="E8" s="128" t="s">
        <v>301</v>
      </c>
      <c r="F8" s="184">
        <v>3899</v>
      </c>
      <c r="G8" s="185">
        <v>2075</v>
      </c>
      <c r="H8" s="186">
        <v>1824</v>
      </c>
      <c r="I8" s="127" t="s">
        <v>302</v>
      </c>
      <c r="J8" s="184">
        <v>4091</v>
      </c>
      <c r="K8" s="185">
        <v>1909</v>
      </c>
      <c r="L8" s="185">
        <v>2182</v>
      </c>
    </row>
    <row r="9" spans="1:12" s="120" customFormat="1" ht="17.25" customHeight="1">
      <c r="A9" s="127" t="s">
        <v>303</v>
      </c>
      <c r="B9" s="184">
        <v>2288</v>
      </c>
      <c r="C9" s="185">
        <v>1189</v>
      </c>
      <c r="D9" s="186">
        <v>1099</v>
      </c>
      <c r="E9" s="128" t="s">
        <v>304</v>
      </c>
      <c r="F9" s="184">
        <v>4066</v>
      </c>
      <c r="G9" s="185">
        <v>2159</v>
      </c>
      <c r="H9" s="186">
        <v>1907</v>
      </c>
      <c r="I9" s="127" t="s">
        <v>305</v>
      </c>
      <c r="J9" s="184">
        <v>4413</v>
      </c>
      <c r="K9" s="185">
        <v>2035</v>
      </c>
      <c r="L9" s="185">
        <v>2378</v>
      </c>
    </row>
    <row r="10" spans="1:12" s="120" customFormat="1" ht="17.25" customHeight="1">
      <c r="A10" s="127" t="s">
        <v>306</v>
      </c>
      <c r="B10" s="184">
        <v>2450</v>
      </c>
      <c r="C10" s="185">
        <v>1229</v>
      </c>
      <c r="D10" s="186">
        <v>1221</v>
      </c>
      <c r="E10" s="128" t="s">
        <v>307</v>
      </c>
      <c r="F10" s="184">
        <v>4250</v>
      </c>
      <c r="G10" s="185">
        <v>2234</v>
      </c>
      <c r="H10" s="186">
        <v>2016</v>
      </c>
      <c r="I10" s="127" t="s">
        <v>308</v>
      </c>
      <c r="J10" s="184">
        <v>4810</v>
      </c>
      <c r="K10" s="185">
        <v>2207</v>
      </c>
      <c r="L10" s="185">
        <v>2603</v>
      </c>
    </row>
    <row r="11" spans="1:12" s="121" customFormat="1" ht="17.25" customHeight="1">
      <c r="A11" s="178" t="s">
        <v>309</v>
      </c>
      <c r="B11" s="181">
        <v>13601</v>
      </c>
      <c r="C11" s="182">
        <v>7030</v>
      </c>
      <c r="D11" s="183">
        <v>6571</v>
      </c>
      <c r="E11" s="177" t="s">
        <v>310</v>
      </c>
      <c r="F11" s="181">
        <v>22564</v>
      </c>
      <c r="G11" s="182">
        <v>11704</v>
      </c>
      <c r="H11" s="183">
        <v>10860</v>
      </c>
      <c r="I11" s="178" t="s">
        <v>311</v>
      </c>
      <c r="J11" s="181">
        <v>22920</v>
      </c>
      <c r="K11" s="182">
        <v>10273</v>
      </c>
      <c r="L11" s="182">
        <v>12647</v>
      </c>
    </row>
    <row r="12" spans="1:12" s="120" customFormat="1" ht="17.25" customHeight="1">
      <c r="A12" s="127" t="s">
        <v>312</v>
      </c>
      <c r="B12" s="187">
        <v>2492</v>
      </c>
      <c r="C12" s="188">
        <v>1272</v>
      </c>
      <c r="D12" s="189">
        <v>1220</v>
      </c>
      <c r="E12" s="128" t="s">
        <v>313</v>
      </c>
      <c r="F12" s="184">
        <v>4349</v>
      </c>
      <c r="G12" s="185">
        <v>2235</v>
      </c>
      <c r="H12" s="186">
        <v>2114</v>
      </c>
      <c r="I12" s="127" t="s">
        <v>314</v>
      </c>
      <c r="J12" s="184">
        <v>5316</v>
      </c>
      <c r="K12" s="185">
        <v>2395</v>
      </c>
      <c r="L12" s="185">
        <v>2921</v>
      </c>
    </row>
    <row r="13" spans="1:12" s="120" customFormat="1" ht="17.25" customHeight="1">
      <c r="A13" s="127" t="s">
        <v>315</v>
      </c>
      <c r="B13" s="187">
        <v>2661</v>
      </c>
      <c r="C13" s="188">
        <v>1394</v>
      </c>
      <c r="D13" s="189">
        <v>1267</v>
      </c>
      <c r="E13" s="128" t="s">
        <v>316</v>
      </c>
      <c r="F13" s="184">
        <v>4501</v>
      </c>
      <c r="G13" s="185">
        <v>2310</v>
      </c>
      <c r="H13" s="186">
        <v>2191</v>
      </c>
      <c r="I13" s="127" t="s">
        <v>317</v>
      </c>
      <c r="J13" s="184">
        <v>5309</v>
      </c>
      <c r="K13" s="185">
        <v>2398</v>
      </c>
      <c r="L13" s="185">
        <v>2911</v>
      </c>
    </row>
    <row r="14" spans="1:12" s="120" customFormat="1" ht="17.25" customHeight="1">
      <c r="A14" s="127" t="s">
        <v>318</v>
      </c>
      <c r="B14" s="187">
        <v>2784</v>
      </c>
      <c r="C14" s="188">
        <v>1394</v>
      </c>
      <c r="D14" s="189">
        <v>1390</v>
      </c>
      <c r="E14" s="128" t="s">
        <v>319</v>
      </c>
      <c r="F14" s="184">
        <v>4549</v>
      </c>
      <c r="G14" s="185">
        <v>2370</v>
      </c>
      <c r="H14" s="186">
        <v>2179</v>
      </c>
      <c r="I14" s="127" t="s">
        <v>320</v>
      </c>
      <c r="J14" s="184">
        <v>5333</v>
      </c>
      <c r="K14" s="185">
        <v>2405</v>
      </c>
      <c r="L14" s="185">
        <v>2928</v>
      </c>
    </row>
    <row r="15" spans="1:12" s="120" customFormat="1" ht="17.25" customHeight="1">
      <c r="A15" s="127" t="s">
        <v>321</v>
      </c>
      <c r="B15" s="187">
        <v>2858</v>
      </c>
      <c r="C15" s="188">
        <v>1498</v>
      </c>
      <c r="D15" s="189">
        <v>1360</v>
      </c>
      <c r="E15" s="128" t="s">
        <v>322</v>
      </c>
      <c r="F15" s="184">
        <v>4559</v>
      </c>
      <c r="G15" s="185">
        <v>2377</v>
      </c>
      <c r="H15" s="186">
        <v>2182</v>
      </c>
      <c r="I15" s="127" t="s">
        <v>323</v>
      </c>
      <c r="J15" s="184">
        <v>3798</v>
      </c>
      <c r="K15" s="185">
        <v>1696</v>
      </c>
      <c r="L15" s="185">
        <v>2102</v>
      </c>
    </row>
    <row r="16" spans="1:12" s="120" customFormat="1" ht="17.25" customHeight="1">
      <c r="A16" s="127" t="s">
        <v>324</v>
      </c>
      <c r="B16" s="187">
        <v>2806</v>
      </c>
      <c r="C16" s="188">
        <v>1472</v>
      </c>
      <c r="D16" s="189">
        <v>1334</v>
      </c>
      <c r="E16" s="128" t="s">
        <v>325</v>
      </c>
      <c r="F16" s="184">
        <v>4606</v>
      </c>
      <c r="G16" s="185">
        <v>2412</v>
      </c>
      <c r="H16" s="186">
        <v>2194</v>
      </c>
      <c r="I16" s="127" t="s">
        <v>326</v>
      </c>
      <c r="J16" s="184">
        <v>3164</v>
      </c>
      <c r="K16" s="185">
        <v>1379</v>
      </c>
      <c r="L16" s="185">
        <v>1785</v>
      </c>
    </row>
    <row r="17" spans="1:12" s="121" customFormat="1" ht="17.25" customHeight="1">
      <c r="A17" s="178" t="s">
        <v>327</v>
      </c>
      <c r="B17" s="190">
        <v>15357</v>
      </c>
      <c r="C17" s="191">
        <v>8011</v>
      </c>
      <c r="D17" s="192">
        <v>7346</v>
      </c>
      <c r="E17" s="177" t="s">
        <v>328</v>
      </c>
      <c r="F17" s="181">
        <v>26194</v>
      </c>
      <c r="G17" s="182">
        <v>13680</v>
      </c>
      <c r="H17" s="183">
        <v>12514</v>
      </c>
      <c r="I17" s="178" t="s">
        <v>329</v>
      </c>
      <c r="J17" s="181">
        <v>18368</v>
      </c>
      <c r="K17" s="182">
        <v>7921</v>
      </c>
      <c r="L17" s="182">
        <v>10447</v>
      </c>
    </row>
    <row r="18" spans="1:12" s="120" customFormat="1" ht="17.25" customHeight="1">
      <c r="A18" s="127" t="s">
        <v>330</v>
      </c>
      <c r="B18" s="184">
        <v>2914</v>
      </c>
      <c r="C18" s="185">
        <v>1535</v>
      </c>
      <c r="D18" s="186">
        <v>1379</v>
      </c>
      <c r="E18" s="128" t="s">
        <v>331</v>
      </c>
      <c r="F18" s="184">
        <v>4991</v>
      </c>
      <c r="G18" s="185">
        <v>2592</v>
      </c>
      <c r="H18" s="186">
        <v>2399</v>
      </c>
      <c r="I18" s="127" t="s">
        <v>332</v>
      </c>
      <c r="J18" s="184">
        <v>4008</v>
      </c>
      <c r="K18" s="185">
        <v>1668</v>
      </c>
      <c r="L18" s="185">
        <v>2340</v>
      </c>
    </row>
    <row r="19" spans="1:12" s="120" customFormat="1" ht="17.25" customHeight="1">
      <c r="A19" s="127" t="s">
        <v>333</v>
      </c>
      <c r="B19" s="184">
        <v>3077</v>
      </c>
      <c r="C19" s="185">
        <v>1617</v>
      </c>
      <c r="D19" s="186">
        <v>1460</v>
      </c>
      <c r="E19" s="128" t="s">
        <v>334</v>
      </c>
      <c r="F19" s="184">
        <v>5153</v>
      </c>
      <c r="G19" s="185">
        <v>2737</v>
      </c>
      <c r="H19" s="186">
        <v>2416</v>
      </c>
      <c r="I19" s="127" t="s">
        <v>335</v>
      </c>
      <c r="J19" s="184">
        <v>4095</v>
      </c>
      <c r="K19" s="185">
        <v>1814</v>
      </c>
      <c r="L19" s="185">
        <v>2281</v>
      </c>
    </row>
    <row r="20" spans="1:12" s="120" customFormat="1" ht="17.25" customHeight="1">
      <c r="A20" s="127" t="s">
        <v>336</v>
      </c>
      <c r="B20" s="184">
        <v>3080</v>
      </c>
      <c r="C20" s="185">
        <v>1621</v>
      </c>
      <c r="D20" s="186">
        <v>1459</v>
      </c>
      <c r="E20" s="128" t="s">
        <v>337</v>
      </c>
      <c r="F20" s="184">
        <v>5109</v>
      </c>
      <c r="G20" s="185">
        <v>2700</v>
      </c>
      <c r="H20" s="186">
        <v>2409</v>
      </c>
      <c r="I20" s="127" t="s">
        <v>338</v>
      </c>
      <c r="J20" s="184">
        <v>3735</v>
      </c>
      <c r="K20" s="185">
        <v>1640</v>
      </c>
      <c r="L20" s="185">
        <v>2095</v>
      </c>
    </row>
    <row r="21" spans="1:12" s="120" customFormat="1" ht="17.25" customHeight="1">
      <c r="A21" s="127" t="s">
        <v>339</v>
      </c>
      <c r="B21" s="184">
        <v>3096</v>
      </c>
      <c r="C21" s="185">
        <v>1607</v>
      </c>
      <c r="D21" s="186">
        <v>1489</v>
      </c>
      <c r="E21" s="128" t="s">
        <v>340</v>
      </c>
      <c r="F21" s="184">
        <v>5295</v>
      </c>
      <c r="G21" s="185">
        <v>2741</v>
      </c>
      <c r="H21" s="186">
        <v>2554</v>
      </c>
      <c r="I21" s="127" t="s">
        <v>341</v>
      </c>
      <c r="J21" s="184">
        <v>3433</v>
      </c>
      <c r="K21" s="185">
        <v>1450</v>
      </c>
      <c r="L21" s="185">
        <v>1983</v>
      </c>
    </row>
    <row r="22" spans="1:12" s="120" customFormat="1" ht="17.25" customHeight="1">
      <c r="A22" s="127" t="s">
        <v>342</v>
      </c>
      <c r="B22" s="184">
        <v>3190</v>
      </c>
      <c r="C22" s="185">
        <v>1631</v>
      </c>
      <c r="D22" s="186">
        <v>1559</v>
      </c>
      <c r="E22" s="128" t="s">
        <v>343</v>
      </c>
      <c r="F22" s="184">
        <v>5646</v>
      </c>
      <c r="G22" s="185">
        <v>2910</v>
      </c>
      <c r="H22" s="186">
        <v>2736</v>
      </c>
      <c r="I22" s="127" t="s">
        <v>344</v>
      </c>
      <c r="J22" s="184">
        <v>3097</v>
      </c>
      <c r="K22" s="185">
        <v>1349</v>
      </c>
      <c r="L22" s="185">
        <v>1748</v>
      </c>
    </row>
    <row r="23" spans="1:12" s="121" customFormat="1" ht="17.25" customHeight="1">
      <c r="A23" s="178" t="s">
        <v>345</v>
      </c>
      <c r="B23" s="181">
        <v>16039</v>
      </c>
      <c r="C23" s="182">
        <v>8088</v>
      </c>
      <c r="D23" s="183">
        <v>7951</v>
      </c>
      <c r="E23" s="177" t="s">
        <v>346</v>
      </c>
      <c r="F23" s="181">
        <v>30045</v>
      </c>
      <c r="G23" s="182">
        <v>15651</v>
      </c>
      <c r="H23" s="183">
        <v>14394</v>
      </c>
      <c r="I23" s="178" t="s">
        <v>347</v>
      </c>
      <c r="J23" s="181">
        <v>10252</v>
      </c>
      <c r="K23" s="182">
        <v>4164</v>
      </c>
      <c r="L23" s="182">
        <v>6088</v>
      </c>
    </row>
    <row r="24" spans="1:12" s="120" customFormat="1" ht="17.25" customHeight="1">
      <c r="A24" s="127" t="s">
        <v>348</v>
      </c>
      <c r="B24" s="184">
        <v>3166</v>
      </c>
      <c r="C24" s="185">
        <v>1592</v>
      </c>
      <c r="D24" s="186">
        <v>1574</v>
      </c>
      <c r="E24" s="128" t="s">
        <v>349</v>
      </c>
      <c r="F24" s="184">
        <v>6110</v>
      </c>
      <c r="G24" s="185">
        <v>3172</v>
      </c>
      <c r="H24" s="186">
        <v>2938</v>
      </c>
      <c r="I24" s="127" t="s">
        <v>350</v>
      </c>
      <c r="J24" s="184">
        <v>2606</v>
      </c>
      <c r="K24" s="185">
        <v>1102</v>
      </c>
      <c r="L24" s="185">
        <v>1504</v>
      </c>
    </row>
    <row r="25" spans="1:12" s="120" customFormat="1" ht="17.25" customHeight="1">
      <c r="A25" s="127" t="s">
        <v>351</v>
      </c>
      <c r="B25" s="184">
        <v>3127</v>
      </c>
      <c r="C25" s="185">
        <v>1569</v>
      </c>
      <c r="D25" s="186">
        <v>1558</v>
      </c>
      <c r="E25" s="128" t="s">
        <v>352</v>
      </c>
      <c r="F25" s="184">
        <v>6163</v>
      </c>
      <c r="G25" s="185">
        <v>3240</v>
      </c>
      <c r="H25" s="186">
        <v>2923</v>
      </c>
      <c r="I25" s="127" t="s">
        <v>353</v>
      </c>
      <c r="J25" s="184">
        <v>2199</v>
      </c>
      <c r="K25" s="185">
        <v>916</v>
      </c>
      <c r="L25" s="185">
        <v>1283</v>
      </c>
    </row>
    <row r="26" spans="1:12" s="120" customFormat="1" ht="17.25" customHeight="1">
      <c r="A26" s="127" t="s">
        <v>354</v>
      </c>
      <c r="B26" s="184">
        <v>3220</v>
      </c>
      <c r="C26" s="185">
        <v>1600</v>
      </c>
      <c r="D26" s="186">
        <v>1620</v>
      </c>
      <c r="E26" s="128" t="s">
        <v>355</v>
      </c>
      <c r="F26" s="184">
        <v>6094</v>
      </c>
      <c r="G26" s="185">
        <v>3188</v>
      </c>
      <c r="H26" s="186">
        <v>2906</v>
      </c>
      <c r="I26" s="127" t="s">
        <v>356</v>
      </c>
      <c r="J26" s="184">
        <v>2085</v>
      </c>
      <c r="K26" s="185">
        <v>815</v>
      </c>
      <c r="L26" s="185">
        <v>1270</v>
      </c>
    </row>
    <row r="27" spans="1:12" s="120" customFormat="1" ht="17.25" customHeight="1">
      <c r="A27" s="127" t="s">
        <v>357</v>
      </c>
      <c r="B27" s="184">
        <v>3194</v>
      </c>
      <c r="C27" s="185">
        <v>1655</v>
      </c>
      <c r="D27" s="186">
        <v>1539</v>
      </c>
      <c r="E27" s="128" t="s">
        <v>358</v>
      </c>
      <c r="F27" s="184">
        <v>5954</v>
      </c>
      <c r="G27" s="185">
        <v>3113</v>
      </c>
      <c r="H27" s="186">
        <v>2841</v>
      </c>
      <c r="I27" s="127" t="s">
        <v>359</v>
      </c>
      <c r="J27" s="184">
        <v>1799</v>
      </c>
      <c r="K27" s="185">
        <v>711</v>
      </c>
      <c r="L27" s="185">
        <v>1088</v>
      </c>
    </row>
    <row r="28" spans="1:12" s="120" customFormat="1" ht="17.25" customHeight="1">
      <c r="A28" s="127" t="s">
        <v>360</v>
      </c>
      <c r="B28" s="184">
        <v>3332</v>
      </c>
      <c r="C28" s="185">
        <v>1672</v>
      </c>
      <c r="D28" s="186">
        <v>1660</v>
      </c>
      <c r="E28" s="128" t="s">
        <v>361</v>
      </c>
      <c r="F28" s="184">
        <v>5724</v>
      </c>
      <c r="G28" s="185">
        <v>2938</v>
      </c>
      <c r="H28" s="186">
        <v>2786</v>
      </c>
      <c r="I28" s="127" t="s">
        <v>362</v>
      </c>
      <c r="J28" s="184">
        <v>1563</v>
      </c>
      <c r="K28" s="185">
        <v>620</v>
      </c>
      <c r="L28" s="185">
        <v>943</v>
      </c>
    </row>
    <row r="29" spans="1:12" s="121" customFormat="1" ht="17.25" customHeight="1">
      <c r="A29" s="178" t="s">
        <v>363</v>
      </c>
      <c r="B29" s="190">
        <v>18970</v>
      </c>
      <c r="C29" s="191">
        <v>9672</v>
      </c>
      <c r="D29" s="192">
        <v>9298</v>
      </c>
      <c r="E29" s="177" t="s">
        <v>364</v>
      </c>
      <c r="F29" s="181">
        <v>24814</v>
      </c>
      <c r="G29" s="182">
        <v>12810</v>
      </c>
      <c r="H29" s="183">
        <v>12004</v>
      </c>
      <c r="I29" s="178" t="s">
        <v>365</v>
      </c>
      <c r="J29" s="181">
        <v>4014</v>
      </c>
      <c r="K29" s="182">
        <v>1296</v>
      </c>
      <c r="L29" s="182">
        <v>2718</v>
      </c>
    </row>
    <row r="30" spans="1:12" s="120" customFormat="1" ht="17.25" customHeight="1">
      <c r="A30" s="127" t="s">
        <v>366</v>
      </c>
      <c r="B30" s="184">
        <v>3590</v>
      </c>
      <c r="C30" s="185">
        <v>1828</v>
      </c>
      <c r="D30" s="186">
        <v>1762</v>
      </c>
      <c r="E30" s="128" t="s">
        <v>367</v>
      </c>
      <c r="F30" s="184">
        <v>5396</v>
      </c>
      <c r="G30" s="185">
        <v>2776</v>
      </c>
      <c r="H30" s="186">
        <v>2620</v>
      </c>
      <c r="I30" s="127" t="s">
        <v>368</v>
      </c>
      <c r="J30" s="184">
        <v>1148</v>
      </c>
      <c r="K30" s="185">
        <v>423</v>
      </c>
      <c r="L30" s="185">
        <v>725</v>
      </c>
    </row>
    <row r="31" spans="1:12" s="120" customFormat="1" ht="17.25" customHeight="1">
      <c r="A31" s="127" t="s">
        <v>369</v>
      </c>
      <c r="B31" s="184">
        <v>3734</v>
      </c>
      <c r="C31" s="185">
        <v>1959</v>
      </c>
      <c r="D31" s="186">
        <v>1775</v>
      </c>
      <c r="E31" s="128" t="s">
        <v>370</v>
      </c>
      <c r="F31" s="184">
        <v>5295</v>
      </c>
      <c r="G31" s="185">
        <v>2734</v>
      </c>
      <c r="H31" s="186">
        <v>2561</v>
      </c>
      <c r="I31" s="127" t="s">
        <v>371</v>
      </c>
      <c r="J31" s="184">
        <v>980</v>
      </c>
      <c r="K31" s="185">
        <v>336</v>
      </c>
      <c r="L31" s="185">
        <v>644</v>
      </c>
    </row>
    <row r="32" spans="1:12" s="120" customFormat="1" ht="17.25" customHeight="1">
      <c r="A32" s="127" t="s">
        <v>372</v>
      </c>
      <c r="B32" s="184">
        <v>3944</v>
      </c>
      <c r="C32" s="185">
        <v>2011</v>
      </c>
      <c r="D32" s="186">
        <v>1933</v>
      </c>
      <c r="E32" s="128" t="s">
        <v>373</v>
      </c>
      <c r="F32" s="184">
        <v>5372</v>
      </c>
      <c r="G32" s="185">
        <v>2756</v>
      </c>
      <c r="H32" s="186">
        <v>2616</v>
      </c>
      <c r="I32" s="127" t="s">
        <v>374</v>
      </c>
      <c r="J32" s="184">
        <v>819</v>
      </c>
      <c r="K32" s="185">
        <v>252</v>
      </c>
      <c r="L32" s="185">
        <v>567</v>
      </c>
    </row>
    <row r="33" spans="1:12" s="120" customFormat="1" ht="17.25" customHeight="1">
      <c r="A33" s="127" t="s">
        <v>375</v>
      </c>
      <c r="B33" s="184">
        <v>3872</v>
      </c>
      <c r="C33" s="185">
        <v>1932</v>
      </c>
      <c r="D33" s="186">
        <v>1940</v>
      </c>
      <c r="E33" s="128" t="s">
        <v>376</v>
      </c>
      <c r="F33" s="184">
        <v>3791</v>
      </c>
      <c r="G33" s="185">
        <v>1971</v>
      </c>
      <c r="H33" s="186">
        <v>1820</v>
      </c>
      <c r="I33" s="127" t="s">
        <v>377</v>
      </c>
      <c r="J33" s="184">
        <v>613</v>
      </c>
      <c r="K33" s="185">
        <v>172</v>
      </c>
      <c r="L33" s="185">
        <v>441</v>
      </c>
    </row>
    <row r="34" spans="1:12" s="120" customFormat="1" ht="17.25" customHeight="1">
      <c r="A34" s="127" t="s">
        <v>378</v>
      </c>
      <c r="B34" s="184">
        <v>3830</v>
      </c>
      <c r="C34" s="185">
        <v>1942</v>
      </c>
      <c r="D34" s="186">
        <v>1888</v>
      </c>
      <c r="E34" s="128" t="s">
        <v>379</v>
      </c>
      <c r="F34" s="184">
        <v>4960</v>
      </c>
      <c r="G34" s="185">
        <v>2573</v>
      </c>
      <c r="H34" s="186">
        <v>2387</v>
      </c>
      <c r="I34" s="127" t="s">
        <v>380</v>
      </c>
      <c r="J34" s="184">
        <v>454</v>
      </c>
      <c r="K34" s="185">
        <v>113</v>
      </c>
      <c r="L34" s="185">
        <v>341</v>
      </c>
    </row>
    <row r="35" spans="1:12" s="121" customFormat="1" ht="17.25" customHeight="1">
      <c r="A35" s="178" t="s">
        <v>381</v>
      </c>
      <c r="B35" s="181">
        <v>19289</v>
      </c>
      <c r="C35" s="182">
        <v>9854</v>
      </c>
      <c r="D35" s="183">
        <v>9435</v>
      </c>
      <c r="E35" s="177" t="s">
        <v>382</v>
      </c>
      <c r="F35" s="181">
        <v>20167</v>
      </c>
      <c r="G35" s="182">
        <v>10322</v>
      </c>
      <c r="H35" s="183">
        <v>9845</v>
      </c>
      <c r="I35" s="178" t="s">
        <v>383</v>
      </c>
      <c r="J35" s="181">
        <v>968</v>
      </c>
      <c r="K35" s="182">
        <v>197</v>
      </c>
      <c r="L35" s="182">
        <v>771</v>
      </c>
    </row>
    <row r="36" spans="1:12" s="120" customFormat="1" ht="17.25" customHeight="1">
      <c r="A36" s="127" t="s">
        <v>384</v>
      </c>
      <c r="B36" s="184">
        <v>3792</v>
      </c>
      <c r="C36" s="185">
        <v>1930</v>
      </c>
      <c r="D36" s="186">
        <v>1862</v>
      </c>
      <c r="E36" s="128" t="s">
        <v>385</v>
      </c>
      <c r="F36" s="184">
        <v>4507</v>
      </c>
      <c r="G36" s="185">
        <v>2323</v>
      </c>
      <c r="H36" s="186">
        <v>2184</v>
      </c>
      <c r="I36" s="127" t="s">
        <v>386</v>
      </c>
      <c r="J36" s="184">
        <v>311</v>
      </c>
      <c r="K36" s="185">
        <v>75</v>
      </c>
      <c r="L36" s="185">
        <v>236</v>
      </c>
    </row>
    <row r="37" spans="1:12" s="120" customFormat="1" ht="17.25" customHeight="1">
      <c r="A37" s="127" t="s">
        <v>387</v>
      </c>
      <c r="B37" s="184">
        <v>3863</v>
      </c>
      <c r="C37" s="185">
        <v>1980</v>
      </c>
      <c r="D37" s="186">
        <v>1883</v>
      </c>
      <c r="E37" s="128" t="s">
        <v>388</v>
      </c>
      <c r="F37" s="184">
        <v>4134</v>
      </c>
      <c r="G37" s="185">
        <v>2112</v>
      </c>
      <c r="H37" s="186">
        <v>2022</v>
      </c>
      <c r="I37" s="127" t="s">
        <v>389</v>
      </c>
      <c r="J37" s="184">
        <v>244</v>
      </c>
      <c r="K37" s="185">
        <v>59</v>
      </c>
      <c r="L37" s="185">
        <v>185</v>
      </c>
    </row>
    <row r="38" spans="1:12" s="120" customFormat="1" ht="17.25" customHeight="1">
      <c r="A38" s="127" t="s">
        <v>390</v>
      </c>
      <c r="B38" s="184">
        <v>3793</v>
      </c>
      <c r="C38" s="185">
        <v>1918</v>
      </c>
      <c r="D38" s="186">
        <v>1875</v>
      </c>
      <c r="E38" s="128" t="s">
        <v>391</v>
      </c>
      <c r="F38" s="184">
        <v>3933</v>
      </c>
      <c r="G38" s="185">
        <v>2007</v>
      </c>
      <c r="H38" s="186">
        <v>1926</v>
      </c>
      <c r="I38" s="127" t="s">
        <v>392</v>
      </c>
      <c r="J38" s="184">
        <v>188</v>
      </c>
      <c r="K38" s="185">
        <v>26</v>
      </c>
      <c r="L38" s="185">
        <v>162</v>
      </c>
    </row>
    <row r="39" spans="1:12" s="120" customFormat="1" ht="17.25" customHeight="1">
      <c r="A39" s="127" t="s">
        <v>393</v>
      </c>
      <c r="B39" s="184">
        <v>4019</v>
      </c>
      <c r="C39" s="185">
        <v>2068</v>
      </c>
      <c r="D39" s="186">
        <v>1951</v>
      </c>
      <c r="E39" s="128" t="s">
        <v>394</v>
      </c>
      <c r="F39" s="184">
        <v>3805</v>
      </c>
      <c r="G39" s="185">
        <v>1938</v>
      </c>
      <c r="H39" s="186">
        <v>1867</v>
      </c>
      <c r="I39" s="127" t="s">
        <v>395</v>
      </c>
      <c r="J39" s="184">
        <v>128</v>
      </c>
      <c r="K39" s="185">
        <v>27</v>
      </c>
      <c r="L39" s="185">
        <v>101</v>
      </c>
    </row>
    <row r="40" spans="1:12" s="120" customFormat="1" ht="17.25" customHeight="1">
      <c r="A40" s="127" t="s">
        <v>396</v>
      </c>
      <c r="B40" s="184">
        <v>3822</v>
      </c>
      <c r="C40" s="185">
        <v>1958</v>
      </c>
      <c r="D40" s="186">
        <v>1864</v>
      </c>
      <c r="E40" s="128" t="s">
        <v>397</v>
      </c>
      <c r="F40" s="184">
        <v>3788</v>
      </c>
      <c r="G40" s="185">
        <v>1942</v>
      </c>
      <c r="H40" s="186">
        <v>1846</v>
      </c>
      <c r="I40" s="127" t="s">
        <v>398</v>
      </c>
      <c r="J40" s="184">
        <v>97</v>
      </c>
      <c r="K40" s="185">
        <v>10</v>
      </c>
      <c r="L40" s="185">
        <v>87</v>
      </c>
    </row>
    <row r="41" spans="1:12" s="121" customFormat="1" ht="17.25" customHeight="1">
      <c r="A41" s="178" t="s">
        <v>399</v>
      </c>
      <c r="B41" s="181">
        <v>18967</v>
      </c>
      <c r="C41" s="182">
        <v>9858</v>
      </c>
      <c r="D41" s="183">
        <v>9109</v>
      </c>
      <c r="E41" s="177" t="s">
        <v>400</v>
      </c>
      <c r="F41" s="181">
        <v>17987</v>
      </c>
      <c r="G41" s="182">
        <v>8881</v>
      </c>
      <c r="H41" s="183">
        <v>9106</v>
      </c>
      <c r="I41" s="129" t="s">
        <v>445</v>
      </c>
      <c r="J41" s="193">
        <v>145</v>
      </c>
      <c r="K41" s="194">
        <v>13</v>
      </c>
      <c r="L41" s="194">
        <v>132</v>
      </c>
    </row>
    <row r="42" spans="1:12" s="120" customFormat="1" ht="17.25" customHeight="1">
      <c r="A42" s="127" t="s">
        <v>401</v>
      </c>
      <c r="B42" s="184">
        <v>3989</v>
      </c>
      <c r="C42" s="185">
        <v>2040</v>
      </c>
      <c r="D42" s="186">
        <v>1949</v>
      </c>
      <c r="E42" s="128" t="s">
        <v>402</v>
      </c>
      <c r="F42" s="184">
        <v>3785</v>
      </c>
      <c r="G42" s="185">
        <v>1904</v>
      </c>
      <c r="H42" s="186">
        <v>1881</v>
      </c>
      <c r="I42" s="195"/>
      <c r="J42" s="196"/>
      <c r="K42" s="197"/>
      <c r="L42" s="197"/>
    </row>
    <row r="43" spans="1:12" s="120" customFormat="1" ht="17.25" customHeight="1">
      <c r="A43" s="127" t="s">
        <v>403</v>
      </c>
      <c r="B43" s="184">
        <v>3713</v>
      </c>
      <c r="C43" s="185">
        <v>1951</v>
      </c>
      <c r="D43" s="186">
        <v>1762</v>
      </c>
      <c r="E43" s="128" t="s">
        <v>404</v>
      </c>
      <c r="F43" s="184">
        <v>3574</v>
      </c>
      <c r="G43" s="185">
        <v>1804</v>
      </c>
      <c r="H43" s="186">
        <v>1770</v>
      </c>
      <c r="I43" s="237" t="s">
        <v>446</v>
      </c>
      <c r="J43" s="179">
        <v>352805</v>
      </c>
      <c r="K43" s="180">
        <v>175530</v>
      </c>
      <c r="L43" s="180">
        <v>177275</v>
      </c>
    </row>
    <row r="44" spans="1:12" s="120" customFormat="1" ht="17.25" customHeight="1">
      <c r="A44" s="127" t="s">
        <v>405</v>
      </c>
      <c r="B44" s="184">
        <v>3834</v>
      </c>
      <c r="C44" s="185">
        <v>1958</v>
      </c>
      <c r="D44" s="186">
        <v>1876</v>
      </c>
      <c r="E44" s="128" t="s">
        <v>406</v>
      </c>
      <c r="F44" s="184">
        <v>3373</v>
      </c>
      <c r="G44" s="185">
        <v>1673</v>
      </c>
      <c r="H44" s="186">
        <v>1700</v>
      </c>
      <c r="I44" s="127"/>
      <c r="J44" s="198"/>
      <c r="K44" s="199"/>
      <c r="L44" s="199"/>
    </row>
    <row r="45" spans="1:12" s="120" customFormat="1" ht="17.25" customHeight="1">
      <c r="A45" s="127" t="s">
        <v>407</v>
      </c>
      <c r="B45" s="184">
        <v>3703</v>
      </c>
      <c r="C45" s="185">
        <v>1935</v>
      </c>
      <c r="D45" s="186">
        <v>1768</v>
      </c>
      <c r="E45" s="128" t="s">
        <v>408</v>
      </c>
      <c r="F45" s="184">
        <v>3496</v>
      </c>
      <c r="G45" s="185">
        <v>1694</v>
      </c>
      <c r="H45" s="186">
        <v>1802</v>
      </c>
      <c r="I45" s="176" t="s">
        <v>432</v>
      </c>
      <c r="J45" s="200">
        <v>47.1</v>
      </c>
      <c r="K45" s="201">
        <v>45.8</v>
      </c>
      <c r="L45" s="201">
        <v>48.4</v>
      </c>
    </row>
    <row r="46" spans="1:12" s="120" customFormat="1" ht="17.25" customHeight="1" thickBot="1">
      <c r="A46" s="130" t="s">
        <v>409</v>
      </c>
      <c r="B46" s="202">
        <v>3728</v>
      </c>
      <c r="C46" s="203">
        <v>1974</v>
      </c>
      <c r="D46" s="204">
        <v>1754</v>
      </c>
      <c r="E46" s="131" t="s">
        <v>410</v>
      </c>
      <c r="F46" s="202">
        <v>3759</v>
      </c>
      <c r="G46" s="203">
        <v>1806</v>
      </c>
      <c r="H46" s="204">
        <v>1953</v>
      </c>
      <c r="I46" s="238" t="s">
        <v>569</v>
      </c>
      <c r="J46" s="211">
        <v>48</v>
      </c>
      <c r="K46" s="212">
        <v>47</v>
      </c>
      <c r="L46" s="212">
        <v>50</v>
      </c>
    </row>
    <row r="47" spans="1:12" s="120" customFormat="1" ht="15" customHeight="1">
      <c r="A47" s="560" t="s">
        <v>736</v>
      </c>
      <c r="B47" s="560"/>
      <c r="C47" s="560"/>
      <c r="D47" s="560"/>
      <c r="E47" s="560"/>
      <c r="F47" s="124"/>
      <c r="G47" s="124"/>
      <c r="H47" s="124"/>
      <c r="I47" s="132"/>
      <c r="J47" s="558" t="s">
        <v>735</v>
      </c>
      <c r="K47" s="558"/>
      <c r="L47" s="558"/>
    </row>
    <row r="48" spans="1:12" ht="15" customHeight="1">
      <c r="A48" s="570" t="s">
        <v>781</v>
      </c>
      <c r="B48" s="570"/>
      <c r="C48" s="570"/>
      <c r="D48" s="570"/>
      <c r="E48" s="570"/>
    </row>
    <row r="53" spans="1:2" ht="15" customHeight="1">
      <c r="A53" s="559"/>
      <c r="B53" s="559"/>
    </row>
  </sheetData>
  <mergeCells count="12">
    <mergeCell ref="J47:L47"/>
    <mergeCell ref="A53:B53"/>
    <mergeCell ref="A47:E47"/>
    <mergeCell ref="A1:L1"/>
    <mergeCell ref="I2:L2"/>
    <mergeCell ref="A3:A4"/>
    <mergeCell ref="B3:D3"/>
    <mergeCell ref="E3:E4"/>
    <mergeCell ref="F3:H3"/>
    <mergeCell ref="I3:I4"/>
    <mergeCell ref="J3:L3"/>
    <mergeCell ref="A48:E48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rstPageNumber="19" orientation="portrait" useFirstPageNumber="1" r:id="rId1"/>
  <headerFooter alignWithMargins="0">
    <oddHeader>&amp;R&amp;"ＭＳ ゴシック,標準"人口</oddHeader>
    <oddFooter>&amp;C&amp;"ＭＳ ゴシック,標準"&amp;P</oddFooter>
  </headerFooter>
  <ignoredErrors>
    <ignoredError sqref="A6:A10 A24:A28 A30:A46 E6:E16 E42:E46 I18:I28 I6:I16 A18:A22 E18:E22 A23 E23 E24:E28 E30:E34 I30:I34 E35 I35 E36:E40 I36:I40 E41 I41 I42:I45 A12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FF0000"/>
  </sheetPr>
  <dimension ref="A1:O22"/>
  <sheetViews>
    <sheetView zoomScale="92" zoomScaleNormal="100" zoomScaleSheetLayoutView="100" workbookViewId="0">
      <selection sqref="A1:M1"/>
    </sheetView>
  </sheetViews>
  <sheetFormatPr defaultRowHeight="15.75"/>
  <cols>
    <col min="1" max="1" width="1.625" style="136" customWidth="1"/>
    <col min="2" max="2" width="10.5" style="136" customWidth="1"/>
    <col min="3" max="3" width="1" style="136" customWidth="1"/>
    <col min="4" max="5" width="9.75" style="136" bestFit="1" customWidth="1"/>
    <col min="6" max="11" width="5.375" style="136" customWidth="1"/>
    <col min="12" max="12" width="8.75" style="136" customWidth="1"/>
    <col min="13" max="13" width="13.375" style="296" customWidth="1"/>
    <col min="14" max="14" width="12" style="136" bestFit="1" customWidth="1"/>
    <col min="15" max="15" width="9.625" style="240" bestFit="1" customWidth="1"/>
    <col min="16" max="242" width="9" style="136"/>
    <col min="243" max="243" width="1.625" style="136" customWidth="1"/>
    <col min="244" max="244" width="12.625" style="136" customWidth="1"/>
    <col min="245" max="246" width="12.5" style="136" customWidth="1"/>
    <col min="247" max="250" width="9.125" style="136" customWidth="1"/>
    <col min="251" max="251" width="8.75" style="136" customWidth="1"/>
    <col min="252" max="252" width="2.5" style="136" customWidth="1"/>
    <col min="253" max="253" width="9.625" style="136" bestFit="1" customWidth="1"/>
    <col min="254" max="254" width="11.625" style="136" bestFit="1" customWidth="1"/>
    <col min="255" max="255" width="9.625" style="136" bestFit="1" customWidth="1"/>
    <col min="256" max="498" width="9" style="136"/>
    <col min="499" max="499" width="1.625" style="136" customWidth="1"/>
    <col min="500" max="500" width="12.625" style="136" customWidth="1"/>
    <col min="501" max="502" width="12.5" style="136" customWidth="1"/>
    <col min="503" max="506" width="9.125" style="136" customWidth="1"/>
    <col min="507" max="507" width="8.75" style="136" customWidth="1"/>
    <col min="508" max="508" width="2.5" style="136" customWidth="1"/>
    <col min="509" max="509" width="9.625" style="136" bestFit="1" customWidth="1"/>
    <col min="510" max="510" width="11.625" style="136" bestFit="1" customWidth="1"/>
    <col min="511" max="511" width="9.625" style="136" bestFit="1" customWidth="1"/>
    <col min="512" max="754" width="9" style="136"/>
    <col min="755" max="755" width="1.625" style="136" customWidth="1"/>
    <col min="756" max="756" width="12.625" style="136" customWidth="1"/>
    <col min="757" max="758" width="12.5" style="136" customWidth="1"/>
    <col min="759" max="762" width="9.125" style="136" customWidth="1"/>
    <col min="763" max="763" width="8.75" style="136" customWidth="1"/>
    <col min="764" max="764" width="2.5" style="136" customWidth="1"/>
    <col min="765" max="765" width="9.625" style="136" bestFit="1" customWidth="1"/>
    <col min="766" max="766" width="11.625" style="136" bestFit="1" customWidth="1"/>
    <col min="767" max="767" width="9.625" style="136" bestFit="1" customWidth="1"/>
    <col min="768" max="1010" width="9" style="136"/>
    <col min="1011" max="1011" width="1.625" style="136" customWidth="1"/>
    <col min="1012" max="1012" width="12.625" style="136" customWidth="1"/>
    <col min="1013" max="1014" width="12.5" style="136" customWidth="1"/>
    <col min="1015" max="1018" width="9.125" style="136" customWidth="1"/>
    <col min="1019" max="1019" width="8.75" style="136" customWidth="1"/>
    <col min="1020" max="1020" width="2.5" style="136" customWidth="1"/>
    <col min="1021" max="1021" width="9.625" style="136" bestFit="1" customWidth="1"/>
    <col min="1022" max="1022" width="11.625" style="136" bestFit="1" customWidth="1"/>
    <col min="1023" max="1023" width="9.625" style="136" bestFit="1" customWidth="1"/>
    <col min="1024" max="1266" width="9" style="136"/>
    <col min="1267" max="1267" width="1.625" style="136" customWidth="1"/>
    <col min="1268" max="1268" width="12.625" style="136" customWidth="1"/>
    <col min="1269" max="1270" width="12.5" style="136" customWidth="1"/>
    <col min="1271" max="1274" width="9.125" style="136" customWidth="1"/>
    <col min="1275" max="1275" width="8.75" style="136" customWidth="1"/>
    <col min="1276" max="1276" width="2.5" style="136" customWidth="1"/>
    <col min="1277" max="1277" width="9.625" style="136" bestFit="1" customWidth="1"/>
    <col min="1278" max="1278" width="11.625" style="136" bestFit="1" customWidth="1"/>
    <col min="1279" max="1279" width="9.625" style="136" bestFit="1" customWidth="1"/>
    <col min="1280" max="1522" width="9" style="136"/>
    <col min="1523" max="1523" width="1.625" style="136" customWidth="1"/>
    <col min="1524" max="1524" width="12.625" style="136" customWidth="1"/>
    <col min="1525" max="1526" width="12.5" style="136" customWidth="1"/>
    <col min="1527" max="1530" width="9.125" style="136" customWidth="1"/>
    <col min="1531" max="1531" width="8.75" style="136" customWidth="1"/>
    <col min="1532" max="1532" width="2.5" style="136" customWidth="1"/>
    <col min="1533" max="1533" width="9.625" style="136" bestFit="1" customWidth="1"/>
    <col min="1534" max="1534" width="11.625" style="136" bestFit="1" customWidth="1"/>
    <col min="1535" max="1535" width="9.625" style="136" bestFit="1" customWidth="1"/>
    <col min="1536" max="1778" width="9" style="136"/>
    <col min="1779" max="1779" width="1.625" style="136" customWidth="1"/>
    <col min="1780" max="1780" width="12.625" style="136" customWidth="1"/>
    <col min="1781" max="1782" width="12.5" style="136" customWidth="1"/>
    <col min="1783" max="1786" width="9.125" style="136" customWidth="1"/>
    <col min="1787" max="1787" width="8.75" style="136" customWidth="1"/>
    <col min="1788" max="1788" width="2.5" style="136" customWidth="1"/>
    <col min="1789" max="1789" width="9.625" style="136" bestFit="1" customWidth="1"/>
    <col min="1790" max="1790" width="11.625" style="136" bestFit="1" customWidth="1"/>
    <col min="1791" max="1791" width="9.625" style="136" bestFit="1" customWidth="1"/>
    <col min="1792" max="2034" width="9" style="136"/>
    <col min="2035" max="2035" width="1.625" style="136" customWidth="1"/>
    <col min="2036" max="2036" width="12.625" style="136" customWidth="1"/>
    <col min="2037" max="2038" width="12.5" style="136" customWidth="1"/>
    <col min="2039" max="2042" width="9.125" style="136" customWidth="1"/>
    <col min="2043" max="2043" width="8.75" style="136" customWidth="1"/>
    <col min="2044" max="2044" width="2.5" style="136" customWidth="1"/>
    <col min="2045" max="2045" width="9.625" style="136" bestFit="1" customWidth="1"/>
    <col min="2046" max="2046" width="11.625" style="136" bestFit="1" customWidth="1"/>
    <col min="2047" max="2047" width="9.625" style="136" bestFit="1" customWidth="1"/>
    <col min="2048" max="2290" width="9" style="136"/>
    <col min="2291" max="2291" width="1.625" style="136" customWidth="1"/>
    <col min="2292" max="2292" width="12.625" style="136" customWidth="1"/>
    <col min="2293" max="2294" width="12.5" style="136" customWidth="1"/>
    <col min="2295" max="2298" width="9.125" style="136" customWidth="1"/>
    <col min="2299" max="2299" width="8.75" style="136" customWidth="1"/>
    <col min="2300" max="2300" width="2.5" style="136" customWidth="1"/>
    <col min="2301" max="2301" width="9.625" style="136" bestFit="1" customWidth="1"/>
    <col min="2302" max="2302" width="11.625" style="136" bestFit="1" customWidth="1"/>
    <col min="2303" max="2303" width="9.625" style="136" bestFit="1" customWidth="1"/>
    <col min="2304" max="2546" width="9" style="136"/>
    <col min="2547" max="2547" width="1.625" style="136" customWidth="1"/>
    <col min="2548" max="2548" width="12.625" style="136" customWidth="1"/>
    <col min="2549" max="2550" width="12.5" style="136" customWidth="1"/>
    <col min="2551" max="2554" width="9.125" style="136" customWidth="1"/>
    <col min="2555" max="2555" width="8.75" style="136" customWidth="1"/>
    <col min="2556" max="2556" width="2.5" style="136" customWidth="1"/>
    <col min="2557" max="2557" width="9.625" style="136" bestFit="1" customWidth="1"/>
    <col min="2558" max="2558" width="11.625" style="136" bestFit="1" customWidth="1"/>
    <col min="2559" max="2559" width="9.625" style="136" bestFit="1" customWidth="1"/>
    <col min="2560" max="2802" width="9" style="136"/>
    <col min="2803" max="2803" width="1.625" style="136" customWidth="1"/>
    <col min="2804" max="2804" width="12.625" style="136" customWidth="1"/>
    <col min="2805" max="2806" width="12.5" style="136" customWidth="1"/>
    <col min="2807" max="2810" width="9.125" style="136" customWidth="1"/>
    <col min="2811" max="2811" width="8.75" style="136" customWidth="1"/>
    <col min="2812" max="2812" width="2.5" style="136" customWidth="1"/>
    <col min="2813" max="2813" width="9.625" style="136" bestFit="1" customWidth="1"/>
    <col min="2814" max="2814" width="11.625" style="136" bestFit="1" customWidth="1"/>
    <col min="2815" max="2815" width="9.625" style="136" bestFit="1" customWidth="1"/>
    <col min="2816" max="3058" width="9" style="136"/>
    <col min="3059" max="3059" width="1.625" style="136" customWidth="1"/>
    <col min="3060" max="3060" width="12.625" style="136" customWidth="1"/>
    <col min="3061" max="3062" width="12.5" style="136" customWidth="1"/>
    <col min="3063" max="3066" width="9.125" style="136" customWidth="1"/>
    <col min="3067" max="3067" width="8.75" style="136" customWidth="1"/>
    <col min="3068" max="3068" width="2.5" style="136" customWidth="1"/>
    <col min="3069" max="3069" width="9.625" style="136" bestFit="1" customWidth="1"/>
    <col min="3070" max="3070" width="11.625" style="136" bestFit="1" customWidth="1"/>
    <col min="3071" max="3071" width="9.625" style="136" bestFit="1" customWidth="1"/>
    <col min="3072" max="3314" width="9" style="136"/>
    <col min="3315" max="3315" width="1.625" style="136" customWidth="1"/>
    <col min="3316" max="3316" width="12.625" style="136" customWidth="1"/>
    <col min="3317" max="3318" width="12.5" style="136" customWidth="1"/>
    <col min="3319" max="3322" width="9.125" style="136" customWidth="1"/>
    <col min="3323" max="3323" width="8.75" style="136" customWidth="1"/>
    <col min="3324" max="3324" width="2.5" style="136" customWidth="1"/>
    <col min="3325" max="3325" width="9.625" style="136" bestFit="1" customWidth="1"/>
    <col min="3326" max="3326" width="11.625" style="136" bestFit="1" customWidth="1"/>
    <col min="3327" max="3327" width="9.625" style="136" bestFit="1" customWidth="1"/>
    <col min="3328" max="3570" width="9" style="136"/>
    <col min="3571" max="3571" width="1.625" style="136" customWidth="1"/>
    <col min="3572" max="3572" width="12.625" style="136" customWidth="1"/>
    <col min="3573" max="3574" width="12.5" style="136" customWidth="1"/>
    <col min="3575" max="3578" width="9.125" style="136" customWidth="1"/>
    <col min="3579" max="3579" width="8.75" style="136" customWidth="1"/>
    <col min="3580" max="3580" width="2.5" style="136" customWidth="1"/>
    <col min="3581" max="3581" width="9.625" style="136" bestFit="1" customWidth="1"/>
    <col min="3582" max="3582" width="11.625" style="136" bestFit="1" customWidth="1"/>
    <col min="3583" max="3583" width="9.625" style="136" bestFit="1" customWidth="1"/>
    <col min="3584" max="3826" width="9" style="136"/>
    <col min="3827" max="3827" width="1.625" style="136" customWidth="1"/>
    <col min="3828" max="3828" width="12.625" style="136" customWidth="1"/>
    <col min="3829" max="3830" width="12.5" style="136" customWidth="1"/>
    <col min="3831" max="3834" width="9.125" style="136" customWidth="1"/>
    <col min="3835" max="3835" width="8.75" style="136" customWidth="1"/>
    <col min="3836" max="3836" width="2.5" style="136" customWidth="1"/>
    <col min="3837" max="3837" width="9.625" style="136" bestFit="1" customWidth="1"/>
    <col min="3838" max="3838" width="11.625" style="136" bestFit="1" customWidth="1"/>
    <col min="3839" max="3839" width="9.625" style="136" bestFit="1" customWidth="1"/>
    <col min="3840" max="4082" width="9" style="136"/>
    <col min="4083" max="4083" width="1.625" style="136" customWidth="1"/>
    <col min="4084" max="4084" width="12.625" style="136" customWidth="1"/>
    <col min="4085" max="4086" width="12.5" style="136" customWidth="1"/>
    <col min="4087" max="4090" width="9.125" style="136" customWidth="1"/>
    <col min="4091" max="4091" width="8.75" style="136" customWidth="1"/>
    <col min="4092" max="4092" width="2.5" style="136" customWidth="1"/>
    <col min="4093" max="4093" width="9.625" style="136" bestFit="1" customWidth="1"/>
    <col min="4094" max="4094" width="11.625" style="136" bestFit="1" customWidth="1"/>
    <col min="4095" max="4095" width="9.625" style="136" bestFit="1" customWidth="1"/>
    <col min="4096" max="4338" width="9" style="136"/>
    <col min="4339" max="4339" width="1.625" style="136" customWidth="1"/>
    <col min="4340" max="4340" width="12.625" style="136" customWidth="1"/>
    <col min="4341" max="4342" width="12.5" style="136" customWidth="1"/>
    <col min="4343" max="4346" width="9.125" style="136" customWidth="1"/>
    <col min="4347" max="4347" width="8.75" style="136" customWidth="1"/>
    <col min="4348" max="4348" width="2.5" style="136" customWidth="1"/>
    <col min="4349" max="4349" width="9.625" style="136" bestFit="1" customWidth="1"/>
    <col min="4350" max="4350" width="11.625" style="136" bestFit="1" customWidth="1"/>
    <col min="4351" max="4351" width="9.625" style="136" bestFit="1" customWidth="1"/>
    <col min="4352" max="4594" width="9" style="136"/>
    <col min="4595" max="4595" width="1.625" style="136" customWidth="1"/>
    <col min="4596" max="4596" width="12.625" style="136" customWidth="1"/>
    <col min="4597" max="4598" width="12.5" style="136" customWidth="1"/>
    <col min="4599" max="4602" width="9.125" style="136" customWidth="1"/>
    <col min="4603" max="4603" width="8.75" style="136" customWidth="1"/>
    <col min="4604" max="4604" width="2.5" style="136" customWidth="1"/>
    <col min="4605" max="4605" width="9.625" style="136" bestFit="1" customWidth="1"/>
    <col min="4606" max="4606" width="11.625" style="136" bestFit="1" customWidth="1"/>
    <col min="4607" max="4607" width="9.625" style="136" bestFit="1" customWidth="1"/>
    <col min="4608" max="4850" width="9" style="136"/>
    <col min="4851" max="4851" width="1.625" style="136" customWidth="1"/>
    <col min="4852" max="4852" width="12.625" style="136" customWidth="1"/>
    <col min="4853" max="4854" width="12.5" style="136" customWidth="1"/>
    <col min="4855" max="4858" width="9.125" style="136" customWidth="1"/>
    <col min="4859" max="4859" width="8.75" style="136" customWidth="1"/>
    <col min="4860" max="4860" width="2.5" style="136" customWidth="1"/>
    <col min="4861" max="4861" width="9.625" style="136" bestFit="1" customWidth="1"/>
    <col min="4862" max="4862" width="11.625" style="136" bestFit="1" customWidth="1"/>
    <col min="4863" max="4863" width="9.625" style="136" bestFit="1" customWidth="1"/>
    <col min="4864" max="5106" width="9" style="136"/>
    <col min="5107" max="5107" width="1.625" style="136" customWidth="1"/>
    <col min="5108" max="5108" width="12.625" style="136" customWidth="1"/>
    <col min="5109" max="5110" width="12.5" style="136" customWidth="1"/>
    <col min="5111" max="5114" width="9.125" style="136" customWidth="1"/>
    <col min="5115" max="5115" width="8.75" style="136" customWidth="1"/>
    <col min="5116" max="5116" width="2.5" style="136" customWidth="1"/>
    <col min="5117" max="5117" width="9.625" style="136" bestFit="1" customWidth="1"/>
    <col min="5118" max="5118" width="11.625" style="136" bestFit="1" customWidth="1"/>
    <col min="5119" max="5119" width="9.625" style="136" bestFit="1" customWidth="1"/>
    <col min="5120" max="5362" width="9" style="136"/>
    <col min="5363" max="5363" width="1.625" style="136" customWidth="1"/>
    <col min="5364" max="5364" width="12.625" style="136" customWidth="1"/>
    <col min="5365" max="5366" width="12.5" style="136" customWidth="1"/>
    <col min="5367" max="5370" width="9.125" style="136" customWidth="1"/>
    <col min="5371" max="5371" width="8.75" style="136" customWidth="1"/>
    <col min="5372" max="5372" width="2.5" style="136" customWidth="1"/>
    <col min="5373" max="5373" width="9.625" style="136" bestFit="1" customWidth="1"/>
    <col min="5374" max="5374" width="11.625" style="136" bestFit="1" customWidth="1"/>
    <col min="5375" max="5375" width="9.625" style="136" bestFit="1" customWidth="1"/>
    <col min="5376" max="5618" width="9" style="136"/>
    <col min="5619" max="5619" width="1.625" style="136" customWidth="1"/>
    <col min="5620" max="5620" width="12.625" style="136" customWidth="1"/>
    <col min="5621" max="5622" width="12.5" style="136" customWidth="1"/>
    <col min="5623" max="5626" width="9.125" style="136" customWidth="1"/>
    <col min="5627" max="5627" width="8.75" style="136" customWidth="1"/>
    <col min="5628" max="5628" width="2.5" style="136" customWidth="1"/>
    <col min="5629" max="5629" width="9.625" style="136" bestFit="1" customWidth="1"/>
    <col min="5630" max="5630" width="11.625" style="136" bestFit="1" customWidth="1"/>
    <col min="5631" max="5631" width="9.625" style="136" bestFit="1" customWidth="1"/>
    <col min="5632" max="5874" width="9" style="136"/>
    <col min="5875" max="5875" width="1.625" style="136" customWidth="1"/>
    <col min="5876" max="5876" width="12.625" style="136" customWidth="1"/>
    <col min="5877" max="5878" width="12.5" style="136" customWidth="1"/>
    <col min="5879" max="5882" width="9.125" style="136" customWidth="1"/>
    <col min="5883" max="5883" width="8.75" style="136" customWidth="1"/>
    <col min="5884" max="5884" width="2.5" style="136" customWidth="1"/>
    <col min="5885" max="5885" width="9.625" style="136" bestFit="1" customWidth="1"/>
    <col min="5886" max="5886" width="11.625" style="136" bestFit="1" customWidth="1"/>
    <col min="5887" max="5887" width="9.625" style="136" bestFit="1" customWidth="1"/>
    <col min="5888" max="6130" width="9" style="136"/>
    <col min="6131" max="6131" width="1.625" style="136" customWidth="1"/>
    <col min="6132" max="6132" width="12.625" style="136" customWidth="1"/>
    <col min="6133" max="6134" width="12.5" style="136" customWidth="1"/>
    <col min="6135" max="6138" width="9.125" style="136" customWidth="1"/>
    <col min="6139" max="6139" width="8.75" style="136" customWidth="1"/>
    <col min="6140" max="6140" width="2.5" style="136" customWidth="1"/>
    <col min="6141" max="6141" width="9.625" style="136" bestFit="1" customWidth="1"/>
    <col min="6142" max="6142" width="11.625" style="136" bestFit="1" customWidth="1"/>
    <col min="6143" max="6143" width="9.625" style="136" bestFit="1" customWidth="1"/>
    <col min="6144" max="6386" width="9" style="136"/>
    <col min="6387" max="6387" width="1.625" style="136" customWidth="1"/>
    <col min="6388" max="6388" width="12.625" style="136" customWidth="1"/>
    <col min="6389" max="6390" width="12.5" style="136" customWidth="1"/>
    <col min="6391" max="6394" width="9.125" style="136" customWidth="1"/>
    <col min="6395" max="6395" width="8.75" style="136" customWidth="1"/>
    <col min="6396" max="6396" width="2.5" style="136" customWidth="1"/>
    <col min="6397" max="6397" width="9.625" style="136" bestFit="1" customWidth="1"/>
    <col min="6398" max="6398" width="11.625" style="136" bestFit="1" customWidth="1"/>
    <col min="6399" max="6399" width="9.625" style="136" bestFit="1" customWidth="1"/>
    <col min="6400" max="6642" width="9" style="136"/>
    <col min="6643" max="6643" width="1.625" style="136" customWidth="1"/>
    <col min="6644" max="6644" width="12.625" style="136" customWidth="1"/>
    <col min="6645" max="6646" width="12.5" style="136" customWidth="1"/>
    <col min="6647" max="6650" width="9.125" style="136" customWidth="1"/>
    <col min="6651" max="6651" width="8.75" style="136" customWidth="1"/>
    <col min="6652" max="6652" width="2.5" style="136" customWidth="1"/>
    <col min="6653" max="6653" width="9.625" style="136" bestFit="1" customWidth="1"/>
    <col min="6654" max="6654" width="11.625" style="136" bestFit="1" customWidth="1"/>
    <col min="6655" max="6655" width="9.625" style="136" bestFit="1" customWidth="1"/>
    <col min="6656" max="6898" width="9" style="136"/>
    <col min="6899" max="6899" width="1.625" style="136" customWidth="1"/>
    <col min="6900" max="6900" width="12.625" style="136" customWidth="1"/>
    <col min="6901" max="6902" width="12.5" style="136" customWidth="1"/>
    <col min="6903" max="6906" width="9.125" style="136" customWidth="1"/>
    <col min="6907" max="6907" width="8.75" style="136" customWidth="1"/>
    <col min="6908" max="6908" width="2.5" style="136" customWidth="1"/>
    <col min="6909" max="6909" width="9.625" style="136" bestFit="1" customWidth="1"/>
    <col min="6910" max="6910" width="11.625" style="136" bestFit="1" customWidth="1"/>
    <col min="6911" max="6911" width="9.625" style="136" bestFit="1" customWidth="1"/>
    <col min="6912" max="7154" width="9" style="136"/>
    <col min="7155" max="7155" width="1.625" style="136" customWidth="1"/>
    <col min="7156" max="7156" width="12.625" style="136" customWidth="1"/>
    <col min="7157" max="7158" width="12.5" style="136" customWidth="1"/>
    <col min="7159" max="7162" width="9.125" style="136" customWidth="1"/>
    <col min="7163" max="7163" width="8.75" style="136" customWidth="1"/>
    <col min="7164" max="7164" width="2.5" style="136" customWidth="1"/>
    <col min="7165" max="7165" width="9.625" style="136" bestFit="1" customWidth="1"/>
    <col min="7166" max="7166" width="11.625" style="136" bestFit="1" customWidth="1"/>
    <col min="7167" max="7167" width="9.625" style="136" bestFit="1" customWidth="1"/>
    <col min="7168" max="7410" width="9" style="136"/>
    <col min="7411" max="7411" width="1.625" style="136" customWidth="1"/>
    <col min="7412" max="7412" width="12.625" style="136" customWidth="1"/>
    <col min="7413" max="7414" width="12.5" style="136" customWidth="1"/>
    <col min="7415" max="7418" width="9.125" style="136" customWidth="1"/>
    <col min="7419" max="7419" width="8.75" style="136" customWidth="1"/>
    <col min="7420" max="7420" width="2.5" style="136" customWidth="1"/>
    <col min="7421" max="7421" width="9.625" style="136" bestFit="1" customWidth="1"/>
    <col min="7422" max="7422" width="11.625" style="136" bestFit="1" customWidth="1"/>
    <col min="7423" max="7423" width="9.625" style="136" bestFit="1" customWidth="1"/>
    <col min="7424" max="7666" width="9" style="136"/>
    <col min="7667" max="7667" width="1.625" style="136" customWidth="1"/>
    <col min="7668" max="7668" width="12.625" style="136" customWidth="1"/>
    <col min="7669" max="7670" width="12.5" style="136" customWidth="1"/>
    <col min="7671" max="7674" width="9.125" style="136" customWidth="1"/>
    <col min="7675" max="7675" width="8.75" style="136" customWidth="1"/>
    <col min="7676" max="7676" width="2.5" style="136" customWidth="1"/>
    <col min="7677" max="7677" width="9.625" style="136" bestFit="1" customWidth="1"/>
    <col min="7678" max="7678" width="11.625" style="136" bestFit="1" customWidth="1"/>
    <col min="7679" max="7679" width="9.625" style="136" bestFit="1" customWidth="1"/>
    <col min="7680" max="7922" width="9" style="136"/>
    <col min="7923" max="7923" width="1.625" style="136" customWidth="1"/>
    <col min="7924" max="7924" width="12.625" style="136" customWidth="1"/>
    <col min="7925" max="7926" width="12.5" style="136" customWidth="1"/>
    <col min="7927" max="7930" width="9.125" style="136" customWidth="1"/>
    <col min="7931" max="7931" width="8.75" style="136" customWidth="1"/>
    <col min="7932" max="7932" width="2.5" style="136" customWidth="1"/>
    <col min="7933" max="7933" width="9.625" style="136" bestFit="1" customWidth="1"/>
    <col min="7934" max="7934" width="11.625" style="136" bestFit="1" customWidth="1"/>
    <col min="7935" max="7935" width="9.625" style="136" bestFit="1" customWidth="1"/>
    <col min="7936" max="8178" width="9" style="136"/>
    <col min="8179" max="8179" width="1.625" style="136" customWidth="1"/>
    <col min="8180" max="8180" width="12.625" style="136" customWidth="1"/>
    <col min="8181" max="8182" width="12.5" style="136" customWidth="1"/>
    <col min="8183" max="8186" width="9.125" style="136" customWidth="1"/>
    <col min="8187" max="8187" width="8.75" style="136" customWidth="1"/>
    <col min="8188" max="8188" width="2.5" style="136" customWidth="1"/>
    <col min="8189" max="8189" width="9.625" style="136" bestFit="1" customWidth="1"/>
    <col min="8190" max="8190" width="11.625" style="136" bestFit="1" customWidth="1"/>
    <col min="8191" max="8191" width="9.625" style="136" bestFit="1" customWidth="1"/>
    <col min="8192" max="8434" width="9" style="136"/>
    <col min="8435" max="8435" width="1.625" style="136" customWidth="1"/>
    <col min="8436" max="8436" width="12.625" style="136" customWidth="1"/>
    <col min="8437" max="8438" width="12.5" style="136" customWidth="1"/>
    <col min="8439" max="8442" width="9.125" style="136" customWidth="1"/>
    <col min="8443" max="8443" width="8.75" style="136" customWidth="1"/>
    <col min="8444" max="8444" width="2.5" style="136" customWidth="1"/>
    <col min="8445" max="8445" width="9.625" style="136" bestFit="1" customWidth="1"/>
    <col min="8446" max="8446" width="11.625" style="136" bestFit="1" customWidth="1"/>
    <col min="8447" max="8447" width="9.625" style="136" bestFit="1" customWidth="1"/>
    <col min="8448" max="8690" width="9" style="136"/>
    <col min="8691" max="8691" width="1.625" style="136" customWidth="1"/>
    <col min="8692" max="8692" width="12.625" style="136" customWidth="1"/>
    <col min="8693" max="8694" width="12.5" style="136" customWidth="1"/>
    <col min="8695" max="8698" width="9.125" style="136" customWidth="1"/>
    <col min="8699" max="8699" width="8.75" style="136" customWidth="1"/>
    <col min="8700" max="8700" width="2.5" style="136" customWidth="1"/>
    <col min="8701" max="8701" width="9.625" style="136" bestFit="1" customWidth="1"/>
    <col min="8702" max="8702" width="11.625" style="136" bestFit="1" customWidth="1"/>
    <col min="8703" max="8703" width="9.625" style="136" bestFit="1" customWidth="1"/>
    <col min="8704" max="8946" width="9" style="136"/>
    <col min="8947" max="8947" width="1.625" style="136" customWidth="1"/>
    <col min="8948" max="8948" width="12.625" style="136" customWidth="1"/>
    <col min="8949" max="8950" width="12.5" style="136" customWidth="1"/>
    <col min="8951" max="8954" width="9.125" style="136" customWidth="1"/>
    <col min="8955" max="8955" width="8.75" style="136" customWidth="1"/>
    <col min="8956" max="8956" width="2.5" style="136" customWidth="1"/>
    <col min="8957" max="8957" width="9.625" style="136" bestFit="1" customWidth="1"/>
    <col min="8958" max="8958" width="11.625" style="136" bestFit="1" customWidth="1"/>
    <col min="8959" max="8959" width="9.625" style="136" bestFit="1" customWidth="1"/>
    <col min="8960" max="9202" width="9" style="136"/>
    <col min="9203" max="9203" width="1.625" style="136" customWidth="1"/>
    <col min="9204" max="9204" width="12.625" style="136" customWidth="1"/>
    <col min="9205" max="9206" width="12.5" style="136" customWidth="1"/>
    <col min="9207" max="9210" width="9.125" style="136" customWidth="1"/>
    <col min="9211" max="9211" width="8.75" style="136" customWidth="1"/>
    <col min="9212" max="9212" width="2.5" style="136" customWidth="1"/>
    <col min="9213" max="9213" width="9.625" style="136" bestFit="1" customWidth="1"/>
    <col min="9214" max="9214" width="11.625" style="136" bestFit="1" customWidth="1"/>
    <col min="9215" max="9215" width="9.625" style="136" bestFit="1" customWidth="1"/>
    <col min="9216" max="9458" width="9" style="136"/>
    <col min="9459" max="9459" width="1.625" style="136" customWidth="1"/>
    <col min="9460" max="9460" width="12.625" style="136" customWidth="1"/>
    <col min="9461" max="9462" width="12.5" style="136" customWidth="1"/>
    <col min="9463" max="9466" width="9.125" style="136" customWidth="1"/>
    <col min="9467" max="9467" width="8.75" style="136" customWidth="1"/>
    <col min="9468" max="9468" width="2.5" style="136" customWidth="1"/>
    <col min="9469" max="9469" width="9.625" style="136" bestFit="1" customWidth="1"/>
    <col min="9470" max="9470" width="11.625" style="136" bestFit="1" customWidth="1"/>
    <col min="9471" max="9471" width="9.625" style="136" bestFit="1" customWidth="1"/>
    <col min="9472" max="9714" width="9" style="136"/>
    <col min="9715" max="9715" width="1.625" style="136" customWidth="1"/>
    <col min="9716" max="9716" width="12.625" style="136" customWidth="1"/>
    <col min="9717" max="9718" width="12.5" style="136" customWidth="1"/>
    <col min="9719" max="9722" width="9.125" style="136" customWidth="1"/>
    <col min="9723" max="9723" width="8.75" style="136" customWidth="1"/>
    <col min="9724" max="9724" width="2.5" style="136" customWidth="1"/>
    <col min="9725" max="9725" width="9.625" style="136" bestFit="1" customWidth="1"/>
    <col min="9726" max="9726" width="11.625" style="136" bestFit="1" customWidth="1"/>
    <col min="9727" max="9727" width="9.625" style="136" bestFit="1" customWidth="1"/>
    <col min="9728" max="9970" width="9" style="136"/>
    <col min="9971" max="9971" width="1.625" style="136" customWidth="1"/>
    <col min="9972" max="9972" width="12.625" style="136" customWidth="1"/>
    <col min="9973" max="9974" width="12.5" style="136" customWidth="1"/>
    <col min="9975" max="9978" width="9.125" style="136" customWidth="1"/>
    <col min="9979" max="9979" width="8.75" style="136" customWidth="1"/>
    <col min="9980" max="9980" width="2.5" style="136" customWidth="1"/>
    <col min="9981" max="9981" width="9.625" style="136" bestFit="1" customWidth="1"/>
    <col min="9982" max="9982" width="11.625" style="136" bestFit="1" customWidth="1"/>
    <col min="9983" max="9983" width="9.625" style="136" bestFit="1" customWidth="1"/>
    <col min="9984" max="10226" width="9" style="136"/>
    <col min="10227" max="10227" width="1.625" style="136" customWidth="1"/>
    <col min="10228" max="10228" width="12.625" style="136" customWidth="1"/>
    <col min="10229" max="10230" width="12.5" style="136" customWidth="1"/>
    <col min="10231" max="10234" width="9.125" style="136" customWidth="1"/>
    <col min="10235" max="10235" width="8.75" style="136" customWidth="1"/>
    <col min="10236" max="10236" width="2.5" style="136" customWidth="1"/>
    <col min="10237" max="10237" width="9.625" style="136" bestFit="1" customWidth="1"/>
    <col min="10238" max="10238" width="11.625" style="136" bestFit="1" customWidth="1"/>
    <col min="10239" max="10239" width="9.625" style="136" bestFit="1" customWidth="1"/>
    <col min="10240" max="10482" width="9" style="136"/>
    <col min="10483" max="10483" width="1.625" style="136" customWidth="1"/>
    <col min="10484" max="10484" width="12.625" style="136" customWidth="1"/>
    <col min="10485" max="10486" width="12.5" style="136" customWidth="1"/>
    <col min="10487" max="10490" width="9.125" style="136" customWidth="1"/>
    <col min="10491" max="10491" width="8.75" style="136" customWidth="1"/>
    <col min="10492" max="10492" width="2.5" style="136" customWidth="1"/>
    <col min="10493" max="10493" width="9.625" style="136" bestFit="1" customWidth="1"/>
    <col min="10494" max="10494" width="11.625" style="136" bestFit="1" customWidth="1"/>
    <col min="10495" max="10495" width="9.625" style="136" bestFit="1" customWidth="1"/>
    <col min="10496" max="10738" width="9" style="136"/>
    <col min="10739" max="10739" width="1.625" style="136" customWidth="1"/>
    <col min="10740" max="10740" width="12.625" style="136" customWidth="1"/>
    <col min="10741" max="10742" width="12.5" style="136" customWidth="1"/>
    <col min="10743" max="10746" width="9.125" style="136" customWidth="1"/>
    <col min="10747" max="10747" width="8.75" style="136" customWidth="1"/>
    <col min="10748" max="10748" width="2.5" style="136" customWidth="1"/>
    <col min="10749" max="10749" width="9.625" style="136" bestFit="1" customWidth="1"/>
    <col min="10750" max="10750" width="11.625" style="136" bestFit="1" customWidth="1"/>
    <col min="10751" max="10751" width="9.625" style="136" bestFit="1" customWidth="1"/>
    <col min="10752" max="10994" width="9" style="136"/>
    <col min="10995" max="10995" width="1.625" style="136" customWidth="1"/>
    <col min="10996" max="10996" width="12.625" style="136" customWidth="1"/>
    <col min="10997" max="10998" width="12.5" style="136" customWidth="1"/>
    <col min="10999" max="11002" width="9.125" style="136" customWidth="1"/>
    <col min="11003" max="11003" width="8.75" style="136" customWidth="1"/>
    <col min="11004" max="11004" width="2.5" style="136" customWidth="1"/>
    <col min="11005" max="11005" width="9.625" style="136" bestFit="1" customWidth="1"/>
    <col min="11006" max="11006" width="11.625" style="136" bestFit="1" customWidth="1"/>
    <col min="11007" max="11007" width="9.625" style="136" bestFit="1" customWidth="1"/>
    <col min="11008" max="11250" width="9" style="136"/>
    <col min="11251" max="11251" width="1.625" style="136" customWidth="1"/>
    <col min="11252" max="11252" width="12.625" style="136" customWidth="1"/>
    <col min="11253" max="11254" width="12.5" style="136" customWidth="1"/>
    <col min="11255" max="11258" width="9.125" style="136" customWidth="1"/>
    <col min="11259" max="11259" width="8.75" style="136" customWidth="1"/>
    <col min="11260" max="11260" width="2.5" style="136" customWidth="1"/>
    <col min="11261" max="11261" width="9.625" style="136" bestFit="1" customWidth="1"/>
    <col min="11262" max="11262" width="11.625" style="136" bestFit="1" customWidth="1"/>
    <col min="11263" max="11263" width="9.625" style="136" bestFit="1" customWidth="1"/>
    <col min="11264" max="11506" width="9" style="136"/>
    <col min="11507" max="11507" width="1.625" style="136" customWidth="1"/>
    <col min="11508" max="11508" width="12.625" style="136" customWidth="1"/>
    <col min="11509" max="11510" width="12.5" style="136" customWidth="1"/>
    <col min="11511" max="11514" width="9.125" style="136" customWidth="1"/>
    <col min="11515" max="11515" width="8.75" style="136" customWidth="1"/>
    <col min="11516" max="11516" width="2.5" style="136" customWidth="1"/>
    <col min="11517" max="11517" width="9.625" style="136" bestFit="1" customWidth="1"/>
    <col min="11518" max="11518" width="11.625" style="136" bestFit="1" customWidth="1"/>
    <col min="11519" max="11519" width="9.625" style="136" bestFit="1" customWidth="1"/>
    <col min="11520" max="11762" width="9" style="136"/>
    <col min="11763" max="11763" width="1.625" style="136" customWidth="1"/>
    <col min="11764" max="11764" width="12.625" style="136" customWidth="1"/>
    <col min="11765" max="11766" width="12.5" style="136" customWidth="1"/>
    <col min="11767" max="11770" width="9.125" style="136" customWidth="1"/>
    <col min="11771" max="11771" width="8.75" style="136" customWidth="1"/>
    <col min="11772" max="11772" width="2.5" style="136" customWidth="1"/>
    <col min="11773" max="11773" width="9.625" style="136" bestFit="1" customWidth="1"/>
    <col min="11774" max="11774" width="11.625" style="136" bestFit="1" customWidth="1"/>
    <col min="11775" max="11775" width="9.625" style="136" bestFit="1" customWidth="1"/>
    <col min="11776" max="12018" width="9" style="136"/>
    <col min="12019" max="12019" width="1.625" style="136" customWidth="1"/>
    <col min="12020" max="12020" width="12.625" style="136" customWidth="1"/>
    <col min="12021" max="12022" width="12.5" style="136" customWidth="1"/>
    <col min="12023" max="12026" width="9.125" style="136" customWidth="1"/>
    <col min="12027" max="12027" width="8.75" style="136" customWidth="1"/>
    <col min="12028" max="12028" width="2.5" style="136" customWidth="1"/>
    <col min="12029" max="12029" width="9.625" style="136" bestFit="1" customWidth="1"/>
    <col min="12030" max="12030" width="11.625" style="136" bestFit="1" customWidth="1"/>
    <col min="12031" max="12031" width="9.625" style="136" bestFit="1" customWidth="1"/>
    <col min="12032" max="12274" width="9" style="136"/>
    <col min="12275" max="12275" width="1.625" style="136" customWidth="1"/>
    <col min="12276" max="12276" width="12.625" style="136" customWidth="1"/>
    <col min="12277" max="12278" width="12.5" style="136" customWidth="1"/>
    <col min="12279" max="12282" width="9.125" style="136" customWidth="1"/>
    <col min="12283" max="12283" width="8.75" style="136" customWidth="1"/>
    <col min="12284" max="12284" width="2.5" style="136" customWidth="1"/>
    <col min="12285" max="12285" width="9.625" style="136" bestFit="1" customWidth="1"/>
    <col min="12286" max="12286" width="11.625" style="136" bestFit="1" customWidth="1"/>
    <col min="12287" max="12287" width="9.625" style="136" bestFit="1" customWidth="1"/>
    <col min="12288" max="12530" width="9" style="136"/>
    <col min="12531" max="12531" width="1.625" style="136" customWidth="1"/>
    <col min="12532" max="12532" width="12.625" style="136" customWidth="1"/>
    <col min="12533" max="12534" width="12.5" style="136" customWidth="1"/>
    <col min="12535" max="12538" width="9.125" style="136" customWidth="1"/>
    <col min="12539" max="12539" width="8.75" style="136" customWidth="1"/>
    <col min="12540" max="12540" width="2.5" style="136" customWidth="1"/>
    <col min="12541" max="12541" width="9.625" style="136" bestFit="1" customWidth="1"/>
    <col min="12542" max="12542" width="11.625" style="136" bestFit="1" customWidth="1"/>
    <col min="12543" max="12543" width="9.625" style="136" bestFit="1" customWidth="1"/>
    <col min="12544" max="12786" width="9" style="136"/>
    <col min="12787" max="12787" width="1.625" style="136" customWidth="1"/>
    <col min="12788" max="12788" width="12.625" style="136" customWidth="1"/>
    <col min="12789" max="12790" width="12.5" style="136" customWidth="1"/>
    <col min="12791" max="12794" width="9.125" style="136" customWidth="1"/>
    <col min="12795" max="12795" width="8.75" style="136" customWidth="1"/>
    <col min="12796" max="12796" width="2.5" style="136" customWidth="1"/>
    <col min="12797" max="12797" width="9.625" style="136" bestFit="1" customWidth="1"/>
    <col min="12798" max="12798" width="11.625" style="136" bestFit="1" customWidth="1"/>
    <col min="12799" max="12799" width="9.625" style="136" bestFit="1" customWidth="1"/>
    <col min="12800" max="13042" width="9" style="136"/>
    <col min="13043" max="13043" width="1.625" style="136" customWidth="1"/>
    <col min="13044" max="13044" width="12.625" style="136" customWidth="1"/>
    <col min="13045" max="13046" width="12.5" style="136" customWidth="1"/>
    <col min="13047" max="13050" width="9.125" style="136" customWidth="1"/>
    <col min="13051" max="13051" width="8.75" style="136" customWidth="1"/>
    <col min="13052" max="13052" width="2.5" style="136" customWidth="1"/>
    <col min="13053" max="13053" width="9.625" style="136" bestFit="1" customWidth="1"/>
    <col min="13054" max="13054" width="11.625" style="136" bestFit="1" customWidth="1"/>
    <col min="13055" max="13055" width="9.625" style="136" bestFit="1" customWidth="1"/>
    <col min="13056" max="13298" width="9" style="136"/>
    <col min="13299" max="13299" width="1.625" style="136" customWidth="1"/>
    <col min="13300" max="13300" width="12.625" style="136" customWidth="1"/>
    <col min="13301" max="13302" width="12.5" style="136" customWidth="1"/>
    <col min="13303" max="13306" width="9.125" style="136" customWidth="1"/>
    <col min="13307" max="13307" width="8.75" style="136" customWidth="1"/>
    <col min="13308" max="13308" width="2.5" style="136" customWidth="1"/>
    <col min="13309" max="13309" width="9.625" style="136" bestFit="1" customWidth="1"/>
    <col min="13310" max="13310" width="11.625" style="136" bestFit="1" customWidth="1"/>
    <col min="13311" max="13311" width="9.625" style="136" bestFit="1" customWidth="1"/>
    <col min="13312" max="13554" width="9" style="136"/>
    <col min="13555" max="13555" width="1.625" style="136" customWidth="1"/>
    <col min="13556" max="13556" width="12.625" style="136" customWidth="1"/>
    <col min="13557" max="13558" width="12.5" style="136" customWidth="1"/>
    <col min="13559" max="13562" width="9.125" style="136" customWidth="1"/>
    <col min="13563" max="13563" width="8.75" style="136" customWidth="1"/>
    <col min="13564" max="13564" width="2.5" style="136" customWidth="1"/>
    <col min="13565" max="13565" width="9.625" style="136" bestFit="1" customWidth="1"/>
    <col min="13566" max="13566" width="11.625" style="136" bestFit="1" customWidth="1"/>
    <col min="13567" max="13567" width="9.625" style="136" bestFit="1" customWidth="1"/>
    <col min="13568" max="13810" width="9" style="136"/>
    <col min="13811" max="13811" width="1.625" style="136" customWidth="1"/>
    <col min="13812" max="13812" width="12.625" style="136" customWidth="1"/>
    <col min="13813" max="13814" width="12.5" style="136" customWidth="1"/>
    <col min="13815" max="13818" width="9.125" style="136" customWidth="1"/>
    <col min="13819" max="13819" width="8.75" style="136" customWidth="1"/>
    <col min="13820" max="13820" width="2.5" style="136" customWidth="1"/>
    <col min="13821" max="13821" width="9.625" style="136" bestFit="1" customWidth="1"/>
    <col min="13822" max="13822" width="11.625" style="136" bestFit="1" customWidth="1"/>
    <col min="13823" max="13823" width="9.625" style="136" bestFit="1" customWidth="1"/>
    <col min="13824" max="14066" width="9" style="136"/>
    <col min="14067" max="14067" width="1.625" style="136" customWidth="1"/>
    <col min="14068" max="14068" width="12.625" style="136" customWidth="1"/>
    <col min="14069" max="14070" width="12.5" style="136" customWidth="1"/>
    <col min="14071" max="14074" width="9.125" style="136" customWidth="1"/>
    <col min="14075" max="14075" width="8.75" style="136" customWidth="1"/>
    <col min="14076" max="14076" width="2.5" style="136" customWidth="1"/>
    <col min="14077" max="14077" width="9.625" style="136" bestFit="1" customWidth="1"/>
    <col min="14078" max="14078" width="11.625" style="136" bestFit="1" customWidth="1"/>
    <col min="14079" max="14079" width="9.625" style="136" bestFit="1" customWidth="1"/>
    <col min="14080" max="14322" width="9" style="136"/>
    <col min="14323" max="14323" width="1.625" style="136" customWidth="1"/>
    <col min="14324" max="14324" width="12.625" style="136" customWidth="1"/>
    <col min="14325" max="14326" width="12.5" style="136" customWidth="1"/>
    <col min="14327" max="14330" width="9.125" style="136" customWidth="1"/>
    <col min="14331" max="14331" width="8.75" style="136" customWidth="1"/>
    <col min="14332" max="14332" width="2.5" style="136" customWidth="1"/>
    <col min="14333" max="14333" width="9.625" style="136" bestFit="1" customWidth="1"/>
    <col min="14334" max="14334" width="11.625" style="136" bestFit="1" customWidth="1"/>
    <col min="14335" max="14335" width="9.625" style="136" bestFit="1" customWidth="1"/>
    <col min="14336" max="14578" width="9" style="136"/>
    <col min="14579" max="14579" width="1.625" style="136" customWidth="1"/>
    <col min="14580" max="14580" width="12.625" style="136" customWidth="1"/>
    <col min="14581" max="14582" width="12.5" style="136" customWidth="1"/>
    <col min="14583" max="14586" width="9.125" style="136" customWidth="1"/>
    <col min="14587" max="14587" width="8.75" style="136" customWidth="1"/>
    <col min="14588" max="14588" width="2.5" style="136" customWidth="1"/>
    <col min="14589" max="14589" width="9.625" style="136" bestFit="1" customWidth="1"/>
    <col min="14590" max="14590" width="11.625" style="136" bestFit="1" customWidth="1"/>
    <col min="14591" max="14591" width="9.625" style="136" bestFit="1" customWidth="1"/>
    <col min="14592" max="14834" width="9" style="136"/>
    <col min="14835" max="14835" width="1.625" style="136" customWidth="1"/>
    <col min="14836" max="14836" width="12.625" style="136" customWidth="1"/>
    <col min="14837" max="14838" width="12.5" style="136" customWidth="1"/>
    <col min="14839" max="14842" width="9.125" style="136" customWidth="1"/>
    <col min="14843" max="14843" width="8.75" style="136" customWidth="1"/>
    <col min="14844" max="14844" width="2.5" style="136" customWidth="1"/>
    <col min="14845" max="14845" width="9.625" style="136" bestFit="1" customWidth="1"/>
    <col min="14846" max="14846" width="11.625" style="136" bestFit="1" customWidth="1"/>
    <col min="14847" max="14847" width="9.625" style="136" bestFit="1" customWidth="1"/>
    <col min="14848" max="15090" width="9" style="136"/>
    <col min="15091" max="15091" width="1.625" style="136" customWidth="1"/>
    <col min="15092" max="15092" width="12.625" style="136" customWidth="1"/>
    <col min="15093" max="15094" width="12.5" style="136" customWidth="1"/>
    <col min="15095" max="15098" width="9.125" style="136" customWidth="1"/>
    <col min="15099" max="15099" width="8.75" style="136" customWidth="1"/>
    <col min="15100" max="15100" width="2.5" style="136" customWidth="1"/>
    <col min="15101" max="15101" width="9.625" style="136" bestFit="1" customWidth="1"/>
    <col min="15102" max="15102" width="11.625" style="136" bestFit="1" customWidth="1"/>
    <col min="15103" max="15103" width="9.625" style="136" bestFit="1" customWidth="1"/>
    <col min="15104" max="15346" width="9" style="136"/>
    <col min="15347" max="15347" width="1.625" style="136" customWidth="1"/>
    <col min="15348" max="15348" width="12.625" style="136" customWidth="1"/>
    <col min="15349" max="15350" width="12.5" style="136" customWidth="1"/>
    <col min="15351" max="15354" width="9.125" style="136" customWidth="1"/>
    <col min="15355" max="15355" width="8.75" style="136" customWidth="1"/>
    <col min="15356" max="15356" width="2.5" style="136" customWidth="1"/>
    <col min="15357" max="15357" width="9.625" style="136" bestFit="1" customWidth="1"/>
    <col min="15358" max="15358" width="11.625" style="136" bestFit="1" customWidth="1"/>
    <col min="15359" max="15359" width="9.625" style="136" bestFit="1" customWidth="1"/>
    <col min="15360" max="15602" width="9" style="136"/>
    <col min="15603" max="15603" width="1.625" style="136" customWidth="1"/>
    <col min="15604" max="15604" width="12.625" style="136" customWidth="1"/>
    <col min="15605" max="15606" width="12.5" style="136" customWidth="1"/>
    <col min="15607" max="15610" width="9.125" style="136" customWidth="1"/>
    <col min="15611" max="15611" width="8.75" style="136" customWidth="1"/>
    <col min="15612" max="15612" width="2.5" style="136" customWidth="1"/>
    <col min="15613" max="15613" width="9.625" style="136" bestFit="1" customWidth="1"/>
    <col min="15614" max="15614" width="11.625" style="136" bestFit="1" customWidth="1"/>
    <col min="15615" max="15615" width="9.625" style="136" bestFit="1" customWidth="1"/>
    <col min="15616" max="15858" width="9" style="136"/>
    <col min="15859" max="15859" width="1.625" style="136" customWidth="1"/>
    <col min="15860" max="15860" width="12.625" style="136" customWidth="1"/>
    <col min="15861" max="15862" width="12.5" style="136" customWidth="1"/>
    <col min="15863" max="15866" width="9.125" style="136" customWidth="1"/>
    <col min="15867" max="15867" width="8.75" style="136" customWidth="1"/>
    <col min="15868" max="15868" width="2.5" style="136" customWidth="1"/>
    <col min="15869" max="15869" width="9.625" style="136" bestFit="1" customWidth="1"/>
    <col min="15870" max="15870" width="11.625" style="136" bestFit="1" customWidth="1"/>
    <col min="15871" max="15871" width="9.625" style="136" bestFit="1" customWidth="1"/>
    <col min="15872" max="16114" width="9" style="136"/>
    <col min="16115" max="16115" width="1.625" style="136" customWidth="1"/>
    <col min="16116" max="16116" width="12.625" style="136" customWidth="1"/>
    <col min="16117" max="16118" width="12.5" style="136" customWidth="1"/>
    <col min="16119" max="16122" width="9.125" style="136" customWidth="1"/>
    <col min="16123" max="16123" width="8.75" style="136" customWidth="1"/>
    <col min="16124" max="16124" width="2.5" style="136" customWidth="1"/>
    <col min="16125" max="16125" width="9.625" style="136" bestFit="1" customWidth="1"/>
    <col min="16126" max="16126" width="11.625" style="136" bestFit="1" customWidth="1"/>
    <col min="16127" max="16127" width="9.625" style="136" bestFit="1" customWidth="1"/>
    <col min="16128" max="16375" width="10" style="136"/>
    <col min="16376" max="16384" width="10" style="136" customWidth="1"/>
  </cols>
  <sheetData>
    <row r="1" spans="1:15" ht="18.75" customHeight="1">
      <c r="A1" s="561" t="s">
        <v>832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5" ht="15" customHeight="1" thickBot="1">
      <c r="A2" s="124"/>
      <c r="B2" s="124"/>
      <c r="C2" s="124"/>
      <c r="D2" s="124"/>
      <c r="E2" s="124"/>
      <c r="F2" s="124"/>
      <c r="G2" s="124"/>
      <c r="H2" s="562" t="s">
        <v>819</v>
      </c>
      <c r="I2" s="562"/>
      <c r="J2" s="562"/>
      <c r="K2" s="562"/>
      <c r="L2" s="562"/>
      <c r="M2" s="562"/>
    </row>
    <row r="3" spans="1:15" ht="17.25" customHeight="1">
      <c r="A3" s="576" t="s">
        <v>430</v>
      </c>
      <c r="B3" s="576"/>
      <c r="C3" s="571"/>
      <c r="D3" s="578" t="s">
        <v>201</v>
      </c>
      <c r="E3" s="578" t="s">
        <v>431</v>
      </c>
      <c r="F3" s="578" t="s">
        <v>432</v>
      </c>
      <c r="G3" s="576"/>
      <c r="H3" s="580"/>
      <c r="I3" s="578" t="s">
        <v>570</v>
      </c>
      <c r="J3" s="576"/>
      <c r="K3" s="580"/>
      <c r="L3" s="581" t="s">
        <v>676</v>
      </c>
      <c r="M3" s="573" t="s">
        <v>761</v>
      </c>
    </row>
    <row r="4" spans="1:15" ht="17.25" customHeight="1">
      <c r="A4" s="577"/>
      <c r="B4" s="577"/>
      <c r="C4" s="572"/>
      <c r="D4" s="579"/>
      <c r="E4" s="579"/>
      <c r="F4" s="139"/>
      <c r="G4" s="140" t="s">
        <v>290</v>
      </c>
      <c r="H4" s="141" t="s">
        <v>291</v>
      </c>
      <c r="I4" s="139"/>
      <c r="J4" s="140" t="s">
        <v>290</v>
      </c>
      <c r="K4" s="141" t="s">
        <v>291</v>
      </c>
      <c r="L4" s="582"/>
      <c r="M4" s="574"/>
    </row>
    <row r="5" spans="1:15" s="137" customFormat="1" ht="17.45" customHeight="1">
      <c r="A5" s="575" t="s">
        <v>3</v>
      </c>
      <c r="B5" s="575"/>
      <c r="C5" s="337"/>
      <c r="D5" s="142">
        <v>352805</v>
      </c>
      <c r="E5" s="143">
        <v>169532</v>
      </c>
      <c r="F5" s="401">
        <v>47.1</v>
      </c>
      <c r="G5" s="401">
        <v>45.8</v>
      </c>
      <c r="H5" s="401">
        <v>48.4</v>
      </c>
      <c r="I5" s="402">
        <v>48</v>
      </c>
      <c r="J5" s="402">
        <v>47</v>
      </c>
      <c r="K5" s="402">
        <v>50</v>
      </c>
      <c r="L5" s="144">
        <f>+D5/E5</f>
        <v>2.0810525446523371</v>
      </c>
      <c r="M5" s="333">
        <v>2.4949180220971801E-2</v>
      </c>
      <c r="N5" s="136"/>
      <c r="O5" s="240"/>
    </row>
    <row r="6" spans="1:15" ht="17.45" customHeight="1">
      <c r="A6" s="124"/>
      <c r="B6" s="145" t="s">
        <v>433</v>
      </c>
      <c r="C6" s="145"/>
      <c r="D6" s="146">
        <v>106303</v>
      </c>
      <c r="E6" s="147">
        <v>54245</v>
      </c>
      <c r="F6" s="403">
        <v>46.9</v>
      </c>
      <c r="G6" s="403">
        <v>45.5</v>
      </c>
      <c r="H6" s="403">
        <v>48.2</v>
      </c>
      <c r="I6" s="404">
        <v>48</v>
      </c>
      <c r="J6" s="404">
        <v>47</v>
      </c>
      <c r="K6" s="404">
        <v>49</v>
      </c>
      <c r="L6" s="148">
        <f>+D6/E6</f>
        <v>1.9596829200848005</v>
      </c>
      <c r="M6" s="334">
        <v>0.40709536043523542</v>
      </c>
    </row>
    <row r="7" spans="1:15" ht="17.45" customHeight="1">
      <c r="A7" s="124"/>
      <c r="B7" s="145" t="s">
        <v>434</v>
      </c>
      <c r="C7" s="145"/>
      <c r="D7" s="146">
        <v>5314</v>
      </c>
      <c r="E7" s="147">
        <v>2267</v>
      </c>
      <c r="F7" s="403">
        <v>47</v>
      </c>
      <c r="G7" s="403">
        <v>46.4</v>
      </c>
      <c r="H7" s="403">
        <v>47.6</v>
      </c>
      <c r="I7" s="404">
        <v>49</v>
      </c>
      <c r="J7" s="404">
        <v>49</v>
      </c>
      <c r="K7" s="404">
        <v>49</v>
      </c>
      <c r="L7" s="148">
        <f t="shared" ref="L7:L17" si="0">+D7/E7</f>
        <v>2.3440670489633879</v>
      </c>
      <c r="M7" s="334">
        <v>-1.3001485884100958</v>
      </c>
    </row>
    <row r="8" spans="1:15" ht="17.45" customHeight="1">
      <c r="A8" s="124"/>
      <c r="B8" s="145" t="s">
        <v>435</v>
      </c>
      <c r="C8" s="145"/>
      <c r="D8" s="146">
        <v>10029</v>
      </c>
      <c r="E8" s="147">
        <v>4545</v>
      </c>
      <c r="F8" s="403">
        <v>51.2</v>
      </c>
      <c r="G8" s="403">
        <v>50.4</v>
      </c>
      <c r="H8" s="403">
        <v>52</v>
      </c>
      <c r="I8" s="404">
        <v>54</v>
      </c>
      <c r="J8" s="404">
        <v>53</v>
      </c>
      <c r="K8" s="404">
        <v>55</v>
      </c>
      <c r="L8" s="148">
        <f t="shared" si="0"/>
        <v>2.2066006600660066</v>
      </c>
      <c r="M8" s="334">
        <v>-0.85022244191794982</v>
      </c>
    </row>
    <row r="9" spans="1:15" ht="17.45" customHeight="1">
      <c r="A9" s="124"/>
      <c r="B9" s="145" t="s">
        <v>436</v>
      </c>
      <c r="C9" s="145"/>
      <c r="D9" s="146">
        <v>25132</v>
      </c>
      <c r="E9" s="147">
        <v>11113</v>
      </c>
      <c r="F9" s="403">
        <v>44.9</v>
      </c>
      <c r="G9" s="403">
        <v>43.7</v>
      </c>
      <c r="H9" s="403">
        <v>46.1</v>
      </c>
      <c r="I9" s="404">
        <v>46</v>
      </c>
      <c r="J9" s="404">
        <v>46</v>
      </c>
      <c r="K9" s="404">
        <v>47</v>
      </c>
      <c r="L9" s="148">
        <f t="shared" si="0"/>
        <v>2.2614955457572212</v>
      </c>
      <c r="M9" s="334">
        <v>4.378806576170291E-2</v>
      </c>
    </row>
    <row r="10" spans="1:15" ht="17.45" customHeight="1">
      <c r="A10" s="124"/>
      <c r="B10" s="145" t="s">
        <v>437</v>
      </c>
      <c r="C10" s="145"/>
      <c r="D10" s="149">
        <v>53893</v>
      </c>
      <c r="E10" s="147">
        <v>26898</v>
      </c>
      <c r="F10" s="403">
        <v>46.7</v>
      </c>
      <c r="G10" s="403">
        <v>45.6</v>
      </c>
      <c r="H10" s="403">
        <v>47.8</v>
      </c>
      <c r="I10" s="404">
        <v>48</v>
      </c>
      <c r="J10" s="404">
        <v>47</v>
      </c>
      <c r="K10" s="404">
        <v>49</v>
      </c>
      <c r="L10" s="148">
        <f t="shared" si="0"/>
        <v>2.0036062160755446</v>
      </c>
      <c r="M10" s="334">
        <v>0.53351241442349817</v>
      </c>
    </row>
    <row r="11" spans="1:15" ht="17.45" customHeight="1">
      <c r="A11" s="124"/>
      <c r="B11" s="145" t="s">
        <v>438</v>
      </c>
      <c r="C11" s="145"/>
      <c r="D11" s="146">
        <v>20807</v>
      </c>
      <c r="E11" s="147">
        <v>9259</v>
      </c>
      <c r="F11" s="403">
        <v>47.5</v>
      </c>
      <c r="G11" s="403">
        <v>46</v>
      </c>
      <c r="H11" s="403">
        <v>49.1</v>
      </c>
      <c r="I11" s="404">
        <v>49</v>
      </c>
      <c r="J11" s="404">
        <v>48</v>
      </c>
      <c r="K11" s="404">
        <v>51</v>
      </c>
      <c r="L11" s="148">
        <f t="shared" si="0"/>
        <v>2.2472189221298198</v>
      </c>
      <c r="M11" s="334">
        <v>-0.44973924692598644</v>
      </c>
    </row>
    <row r="12" spans="1:15" ht="17.45" customHeight="1">
      <c r="A12" s="124"/>
      <c r="B12" s="145" t="s">
        <v>439</v>
      </c>
      <c r="C12" s="145"/>
      <c r="D12" s="146">
        <v>34964</v>
      </c>
      <c r="E12" s="147">
        <v>16115</v>
      </c>
      <c r="F12" s="403">
        <v>46.6</v>
      </c>
      <c r="G12" s="403">
        <v>45.5</v>
      </c>
      <c r="H12" s="403">
        <v>47.7</v>
      </c>
      <c r="I12" s="404">
        <v>48</v>
      </c>
      <c r="J12" s="404">
        <v>47</v>
      </c>
      <c r="K12" s="404">
        <v>49</v>
      </c>
      <c r="L12" s="148">
        <f t="shared" si="0"/>
        <v>2.169655600372324</v>
      </c>
      <c r="M12" s="334">
        <v>-0.71276444696862029</v>
      </c>
    </row>
    <row r="13" spans="1:15" ht="17.45" customHeight="1">
      <c r="A13" s="124"/>
      <c r="B13" s="145" t="s">
        <v>440</v>
      </c>
      <c r="C13" s="145"/>
      <c r="D13" s="146">
        <v>32490</v>
      </c>
      <c r="E13" s="147">
        <v>14782</v>
      </c>
      <c r="F13" s="403">
        <v>46.6</v>
      </c>
      <c r="G13" s="403">
        <v>45.3</v>
      </c>
      <c r="H13" s="403">
        <v>48</v>
      </c>
      <c r="I13" s="404">
        <v>48</v>
      </c>
      <c r="J13" s="404">
        <v>47</v>
      </c>
      <c r="K13" s="404">
        <v>50</v>
      </c>
      <c r="L13" s="148">
        <f t="shared" si="0"/>
        <v>2.1979434447300772</v>
      </c>
      <c r="M13" s="334">
        <v>-0.2670595819136139</v>
      </c>
    </row>
    <row r="14" spans="1:15" ht="17.45" customHeight="1">
      <c r="A14" s="124"/>
      <c r="B14" s="145" t="s">
        <v>606</v>
      </c>
      <c r="C14" s="145"/>
      <c r="D14" s="146">
        <v>5542</v>
      </c>
      <c r="E14" s="147">
        <v>2639</v>
      </c>
      <c r="F14" s="403">
        <v>53.6</v>
      </c>
      <c r="G14" s="403">
        <v>52.1</v>
      </c>
      <c r="H14" s="403">
        <v>55</v>
      </c>
      <c r="I14" s="404">
        <v>58</v>
      </c>
      <c r="J14" s="404">
        <v>55</v>
      </c>
      <c r="K14" s="404">
        <v>62</v>
      </c>
      <c r="L14" s="148">
        <f t="shared" si="0"/>
        <v>2.1000378931413413</v>
      </c>
      <c r="M14" s="334">
        <v>0.45314482508609899</v>
      </c>
    </row>
    <row r="15" spans="1:15" ht="17.45" customHeight="1">
      <c r="A15" s="124"/>
      <c r="B15" s="145" t="s">
        <v>441</v>
      </c>
      <c r="C15" s="145"/>
      <c r="D15" s="146">
        <v>16434</v>
      </c>
      <c r="E15" s="147">
        <v>8246</v>
      </c>
      <c r="F15" s="403">
        <v>51.7</v>
      </c>
      <c r="G15" s="403">
        <v>50.3</v>
      </c>
      <c r="H15" s="403">
        <v>53</v>
      </c>
      <c r="I15" s="404">
        <v>54</v>
      </c>
      <c r="J15" s="404">
        <v>52</v>
      </c>
      <c r="K15" s="404">
        <v>56</v>
      </c>
      <c r="L15" s="148">
        <f t="shared" si="0"/>
        <v>1.9929662866844531</v>
      </c>
      <c r="M15" s="334">
        <v>0.29293299157816932</v>
      </c>
    </row>
    <row r="16" spans="1:15" ht="17.45" customHeight="1">
      <c r="A16" s="124"/>
      <c r="B16" s="145" t="s">
        <v>442</v>
      </c>
      <c r="C16" s="145"/>
      <c r="D16" s="146">
        <v>30068</v>
      </c>
      <c r="E16" s="147">
        <v>14252</v>
      </c>
      <c r="F16" s="403">
        <v>46.7</v>
      </c>
      <c r="G16" s="403">
        <v>45.2</v>
      </c>
      <c r="H16" s="403">
        <v>48.3</v>
      </c>
      <c r="I16" s="404">
        <v>48</v>
      </c>
      <c r="J16" s="404">
        <v>46</v>
      </c>
      <c r="K16" s="404">
        <v>49</v>
      </c>
      <c r="L16" s="148">
        <f t="shared" si="0"/>
        <v>2.1097389840022451</v>
      </c>
      <c r="M16" s="334">
        <v>-0.18589828708006451</v>
      </c>
    </row>
    <row r="17" spans="1:15" ht="17.45" customHeight="1" thickBot="1">
      <c r="A17" s="123"/>
      <c r="B17" s="150" t="s">
        <v>443</v>
      </c>
      <c r="C17" s="150"/>
      <c r="D17" s="151">
        <v>11829</v>
      </c>
      <c r="E17" s="152">
        <v>5171</v>
      </c>
      <c r="F17" s="405">
        <v>45.7</v>
      </c>
      <c r="G17" s="405">
        <v>44.8</v>
      </c>
      <c r="H17" s="405">
        <v>46.7</v>
      </c>
      <c r="I17" s="406">
        <v>47</v>
      </c>
      <c r="J17" s="406">
        <v>46</v>
      </c>
      <c r="K17" s="406">
        <v>48</v>
      </c>
      <c r="L17" s="153">
        <f t="shared" si="0"/>
        <v>2.2875652678398763</v>
      </c>
      <c r="M17" s="335">
        <v>-0.57992939989914305</v>
      </c>
    </row>
    <row r="18" spans="1:15" ht="15" customHeight="1">
      <c r="A18" s="124" t="s">
        <v>738</v>
      </c>
      <c r="B18" s="124"/>
      <c r="C18" s="124"/>
      <c r="D18" s="124"/>
      <c r="E18" s="124"/>
      <c r="F18" s="154"/>
      <c r="G18" s="154"/>
      <c r="H18" s="154"/>
      <c r="I18" s="124"/>
      <c r="J18" s="124"/>
      <c r="K18" s="124"/>
      <c r="L18" s="124"/>
      <c r="M18" s="336" t="s">
        <v>751</v>
      </c>
    </row>
    <row r="19" spans="1:15" ht="15" customHeight="1">
      <c r="A19" s="570" t="s">
        <v>781</v>
      </c>
      <c r="B19" s="570"/>
      <c r="C19" s="570"/>
      <c r="D19" s="570"/>
      <c r="E19" s="570"/>
      <c r="O19" s="241"/>
    </row>
    <row r="20" spans="1:15" ht="15" customHeight="1"/>
    <row r="21" spans="1:15" ht="15" customHeight="1"/>
    <row r="22" spans="1:15" ht="15" customHeight="1">
      <c r="B22" s="138"/>
      <c r="C22" s="138"/>
    </row>
  </sheetData>
  <mergeCells count="12">
    <mergeCell ref="A19:E19"/>
    <mergeCell ref="C3:C4"/>
    <mergeCell ref="A1:M1"/>
    <mergeCell ref="M3:M4"/>
    <mergeCell ref="A5:B5"/>
    <mergeCell ref="H2:M2"/>
    <mergeCell ref="A3:B4"/>
    <mergeCell ref="D3:D4"/>
    <mergeCell ref="E3:E4"/>
    <mergeCell ref="F3:H3"/>
    <mergeCell ref="I3:K3"/>
    <mergeCell ref="L3:L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FF0000"/>
  </sheetPr>
  <dimension ref="A1:J34"/>
  <sheetViews>
    <sheetView zoomScaleNormal="100" workbookViewId="0">
      <selection sqref="A1:J1"/>
    </sheetView>
  </sheetViews>
  <sheetFormatPr defaultRowHeight="14.25"/>
  <cols>
    <col min="1" max="1" width="9" style="156" customWidth="1"/>
    <col min="2" max="7" width="8.625" style="156" customWidth="1"/>
    <col min="8" max="8" width="9" style="156" customWidth="1"/>
    <col min="9" max="10" width="8.625" style="156" customWidth="1"/>
    <col min="11" max="11" width="1.625" style="156" customWidth="1"/>
    <col min="12" max="255" width="9" style="156"/>
    <col min="256" max="256" width="4.875" style="156" customWidth="1"/>
    <col min="257" max="266" width="8.5" style="156" customWidth="1"/>
    <col min="267" max="267" width="1.625" style="156" customWidth="1"/>
    <col min="268" max="511" width="9" style="156"/>
    <col min="512" max="512" width="4.875" style="156" customWidth="1"/>
    <col min="513" max="522" width="8.5" style="156" customWidth="1"/>
    <col min="523" max="523" width="1.625" style="156" customWidth="1"/>
    <col min="524" max="767" width="9" style="156"/>
    <col min="768" max="768" width="4.875" style="156" customWidth="1"/>
    <col min="769" max="778" width="8.5" style="156" customWidth="1"/>
    <col min="779" max="779" width="1.625" style="156" customWidth="1"/>
    <col min="780" max="1023" width="10" style="156"/>
    <col min="1024" max="1024" width="4.875" style="156" customWidth="1"/>
    <col min="1025" max="1034" width="8.5" style="156" customWidth="1"/>
    <col min="1035" max="1035" width="1.625" style="156" customWidth="1"/>
    <col min="1036" max="1279" width="9" style="156"/>
    <col min="1280" max="1280" width="4.875" style="156" customWidth="1"/>
    <col min="1281" max="1290" width="8.5" style="156" customWidth="1"/>
    <col min="1291" max="1291" width="1.625" style="156" customWidth="1"/>
    <col min="1292" max="1535" width="9" style="156"/>
    <col min="1536" max="1536" width="4.875" style="156" customWidth="1"/>
    <col min="1537" max="1546" width="8.5" style="156" customWidth="1"/>
    <col min="1547" max="1547" width="1.625" style="156" customWidth="1"/>
    <col min="1548" max="1791" width="9" style="156"/>
    <col min="1792" max="1792" width="4.875" style="156" customWidth="1"/>
    <col min="1793" max="1802" width="8.5" style="156" customWidth="1"/>
    <col min="1803" max="1803" width="1.625" style="156" customWidth="1"/>
    <col min="1804" max="2047" width="10" style="156"/>
    <col min="2048" max="2048" width="4.875" style="156" customWidth="1"/>
    <col min="2049" max="2058" width="8.5" style="156" customWidth="1"/>
    <col min="2059" max="2059" width="1.625" style="156" customWidth="1"/>
    <col min="2060" max="2303" width="9" style="156"/>
    <col min="2304" max="2304" width="4.875" style="156" customWidth="1"/>
    <col min="2305" max="2314" width="8.5" style="156" customWidth="1"/>
    <col min="2315" max="2315" width="1.625" style="156" customWidth="1"/>
    <col min="2316" max="2559" width="9" style="156"/>
    <col min="2560" max="2560" width="4.875" style="156" customWidth="1"/>
    <col min="2561" max="2570" width="8.5" style="156" customWidth="1"/>
    <col min="2571" max="2571" width="1.625" style="156" customWidth="1"/>
    <col min="2572" max="2815" width="9" style="156"/>
    <col min="2816" max="2816" width="4.875" style="156" customWidth="1"/>
    <col min="2817" max="2826" width="8.5" style="156" customWidth="1"/>
    <col min="2827" max="2827" width="1.625" style="156" customWidth="1"/>
    <col min="2828" max="3071" width="10" style="156"/>
    <col min="3072" max="3072" width="4.875" style="156" customWidth="1"/>
    <col min="3073" max="3082" width="8.5" style="156" customWidth="1"/>
    <col min="3083" max="3083" width="1.625" style="156" customWidth="1"/>
    <col min="3084" max="3327" width="9" style="156"/>
    <col min="3328" max="3328" width="4.875" style="156" customWidth="1"/>
    <col min="3329" max="3338" width="8.5" style="156" customWidth="1"/>
    <col min="3339" max="3339" width="1.625" style="156" customWidth="1"/>
    <col min="3340" max="3583" width="9" style="156"/>
    <col min="3584" max="3584" width="4.875" style="156" customWidth="1"/>
    <col min="3585" max="3594" width="8.5" style="156" customWidth="1"/>
    <col min="3595" max="3595" width="1.625" style="156" customWidth="1"/>
    <col min="3596" max="3839" width="9" style="156"/>
    <col min="3840" max="3840" width="4.875" style="156" customWidth="1"/>
    <col min="3841" max="3850" width="8.5" style="156" customWidth="1"/>
    <col min="3851" max="3851" width="1.625" style="156" customWidth="1"/>
    <col min="3852" max="4095" width="10" style="156"/>
    <col min="4096" max="4096" width="4.875" style="156" customWidth="1"/>
    <col min="4097" max="4106" width="8.5" style="156" customWidth="1"/>
    <col min="4107" max="4107" width="1.625" style="156" customWidth="1"/>
    <col min="4108" max="4351" width="9" style="156"/>
    <col min="4352" max="4352" width="4.875" style="156" customWidth="1"/>
    <col min="4353" max="4362" width="8.5" style="156" customWidth="1"/>
    <col min="4363" max="4363" width="1.625" style="156" customWidth="1"/>
    <col min="4364" max="4607" width="9" style="156"/>
    <col min="4608" max="4608" width="4.875" style="156" customWidth="1"/>
    <col min="4609" max="4618" width="8.5" style="156" customWidth="1"/>
    <col min="4619" max="4619" width="1.625" style="156" customWidth="1"/>
    <col min="4620" max="4863" width="9" style="156"/>
    <col min="4864" max="4864" width="4.875" style="156" customWidth="1"/>
    <col min="4865" max="4874" width="8.5" style="156" customWidth="1"/>
    <col min="4875" max="4875" width="1.625" style="156" customWidth="1"/>
    <col min="4876" max="5119" width="10" style="156"/>
    <col min="5120" max="5120" width="4.875" style="156" customWidth="1"/>
    <col min="5121" max="5130" width="8.5" style="156" customWidth="1"/>
    <col min="5131" max="5131" width="1.625" style="156" customWidth="1"/>
    <col min="5132" max="5375" width="9" style="156"/>
    <col min="5376" max="5376" width="4.875" style="156" customWidth="1"/>
    <col min="5377" max="5386" width="8.5" style="156" customWidth="1"/>
    <col min="5387" max="5387" width="1.625" style="156" customWidth="1"/>
    <col min="5388" max="5631" width="9" style="156"/>
    <col min="5632" max="5632" width="4.875" style="156" customWidth="1"/>
    <col min="5633" max="5642" width="8.5" style="156" customWidth="1"/>
    <col min="5643" max="5643" width="1.625" style="156" customWidth="1"/>
    <col min="5644" max="5887" width="9" style="156"/>
    <col min="5888" max="5888" width="4.875" style="156" customWidth="1"/>
    <col min="5889" max="5898" width="8.5" style="156" customWidth="1"/>
    <col min="5899" max="5899" width="1.625" style="156" customWidth="1"/>
    <col min="5900" max="6143" width="10" style="156"/>
    <col min="6144" max="6144" width="4.875" style="156" customWidth="1"/>
    <col min="6145" max="6154" width="8.5" style="156" customWidth="1"/>
    <col min="6155" max="6155" width="1.625" style="156" customWidth="1"/>
    <col min="6156" max="6399" width="9" style="156"/>
    <col min="6400" max="6400" width="4.875" style="156" customWidth="1"/>
    <col min="6401" max="6410" width="8.5" style="156" customWidth="1"/>
    <col min="6411" max="6411" width="1.625" style="156" customWidth="1"/>
    <col min="6412" max="6655" width="9" style="156"/>
    <col min="6656" max="6656" width="4.875" style="156" customWidth="1"/>
    <col min="6657" max="6666" width="8.5" style="156" customWidth="1"/>
    <col min="6667" max="6667" width="1.625" style="156" customWidth="1"/>
    <col min="6668" max="6911" width="9" style="156"/>
    <col min="6912" max="6912" width="4.875" style="156" customWidth="1"/>
    <col min="6913" max="6922" width="8.5" style="156" customWidth="1"/>
    <col min="6923" max="6923" width="1.625" style="156" customWidth="1"/>
    <col min="6924" max="7167" width="10" style="156"/>
    <col min="7168" max="7168" width="4.875" style="156" customWidth="1"/>
    <col min="7169" max="7178" width="8.5" style="156" customWidth="1"/>
    <col min="7179" max="7179" width="1.625" style="156" customWidth="1"/>
    <col min="7180" max="7423" width="9" style="156"/>
    <col min="7424" max="7424" width="4.875" style="156" customWidth="1"/>
    <col min="7425" max="7434" width="8.5" style="156" customWidth="1"/>
    <col min="7435" max="7435" width="1.625" style="156" customWidth="1"/>
    <col min="7436" max="7679" width="9" style="156"/>
    <col min="7680" max="7680" width="4.875" style="156" customWidth="1"/>
    <col min="7681" max="7690" width="8.5" style="156" customWidth="1"/>
    <col min="7691" max="7691" width="1.625" style="156" customWidth="1"/>
    <col min="7692" max="7935" width="9" style="156"/>
    <col min="7936" max="7936" width="4.875" style="156" customWidth="1"/>
    <col min="7937" max="7946" width="8.5" style="156" customWidth="1"/>
    <col min="7947" max="7947" width="1.625" style="156" customWidth="1"/>
    <col min="7948" max="8191" width="10" style="156"/>
    <col min="8192" max="8192" width="4.875" style="156" customWidth="1"/>
    <col min="8193" max="8202" width="8.5" style="156" customWidth="1"/>
    <col min="8203" max="8203" width="1.625" style="156" customWidth="1"/>
    <col min="8204" max="8447" width="9" style="156"/>
    <col min="8448" max="8448" width="4.875" style="156" customWidth="1"/>
    <col min="8449" max="8458" width="8.5" style="156" customWidth="1"/>
    <col min="8459" max="8459" width="1.625" style="156" customWidth="1"/>
    <col min="8460" max="8703" width="9" style="156"/>
    <col min="8704" max="8704" width="4.875" style="156" customWidth="1"/>
    <col min="8705" max="8714" width="8.5" style="156" customWidth="1"/>
    <col min="8715" max="8715" width="1.625" style="156" customWidth="1"/>
    <col min="8716" max="8959" width="9" style="156"/>
    <col min="8960" max="8960" width="4.875" style="156" customWidth="1"/>
    <col min="8961" max="8970" width="8.5" style="156" customWidth="1"/>
    <col min="8971" max="8971" width="1.625" style="156" customWidth="1"/>
    <col min="8972" max="9215" width="10" style="156"/>
    <col min="9216" max="9216" width="4.875" style="156" customWidth="1"/>
    <col min="9217" max="9226" width="8.5" style="156" customWidth="1"/>
    <col min="9227" max="9227" width="1.625" style="156" customWidth="1"/>
    <col min="9228" max="9471" width="9" style="156"/>
    <col min="9472" max="9472" width="4.875" style="156" customWidth="1"/>
    <col min="9473" max="9482" width="8.5" style="156" customWidth="1"/>
    <col min="9483" max="9483" width="1.625" style="156" customWidth="1"/>
    <col min="9484" max="9727" width="9" style="156"/>
    <col min="9728" max="9728" width="4.875" style="156" customWidth="1"/>
    <col min="9729" max="9738" width="8.5" style="156" customWidth="1"/>
    <col min="9739" max="9739" width="1.625" style="156" customWidth="1"/>
    <col min="9740" max="9983" width="9" style="156"/>
    <col min="9984" max="9984" width="4.875" style="156" customWidth="1"/>
    <col min="9985" max="9994" width="8.5" style="156" customWidth="1"/>
    <col min="9995" max="9995" width="1.625" style="156" customWidth="1"/>
    <col min="9996" max="10239" width="10" style="156"/>
    <col min="10240" max="10240" width="4.875" style="156" customWidth="1"/>
    <col min="10241" max="10250" width="8.5" style="156" customWidth="1"/>
    <col min="10251" max="10251" width="1.625" style="156" customWidth="1"/>
    <col min="10252" max="10495" width="9" style="156"/>
    <col min="10496" max="10496" width="4.875" style="156" customWidth="1"/>
    <col min="10497" max="10506" width="8.5" style="156" customWidth="1"/>
    <col min="10507" max="10507" width="1.625" style="156" customWidth="1"/>
    <col min="10508" max="10751" width="9" style="156"/>
    <col min="10752" max="10752" width="4.875" style="156" customWidth="1"/>
    <col min="10753" max="10762" width="8.5" style="156" customWidth="1"/>
    <col min="10763" max="10763" width="1.625" style="156" customWidth="1"/>
    <col min="10764" max="11007" width="9" style="156"/>
    <col min="11008" max="11008" width="4.875" style="156" customWidth="1"/>
    <col min="11009" max="11018" width="8.5" style="156" customWidth="1"/>
    <col min="11019" max="11019" width="1.625" style="156" customWidth="1"/>
    <col min="11020" max="11263" width="10" style="156"/>
    <col min="11264" max="11264" width="4.875" style="156" customWidth="1"/>
    <col min="11265" max="11274" width="8.5" style="156" customWidth="1"/>
    <col min="11275" max="11275" width="1.625" style="156" customWidth="1"/>
    <col min="11276" max="11519" width="9" style="156"/>
    <col min="11520" max="11520" width="4.875" style="156" customWidth="1"/>
    <col min="11521" max="11530" width="8.5" style="156" customWidth="1"/>
    <col min="11531" max="11531" width="1.625" style="156" customWidth="1"/>
    <col min="11532" max="11775" width="9" style="156"/>
    <col min="11776" max="11776" width="4.875" style="156" customWidth="1"/>
    <col min="11777" max="11786" width="8.5" style="156" customWidth="1"/>
    <col min="11787" max="11787" width="1.625" style="156" customWidth="1"/>
    <col min="11788" max="12031" width="9" style="156"/>
    <col min="12032" max="12032" width="4.875" style="156" customWidth="1"/>
    <col min="12033" max="12042" width="8.5" style="156" customWidth="1"/>
    <col min="12043" max="12043" width="1.625" style="156" customWidth="1"/>
    <col min="12044" max="12287" width="10" style="156"/>
    <col min="12288" max="12288" width="4.875" style="156" customWidth="1"/>
    <col min="12289" max="12298" width="8.5" style="156" customWidth="1"/>
    <col min="12299" max="12299" width="1.625" style="156" customWidth="1"/>
    <col min="12300" max="12543" width="9" style="156"/>
    <col min="12544" max="12544" width="4.875" style="156" customWidth="1"/>
    <col min="12545" max="12554" width="8.5" style="156" customWidth="1"/>
    <col min="12555" max="12555" width="1.625" style="156" customWidth="1"/>
    <col min="12556" max="12799" width="9" style="156"/>
    <col min="12800" max="12800" width="4.875" style="156" customWidth="1"/>
    <col min="12801" max="12810" width="8.5" style="156" customWidth="1"/>
    <col min="12811" max="12811" width="1.625" style="156" customWidth="1"/>
    <col min="12812" max="13055" width="9" style="156"/>
    <col min="13056" max="13056" width="4.875" style="156" customWidth="1"/>
    <col min="13057" max="13066" width="8.5" style="156" customWidth="1"/>
    <col min="13067" max="13067" width="1.625" style="156" customWidth="1"/>
    <col min="13068" max="13311" width="10" style="156"/>
    <col min="13312" max="13312" width="4.875" style="156" customWidth="1"/>
    <col min="13313" max="13322" width="8.5" style="156" customWidth="1"/>
    <col min="13323" max="13323" width="1.625" style="156" customWidth="1"/>
    <col min="13324" max="13567" width="9" style="156"/>
    <col min="13568" max="13568" width="4.875" style="156" customWidth="1"/>
    <col min="13569" max="13578" width="8.5" style="156" customWidth="1"/>
    <col min="13579" max="13579" width="1.625" style="156" customWidth="1"/>
    <col min="13580" max="13823" width="9" style="156"/>
    <col min="13824" max="13824" width="4.875" style="156" customWidth="1"/>
    <col min="13825" max="13834" width="8.5" style="156" customWidth="1"/>
    <col min="13835" max="13835" width="1.625" style="156" customWidth="1"/>
    <col min="13836" max="14079" width="9" style="156"/>
    <col min="14080" max="14080" width="4.875" style="156" customWidth="1"/>
    <col min="14081" max="14090" width="8.5" style="156" customWidth="1"/>
    <col min="14091" max="14091" width="1.625" style="156" customWidth="1"/>
    <col min="14092" max="14335" width="10" style="156"/>
    <col min="14336" max="14336" width="4.875" style="156" customWidth="1"/>
    <col min="14337" max="14346" width="8.5" style="156" customWidth="1"/>
    <col min="14347" max="14347" width="1.625" style="156" customWidth="1"/>
    <col min="14348" max="14591" width="9" style="156"/>
    <col min="14592" max="14592" width="4.875" style="156" customWidth="1"/>
    <col min="14593" max="14602" width="8.5" style="156" customWidth="1"/>
    <col min="14603" max="14603" width="1.625" style="156" customWidth="1"/>
    <col min="14604" max="14847" width="9" style="156"/>
    <col min="14848" max="14848" width="4.875" style="156" customWidth="1"/>
    <col min="14849" max="14858" width="8.5" style="156" customWidth="1"/>
    <col min="14859" max="14859" width="1.625" style="156" customWidth="1"/>
    <col min="14860" max="15103" width="9" style="156"/>
    <col min="15104" max="15104" width="4.875" style="156" customWidth="1"/>
    <col min="15105" max="15114" width="8.5" style="156" customWidth="1"/>
    <col min="15115" max="15115" width="1.625" style="156" customWidth="1"/>
    <col min="15116" max="15359" width="10" style="156"/>
    <col min="15360" max="15360" width="4.875" style="156" customWidth="1"/>
    <col min="15361" max="15370" width="8.5" style="156" customWidth="1"/>
    <col min="15371" max="15371" width="1.625" style="156" customWidth="1"/>
    <col min="15372" max="15615" width="9" style="156"/>
    <col min="15616" max="15616" width="4.875" style="156" customWidth="1"/>
    <col min="15617" max="15626" width="8.5" style="156" customWidth="1"/>
    <col min="15627" max="15627" width="1.625" style="156" customWidth="1"/>
    <col min="15628" max="15871" width="9" style="156"/>
    <col min="15872" max="15872" width="4.875" style="156" customWidth="1"/>
    <col min="15873" max="15882" width="8.5" style="156" customWidth="1"/>
    <col min="15883" max="15883" width="1.625" style="156" customWidth="1"/>
    <col min="15884" max="16127" width="9" style="156"/>
    <col min="16128" max="16128" width="4.875" style="156" customWidth="1"/>
    <col min="16129" max="16138" width="8.5" style="156" customWidth="1"/>
    <col min="16139" max="16139" width="1.625" style="156" customWidth="1"/>
    <col min="16140" max="16380" width="10" style="156"/>
    <col min="16381" max="16384" width="10" style="156" customWidth="1"/>
  </cols>
  <sheetData>
    <row r="1" spans="1:10" ht="18.75" customHeight="1">
      <c r="A1" s="588" t="s">
        <v>833</v>
      </c>
      <c r="B1" s="588"/>
      <c r="C1" s="588"/>
      <c r="D1" s="588"/>
      <c r="E1" s="588"/>
      <c r="F1" s="588"/>
      <c r="G1" s="588"/>
      <c r="H1" s="588"/>
      <c r="I1" s="588"/>
      <c r="J1" s="588"/>
    </row>
    <row r="2" spans="1:10" ht="15" customHeight="1" thickBot="1">
      <c r="A2" s="157"/>
      <c r="B2" s="157"/>
      <c r="C2" s="157"/>
      <c r="D2" s="155"/>
      <c r="E2" s="155"/>
      <c r="F2" s="155"/>
      <c r="G2" s="155"/>
      <c r="H2" s="155"/>
      <c r="I2" s="155"/>
      <c r="J2" s="158"/>
    </row>
    <row r="3" spans="1:10" ht="13.5" customHeight="1">
      <c r="A3" s="586" t="s">
        <v>659</v>
      </c>
      <c r="B3" s="586"/>
      <c r="C3" s="586"/>
      <c r="D3" s="586"/>
      <c r="E3" s="586"/>
      <c r="F3" s="586"/>
      <c r="G3" s="586"/>
      <c r="H3" s="585" t="s">
        <v>660</v>
      </c>
      <c r="I3" s="586"/>
      <c r="J3" s="586"/>
    </row>
    <row r="4" spans="1:10" ht="13.5" customHeight="1">
      <c r="A4" s="589" t="s">
        <v>661</v>
      </c>
      <c r="B4" s="583" t="s">
        <v>589</v>
      </c>
      <c r="C4" s="583"/>
      <c r="D4" s="583"/>
      <c r="E4" s="583" t="s">
        <v>590</v>
      </c>
      <c r="F4" s="583"/>
      <c r="G4" s="584"/>
      <c r="H4" s="587" t="s">
        <v>662</v>
      </c>
      <c r="I4" s="242" t="s">
        <v>589</v>
      </c>
      <c r="J4" s="243" t="s">
        <v>590</v>
      </c>
    </row>
    <row r="5" spans="1:10" ht="13.5" customHeight="1">
      <c r="A5" s="589"/>
      <c r="B5" s="159" t="s">
        <v>239</v>
      </c>
      <c r="C5" s="159" t="s">
        <v>656</v>
      </c>
      <c r="D5" s="300" t="s">
        <v>791</v>
      </c>
      <c r="E5" s="159" t="s">
        <v>239</v>
      </c>
      <c r="F5" s="159" t="s">
        <v>656</v>
      </c>
      <c r="G5" s="304" t="s">
        <v>791</v>
      </c>
      <c r="H5" s="587"/>
      <c r="I5" s="590" t="s">
        <v>791</v>
      </c>
      <c r="J5" s="591"/>
    </row>
    <row r="6" spans="1:10" ht="13.35" customHeight="1">
      <c r="A6" s="216" t="s">
        <v>768</v>
      </c>
      <c r="B6" s="160">
        <v>79.62</v>
      </c>
      <c r="C6" s="160">
        <v>80.819999999999993</v>
      </c>
      <c r="D6" s="301">
        <v>81.44</v>
      </c>
      <c r="E6" s="161">
        <v>85.88</v>
      </c>
      <c r="F6" s="161">
        <v>86.66</v>
      </c>
      <c r="G6" s="302">
        <v>87.31</v>
      </c>
      <c r="H6" s="368" t="s">
        <v>765</v>
      </c>
      <c r="I6" s="305">
        <v>81.8</v>
      </c>
      <c r="J6" s="305">
        <v>87.1</v>
      </c>
    </row>
    <row r="7" spans="1:10" ht="13.35" customHeight="1">
      <c r="A7" s="375" t="s">
        <v>769</v>
      </c>
      <c r="B7" s="161">
        <v>78.81</v>
      </c>
      <c r="C7" s="161">
        <v>79.989999999999995</v>
      </c>
      <c r="D7" s="302">
        <v>80.58</v>
      </c>
      <c r="E7" s="161">
        <v>85.06</v>
      </c>
      <c r="F7" s="161">
        <v>85.83</v>
      </c>
      <c r="G7" s="302">
        <v>86.43</v>
      </c>
      <c r="H7" s="214"/>
      <c r="I7" s="306"/>
      <c r="J7" s="306"/>
    </row>
    <row r="8" spans="1:10" ht="13.35" customHeight="1">
      <c r="A8" s="375" t="s">
        <v>770</v>
      </c>
      <c r="B8" s="161">
        <v>77.83</v>
      </c>
      <c r="C8" s="161">
        <v>79.02</v>
      </c>
      <c r="D8" s="302">
        <v>79.59</v>
      </c>
      <c r="E8" s="161">
        <v>84.09</v>
      </c>
      <c r="F8" s="161">
        <v>84.86</v>
      </c>
      <c r="G8" s="302">
        <v>85.45</v>
      </c>
      <c r="H8" s="215"/>
      <c r="I8" s="306"/>
      <c r="J8" s="306"/>
    </row>
    <row r="9" spans="1:10" ht="13.35" customHeight="1">
      <c r="A9" s="375" t="s">
        <v>771</v>
      </c>
      <c r="B9" s="161">
        <v>76.849999999999994</v>
      </c>
      <c r="C9" s="161">
        <v>78.03</v>
      </c>
      <c r="D9" s="302">
        <v>78.61</v>
      </c>
      <c r="E9" s="161">
        <v>83.11</v>
      </c>
      <c r="F9" s="161">
        <v>83.88</v>
      </c>
      <c r="G9" s="302">
        <v>84.46</v>
      </c>
      <c r="H9" s="215"/>
      <c r="I9" s="307"/>
      <c r="J9" s="307"/>
    </row>
    <row r="10" spans="1:10" ht="13.35" customHeight="1">
      <c r="A10" s="375" t="s">
        <v>772</v>
      </c>
      <c r="B10" s="161">
        <v>75.86</v>
      </c>
      <c r="C10" s="161">
        <v>77.040000000000006</v>
      </c>
      <c r="D10" s="302">
        <v>77.61</v>
      </c>
      <c r="E10" s="161">
        <v>82.13</v>
      </c>
      <c r="F10" s="161">
        <v>82.89</v>
      </c>
      <c r="G10" s="302">
        <v>83.47</v>
      </c>
      <c r="H10" s="365" t="s">
        <v>783</v>
      </c>
      <c r="I10" s="306">
        <v>80.900000000000006</v>
      </c>
      <c r="J10" s="306">
        <v>86.1</v>
      </c>
    </row>
    <row r="11" spans="1:10" ht="13.35" customHeight="1">
      <c r="A11" s="375" t="s">
        <v>773</v>
      </c>
      <c r="B11" s="161">
        <v>74.87</v>
      </c>
      <c r="C11" s="161">
        <v>76.05</v>
      </c>
      <c r="D11" s="302">
        <v>76.62</v>
      </c>
      <c r="E11" s="161">
        <v>81.14</v>
      </c>
      <c r="F11" s="161">
        <v>81.900000000000006</v>
      </c>
      <c r="G11" s="302">
        <v>82.47</v>
      </c>
      <c r="H11" s="366" t="s">
        <v>784</v>
      </c>
      <c r="I11" s="306">
        <v>76.900000000000006</v>
      </c>
      <c r="J11" s="306">
        <v>82.2</v>
      </c>
    </row>
    <row r="12" spans="1:10" ht="13.35" customHeight="1">
      <c r="A12" s="217">
        <v>10</v>
      </c>
      <c r="B12" s="161">
        <v>69.900000000000006</v>
      </c>
      <c r="C12" s="161">
        <v>71.08</v>
      </c>
      <c r="D12" s="302">
        <v>71.64</v>
      </c>
      <c r="E12" s="161">
        <v>76.17</v>
      </c>
      <c r="F12" s="161">
        <v>76.930000000000007</v>
      </c>
      <c r="G12" s="302">
        <v>77.489999999999995</v>
      </c>
      <c r="H12" s="366" t="s">
        <v>572</v>
      </c>
      <c r="I12" s="306">
        <v>71.900000000000006</v>
      </c>
      <c r="J12" s="306">
        <v>77.3</v>
      </c>
    </row>
    <row r="13" spans="1:10" ht="13.35" customHeight="1">
      <c r="A13" s="217">
        <v>15</v>
      </c>
      <c r="B13" s="161">
        <v>64.94</v>
      </c>
      <c r="C13" s="161">
        <v>66.11</v>
      </c>
      <c r="D13" s="302">
        <v>66.67</v>
      </c>
      <c r="E13" s="161">
        <v>71.2</v>
      </c>
      <c r="F13" s="161">
        <v>71.959999999999994</v>
      </c>
      <c r="G13" s="302">
        <v>72.52</v>
      </c>
      <c r="H13" s="366" t="s">
        <v>573</v>
      </c>
      <c r="I13" s="306">
        <v>66.900000000000006</v>
      </c>
      <c r="J13" s="306">
        <v>72.3</v>
      </c>
    </row>
    <row r="14" spans="1:10" ht="13.35" customHeight="1">
      <c r="A14" s="217">
        <v>20</v>
      </c>
      <c r="B14" s="161">
        <v>60.02</v>
      </c>
      <c r="C14" s="161">
        <v>61.2</v>
      </c>
      <c r="D14" s="302">
        <v>61.75</v>
      </c>
      <c r="E14" s="161">
        <v>66.25</v>
      </c>
      <c r="F14" s="161">
        <v>67</v>
      </c>
      <c r="G14" s="302">
        <v>67.58</v>
      </c>
      <c r="H14" s="366" t="s">
        <v>574</v>
      </c>
      <c r="I14" s="306">
        <v>62</v>
      </c>
      <c r="J14" s="306">
        <v>67.3</v>
      </c>
    </row>
    <row r="15" spans="1:10" ht="13.35" customHeight="1">
      <c r="A15" s="217">
        <v>25</v>
      </c>
      <c r="B15" s="161">
        <v>55.2</v>
      </c>
      <c r="C15" s="161">
        <v>56.34</v>
      </c>
      <c r="D15" s="302">
        <v>56.89</v>
      </c>
      <c r="E15" s="161">
        <v>61.32</v>
      </c>
      <c r="F15" s="161">
        <v>62.07</v>
      </c>
      <c r="G15" s="302">
        <v>62.66</v>
      </c>
      <c r="H15" s="366" t="s">
        <v>575</v>
      </c>
      <c r="I15" s="306">
        <v>57.1</v>
      </c>
      <c r="J15" s="306">
        <v>62.4</v>
      </c>
    </row>
    <row r="16" spans="1:10" ht="13.35" customHeight="1">
      <c r="A16" s="217">
        <v>30</v>
      </c>
      <c r="B16" s="161">
        <v>50.38</v>
      </c>
      <c r="C16" s="161">
        <v>51.48</v>
      </c>
      <c r="D16" s="302">
        <v>52</v>
      </c>
      <c r="E16" s="161">
        <v>56.41</v>
      </c>
      <c r="F16" s="161">
        <v>57.14</v>
      </c>
      <c r="G16" s="302">
        <v>57.73</v>
      </c>
      <c r="H16" s="366" t="s">
        <v>576</v>
      </c>
      <c r="I16" s="306">
        <v>52.2</v>
      </c>
      <c r="J16" s="306">
        <v>57.5</v>
      </c>
    </row>
    <row r="17" spans="1:10" ht="13.35" customHeight="1">
      <c r="A17" s="217">
        <v>35</v>
      </c>
      <c r="B17" s="161">
        <v>45.56</v>
      </c>
      <c r="C17" s="161">
        <v>46.64</v>
      </c>
      <c r="D17" s="302">
        <v>47.13</v>
      </c>
      <c r="E17" s="161">
        <v>51.53</v>
      </c>
      <c r="F17" s="161">
        <v>52.24</v>
      </c>
      <c r="G17" s="302">
        <v>52.83</v>
      </c>
      <c r="H17" s="366" t="s">
        <v>577</v>
      </c>
      <c r="I17" s="306">
        <v>47.4</v>
      </c>
      <c r="J17" s="306">
        <v>52.6</v>
      </c>
    </row>
    <row r="18" spans="1:10" ht="13.35" customHeight="1">
      <c r="A18" s="217">
        <v>40</v>
      </c>
      <c r="B18" s="161">
        <v>40.79</v>
      </c>
      <c r="C18" s="161">
        <v>41.81</v>
      </c>
      <c r="D18" s="302">
        <v>42.29</v>
      </c>
      <c r="E18" s="161">
        <v>46.7</v>
      </c>
      <c r="F18" s="161">
        <v>47.36</v>
      </c>
      <c r="G18" s="302">
        <v>47.94</v>
      </c>
      <c r="H18" s="366" t="s">
        <v>578</v>
      </c>
      <c r="I18" s="306">
        <v>42.6</v>
      </c>
      <c r="J18" s="306">
        <v>47.7</v>
      </c>
    </row>
    <row r="19" spans="1:10" ht="13.35" customHeight="1">
      <c r="A19" s="217">
        <v>45</v>
      </c>
      <c r="B19" s="161">
        <v>36.08</v>
      </c>
      <c r="C19" s="161">
        <v>37.049999999999997</v>
      </c>
      <c r="D19" s="302">
        <v>37.5</v>
      </c>
      <c r="E19" s="161">
        <v>41.88</v>
      </c>
      <c r="F19" s="161">
        <v>42.53</v>
      </c>
      <c r="G19" s="302">
        <v>43.13</v>
      </c>
      <c r="H19" s="366" t="s">
        <v>579</v>
      </c>
      <c r="I19" s="306">
        <v>37.799999999999997</v>
      </c>
      <c r="J19" s="306">
        <v>42.9</v>
      </c>
    </row>
    <row r="20" spans="1:10" ht="13.35" customHeight="1">
      <c r="A20" s="217">
        <v>50</v>
      </c>
      <c r="B20" s="161">
        <v>31.48</v>
      </c>
      <c r="C20" s="161">
        <v>32.380000000000003</v>
      </c>
      <c r="D20" s="302">
        <v>32.82</v>
      </c>
      <c r="E20" s="161">
        <v>37.15</v>
      </c>
      <c r="F20" s="161">
        <v>37.76</v>
      </c>
      <c r="G20" s="302">
        <v>38.36</v>
      </c>
      <c r="H20" s="366" t="s">
        <v>580</v>
      </c>
      <c r="I20" s="306">
        <v>33.1</v>
      </c>
      <c r="J20" s="306">
        <v>38.1</v>
      </c>
    </row>
    <row r="21" spans="1:10" ht="13.35" customHeight="1">
      <c r="A21" s="217">
        <v>55</v>
      </c>
      <c r="B21" s="161">
        <v>26.99</v>
      </c>
      <c r="C21" s="161">
        <v>27.86</v>
      </c>
      <c r="D21" s="302">
        <v>28.29</v>
      </c>
      <c r="E21" s="161">
        <v>32.49</v>
      </c>
      <c r="F21" s="161">
        <v>33.090000000000003</v>
      </c>
      <c r="G21" s="302">
        <v>33.68</v>
      </c>
      <c r="H21" s="366" t="s">
        <v>581</v>
      </c>
      <c r="I21" s="306">
        <v>28.6</v>
      </c>
      <c r="J21" s="306">
        <v>33.4</v>
      </c>
    </row>
    <row r="22" spans="1:10" ht="13.35" customHeight="1">
      <c r="A22" s="217">
        <v>60</v>
      </c>
      <c r="B22" s="161">
        <v>22.72</v>
      </c>
      <c r="C22" s="161">
        <v>23.52</v>
      </c>
      <c r="D22" s="302">
        <v>23.92</v>
      </c>
      <c r="E22" s="161">
        <v>27.92</v>
      </c>
      <c r="F22" s="161">
        <v>28.47</v>
      </c>
      <c r="G22" s="302">
        <v>29.07</v>
      </c>
      <c r="H22" s="366" t="s">
        <v>582</v>
      </c>
      <c r="I22" s="306">
        <v>24.3</v>
      </c>
      <c r="J22" s="306">
        <v>28.8</v>
      </c>
    </row>
    <row r="23" spans="1:10" ht="13.35" customHeight="1">
      <c r="A23" s="217">
        <v>65</v>
      </c>
      <c r="B23" s="161">
        <v>18.71</v>
      </c>
      <c r="C23" s="161">
        <v>19.41</v>
      </c>
      <c r="D23" s="302">
        <v>19.79</v>
      </c>
      <c r="E23" s="161">
        <v>23.42</v>
      </c>
      <c r="F23" s="161">
        <v>23.97</v>
      </c>
      <c r="G23" s="302">
        <v>24.55</v>
      </c>
      <c r="H23" s="366" t="s">
        <v>583</v>
      </c>
      <c r="I23" s="306">
        <v>20.2</v>
      </c>
      <c r="J23" s="306">
        <v>24.3</v>
      </c>
    </row>
    <row r="24" spans="1:10" ht="13.35" customHeight="1">
      <c r="A24" s="217">
        <v>70</v>
      </c>
      <c r="B24" s="161">
        <v>14.93</v>
      </c>
      <c r="C24" s="161">
        <v>15.56</v>
      </c>
      <c r="D24" s="302">
        <v>15.92</v>
      </c>
      <c r="E24" s="161">
        <v>19.04</v>
      </c>
      <c r="F24" s="161">
        <v>19.579999999999998</v>
      </c>
      <c r="G24" s="302">
        <v>20.16</v>
      </c>
      <c r="H24" s="366" t="s">
        <v>584</v>
      </c>
      <c r="I24" s="306">
        <v>16.3</v>
      </c>
      <c r="J24" s="306">
        <v>19.899999999999999</v>
      </c>
    </row>
    <row r="25" spans="1:10" ht="13.35" customHeight="1">
      <c r="A25" s="217">
        <v>75</v>
      </c>
      <c r="B25" s="161">
        <v>11.39</v>
      </c>
      <c r="C25" s="161">
        <v>12</v>
      </c>
      <c r="D25" s="302">
        <v>12.37</v>
      </c>
      <c r="E25" s="161">
        <v>14.9</v>
      </c>
      <c r="F25" s="161">
        <v>15.36</v>
      </c>
      <c r="G25" s="302">
        <v>15.92</v>
      </c>
      <c r="H25" s="366" t="s">
        <v>585</v>
      </c>
      <c r="I25" s="306">
        <v>12.6</v>
      </c>
      <c r="J25" s="306">
        <v>15.6</v>
      </c>
    </row>
    <row r="26" spans="1:10" ht="13.35" customHeight="1">
      <c r="A26" s="217">
        <v>80</v>
      </c>
      <c r="B26" s="161">
        <v>8.35</v>
      </c>
      <c r="C26" s="161">
        <v>8.81</v>
      </c>
      <c r="D26" s="302">
        <v>9.18</v>
      </c>
      <c r="E26" s="161">
        <v>11.15</v>
      </c>
      <c r="F26" s="161">
        <v>11.5</v>
      </c>
      <c r="G26" s="302">
        <v>11.98</v>
      </c>
      <c r="H26" s="366" t="s">
        <v>586</v>
      </c>
      <c r="I26" s="306">
        <v>9.3000000000000007</v>
      </c>
      <c r="J26" s="306">
        <v>11.6</v>
      </c>
    </row>
    <row r="27" spans="1:10" ht="13.35" customHeight="1">
      <c r="A27" s="217">
        <v>85</v>
      </c>
      <c r="B27" s="161">
        <v>5.95</v>
      </c>
      <c r="C27" s="161">
        <v>6.23</v>
      </c>
      <c r="D27" s="302">
        <v>6.46</v>
      </c>
      <c r="E27" s="161">
        <v>8.02</v>
      </c>
      <c r="F27" s="161">
        <v>8.15</v>
      </c>
      <c r="G27" s="302">
        <v>8.5500000000000007</v>
      </c>
      <c r="H27" s="366" t="s">
        <v>587</v>
      </c>
      <c r="I27" s="306">
        <v>6.5</v>
      </c>
      <c r="J27" s="306">
        <v>8.1</v>
      </c>
    </row>
    <row r="28" spans="1:10" ht="13.35" customHeight="1">
      <c r="A28" s="217">
        <v>90</v>
      </c>
      <c r="B28" s="162">
        <v>4.16</v>
      </c>
      <c r="C28" s="161">
        <v>4.28</v>
      </c>
      <c r="D28" s="302">
        <v>4.3899999999999997</v>
      </c>
      <c r="E28" s="162">
        <v>5.52</v>
      </c>
      <c r="F28" s="161">
        <v>5.53</v>
      </c>
      <c r="G28" s="302">
        <v>5.77</v>
      </c>
      <c r="H28" s="366" t="s">
        <v>588</v>
      </c>
      <c r="I28" s="306">
        <v>4.4000000000000004</v>
      </c>
      <c r="J28" s="306">
        <v>5.4</v>
      </c>
    </row>
    <row r="29" spans="1:10" ht="13.35" customHeight="1" thickBot="1">
      <c r="A29" s="218" t="s">
        <v>759</v>
      </c>
      <c r="B29" s="163">
        <v>2.81</v>
      </c>
      <c r="C29" s="163">
        <v>2.98</v>
      </c>
      <c r="D29" s="303">
        <v>2.93</v>
      </c>
      <c r="E29" s="163">
        <v>3.75</v>
      </c>
      <c r="F29" s="163">
        <v>3.7</v>
      </c>
      <c r="G29" s="303">
        <v>3.82</v>
      </c>
      <c r="H29" s="367" t="s">
        <v>758</v>
      </c>
      <c r="I29" s="308">
        <v>2.9</v>
      </c>
      <c r="J29" s="308">
        <v>3.8</v>
      </c>
    </row>
    <row r="30" spans="1:10" ht="15" customHeight="1">
      <c r="A30" s="164" t="s">
        <v>749</v>
      </c>
      <c r="B30" s="165"/>
      <c r="C30" s="165"/>
      <c r="D30" s="165"/>
      <c r="E30" s="165"/>
      <c r="F30" s="165"/>
      <c r="G30" s="165"/>
      <c r="H30" s="165"/>
      <c r="I30" s="165"/>
      <c r="J30" s="166" t="s">
        <v>750</v>
      </c>
    </row>
    <row r="31" spans="1:10" ht="15" customHeight="1">
      <c r="A31" s="165" t="s">
        <v>642</v>
      </c>
      <c r="B31" s="165"/>
      <c r="C31" s="165"/>
      <c r="D31" s="165"/>
      <c r="E31" s="165"/>
      <c r="F31" s="165"/>
      <c r="G31" s="165"/>
      <c r="H31" s="167"/>
      <c r="I31" s="167"/>
      <c r="J31" s="166"/>
    </row>
    <row r="32" spans="1:10" ht="15" customHeight="1">
      <c r="A32" s="168" t="s">
        <v>641</v>
      </c>
      <c r="B32" s="168"/>
      <c r="C32" s="168"/>
      <c r="D32" s="168"/>
      <c r="E32" s="165"/>
      <c r="F32" s="165"/>
      <c r="G32" s="165"/>
      <c r="H32" s="169"/>
      <c r="I32" s="169"/>
      <c r="J32" s="165"/>
    </row>
    <row r="33" spans="1:10" ht="15" customHeight="1">
      <c r="A33" s="165" t="s">
        <v>507</v>
      </c>
      <c r="B33" s="165"/>
      <c r="C33" s="165"/>
      <c r="D33" s="165"/>
      <c r="E33" s="168"/>
      <c r="F33" s="168"/>
      <c r="G33" s="168"/>
      <c r="H33" s="167"/>
      <c r="I33" s="167"/>
      <c r="J33" s="168"/>
    </row>
    <row r="34" spans="1:10" ht="15" customHeight="1">
      <c r="A34" s="165" t="s">
        <v>591</v>
      </c>
      <c r="B34" s="168"/>
      <c r="C34" s="168"/>
      <c r="D34" s="169"/>
      <c r="E34" s="168"/>
      <c r="F34" s="168"/>
      <c r="G34" s="168"/>
      <c r="H34" s="169"/>
      <c r="I34" s="168"/>
      <c r="J34" s="168"/>
    </row>
  </sheetData>
  <mergeCells count="8">
    <mergeCell ref="E4:G4"/>
    <mergeCell ref="H3:J3"/>
    <mergeCell ref="H4:H5"/>
    <mergeCell ref="A1:J1"/>
    <mergeCell ref="B4:D4"/>
    <mergeCell ref="A4:A5"/>
    <mergeCell ref="A3:G3"/>
    <mergeCell ref="I5:J5"/>
  </mergeCells>
  <phoneticPr fontId="3"/>
  <pageMargins left="0.78740157480314965" right="0.78740157480314965" top="0.78740157480314965" bottom="0.78740157480314965" header="0.51181102362204722" footer="0.51181102362204722"/>
  <pageSetup paperSize="9" scale="95" orientation="portrait" r:id="rId1"/>
  <headerFooter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129"/>
  <sheetViews>
    <sheetView zoomScaleNormal="100" zoomScaleSheetLayoutView="100" workbookViewId="0">
      <selection sqref="A1:K1"/>
    </sheetView>
  </sheetViews>
  <sheetFormatPr defaultColWidth="10" defaultRowHeight="13.5"/>
  <cols>
    <col min="1" max="1" width="7.25" style="1" customWidth="1"/>
    <col min="2" max="2" width="2.875" style="1" customWidth="1"/>
    <col min="3" max="3" width="8.625" style="2" customWidth="1"/>
    <col min="4" max="7" width="10.125" style="3" customWidth="1"/>
    <col min="8" max="8" width="10.625" style="4" customWidth="1"/>
    <col min="9" max="9" width="1.25" style="4" customWidth="1"/>
    <col min="10" max="10" width="14.125" style="1" customWidth="1"/>
    <col min="11" max="11" width="1.25" style="1" customWidth="1"/>
    <col min="12" max="16384" width="10" style="1"/>
  </cols>
  <sheetData>
    <row r="1" spans="1:11" ht="18.75" customHeight="1">
      <c r="A1" s="468" t="s">
        <v>762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ht="15" customHeight="1" thickBot="1">
      <c r="A2" s="6"/>
      <c r="B2" s="6"/>
      <c r="C2" s="7"/>
      <c r="D2" s="8"/>
      <c r="E2" s="8"/>
      <c r="F2" s="8"/>
      <c r="G2" s="8"/>
      <c r="H2" s="9"/>
      <c r="I2" s="9"/>
      <c r="J2" s="469" t="s">
        <v>0</v>
      </c>
      <c r="K2" s="469"/>
    </row>
    <row r="3" spans="1:11" ht="13.35" customHeight="1">
      <c r="A3" s="471" t="s">
        <v>621</v>
      </c>
      <c r="B3" s="472"/>
      <c r="C3" s="484" t="s">
        <v>1</v>
      </c>
      <c r="D3" s="475" t="s">
        <v>444</v>
      </c>
      <c r="E3" s="477" t="s">
        <v>512</v>
      </c>
      <c r="F3" s="478"/>
      <c r="G3" s="479"/>
      <c r="H3" s="486" t="s">
        <v>2</v>
      </c>
      <c r="I3" s="480" t="s">
        <v>638</v>
      </c>
      <c r="J3" s="481"/>
      <c r="K3" s="481"/>
    </row>
    <row r="4" spans="1:11" ht="13.35" customHeight="1">
      <c r="A4" s="473"/>
      <c r="B4" s="474"/>
      <c r="C4" s="485"/>
      <c r="D4" s="476"/>
      <c r="E4" s="10" t="s">
        <v>3</v>
      </c>
      <c r="F4" s="11" t="s">
        <v>4</v>
      </c>
      <c r="G4" s="11" t="s">
        <v>5</v>
      </c>
      <c r="H4" s="487"/>
      <c r="I4" s="482"/>
      <c r="J4" s="483"/>
      <c r="K4" s="483"/>
    </row>
    <row r="5" spans="1:11" ht="19.5" customHeight="1">
      <c r="A5" s="12" t="s">
        <v>6</v>
      </c>
      <c r="B5" s="13" t="s">
        <v>7</v>
      </c>
      <c r="C5" s="14">
        <v>7.46</v>
      </c>
      <c r="D5" s="8">
        <v>5036</v>
      </c>
      <c r="E5" s="8">
        <v>24675</v>
      </c>
      <c r="F5" s="8">
        <v>12218</v>
      </c>
      <c r="G5" s="8">
        <v>12457</v>
      </c>
      <c r="H5" s="15">
        <f>E5/C5</f>
        <v>3307.6407506702412</v>
      </c>
      <c r="I5" s="15"/>
      <c r="J5" s="170"/>
      <c r="K5" s="170"/>
    </row>
    <row r="6" spans="1:11" ht="19.5" customHeight="1">
      <c r="A6" s="12" t="s">
        <v>636</v>
      </c>
      <c r="B6" s="16" t="s">
        <v>7</v>
      </c>
      <c r="C6" s="17">
        <v>13.33</v>
      </c>
      <c r="D6" s="8">
        <v>6507</v>
      </c>
      <c r="E6" s="8">
        <v>31905</v>
      </c>
      <c r="F6" s="8">
        <v>15730</v>
      </c>
      <c r="G6" s="8">
        <v>16175</v>
      </c>
      <c r="H6" s="15">
        <f>E6/C6</f>
        <v>2393.4733683420855</v>
      </c>
      <c r="I6" s="15"/>
      <c r="J6" s="170"/>
      <c r="K6" s="170"/>
    </row>
    <row r="7" spans="1:11" ht="19.5" customHeight="1">
      <c r="A7" s="12" t="s">
        <v>9</v>
      </c>
      <c r="B7" s="16" t="s">
        <v>7</v>
      </c>
      <c r="C7" s="17">
        <v>13.33</v>
      </c>
      <c r="D7" s="8">
        <v>6772</v>
      </c>
      <c r="E7" s="8">
        <v>34205</v>
      </c>
      <c r="F7" s="8">
        <v>16954</v>
      </c>
      <c r="G7" s="8">
        <v>17251</v>
      </c>
      <c r="H7" s="15">
        <f>E7/C7</f>
        <v>2566.0165041260316</v>
      </c>
      <c r="I7" s="15"/>
      <c r="J7" s="170"/>
      <c r="K7" s="170"/>
    </row>
    <row r="8" spans="1:11" ht="19.5" customHeight="1">
      <c r="A8" s="12" t="s">
        <v>448</v>
      </c>
      <c r="B8" s="16"/>
      <c r="C8" s="17">
        <v>13.33</v>
      </c>
      <c r="D8" s="8">
        <v>6759</v>
      </c>
      <c r="E8" s="8">
        <v>38129</v>
      </c>
      <c r="F8" s="8">
        <v>18896</v>
      </c>
      <c r="G8" s="8">
        <v>19233</v>
      </c>
      <c r="H8" s="15">
        <f t="shared" ref="H8:H65" si="0">E8/C8</f>
        <v>2860.390097524381</v>
      </c>
      <c r="I8" s="15"/>
      <c r="J8" s="170" t="s">
        <v>12</v>
      </c>
      <c r="K8" s="170"/>
    </row>
    <row r="9" spans="1:11" ht="19.5" customHeight="1">
      <c r="A9" s="12" t="s">
        <v>449</v>
      </c>
      <c r="B9" s="16"/>
      <c r="C9" s="17">
        <v>13.33</v>
      </c>
      <c r="D9" s="8">
        <v>6759</v>
      </c>
      <c r="E9" s="8">
        <v>37719</v>
      </c>
      <c r="F9" s="8">
        <v>18513</v>
      </c>
      <c r="G9" s="8">
        <v>19206</v>
      </c>
      <c r="H9" s="15">
        <f t="shared" si="0"/>
        <v>2829.6324081020257</v>
      </c>
      <c r="I9" s="15"/>
      <c r="J9" s="170" t="s">
        <v>10</v>
      </c>
      <c r="K9" s="170"/>
    </row>
    <row r="10" spans="1:11" ht="19.5" customHeight="1">
      <c r="A10" s="12" t="s">
        <v>450</v>
      </c>
      <c r="B10" s="16"/>
      <c r="C10" s="17">
        <v>13.33</v>
      </c>
      <c r="D10" s="8">
        <v>6789</v>
      </c>
      <c r="E10" s="8">
        <v>37887</v>
      </c>
      <c r="F10" s="8">
        <v>17893</v>
      </c>
      <c r="G10" s="8">
        <v>19994</v>
      </c>
      <c r="H10" s="15">
        <f t="shared" si="0"/>
        <v>2842.2355588897226</v>
      </c>
      <c r="I10" s="15"/>
      <c r="J10" s="170" t="s">
        <v>10</v>
      </c>
      <c r="K10" s="170"/>
    </row>
    <row r="11" spans="1:11" ht="19.5" customHeight="1">
      <c r="A11" s="12" t="s">
        <v>451</v>
      </c>
      <c r="B11" s="16"/>
      <c r="C11" s="17">
        <v>13.33</v>
      </c>
      <c r="D11" s="8">
        <v>6796</v>
      </c>
      <c r="E11" s="8">
        <v>35027</v>
      </c>
      <c r="F11" s="8">
        <v>17191</v>
      </c>
      <c r="G11" s="8">
        <v>17836</v>
      </c>
      <c r="H11" s="15">
        <f t="shared" si="0"/>
        <v>2627.68192048012</v>
      </c>
      <c r="I11" s="15"/>
      <c r="J11" s="170" t="s">
        <v>10</v>
      </c>
      <c r="K11" s="170"/>
    </row>
    <row r="12" spans="1:11" ht="19.5" customHeight="1">
      <c r="A12" s="12" t="s">
        <v>452</v>
      </c>
      <c r="B12" s="16" t="s">
        <v>7</v>
      </c>
      <c r="C12" s="17">
        <v>13.33</v>
      </c>
      <c r="D12" s="8">
        <v>6954</v>
      </c>
      <c r="E12" s="8">
        <v>35192</v>
      </c>
      <c r="F12" s="8">
        <v>17273</v>
      </c>
      <c r="G12" s="8">
        <v>17919</v>
      </c>
      <c r="H12" s="15">
        <f t="shared" si="0"/>
        <v>2640.0600150037508</v>
      </c>
      <c r="I12" s="15"/>
      <c r="J12" s="170"/>
      <c r="K12" s="170"/>
    </row>
    <row r="13" spans="1:11" ht="19.5" customHeight="1">
      <c r="A13" s="12" t="s">
        <v>453</v>
      </c>
      <c r="B13" s="16"/>
      <c r="C13" s="17">
        <v>13.33</v>
      </c>
      <c r="D13" s="8">
        <v>6889</v>
      </c>
      <c r="E13" s="8">
        <v>38554</v>
      </c>
      <c r="F13" s="8">
        <v>18919</v>
      </c>
      <c r="G13" s="8">
        <v>19635</v>
      </c>
      <c r="H13" s="15">
        <f t="shared" si="0"/>
        <v>2892.2730682670667</v>
      </c>
      <c r="I13" s="15"/>
      <c r="J13" s="170" t="s">
        <v>12</v>
      </c>
      <c r="K13" s="170"/>
    </row>
    <row r="14" spans="1:11" ht="19.5" customHeight="1">
      <c r="A14" s="12" t="s">
        <v>454</v>
      </c>
      <c r="B14" s="16"/>
      <c r="C14" s="17">
        <v>13.33</v>
      </c>
      <c r="D14" s="8">
        <v>6917</v>
      </c>
      <c r="E14" s="8">
        <v>35600</v>
      </c>
      <c r="F14" s="8">
        <v>17400</v>
      </c>
      <c r="G14" s="8">
        <v>18200</v>
      </c>
      <c r="H14" s="15">
        <f t="shared" si="0"/>
        <v>2670.6676669167291</v>
      </c>
      <c r="I14" s="15"/>
      <c r="J14" s="170" t="s">
        <v>10</v>
      </c>
      <c r="K14" s="170"/>
    </row>
    <row r="15" spans="1:11" ht="19.5" customHeight="1">
      <c r="A15" s="12" t="s">
        <v>455</v>
      </c>
      <c r="B15" s="16"/>
      <c r="C15" s="17">
        <v>13.33</v>
      </c>
      <c r="D15" s="8">
        <v>6950</v>
      </c>
      <c r="E15" s="8">
        <v>35800</v>
      </c>
      <c r="F15" s="8">
        <v>17500</v>
      </c>
      <c r="G15" s="8">
        <v>18300</v>
      </c>
      <c r="H15" s="15">
        <f t="shared" si="0"/>
        <v>2685.6714178544635</v>
      </c>
      <c r="I15" s="15"/>
      <c r="J15" s="170" t="s">
        <v>10</v>
      </c>
      <c r="K15" s="170"/>
    </row>
    <row r="16" spans="1:11" ht="19.5" customHeight="1">
      <c r="A16" s="12" t="s">
        <v>447</v>
      </c>
      <c r="B16" s="16"/>
      <c r="C16" s="17">
        <v>13.33</v>
      </c>
      <c r="D16" s="8">
        <v>6983</v>
      </c>
      <c r="E16" s="8">
        <v>35987</v>
      </c>
      <c r="F16" s="8">
        <v>17591</v>
      </c>
      <c r="G16" s="8">
        <v>18396</v>
      </c>
      <c r="H16" s="15">
        <f t="shared" si="0"/>
        <v>2699.6999249812452</v>
      </c>
      <c r="I16" s="15"/>
      <c r="J16" s="170" t="s">
        <v>10</v>
      </c>
      <c r="K16" s="170"/>
    </row>
    <row r="17" spans="1:11" ht="19.5" customHeight="1">
      <c r="A17" s="12" t="s">
        <v>457</v>
      </c>
      <c r="B17" s="16" t="s">
        <v>7</v>
      </c>
      <c r="C17" s="17">
        <v>17.170000000000002</v>
      </c>
      <c r="D17" s="8">
        <v>7866</v>
      </c>
      <c r="E17" s="8">
        <v>38407</v>
      </c>
      <c r="F17" s="8">
        <v>18730</v>
      </c>
      <c r="G17" s="8">
        <v>19677</v>
      </c>
      <c r="H17" s="15">
        <f t="shared" si="0"/>
        <v>2236.8666278392543</v>
      </c>
      <c r="I17" s="15"/>
      <c r="J17" s="170"/>
      <c r="K17" s="170"/>
    </row>
    <row r="18" spans="1:11" ht="19.5" customHeight="1">
      <c r="A18" s="12" t="s">
        <v>456</v>
      </c>
      <c r="B18" s="16"/>
      <c r="C18" s="17">
        <v>17.170000000000002</v>
      </c>
      <c r="D18" s="8">
        <v>8087</v>
      </c>
      <c r="E18" s="8">
        <v>38382</v>
      </c>
      <c r="F18" s="8">
        <v>18744</v>
      </c>
      <c r="G18" s="8">
        <v>19638</v>
      </c>
      <c r="H18" s="15">
        <f t="shared" si="0"/>
        <v>2235.4105998835175</v>
      </c>
      <c r="I18" s="15"/>
      <c r="J18" s="170" t="s">
        <v>12</v>
      </c>
      <c r="K18" s="170"/>
    </row>
    <row r="19" spans="1:11" ht="19.5" customHeight="1">
      <c r="A19" s="12" t="s">
        <v>458</v>
      </c>
      <c r="B19" s="16"/>
      <c r="C19" s="17">
        <v>17.170000000000002</v>
      </c>
      <c r="D19" s="8">
        <v>8164</v>
      </c>
      <c r="E19" s="8">
        <v>39297</v>
      </c>
      <c r="F19" s="8">
        <v>19190</v>
      </c>
      <c r="G19" s="8">
        <v>20107</v>
      </c>
      <c r="H19" s="15">
        <f t="shared" si="0"/>
        <v>2288.7012230634828</v>
      </c>
      <c r="I19" s="15"/>
      <c r="J19" s="170" t="s">
        <v>10</v>
      </c>
      <c r="K19" s="170"/>
    </row>
    <row r="20" spans="1:11" ht="19.5" customHeight="1">
      <c r="A20" s="12" t="s">
        <v>459</v>
      </c>
      <c r="B20" s="16"/>
      <c r="C20" s="17">
        <v>17.170000000000002</v>
      </c>
      <c r="D20" s="8">
        <v>8261</v>
      </c>
      <c r="E20" s="8">
        <v>39349</v>
      </c>
      <c r="F20" s="8">
        <v>19215</v>
      </c>
      <c r="G20" s="8">
        <v>20134</v>
      </c>
      <c r="H20" s="15">
        <f t="shared" si="0"/>
        <v>2291.7297612114148</v>
      </c>
      <c r="I20" s="15"/>
      <c r="J20" s="170" t="s">
        <v>10</v>
      </c>
      <c r="K20" s="170"/>
    </row>
    <row r="21" spans="1:11" ht="19.5" customHeight="1">
      <c r="A21" s="12" t="s">
        <v>460</v>
      </c>
      <c r="B21" s="16"/>
      <c r="C21" s="17">
        <v>17.170000000000002</v>
      </c>
      <c r="D21" s="8">
        <v>8461</v>
      </c>
      <c r="E21" s="8">
        <v>38443</v>
      </c>
      <c r="F21" s="8">
        <v>17664</v>
      </c>
      <c r="G21" s="8">
        <v>20779</v>
      </c>
      <c r="H21" s="15">
        <f t="shared" si="0"/>
        <v>2238.963308095515</v>
      </c>
      <c r="I21" s="15"/>
      <c r="J21" s="230" t="s">
        <v>782</v>
      </c>
      <c r="K21" s="205"/>
    </row>
    <row r="22" spans="1:11" ht="19.5" customHeight="1">
      <c r="A22" s="12" t="s">
        <v>461</v>
      </c>
      <c r="B22" s="16"/>
      <c r="C22" s="17">
        <v>17.170000000000002</v>
      </c>
      <c r="D22" s="8">
        <v>10136</v>
      </c>
      <c r="E22" s="8">
        <v>46883</v>
      </c>
      <c r="F22" s="8">
        <v>21513</v>
      </c>
      <c r="G22" s="8">
        <v>25370</v>
      </c>
      <c r="H22" s="15">
        <f t="shared" si="0"/>
        <v>2730.5183459522418</v>
      </c>
      <c r="I22" s="15"/>
      <c r="J22" s="171" t="s">
        <v>627</v>
      </c>
      <c r="K22" s="205"/>
    </row>
    <row r="23" spans="1:11" ht="19.5" customHeight="1">
      <c r="A23" s="12" t="s">
        <v>462</v>
      </c>
      <c r="B23" s="16"/>
      <c r="C23" s="17">
        <v>17.170000000000002</v>
      </c>
      <c r="D23" s="8">
        <v>10713</v>
      </c>
      <c r="E23" s="8">
        <v>47613</v>
      </c>
      <c r="F23" s="8">
        <v>22199</v>
      </c>
      <c r="G23" s="8">
        <v>25414</v>
      </c>
      <c r="H23" s="15">
        <f t="shared" si="0"/>
        <v>2773.0343622597552</v>
      </c>
      <c r="I23" s="15"/>
      <c r="J23" s="170" t="s">
        <v>10</v>
      </c>
      <c r="K23" s="170"/>
    </row>
    <row r="24" spans="1:11" ht="19.5" customHeight="1">
      <c r="A24" s="12" t="s">
        <v>464</v>
      </c>
      <c r="B24" s="16" t="s">
        <v>7</v>
      </c>
      <c r="C24" s="17">
        <v>17.170000000000002</v>
      </c>
      <c r="D24" s="8">
        <v>10624</v>
      </c>
      <c r="E24" s="8">
        <v>50294</v>
      </c>
      <c r="F24" s="8">
        <v>24183</v>
      </c>
      <c r="G24" s="8">
        <v>26111</v>
      </c>
      <c r="H24" s="15">
        <f t="shared" si="0"/>
        <v>2929.178800232964</v>
      </c>
      <c r="I24" s="15"/>
      <c r="J24" s="170"/>
      <c r="K24" s="170"/>
    </row>
    <row r="25" spans="1:11" ht="19.5" customHeight="1">
      <c r="A25" s="12" t="s">
        <v>465</v>
      </c>
      <c r="B25" s="16"/>
      <c r="C25" s="17">
        <v>17.170000000000002</v>
      </c>
      <c r="D25" s="8">
        <v>10695</v>
      </c>
      <c r="E25" s="8">
        <v>51462</v>
      </c>
      <c r="F25" s="8">
        <v>24887</v>
      </c>
      <c r="G25" s="8">
        <v>26575</v>
      </c>
      <c r="H25" s="15">
        <f t="shared" si="0"/>
        <v>2997.204426324985</v>
      </c>
      <c r="I25" s="15"/>
      <c r="J25" s="170" t="s">
        <v>22</v>
      </c>
      <c r="K25" s="170"/>
    </row>
    <row r="26" spans="1:11" ht="19.5" customHeight="1">
      <c r="A26" s="12" t="s">
        <v>466</v>
      </c>
      <c r="B26" s="16"/>
      <c r="C26" s="17">
        <v>17.170000000000002</v>
      </c>
      <c r="D26" s="8">
        <v>10928</v>
      </c>
      <c r="E26" s="8">
        <v>51982</v>
      </c>
      <c r="F26" s="8">
        <v>25138</v>
      </c>
      <c r="G26" s="8">
        <v>26844</v>
      </c>
      <c r="H26" s="15">
        <f t="shared" si="0"/>
        <v>3027.4898078043097</v>
      </c>
      <c r="I26" s="15"/>
      <c r="J26" s="170" t="s">
        <v>10</v>
      </c>
      <c r="K26" s="170"/>
    </row>
    <row r="27" spans="1:11" ht="19.5" customHeight="1">
      <c r="A27" s="12" t="s">
        <v>467</v>
      </c>
      <c r="B27" s="16" t="s">
        <v>7</v>
      </c>
      <c r="C27" s="17">
        <v>17.579999999999998</v>
      </c>
      <c r="D27" s="8">
        <v>10765</v>
      </c>
      <c r="E27" s="8">
        <v>52820</v>
      </c>
      <c r="F27" s="8">
        <v>25735</v>
      </c>
      <c r="G27" s="8">
        <v>27085</v>
      </c>
      <c r="H27" s="15">
        <f t="shared" si="0"/>
        <v>3004.5506257110355</v>
      </c>
      <c r="I27" s="15"/>
      <c r="J27" s="170"/>
      <c r="K27" s="170"/>
    </row>
    <row r="28" spans="1:11" ht="19.5" customHeight="1">
      <c r="A28" s="12" t="s">
        <v>468</v>
      </c>
      <c r="B28" s="16"/>
      <c r="C28" s="17">
        <v>17.579999999999998</v>
      </c>
      <c r="D28" s="8">
        <v>11057</v>
      </c>
      <c r="E28" s="8">
        <v>53332</v>
      </c>
      <c r="F28" s="8">
        <v>25984</v>
      </c>
      <c r="G28" s="8">
        <v>27348</v>
      </c>
      <c r="H28" s="15">
        <f t="shared" si="0"/>
        <v>3033.6746302616612</v>
      </c>
      <c r="I28" s="15"/>
      <c r="J28" s="170" t="s">
        <v>22</v>
      </c>
      <c r="K28" s="170"/>
    </row>
    <row r="29" spans="1:11" ht="19.5" customHeight="1">
      <c r="A29" s="12" t="s">
        <v>469</v>
      </c>
      <c r="B29" s="16"/>
      <c r="C29" s="17">
        <v>17.579999999999998</v>
      </c>
      <c r="D29" s="8">
        <v>11004</v>
      </c>
      <c r="E29" s="8">
        <v>53962</v>
      </c>
      <c r="F29" s="8">
        <v>26169</v>
      </c>
      <c r="G29" s="8">
        <v>27793</v>
      </c>
      <c r="H29" s="15">
        <f t="shared" si="0"/>
        <v>3069.5108077360642</v>
      </c>
      <c r="I29" s="15"/>
      <c r="J29" s="170" t="s">
        <v>10</v>
      </c>
      <c r="K29" s="170"/>
    </row>
    <row r="30" spans="1:11" ht="19.5" customHeight="1">
      <c r="A30" s="12" t="s">
        <v>470</v>
      </c>
      <c r="B30" s="16"/>
      <c r="C30" s="17">
        <v>17.579999999999998</v>
      </c>
      <c r="D30" s="8">
        <v>11198</v>
      </c>
      <c r="E30" s="8">
        <v>54503</v>
      </c>
      <c r="F30" s="8">
        <v>26473</v>
      </c>
      <c r="G30" s="8">
        <v>28030</v>
      </c>
      <c r="H30" s="15">
        <f t="shared" si="0"/>
        <v>3100.2844141069399</v>
      </c>
      <c r="I30" s="15"/>
      <c r="J30" s="170" t="s">
        <v>10</v>
      </c>
      <c r="K30" s="170"/>
    </row>
    <row r="31" spans="1:11" ht="19.5" customHeight="1">
      <c r="A31" s="12" t="s">
        <v>471</v>
      </c>
      <c r="B31" s="16"/>
      <c r="C31" s="17">
        <v>17.579999999999998</v>
      </c>
      <c r="D31" s="8">
        <v>11592</v>
      </c>
      <c r="E31" s="8">
        <v>55838</v>
      </c>
      <c r="F31" s="8">
        <v>27167</v>
      </c>
      <c r="G31" s="8">
        <v>28671</v>
      </c>
      <c r="H31" s="15">
        <f t="shared" si="0"/>
        <v>3176.2229806598411</v>
      </c>
      <c r="I31" s="15"/>
      <c r="J31" s="170" t="s">
        <v>10</v>
      </c>
      <c r="K31" s="170"/>
    </row>
    <row r="32" spans="1:11" ht="19.5" customHeight="1">
      <c r="A32" s="12" t="s">
        <v>472</v>
      </c>
      <c r="B32" s="16"/>
      <c r="C32" s="17">
        <v>109.1</v>
      </c>
      <c r="D32" s="8">
        <v>19899</v>
      </c>
      <c r="E32" s="8">
        <v>105584</v>
      </c>
      <c r="F32" s="8">
        <v>51755</v>
      </c>
      <c r="G32" s="8">
        <v>53829</v>
      </c>
      <c r="H32" s="15">
        <f t="shared" si="0"/>
        <v>967.77268560953257</v>
      </c>
      <c r="I32" s="15"/>
      <c r="J32" s="170" t="s">
        <v>10</v>
      </c>
      <c r="K32" s="170"/>
    </row>
    <row r="33" spans="1:11" ht="19.5" customHeight="1">
      <c r="A33" s="12"/>
      <c r="B33" s="16" t="s">
        <v>7</v>
      </c>
      <c r="C33" s="17">
        <v>109.1</v>
      </c>
      <c r="D33" s="8">
        <v>19829</v>
      </c>
      <c r="E33" s="8">
        <v>104612</v>
      </c>
      <c r="F33" s="8">
        <v>51551</v>
      </c>
      <c r="G33" s="8">
        <v>53061</v>
      </c>
      <c r="H33" s="15">
        <f t="shared" si="0"/>
        <v>958.86342804766275</v>
      </c>
      <c r="I33" s="15"/>
      <c r="J33" s="170"/>
      <c r="K33" s="170"/>
    </row>
    <row r="34" spans="1:11" ht="19.5" customHeight="1">
      <c r="A34" s="12" t="s">
        <v>473</v>
      </c>
      <c r="B34" s="16"/>
      <c r="C34" s="17">
        <v>109.1</v>
      </c>
      <c r="D34" s="8">
        <v>20110</v>
      </c>
      <c r="E34" s="8">
        <v>106693</v>
      </c>
      <c r="F34" s="8">
        <v>52350</v>
      </c>
      <c r="G34" s="8">
        <v>54343</v>
      </c>
      <c r="H34" s="15">
        <f t="shared" ref="H34:H37" si="1">E34/C34</f>
        <v>977.93767186067828</v>
      </c>
      <c r="I34" s="15"/>
      <c r="J34" s="170" t="s">
        <v>22</v>
      </c>
      <c r="K34" s="170"/>
    </row>
    <row r="35" spans="1:11" ht="19.5" customHeight="1">
      <c r="A35" s="12" t="s">
        <v>474</v>
      </c>
      <c r="B35" s="16"/>
      <c r="C35" s="17">
        <v>109.1</v>
      </c>
      <c r="D35" s="8">
        <v>20402</v>
      </c>
      <c r="E35" s="8">
        <v>107815</v>
      </c>
      <c r="F35" s="8">
        <v>52853</v>
      </c>
      <c r="G35" s="8">
        <v>54962</v>
      </c>
      <c r="H35" s="15">
        <f t="shared" si="1"/>
        <v>988.22181484876262</v>
      </c>
      <c r="I35" s="15"/>
      <c r="J35" s="170" t="s">
        <v>10</v>
      </c>
      <c r="K35" s="170"/>
    </row>
    <row r="36" spans="1:11" ht="19.5" customHeight="1">
      <c r="A36" s="12" t="s">
        <v>475</v>
      </c>
      <c r="B36" s="16"/>
      <c r="C36" s="17">
        <v>109.1</v>
      </c>
      <c r="D36" s="8">
        <v>20694</v>
      </c>
      <c r="E36" s="8">
        <v>108694</v>
      </c>
      <c r="F36" s="8">
        <v>53306</v>
      </c>
      <c r="G36" s="8">
        <v>55388</v>
      </c>
      <c r="H36" s="15">
        <f t="shared" si="1"/>
        <v>996.27864344637953</v>
      </c>
      <c r="I36" s="15"/>
      <c r="J36" s="170" t="s">
        <v>10</v>
      </c>
      <c r="K36" s="170"/>
    </row>
    <row r="37" spans="1:11" ht="19.5" customHeight="1">
      <c r="A37" s="12" t="s">
        <v>476</v>
      </c>
      <c r="B37" s="16"/>
      <c r="C37" s="17">
        <v>109.1</v>
      </c>
      <c r="D37" s="8">
        <v>21082</v>
      </c>
      <c r="E37" s="8">
        <v>109699</v>
      </c>
      <c r="F37" s="8">
        <v>53962</v>
      </c>
      <c r="G37" s="8">
        <v>55737</v>
      </c>
      <c r="H37" s="15">
        <f t="shared" si="1"/>
        <v>1005.4903758020165</v>
      </c>
      <c r="I37" s="15"/>
      <c r="J37" s="170" t="s">
        <v>10</v>
      </c>
      <c r="K37" s="170"/>
    </row>
    <row r="38" spans="1:11" ht="19.5" customHeight="1">
      <c r="A38" s="12" t="s">
        <v>477</v>
      </c>
      <c r="B38" s="16"/>
      <c r="C38" s="17">
        <v>109.1</v>
      </c>
      <c r="D38" s="8">
        <v>21423</v>
      </c>
      <c r="E38" s="8">
        <v>110978</v>
      </c>
      <c r="F38" s="8">
        <v>54553</v>
      </c>
      <c r="G38" s="8">
        <v>56425</v>
      </c>
      <c r="H38" s="15">
        <f>E38/C38</f>
        <v>1017.2135655362054</v>
      </c>
      <c r="I38" s="15"/>
      <c r="J38" s="170" t="s">
        <v>10</v>
      </c>
      <c r="K38" s="170"/>
    </row>
    <row r="39" spans="1:11" ht="19.5" customHeight="1" thickBot="1">
      <c r="A39" s="435"/>
      <c r="B39" s="433" t="s">
        <v>7</v>
      </c>
      <c r="C39" s="436">
        <v>109.1</v>
      </c>
      <c r="D39" s="24">
        <v>21552</v>
      </c>
      <c r="E39" s="24">
        <v>107523</v>
      </c>
      <c r="F39" s="24">
        <v>52965</v>
      </c>
      <c r="G39" s="24">
        <v>54558</v>
      </c>
      <c r="H39" s="25">
        <f>E39/C39</f>
        <v>985.54537121906515</v>
      </c>
      <c r="I39" s="25"/>
      <c r="J39" s="437"/>
      <c r="K39" s="437"/>
    </row>
    <row r="40" spans="1:11" ht="13.5" customHeight="1">
      <c r="A40" s="314" t="s">
        <v>752</v>
      </c>
      <c r="B40" s="310"/>
      <c r="C40" s="21"/>
      <c r="D40" s="18"/>
      <c r="E40" s="18"/>
      <c r="F40" s="18"/>
      <c r="G40" s="18"/>
      <c r="H40" s="19"/>
      <c r="I40" s="19"/>
      <c r="J40" s="172"/>
      <c r="K40" s="172"/>
    </row>
    <row r="41" spans="1:11" ht="13.5" customHeight="1">
      <c r="A41" s="6" t="s">
        <v>628</v>
      </c>
      <c r="B41" s="6"/>
      <c r="C41" s="7"/>
      <c r="D41" s="18"/>
      <c r="E41" s="18"/>
      <c r="F41" s="18"/>
      <c r="G41" s="18"/>
      <c r="H41" s="9"/>
      <c r="I41" s="9"/>
      <c r="J41" s="6"/>
      <c r="K41" s="6"/>
    </row>
    <row r="42" spans="1:11" ht="13.5" customHeight="1">
      <c r="A42" s="6" t="s">
        <v>639</v>
      </c>
      <c r="B42" s="6"/>
      <c r="C42" s="7"/>
      <c r="D42" s="18"/>
      <c r="E42" s="18"/>
      <c r="F42" s="18"/>
      <c r="G42" s="18"/>
      <c r="H42" s="9"/>
      <c r="I42" s="9"/>
      <c r="J42" s="6"/>
      <c r="K42" s="6"/>
    </row>
    <row r="43" spans="1:11" ht="13.5" customHeight="1">
      <c r="A43" s="6" t="s">
        <v>631</v>
      </c>
      <c r="B43" s="6"/>
      <c r="C43" s="7"/>
      <c r="D43" s="18"/>
      <c r="E43" s="18"/>
      <c r="F43" s="18"/>
      <c r="G43" s="18"/>
      <c r="H43" s="9"/>
      <c r="I43" s="9"/>
      <c r="J43" s="6"/>
      <c r="K43" s="6"/>
    </row>
    <row r="44" spans="1:11" ht="18.75" customHeight="1">
      <c r="A44" s="470" t="s">
        <v>23</v>
      </c>
      <c r="B44" s="470"/>
      <c r="C44" s="470"/>
      <c r="D44" s="470"/>
      <c r="E44" s="470"/>
      <c r="F44" s="470"/>
      <c r="G44" s="470"/>
      <c r="H44" s="470"/>
      <c r="I44" s="470"/>
      <c r="J44" s="470"/>
      <c r="K44" s="470"/>
    </row>
    <row r="45" spans="1:11" ht="15" customHeight="1" thickBot="1">
      <c r="A45" s="6"/>
      <c r="B45" s="6"/>
      <c r="C45" s="7"/>
      <c r="D45" s="8"/>
      <c r="E45" s="8"/>
      <c r="F45" s="8"/>
      <c r="G45" s="8"/>
      <c r="H45" s="9"/>
      <c r="I45" s="9"/>
      <c r="J45" s="469"/>
      <c r="K45" s="469"/>
    </row>
    <row r="46" spans="1:11" ht="13.5" customHeight="1">
      <c r="A46" s="471" t="s">
        <v>621</v>
      </c>
      <c r="B46" s="472"/>
      <c r="C46" s="484" t="s">
        <v>1</v>
      </c>
      <c r="D46" s="475" t="s">
        <v>444</v>
      </c>
      <c r="E46" s="477" t="s">
        <v>512</v>
      </c>
      <c r="F46" s="478"/>
      <c r="G46" s="479"/>
      <c r="H46" s="488" t="s">
        <v>2</v>
      </c>
      <c r="I46" s="480" t="s">
        <v>638</v>
      </c>
      <c r="J46" s="481"/>
      <c r="K46" s="481"/>
    </row>
    <row r="47" spans="1:11" ht="13.5" customHeight="1">
      <c r="A47" s="473"/>
      <c r="B47" s="474"/>
      <c r="C47" s="485"/>
      <c r="D47" s="476"/>
      <c r="E47" s="10" t="s">
        <v>3</v>
      </c>
      <c r="F47" s="11" t="s">
        <v>4</v>
      </c>
      <c r="G47" s="11" t="s">
        <v>5</v>
      </c>
      <c r="H47" s="489"/>
      <c r="I47" s="482"/>
      <c r="J47" s="483"/>
      <c r="K47" s="483"/>
    </row>
    <row r="48" spans="1:11" ht="19.5" customHeight="1">
      <c r="A48" s="12" t="s">
        <v>838</v>
      </c>
      <c r="B48" s="16"/>
      <c r="C48" s="17">
        <v>109.1</v>
      </c>
      <c r="D48" s="18">
        <v>21984</v>
      </c>
      <c r="E48" s="18">
        <v>112522</v>
      </c>
      <c r="F48" s="18">
        <v>55406</v>
      </c>
      <c r="G48" s="18">
        <v>57116</v>
      </c>
      <c r="H48" s="15">
        <f>E48/C48</f>
        <v>1031.3657195233732</v>
      </c>
      <c r="I48" s="19"/>
      <c r="J48" s="170" t="s">
        <v>22</v>
      </c>
      <c r="K48" s="170"/>
    </row>
    <row r="49" spans="1:11" ht="19.5" customHeight="1">
      <c r="A49" s="12" t="s">
        <v>511</v>
      </c>
      <c r="B49" s="16"/>
      <c r="C49" s="17">
        <v>109.1</v>
      </c>
      <c r="D49" s="18">
        <v>22887</v>
      </c>
      <c r="E49" s="18">
        <v>112044</v>
      </c>
      <c r="F49" s="18">
        <v>55684</v>
      </c>
      <c r="G49" s="18">
        <v>56360</v>
      </c>
      <c r="H49" s="15">
        <f>E49/C49</f>
        <v>1026.9844179651695</v>
      </c>
      <c r="I49" s="19"/>
      <c r="J49" s="170" t="s">
        <v>10</v>
      </c>
      <c r="K49" s="170"/>
    </row>
    <row r="50" spans="1:11" ht="19.5" customHeight="1">
      <c r="A50" s="12" t="s">
        <v>478</v>
      </c>
      <c r="B50" s="16"/>
      <c r="C50" s="17">
        <v>109.1</v>
      </c>
      <c r="D50" s="18">
        <v>24230</v>
      </c>
      <c r="E50" s="18">
        <v>115599</v>
      </c>
      <c r="F50" s="18">
        <v>57575</v>
      </c>
      <c r="G50" s="18">
        <v>58024</v>
      </c>
      <c r="H50" s="15">
        <f>E50/C50</f>
        <v>1059.5692025664528</v>
      </c>
      <c r="I50" s="19"/>
      <c r="J50" s="170" t="s">
        <v>10</v>
      </c>
      <c r="K50" s="170"/>
    </row>
    <row r="51" spans="1:11" ht="19.5" customHeight="1">
      <c r="A51" s="12" t="s">
        <v>479</v>
      </c>
      <c r="B51" s="16"/>
      <c r="C51" s="17">
        <v>109.1</v>
      </c>
      <c r="D51" s="18">
        <v>26227</v>
      </c>
      <c r="E51" s="18">
        <v>120226</v>
      </c>
      <c r="F51" s="18">
        <v>59954</v>
      </c>
      <c r="G51" s="18">
        <v>60272</v>
      </c>
      <c r="H51" s="15">
        <f t="shared" si="0"/>
        <v>1101.9798350137489</v>
      </c>
      <c r="I51" s="19"/>
      <c r="J51" s="170" t="s">
        <v>10</v>
      </c>
      <c r="K51" s="170"/>
    </row>
    <row r="52" spans="1:11" ht="19.5" customHeight="1">
      <c r="A52" s="12" t="s">
        <v>480</v>
      </c>
      <c r="B52" s="16"/>
      <c r="C52" s="17">
        <v>109.1</v>
      </c>
      <c r="D52" s="18">
        <v>28990</v>
      </c>
      <c r="E52" s="18">
        <v>127331</v>
      </c>
      <c r="F52" s="18">
        <v>63595</v>
      </c>
      <c r="G52" s="18">
        <v>63736</v>
      </c>
      <c r="H52" s="15">
        <f t="shared" si="0"/>
        <v>1167.1035747021083</v>
      </c>
      <c r="I52" s="19"/>
      <c r="J52" s="170" t="s">
        <v>10</v>
      </c>
      <c r="K52" s="170"/>
    </row>
    <row r="53" spans="1:11" ht="19.5" customHeight="1">
      <c r="A53" s="12"/>
      <c r="B53" s="16" t="s">
        <v>7</v>
      </c>
      <c r="C53" s="17">
        <v>109.1</v>
      </c>
      <c r="D53" s="18">
        <v>29145</v>
      </c>
      <c r="E53" s="18">
        <v>127155</v>
      </c>
      <c r="F53" s="18">
        <v>63574</v>
      </c>
      <c r="G53" s="18">
        <v>63581</v>
      </c>
      <c r="H53" s="15">
        <f t="shared" si="0"/>
        <v>1165.4903758020166</v>
      </c>
      <c r="I53" s="19"/>
      <c r="J53" s="170"/>
      <c r="K53" s="170"/>
    </row>
    <row r="54" spans="1:11" ht="19.5" customHeight="1">
      <c r="A54" s="12" t="s">
        <v>481</v>
      </c>
      <c r="B54" s="16"/>
      <c r="C54" s="17">
        <v>109.1</v>
      </c>
      <c r="D54" s="18">
        <v>31417</v>
      </c>
      <c r="E54" s="18">
        <v>134252</v>
      </c>
      <c r="F54" s="18">
        <v>67377</v>
      </c>
      <c r="G54" s="18">
        <v>66875</v>
      </c>
      <c r="H54" s="15">
        <f t="shared" si="0"/>
        <v>1230.5407882676445</v>
      </c>
      <c r="I54" s="19"/>
      <c r="J54" s="170" t="s">
        <v>22</v>
      </c>
      <c r="K54" s="170"/>
    </row>
    <row r="55" spans="1:11" ht="19.5" customHeight="1">
      <c r="A55" s="12" t="s">
        <v>482</v>
      </c>
      <c r="B55" s="16"/>
      <c r="C55" s="17">
        <v>109.1</v>
      </c>
      <c r="D55" s="18">
        <v>33782</v>
      </c>
      <c r="E55" s="18">
        <v>140266</v>
      </c>
      <c r="F55" s="18">
        <v>70815</v>
      </c>
      <c r="G55" s="18">
        <v>69451</v>
      </c>
      <c r="H55" s="15">
        <f t="shared" si="0"/>
        <v>1285.6645279560037</v>
      </c>
      <c r="I55" s="19"/>
      <c r="J55" s="170" t="s">
        <v>10</v>
      </c>
      <c r="K55" s="170"/>
    </row>
    <row r="56" spans="1:11" ht="19.5" customHeight="1">
      <c r="A56" s="12" t="s">
        <v>483</v>
      </c>
      <c r="B56" s="16"/>
      <c r="C56" s="17">
        <v>109.1</v>
      </c>
      <c r="D56" s="18">
        <v>36730</v>
      </c>
      <c r="E56" s="18">
        <v>148093</v>
      </c>
      <c r="F56" s="18">
        <v>74933</v>
      </c>
      <c r="G56" s="18">
        <v>73160</v>
      </c>
      <c r="H56" s="15">
        <f t="shared" si="0"/>
        <v>1357.4060494958753</v>
      </c>
      <c r="I56" s="19"/>
      <c r="J56" s="170" t="s">
        <v>10</v>
      </c>
      <c r="K56" s="170"/>
    </row>
    <row r="57" spans="1:11" ht="19.5" customHeight="1">
      <c r="A57" s="12" t="s">
        <v>484</v>
      </c>
      <c r="B57" s="16"/>
      <c r="C57" s="17">
        <v>109.1</v>
      </c>
      <c r="D57" s="18">
        <v>41200</v>
      </c>
      <c r="E57" s="18">
        <v>157129</v>
      </c>
      <c r="F57" s="18">
        <v>79603</v>
      </c>
      <c r="G57" s="18">
        <v>77526</v>
      </c>
      <c r="H57" s="15">
        <f t="shared" si="0"/>
        <v>1440.2291475710358</v>
      </c>
      <c r="I57" s="19"/>
      <c r="J57" s="170" t="s">
        <v>10</v>
      </c>
      <c r="K57" s="170"/>
    </row>
    <row r="58" spans="1:11" ht="19.5" customHeight="1">
      <c r="A58" s="12" t="s">
        <v>485</v>
      </c>
      <c r="B58" s="20"/>
      <c r="C58" s="21">
        <v>109.1</v>
      </c>
      <c r="D58" s="18">
        <v>45849</v>
      </c>
      <c r="E58" s="18">
        <v>168369</v>
      </c>
      <c r="F58" s="18">
        <v>85378</v>
      </c>
      <c r="G58" s="18">
        <v>82991</v>
      </c>
      <c r="H58" s="15">
        <f t="shared" si="0"/>
        <v>1543.2538955087077</v>
      </c>
      <c r="I58" s="19"/>
      <c r="J58" s="172" t="s">
        <v>10</v>
      </c>
      <c r="K58" s="172"/>
    </row>
    <row r="59" spans="1:11" ht="19.5" customHeight="1">
      <c r="A59" s="22"/>
      <c r="B59" s="20" t="s">
        <v>7</v>
      </c>
      <c r="C59" s="21">
        <v>109.1</v>
      </c>
      <c r="D59" s="18">
        <v>44610</v>
      </c>
      <c r="E59" s="18">
        <v>171038</v>
      </c>
      <c r="F59" s="18">
        <v>86810</v>
      </c>
      <c r="G59" s="18">
        <v>84228</v>
      </c>
      <c r="H59" s="15">
        <f t="shared" si="0"/>
        <v>1567.717690192484</v>
      </c>
      <c r="I59" s="19"/>
      <c r="J59" s="172"/>
      <c r="K59" s="172"/>
    </row>
    <row r="60" spans="1:11" ht="19.5" customHeight="1">
      <c r="A60" s="12" t="s">
        <v>500</v>
      </c>
      <c r="B60" s="23"/>
      <c r="C60" s="21">
        <v>109.1</v>
      </c>
      <c r="D60" s="18">
        <v>51314</v>
      </c>
      <c r="E60" s="18">
        <v>179000</v>
      </c>
      <c r="F60" s="18">
        <v>91061</v>
      </c>
      <c r="G60" s="18">
        <v>87939</v>
      </c>
      <c r="H60" s="15">
        <f t="shared" si="0"/>
        <v>1640.6966086159487</v>
      </c>
      <c r="I60" s="19"/>
      <c r="J60" s="172" t="s">
        <v>24</v>
      </c>
      <c r="K60" s="172"/>
    </row>
    <row r="61" spans="1:11" ht="19.5" customHeight="1">
      <c r="A61" s="12" t="s">
        <v>626</v>
      </c>
      <c r="B61" s="23"/>
      <c r="C61" s="21">
        <v>109.1</v>
      </c>
      <c r="D61" s="18">
        <v>55174</v>
      </c>
      <c r="E61" s="18">
        <v>190483</v>
      </c>
      <c r="F61" s="18">
        <v>96774</v>
      </c>
      <c r="G61" s="18">
        <v>93709</v>
      </c>
      <c r="H61" s="15">
        <f t="shared" si="0"/>
        <v>1745.948670944088</v>
      </c>
      <c r="I61" s="19"/>
      <c r="J61" s="172" t="s">
        <v>10</v>
      </c>
      <c r="K61" s="172"/>
    </row>
    <row r="62" spans="1:11" ht="19.5" customHeight="1">
      <c r="A62" s="12" t="s">
        <v>726</v>
      </c>
      <c r="B62" s="23"/>
      <c r="C62" s="21">
        <v>109.1</v>
      </c>
      <c r="D62" s="18">
        <v>59209</v>
      </c>
      <c r="E62" s="18">
        <v>203392</v>
      </c>
      <c r="F62" s="18">
        <v>103467</v>
      </c>
      <c r="G62" s="18">
        <v>99925</v>
      </c>
      <c r="H62" s="15">
        <f>E62/C62</f>
        <v>1864.2713107241063</v>
      </c>
      <c r="I62" s="19"/>
      <c r="J62" s="172" t="s">
        <v>10</v>
      </c>
      <c r="K62" s="172"/>
    </row>
    <row r="63" spans="1:11" ht="19.5" customHeight="1">
      <c r="A63" s="12" t="s">
        <v>728</v>
      </c>
      <c r="B63" s="23"/>
      <c r="C63" s="21">
        <v>109.1</v>
      </c>
      <c r="D63" s="18">
        <v>62169</v>
      </c>
      <c r="E63" s="18">
        <v>213982</v>
      </c>
      <c r="F63" s="18">
        <v>108622</v>
      </c>
      <c r="G63" s="18">
        <v>105360</v>
      </c>
      <c r="H63" s="15">
        <f t="shared" si="0"/>
        <v>1961.3382218148488</v>
      </c>
      <c r="I63" s="19"/>
      <c r="J63" s="172" t="s">
        <v>10</v>
      </c>
      <c r="K63" s="172"/>
    </row>
    <row r="64" spans="1:11" ht="19.5" customHeight="1">
      <c r="A64" s="12" t="s">
        <v>727</v>
      </c>
      <c r="B64" s="23"/>
      <c r="C64" s="21">
        <v>109.1</v>
      </c>
      <c r="D64" s="18">
        <v>64875</v>
      </c>
      <c r="E64" s="18">
        <v>222404</v>
      </c>
      <c r="F64" s="18">
        <v>112413</v>
      </c>
      <c r="G64" s="18">
        <v>109991</v>
      </c>
      <c r="H64" s="15">
        <f t="shared" si="0"/>
        <v>2038.5334555453712</v>
      </c>
      <c r="I64" s="19"/>
      <c r="J64" s="172" t="s">
        <v>10</v>
      </c>
      <c r="K64" s="172"/>
    </row>
    <row r="65" spans="1:11" ht="19.5" customHeight="1">
      <c r="A65" s="12"/>
      <c r="B65" s="23" t="s">
        <v>7</v>
      </c>
      <c r="C65" s="21">
        <v>109.1</v>
      </c>
      <c r="D65" s="18">
        <v>63076</v>
      </c>
      <c r="E65" s="18">
        <v>225465</v>
      </c>
      <c r="F65" s="18">
        <v>114704</v>
      </c>
      <c r="G65" s="18">
        <v>110761</v>
      </c>
      <c r="H65" s="19">
        <f t="shared" si="0"/>
        <v>2066.5902841429884</v>
      </c>
      <c r="I65" s="19"/>
      <c r="J65" s="172"/>
      <c r="K65" s="172"/>
    </row>
    <row r="66" spans="1:11" ht="19.5" customHeight="1">
      <c r="A66" s="22" t="s">
        <v>837</v>
      </c>
      <c r="B66" s="20"/>
      <c r="C66" s="21">
        <v>109.1</v>
      </c>
      <c r="D66" s="18">
        <v>67570</v>
      </c>
      <c r="E66" s="18">
        <v>230925</v>
      </c>
      <c r="F66" s="18">
        <v>116887</v>
      </c>
      <c r="G66" s="18">
        <v>114038</v>
      </c>
      <c r="H66" s="19">
        <f>E66/C66</f>
        <v>2116.6361136571954</v>
      </c>
      <c r="I66" s="19"/>
      <c r="J66" s="172" t="s">
        <v>779</v>
      </c>
      <c r="K66" s="172"/>
    </row>
    <row r="67" spans="1:11" ht="19.5" customHeight="1">
      <c r="A67" s="22" t="s">
        <v>486</v>
      </c>
      <c r="B67" s="20"/>
      <c r="C67" s="27">
        <v>109.1</v>
      </c>
      <c r="D67" s="8">
        <v>69845</v>
      </c>
      <c r="E67" s="8">
        <v>238092</v>
      </c>
      <c r="F67" s="8">
        <v>120457</v>
      </c>
      <c r="G67" s="8">
        <v>117635</v>
      </c>
      <c r="H67" s="15">
        <f>E67/C67</f>
        <v>2182.3281393217235</v>
      </c>
      <c r="I67" s="15"/>
      <c r="J67" s="174" t="s">
        <v>10</v>
      </c>
      <c r="K67" s="174"/>
    </row>
    <row r="68" spans="1:11" ht="19.5" customHeight="1">
      <c r="A68" s="22" t="s">
        <v>487</v>
      </c>
      <c r="B68" s="20"/>
      <c r="C68" s="27">
        <v>109.1</v>
      </c>
      <c r="D68" s="8">
        <v>72054</v>
      </c>
      <c r="E68" s="8">
        <v>244636</v>
      </c>
      <c r="F68" s="8">
        <v>123885</v>
      </c>
      <c r="G68" s="8">
        <v>120751</v>
      </c>
      <c r="H68" s="15">
        <f>E68/C68</f>
        <v>2242.3098075160406</v>
      </c>
      <c r="I68" s="15"/>
      <c r="J68" s="174" t="s">
        <v>10</v>
      </c>
      <c r="K68" s="174"/>
    </row>
    <row r="69" spans="1:11" ht="19.5" customHeight="1">
      <c r="A69" s="22" t="s">
        <v>488</v>
      </c>
      <c r="B69" s="20"/>
      <c r="C69" s="27">
        <v>109.1</v>
      </c>
      <c r="D69" s="8">
        <v>73832</v>
      </c>
      <c r="E69" s="8">
        <v>250369</v>
      </c>
      <c r="F69" s="8">
        <v>126788</v>
      </c>
      <c r="G69" s="8">
        <v>123581</v>
      </c>
      <c r="H69" s="15">
        <f>E69/C69</f>
        <v>2294.8579285059582</v>
      </c>
      <c r="I69" s="15"/>
      <c r="J69" s="174" t="s">
        <v>10</v>
      </c>
      <c r="K69" s="174"/>
    </row>
    <row r="70" spans="1:11" ht="19.5" customHeight="1">
      <c r="A70" s="22" t="s">
        <v>489</v>
      </c>
      <c r="B70" s="20"/>
      <c r="C70" s="27">
        <v>109.1</v>
      </c>
      <c r="D70" s="8">
        <v>75510</v>
      </c>
      <c r="E70" s="8">
        <v>255239</v>
      </c>
      <c r="F70" s="8">
        <v>129269</v>
      </c>
      <c r="G70" s="8">
        <v>125970</v>
      </c>
      <c r="H70" s="15">
        <f>E70/C70</f>
        <v>2339.4958753437213</v>
      </c>
      <c r="I70" s="15"/>
      <c r="J70" s="174" t="s">
        <v>10</v>
      </c>
      <c r="K70" s="174"/>
    </row>
    <row r="71" spans="1:11" ht="19.5" customHeight="1">
      <c r="A71" s="22"/>
      <c r="B71" s="20" t="s">
        <v>7</v>
      </c>
      <c r="C71" s="27">
        <v>109.1</v>
      </c>
      <c r="D71" s="8">
        <v>76080</v>
      </c>
      <c r="E71" s="8">
        <v>259314</v>
      </c>
      <c r="F71" s="8">
        <v>132572</v>
      </c>
      <c r="G71" s="8">
        <v>126742</v>
      </c>
      <c r="H71" s="15">
        <f t="shared" ref="H71:H125" si="2">E71/C71</f>
        <v>2376.8469294225483</v>
      </c>
      <c r="I71" s="15"/>
      <c r="J71" s="174"/>
      <c r="K71" s="174"/>
    </row>
    <row r="72" spans="1:11" ht="19.5" customHeight="1">
      <c r="A72" s="22" t="s">
        <v>490</v>
      </c>
      <c r="B72" s="20"/>
      <c r="C72" s="27">
        <v>109.1</v>
      </c>
      <c r="D72" s="8">
        <v>77244</v>
      </c>
      <c r="E72" s="8">
        <v>259341</v>
      </c>
      <c r="F72" s="8">
        <v>131217</v>
      </c>
      <c r="G72" s="8">
        <v>128124</v>
      </c>
      <c r="H72" s="15">
        <f t="shared" si="2"/>
        <v>2377.0944087992671</v>
      </c>
      <c r="I72" s="15"/>
      <c r="J72" s="174" t="s">
        <v>24</v>
      </c>
      <c r="K72" s="174"/>
    </row>
    <row r="73" spans="1:11" ht="19.5" customHeight="1">
      <c r="A73" s="22" t="s">
        <v>491</v>
      </c>
      <c r="B73" s="20"/>
      <c r="C73" s="27">
        <v>109.1</v>
      </c>
      <c r="D73" s="8">
        <v>79396</v>
      </c>
      <c r="E73" s="8">
        <v>264848</v>
      </c>
      <c r="F73" s="8">
        <v>133991</v>
      </c>
      <c r="G73" s="8">
        <v>130857</v>
      </c>
      <c r="H73" s="15">
        <f t="shared" si="2"/>
        <v>2427.5710357470211</v>
      </c>
      <c r="I73" s="15"/>
      <c r="J73" s="174" t="s">
        <v>10</v>
      </c>
      <c r="K73" s="174"/>
    </row>
    <row r="74" spans="1:11" ht="19.5" customHeight="1">
      <c r="A74" s="22" t="s">
        <v>492</v>
      </c>
      <c r="B74" s="20"/>
      <c r="C74" s="27">
        <v>109.1</v>
      </c>
      <c r="D74" s="8">
        <v>81705</v>
      </c>
      <c r="E74" s="8">
        <v>271053</v>
      </c>
      <c r="F74" s="8">
        <v>137093</v>
      </c>
      <c r="G74" s="8">
        <v>133960</v>
      </c>
      <c r="H74" s="15">
        <f t="shared" si="2"/>
        <v>2484.4454628780936</v>
      </c>
      <c r="I74" s="15"/>
      <c r="J74" s="174" t="s">
        <v>10</v>
      </c>
      <c r="K74" s="174"/>
    </row>
    <row r="75" spans="1:11" ht="19.5" customHeight="1">
      <c r="A75" s="22" t="s">
        <v>493</v>
      </c>
      <c r="B75" s="20"/>
      <c r="C75" s="27">
        <v>109.1</v>
      </c>
      <c r="D75" s="8">
        <v>83500</v>
      </c>
      <c r="E75" s="8">
        <v>276129</v>
      </c>
      <c r="F75" s="8">
        <v>139542</v>
      </c>
      <c r="G75" s="8">
        <v>136587</v>
      </c>
      <c r="H75" s="15">
        <f t="shared" si="2"/>
        <v>2530.9715857011915</v>
      </c>
      <c r="I75" s="15"/>
      <c r="J75" s="174" t="s">
        <v>10</v>
      </c>
      <c r="K75" s="174"/>
    </row>
    <row r="76" spans="1:11" ht="19.5" customHeight="1">
      <c r="A76" s="22" t="s">
        <v>494</v>
      </c>
      <c r="B76" s="20"/>
      <c r="C76" s="27">
        <v>109.1</v>
      </c>
      <c r="D76" s="8">
        <v>85208</v>
      </c>
      <c r="E76" s="8">
        <v>280186</v>
      </c>
      <c r="F76" s="8">
        <v>141523</v>
      </c>
      <c r="G76" s="8">
        <v>138663</v>
      </c>
      <c r="H76" s="15">
        <f t="shared" ref="H76:H84" si="3">E76/C76</f>
        <v>2568.1576535288727</v>
      </c>
      <c r="I76" s="15"/>
      <c r="J76" s="174" t="s">
        <v>10</v>
      </c>
      <c r="K76" s="174"/>
    </row>
    <row r="77" spans="1:11" ht="19.5" customHeight="1">
      <c r="A77" s="22"/>
      <c r="B77" s="20" t="s">
        <v>7</v>
      </c>
      <c r="C77" s="27">
        <v>109.1</v>
      </c>
      <c r="D77" s="8">
        <v>85450</v>
      </c>
      <c r="E77" s="8">
        <v>285437</v>
      </c>
      <c r="F77" s="8">
        <v>145644</v>
      </c>
      <c r="G77" s="8">
        <v>139793</v>
      </c>
      <c r="H77" s="15">
        <f t="shared" si="3"/>
        <v>2616.2878093492209</v>
      </c>
      <c r="I77" s="15"/>
      <c r="J77" s="174"/>
      <c r="K77" s="174"/>
    </row>
    <row r="78" spans="1:11" ht="19.5" customHeight="1">
      <c r="A78" s="22" t="s">
        <v>495</v>
      </c>
      <c r="B78" s="20"/>
      <c r="C78" s="27">
        <v>109.1</v>
      </c>
      <c r="D78" s="8">
        <v>87409</v>
      </c>
      <c r="E78" s="8">
        <v>284664</v>
      </c>
      <c r="F78" s="8">
        <v>143760</v>
      </c>
      <c r="G78" s="8">
        <v>140904</v>
      </c>
      <c r="H78" s="15">
        <f t="shared" si="3"/>
        <v>2609.202566452796</v>
      </c>
      <c r="I78" s="15"/>
      <c r="J78" s="174" t="s">
        <v>25</v>
      </c>
      <c r="K78" s="174"/>
    </row>
    <row r="79" spans="1:11" ht="19.5" customHeight="1">
      <c r="A79" s="22" t="s">
        <v>496</v>
      </c>
      <c r="B79" s="20"/>
      <c r="C79" s="27">
        <v>109.1</v>
      </c>
      <c r="D79" s="8">
        <v>89880</v>
      </c>
      <c r="E79" s="8">
        <v>290148</v>
      </c>
      <c r="F79" s="8">
        <v>146540</v>
      </c>
      <c r="G79" s="8">
        <v>143608</v>
      </c>
      <c r="H79" s="15">
        <f t="shared" si="3"/>
        <v>2659.4683776351972</v>
      </c>
      <c r="I79" s="15"/>
      <c r="J79" s="174" t="s">
        <v>10</v>
      </c>
      <c r="K79" s="174"/>
    </row>
    <row r="80" spans="1:11" ht="19.5" customHeight="1">
      <c r="A80" s="22" t="s">
        <v>497</v>
      </c>
      <c r="B80" s="20"/>
      <c r="C80" s="27">
        <v>109.18</v>
      </c>
      <c r="D80" s="8">
        <v>92411</v>
      </c>
      <c r="E80" s="8">
        <v>294237</v>
      </c>
      <c r="F80" s="8">
        <v>148725</v>
      </c>
      <c r="G80" s="8">
        <v>145512</v>
      </c>
      <c r="H80" s="15">
        <f t="shared" si="3"/>
        <v>2694.9716065213406</v>
      </c>
      <c r="I80" s="15"/>
      <c r="J80" s="174" t="s">
        <v>10</v>
      </c>
      <c r="K80" s="174"/>
    </row>
    <row r="81" spans="1:11" ht="19.5" customHeight="1">
      <c r="A81" s="22" t="s">
        <v>26</v>
      </c>
      <c r="B81" s="28"/>
      <c r="C81" s="27">
        <v>109.18</v>
      </c>
      <c r="D81" s="8">
        <v>94848</v>
      </c>
      <c r="E81" s="8">
        <v>298028</v>
      </c>
      <c r="F81" s="8">
        <v>150890</v>
      </c>
      <c r="G81" s="8">
        <v>147138</v>
      </c>
      <c r="H81" s="15">
        <f t="shared" si="3"/>
        <v>2729.6940831654147</v>
      </c>
      <c r="I81" s="15"/>
      <c r="J81" s="174" t="s">
        <v>10</v>
      </c>
      <c r="K81" s="174"/>
    </row>
    <row r="82" spans="1:11" ht="19.5" customHeight="1">
      <c r="A82" s="22" t="s">
        <v>498</v>
      </c>
      <c r="B82" s="20"/>
      <c r="C82" s="27">
        <v>109.18</v>
      </c>
      <c r="D82" s="8">
        <v>97364</v>
      </c>
      <c r="E82" s="8">
        <v>300842</v>
      </c>
      <c r="F82" s="8">
        <v>152476</v>
      </c>
      <c r="G82" s="8">
        <v>148366</v>
      </c>
      <c r="H82" s="15">
        <f t="shared" si="3"/>
        <v>2755.4680344385415</v>
      </c>
      <c r="I82" s="15"/>
      <c r="J82" s="174" t="s">
        <v>10</v>
      </c>
      <c r="K82" s="174"/>
    </row>
    <row r="83" spans="1:11" ht="19.5" customHeight="1">
      <c r="A83" s="22"/>
      <c r="B83" s="20" t="s">
        <v>7</v>
      </c>
      <c r="C83" s="21">
        <v>109.18</v>
      </c>
      <c r="D83" s="18">
        <v>97332</v>
      </c>
      <c r="E83" s="18">
        <v>304854</v>
      </c>
      <c r="F83" s="18">
        <v>155822</v>
      </c>
      <c r="G83" s="18">
        <v>149032</v>
      </c>
      <c r="H83" s="15">
        <f t="shared" si="3"/>
        <v>2792.214691335409</v>
      </c>
      <c r="I83" s="19"/>
      <c r="J83" s="172"/>
      <c r="K83" s="172"/>
    </row>
    <row r="84" spans="1:11" ht="19.5" customHeight="1">
      <c r="A84" s="22" t="s">
        <v>510</v>
      </c>
      <c r="B84" s="20"/>
      <c r="C84" s="21">
        <v>109.18</v>
      </c>
      <c r="D84" s="18">
        <v>99942</v>
      </c>
      <c r="E84" s="18">
        <v>304116</v>
      </c>
      <c r="F84" s="18">
        <v>154041</v>
      </c>
      <c r="G84" s="18">
        <v>150075</v>
      </c>
      <c r="H84" s="15">
        <f t="shared" si="3"/>
        <v>2785.4552115772117</v>
      </c>
      <c r="I84" s="19"/>
      <c r="J84" s="172" t="s">
        <v>25</v>
      </c>
      <c r="K84" s="172"/>
    </row>
    <row r="85" spans="1:11" ht="19.5" customHeight="1" thickBot="1">
      <c r="A85" s="438" t="s">
        <v>499</v>
      </c>
      <c r="B85" s="439"/>
      <c r="C85" s="440">
        <v>109.18</v>
      </c>
      <c r="D85" s="24">
        <v>102554</v>
      </c>
      <c r="E85" s="24">
        <v>307641</v>
      </c>
      <c r="F85" s="24">
        <v>155797</v>
      </c>
      <c r="G85" s="24">
        <v>151844</v>
      </c>
      <c r="H85" s="25">
        <f>E85/C85</f>
        <v>2817.741344568602</v>
      </c>
      <c r="I85" s="25"/>
      <c r="J85" s="173" t="s">
        <v>10</v>
      </c>
      <c r="K85" s="173"/>
    </row>
    <row r="86" spans="1:11" ht="18.75" customHeight="1">
      <c r="A86" s="470" t="s">
        <v>23</v>
      </c>
      <c r="B86" s="470"/>
      <c r="C86" s="470"/>
      <c r="D86" s="470"/>
      <c r="E86" s="470"/>
      <c r="F86" s="470"/>
      <c r="G86" s="470"/>
      <c r="H86" s="470"/>
      <c r="I86" s="470"/>
      <c r="J86" s="470"/>
      <c r="K86" s="470"/>
    </row>
    <row r="87" spans="1:11" ht="15" customHeight="1" thickBot="1">
      <c r="A87" s="6"/>
      <c r="B87" s="6"/>
      <c r="C87" s="7"/>
      <c r="D87" s="8"/>
      <c r="E87" s="8"/>
      <c r="F87" s="8"/>
      <c r="G87" s="8"/>
      <c r="H87" s="9"/>
      <c r="I87" s="9"/>
      <c r="J87" s="469"/>
      <c r="K87" s="469"/>
    </row>
    <row r="88" spans="1:11" ht="13.5" customHeight="1">
      <c r="A88" s="471" t="s">
        <v>621</v>
      </c>
      <c r="B88" s="472"/>
      <c r="C88" s="484" t="s">
        <v>1</v>
      </c>
      <c r="D88" s="475" t="s">
        <v>444</v>
      </c>
      <c r="E88" s="477" t="s">
        <v>512</v>
      </c>
      <c r="F88" s="478"/>
      <c r="G88" s="479"/>
      <c r="H88" s="488" t="s">
        <v>2</v>
      </c>
      <c r="I88" s="480" t="s">
        <v>638</v>
      </c>
      <c r="J88" s="481"/>
      <c r="K88" s="481"/>
    </row>
    <row r="89" spans="1:11" ht="13.5" customHeight="1">
      <c r="A89" s="473"/>
      <c r="B89" s="474"/>
      <c r="C89" s="485"/>
      <c r="D89" s="476"/>
      <c r="E89" s="10" t="s">
        <v>3</v>
      </c>
      <c r="F89" s="11" t="s">
        <v>4</v>
      </c>
      <c r="G89" s="11" t="s">
        <v>5</v>
      </c>
      <c r="H89" s="489"/>
      <c r="I89" s="482"/>
      <c r="J89" s="483"/>
      <c r="K89" s="483"/>
    </row>
    <row r="90" spans="1:11" ht="19.5" customHeight="1">
      <c r="A90" s="441" t="s">
        <v>839</v>
      </c>
      <c r="B90" s="442"/>
      <c r="C90" s="443">
        <v>109.18</v>
      </c>
      <c r="D90" s="54">
        <v>105422</v>
      </c>
      <c r="E90" s="54">
        <v>312381</v>
      </c>
      <c r="F90" s="54">
        <v>158121</v>
      </c>
      <c r="G90" s="54">
        <v>154260</v>
      </c>
      <c r="H90" s="444">
        <f>E90/C90</f>
        <v>2861.155889357025</v>
      </c>
      <c r="I90" s="444"/>
      <c r="J90" s="172" t="s">
        <v>25</v>
      </c>
      <c r="K90" s="434"/>
    </row>
    <row r="91" spans="1:11" ht="19.5" customHeight="1">
      <c r="A91" s="22" t="s">
        <v>448</v>
      </c>
      <c r="B91" s="20"/>
      <c r="C91" s="27">
        <v>109.16</v>
      </c>
      <c r="D91" s="8">
        <v>108141</v>
      </c>
      <c r="E91" s="8">
        <v>316694</v>
      </c>
      <c r="F91" s="8">
        <v>160245</v>
      </c>
      <c r="G91" s="8">
        <v>156449</v>
      </c>
      <c r="H91" s="15">
        <f t="shared" ref="H91:H96" si="4">E91/C91</f>
        <v>2901.1909124221329</v>
      </c>
      <c r="I91" s="15"/>
      <c r="J91" s="174" t="s">
        <v>10</v>
      </c>
      <c r="K91" s="174"/>
    </row>
    <row r="92" spans="1:11" ht="19.5" customHeight="1">
      <c r="A92" s="22" t="s">
        <v>449</v>
      </c>
      <c r="B92" s="20"/>
      <c r="C92" s="27">
        <v>109.16</v>
      </c>
      <c r="D92" s="8">
        <v>110516</v>
      </c>
      <c r="E92" s="8">
        <v>320385</v>
      </c>
      <c r="F92" s="8">
        <v>161974</v>
      </c>
      <c r="G92" s="8">
        <v>158411</v>
      </c>
      <c r="H92" s="15">
        <f t="shared" si="4"/>
        <v>2935.0036643459143</v>
      </c>
      <c r="I92" s="15"/>
      <c r="J92" s="174" t="s">
        <v>10</v>
      </c>
      <c r="K92" s="174"/>
    </row>
    <row r="93" spans="1:11" ht="19.5" customHeight="1">
      <c r="A93" s="22"/>
      <c r="B93" s="20" t="s">
        <v>7</v>
      </c>
      <c r="C93" s="27">
        <v>109.16</v>
      </c>
      <c r="D93" s="8">
        <v>109205</v>
      </c>
      <c r="E93" s="8">
        <v>323353</v>
      </c>
      <c r="F93" s="8">
        <v>164351</v>
      </c>
      <c r="G93" s="8">
        <v>159002</v>
      </c>
      <c r="H93" s="15">
        <f t="shared" si="4"/>
        <v>2962.1931110296814</v>
      </c>
      <c r="I93" s="15"/>
      <c r="J93" s="174"/>
      <c r="K93" s="174"/>
    </row>
    <row r="94" spans="1:11" ht="19.5" customHeight="1">
      <c r="A94" s="22" t="s">
        <v>450</v>
      </c>
      <c r="B94" s="20"/>
      <c r="C94" s="27">
        <v>109.16</v>
      </c>
      <c r="D94" s="8">
        <v>112742</v>
      </c>
      <c r="E94" s="8">
        <v>322663</v>
      </c>
      <c r="F94" s="8">
        <v>163229</v>
      </c>
      <c r="G94" s="8">
        <v>159434</v>
      </c>
      <c r="H94" s="15">
        <f t="shared" si="4"/>
        <v>2955.8721143275925</v>
      </c>
      <c r="I94" s="15"/>
      <c r="J94" s="174" t="s">
        <v>25</v>
      </c>
      <c r="K94" s="174"/>
    </row>
    <row r="95" spans="1:11" ht="19.5" customHeight="1">
      <c r="A95" s="22" t="s">
        <v>451</v>
      </c>
      <c r="B95" s="20"/>
      <c r="C95" s="27">
        <v>109.16</v>
      </c>
      <c r="D95" s="8">
        <v>114440</v>
      </c>
      <c r="E95" s="8">
        <v>324266</v>
      </c>
      <c r="F95" s="8">
        <v>163862</v>
      </c>
      <c r="G95" s="8">
        <v>160404</v>
      </c>
      <c r="H95" s="15">
        <f t="shared" si="4"/>
        <v>2970.5569805789669</v>
      </c>
      <c r="I95" s="15"/>
      <c r="J95" s="174" t="s">
        <v>10</v>
      </c>
      <c r="K95" s="174"/>
    </row>
    <row r="96" spans="1:11" ht="19.5" customHeight="1">
      <c r="A96" s="22" t="s">
        <v>452</v>
      </c>
      <c r="B96" s="20"/>
      <c r="C96" s="27">
        <v>109.16</v>
      </c>
      <c r="D96" s="8">
        <v>116630</v>
      </c>
      <c r="E96" s="8">
        <v>325915</v>
      </c>
      <c r="F96" s="8">
        <v>164568</v>
      </c>
      <c r="G96" s="8">
        <v>161347</v>
      </c>
      <c r="H96" s="15">
        <f t="shared" si="4"/>
        <v>2985.6632466104802</v>
      </c>
      <c r="I96" s="15"/>
      <c r="J96" s="174" t="s">
        <v>10</v>
      </c>
      <c r="K96" s="174"/>
    </row>
    <row r="97" spans="1:11" ht="19.5" customHeight="1">
      <c r="A97" s="22" t="s">
        <v>453</v>
      </c>
      <c r="B97" s="20"/>
      <c r="C97" s="27">
        <v>109.16</v>
      </c>
      <c r="D97" s="8">
        <v>118242</v>
      </c>
      <c r="E97" s="8">
        <v>326871</v>
      </c>
      <c r="F97" s="8">
        <v>165054</v>
      </c>
      <c r="G97" s="8">
        <v>161817</v>
      </c>
      <c r="H97" s="15">
        <f t="shared" si="2"/>
        <v>2994.421033345548</v>
      </c>
      <c r="I97" s="15"/>
      <c r="J97" s="174" t="s">
        <v>10</v>
      </c>
      <c r="K97" s="174"/>
    </row>
    <row r="98" spans="1:11" ht="19.5" customHeight="1">
      <c r="A98" s="22" t="s">
        <v>454</v>
      </c>
      <c r="B98" s="20"/>
      <c r="C98" s="27">
        <v>109.16</v>
      </c>
      <c r="D98" s="8">
        <v>120466</v>
      </c>
      <c r="E98" s="8">
        <v>328103</v>
      </c>
      <c r="F98" s="8">
        <v>165574</v>
      </c>
      <c r="G98" s="8">
        <v>162529</v>
      </c>
      <c r="H98" s="15">
        <f t="shared" si="2"/>
        <v>3005.7072187614513</v>
      </c>
      <c r="I98" s="15"/>
      <c r="J98" s="174" t="s">
        <v>10</v>
      </c>
      <c r="K98" s="174"/>
    </row>
    <row r="99" spans="1:11" ht="19.5" customHeight="1">
      <c r="A99" s="22"/>
      <c r="B99" s="20" t="s">
        <v>7</v>
      </c>
      <c r="C99" s="27">
        <v>109.16</v>
      </c>
      <c r="D99" s="8">
        <v>117986</v>
      </c>
      <c r="E99" s="8">
        <v>330766</v>
      </c>
      <c r="F99" s="8">
        <v>167514</v>
      </c>
      <c r="G99" s="8">
        <v>163252</v>
      </c>
      <c r="H99" s="15">
        <f t="shared" si="2"/>
        <v>3030.1026016855994</v>
      </c>
      <c r="I99" s="15"/>
      <c r="J99" s="174"/>
      <c r="K99" s="174"/>
    </row>
    <row r="100" spans="1:11" ht="19.5" customHeight="1">
      <c r="A100" s="22" t="s">
        <v>455</v>
      </c>
      <c r="B100" s="20"/>
      <c r="C100" s="27">
        <v>109.16</v>
      </c>
      <c r="D100" s="8">
        <v>122513</v>
      </c>
      <c r="E100" s="8">
        <v>329199</v>
      </c>
      <c r="F100" s="8">
        <v>166144</v>
      </c>
      <c r="G100" s="8">
        <v>163055</v>
      </c>
      <c r="H100" s="15">
        <f t="shared" si="2"/>
        <v>3015.747526566508</v>
      </c>
      <c r="I100" s="15"/>
      <c r="J100" s="174" t="s">
        <v>25</v>
      </c>
      <c r="K100" s="174"/>
    </row>
    <row r="101" spans="1:11" ht="19.5" customHeight="1">
      <c r="A101" s="22" t="s">
        <v>447</v>
      </c>
      <c r="B101" s="20"/>
      <c r="C101" s="27">
        <v>109.16</v>
      </c>
      <c r="D101" s="8">
        <v>124449</v>
      </c>
      <c r="E101" s="8">
        <v>330294</v>
      </c>
      <c r="F101" s="8">
        <v>166606</v>
      </c>
      <c r="G101" s="8">
        <v>163688</v>
      </c>
      <c r="H101" s="15">
        <f t="shared" si="2"/>
        <v>3025.7786735067793</v>
      </c>
      <c r="I101" s="15"/>
      <c r="J101" s="174" t="s">
        <v>10</v>
      </c>
      <c r="K101" s="174"/>
    </row>
    <row r="102" spans="1:11" ht="19.5" customHeight="1">
      <c r="A102" s="22" t="s">
        <v>457</v>
      </c>
      <c r="B102" s="20"/>
      <c r="C102" s="27">
        <v>109.16</v>
      </c>
      <c r="D102" s="8">
        <v>126742</v>
      </c>
      <c r="E102" s="8">
        <v>331746</v>
      </c>
      <c r="F102" s="8">
        <v>167266</v>
      </c>
      <c r="G102" s="8">
        <v>164480</v>
      </c>
      <c r="H102" s="15">
        <f t="shared" si="2"/>
        <v>3039.0802491755221</v>
      </c>
      <c r="I102" s="15"/>
      <c r="J102" s="174" t="s">
        <v>10</v>
      </c>
      <c r="K102" s="174"/>
    </row>
    <row r="103" spans="1:11" ht="19.5" customHeight="1">
      <c r="A103" s="22" t="s">
        <v>456</v>
      </c>
      <c r="B103" s="20"/>
      <c r="C103" s="27">
        <v>109.16</v>
      </c>
      <c r="D103" s="8">
        <v>128517</v>
      </c>
      <c r="E103" s="8">
        <v>332585</v>
      </c>
      <c r="F103" s="8">
        <v>167618</v>
      </c>
      <c r="G103" s="8">
        <v>164967</v>
      </c>
      <c r="H103" s="15">
        <f t="shared" si="2"/>
        <v>3046.7662147306705</v>
      </c>
      <c r="I103" s="15"/>
      <c r="J103" s="174" t="s">
        <v>10</v>
      </c>
      <c r="K103" s="174"/>
    </row>
    <row r="104" spans="1:11" ht="19.5" customHeight="1">
      <c r="A104" s="22" t="s">
        <v>458</v>
      </c>
      <c r="B104" s="20"/>
      <c r="C104" s="27">
        <v>109.16</v>
      </c>
      <c r="D104" s="8">
        <v>130000</v>
      </c>
      <c r="E104" s="8">
        <v>332605</v>
      </c>
      <c r="F104" s="8">
        <v>167490</v>
      </c>
      <c r="G104" s="8">
        <v>165115</v>
      </c>
      <c r="H104" s="15">
        <f t="shared" si="2"/>
        <v>3046.9494320263834</v>
      </c>
      <c r="I104" s="15"/>
      <c r="J104" s="174" t="s">
        <v>10</v>
      </c>
      <c r="K104" s="174"/>
    </row>
    <row r="105" spans="1:11" ht="19.5" customHeight="1">
      <c r="A105" s="22"/>
      <c r="B105" s="20" t="s">
        <v>7</v>
      </c>
      <c r="C105" s="27">
        <v>109.16</v>
      </c>
      <c r="D105" s="8">
        <v>125112</v>
      </c>
      <c r="E105" s="8">
        <v>333795</v>
      </c>
      <c r="F105" s="8">
        <v>168943</v>
      </c>
      <c r="G105" s="8">
        <v>164852</v>
      </c>
      <c r="H105" s="15">
        <f t="shared" si="2"/>
        <v>3057.8508611212901</v>
      </c>
      <c r="I105" s="15"/>
      <c r="J105" s="174"/>
      <c r="K105" s="174"/>
    </row>
    <row r="106" spans="1:11" ht="19.5" customHeight="1">
      <c r="A106" s="22" t="s">
        <v>459</v>
      </c>
      <c r="B106" s="20"/>
      <c r="C106" s="27">
        <v>109.16</v>
      </c>
      <c r="D106" s="8">
        <v>131936</v>
      </c>
      <c r="E106" s="8">
        <v>332953</v>
      </c>
      <c r="F106" s="8">
        <v>167558</v>
      </c>
      <c r="G106" s="8">
        <v>165395</v>
      </c>
      <c r="H106" s="15">
        <f t="shared" si="2"/>
        <v>3050.1374129717847</v>
      </c>
      <c r="I106" s="15"/>
      <c r="J106" s="174" t="s">
        <v>25</v>
      </c>
      <c r="K106" s="174"/>
    </row>
    <row r="107" spans="1:11" ht="19.5" customHeight="1">
      <c r="A107" s="22" t="s">
        <v>460</v>
      </c>
      <c r="B107" s="20"/>
      <c r="C107" s="27">
        <v>109.16</v>
      </c>
      <c r="D107" s="8">
        <v>134003</v>
      </c>
      <c r="E107" s="8">
        <v>333982</v>
      </c>
      <c r="F107" s="8">
        <v>168084</v>
      </c>
      <c r="G107" s="8">
        <v>165898</v>
      </c>
      <c r="H107" s="15">
        <f t="shared" si="2"/>
        <v>3059.5639428362038</v>
      </c>
      <c r="I107" s="15"/>
      <c r="J107" s="174" t="s">
        <v>10</v>
      </c>
      <c r="K107" s="174"/>
    </row>
    <row r="108" spans="1:11" ht="19.5" customHeight="1">
      <c r="A108" s="22" t="s">
        <v>461</v>
      </c>
      <c r="B108" s="23"/>
      <c r="C108" s="27">
        <v>109.16</v>
      </c>
      <c r="D108" s="8">
        <v>136214</v>
      </c>
      <c r="E108" s="8">
        <v>336407</v>
      </c>
      <c r="F108" s="8">
        <v>169311</v>
      </c>
      <c r="G108" s="8">
        <v>167096</v>
      </c>
      <c r="H108" s="15">
        <f t="shared" si="2"/>
        <v>3081.7790399413707</v>
      </c>
      <c r="I108" s="15"/>
      <c r="J108" s="174" t="s">
        <v>10</v>
      </c>
      <c r="K108" s="174"/>
    </row>
    <row r="109" spans="1:11" ht="19.5" customHeight="1">
      <c r="A109" s="22" t="s">
        <v>462</v>
      </c>
      <c r="B109" s="23"/>
      <c r="C109" s="27">
        <v>109.16</v>
      </c>
      <c r="D109" s="8">
        <v>138865</v>
      </c>
      <c r="E109" s="8">
        <v>339350</v>
      </c>
      <c r="F109" s="8">
        <v>170719</v>
      </c>
      <c r="G109" s="8">
        <v>168631</v>
      </c>
      <c r="H109" s="15">
        <f t="shared" si="2"/>
        <v>3108.7394650054966</v>
      </c>
      <c r="I109" s="15"/>
      <c r="J109" s="174" t="s">
        <v>10</v>
      </c>
      <c r="K109" s="174"/>
    </row>
    <row r="110" spans="1:11" ht="19.5" customHeight="1">
      <c r="A110" s="22" t="s">
        <v>463</v>
      </c>
      <c r="B110" s="23"/>
      <c r="C110" s="27">
        <v>109.16</v>
      </c>
      <c r="D110" s="8">
        <v>141196</v>
      </c>
      <c r="E110" s="8">
        <v>342318</v>
      </c>
      <c r="F110" s="8">
        <v>172070</v>
      </c>
      <c r="G110" s="8">
        <v>170248</v>
      </c>
      <c r="H110" s="15">
        <f t="shared" si="2"/>
        <v>3135.9289116892637</v>
      </c>
      <c r="I110" s="15"/>
      <c r="J110" s="174" t="s">
        <v>10</v>
      </c>
      <c r="K110" s="174"/>
    </row>
    <row r="111" spans="1:11" ht="19.5" customHeight="1">
      <c r="A111" s="22"/>
      <c r="B111" s="20" t="s">
        <v>7</v>
      </c>
      <c r="C111" s="27">
        <v>109.16</v>
      </c>
      <c r="D111" s="8">
        <v>137121</v>
      </c>
      <c r="E111" s="8">
        <v>342670</v>
      </c>
      <c r="F111" s="8">
        <v>171590</v>
      </c>
      <c r="G111" s="8">
        <v>171080</v>
      </c>
      <c r="H111" s="15">
        <f t="shared" si="2"/>
        <v>3139.1535360938074</v>
      </c>
      <c r="I111" s="15"/>
      <c r="J111" s="174"/>
      <c r="K111" s="174"/>
    </row>
    <row r="112" spans="1:11" s="5" customFormat="1" ht="19.5" customHeight="1">
      <c r="A112" s="22" t="s">
        <v>465</v>
      </c>
      <c r="B112" s="29"/>
      <c r="C112" s="27">
        <v>109.16</v>
      </c>
      <c r="D112" s="8">
        <v>143320</v>
      </c>
      <c r="E112" s="8">
        <v>344432</v>
      </c>
      <c r="F112" s="8">
        <v>173065</v>
      </c>
      <c r="G112" s="8">
        <v>171367</v>
      </c>
      <c r="H112" s="15">
        <f t="shared" si="2"/>
        <v>3155.2949798460977</v>
      </c>
      <c r="I112" s="15"/>
      <c r="J112" s="174" t="s">
        <v>25</v>
      </c>
      <c r="K112" s="174"/>
    </row>
    <row r="113" spans="1:11" s="5" customFormat="1" ht="19.5" customHeight="1">
      <c r="A113" s="22" t="s">
        <v>515</v>
      </c>
      <c r="B113" s="29"/>
      <c r="C113" s="27">
        <v>109.16</v>
      </c>
      <c r="D113" s="8">
        <v>145528</v>
      </c>
      <c r="E113" s="8">
        <v>346170</v>
      </c>
      <c r="F113" s="8">
        <v>173826</v>
      </c>
      <c r="G113" s="8">
        <v>172344</v>
      </c>
      <c r="H113" s="15">
        <f t="shared" si="2"/>
        <v>3171.2165628435323</v>
      </c>
      <c r="I113" s="15"/>
      <c r="J113" s="174" t="s">
        <v>508</v>
      </c>
      <c r="K113" s="206"/>
    </row>
    <row r="114" spans="1:11" s="5" customFormat="1" ht="19.5" customHeight="1">
      <c r="A114" s="22" t="s">
        <v>516</v>
      </c>
      <c r="B114" s="23"/>
      <c r="C114" s="30">
        <v>109.16</v>
      </c>
      <c r="D114" s="18">
        <v>147738</v>
      </c>
      <c r="E114" s="18">
        <v>348404</v>
      </c>
      <c r="F114" s="18">
        <v>174831</v>
      </c>
      <c r="G114" s="18">
        <v>173573</v>
      </c>
      <c r="H114" s="15">
        <f t="shared" si="2"/>
        <v>3191.6819347746427</v>
      </c>
      <c r="I114" s="19"/>
      <c r="J114" s="172" t="s">
        <v>10</v>
      </c>
      <c r="K114" s="172"/>
    </row>
    <row r="115" spans="1:11" s="5" customFormat="1" ht="19.5" customHeight="1">
      <c r="A115" s="22" t="s">
        <v>623</v>
      </c>
      <c r="B115" s="23"/>
      <c r="C115" s="30">
        <v>109.13</v>
      </c>
      <c r="D115" s="18">
        <v>149659</v>
      </c>
      <c r="E115" s="18">
        <v>349317</v>
      </c>
      <c r="F115" s="18">
        <v>175214</v>
      </c>
      <c r="G115" s="18">
        <v>174103</v>
      </c>
      <c r="H115" s="15">
        <f t="shared" si="2"/>
        <v>3200.9255016952261</v>
      </c>
      <c r="I115" s="19"/>
      <c r="J115" s="172" t="s">
        <v>10</v>
      </c>
      <c r="K115" s="172"/>
    </row>
    <row r="116" spans="1:11" s="5" customFormat="1" ht="19.5" customHeight="1">
      <c r="A116" s="22" t="s">
        <v>625</v>
      </c>
      <c r="B116" s="23"/>
      <c r="C116" s="30">
        <v>109.13</v>
      </c>
      <c r="D116" s="18">
        <v>151439</v>
      </c>
      <c r="E116" s="18">
        <v>350047</v>
      </c>
      <c r="F116" s="18">
        <v>175487</v>
      </c>
      <c r="G116" s="18">
        <v>174560</v>
      </c>
      <c r="H116" s="15">
        <f t="shared" si="2"/>
        <v>3207.6147713735913</v>
      </c>
      <c r="I116" s="19"/>
      <c r="J116" s="172" t="s">
        <v>10</v>
      </c>
      <c r="K116" s="172"/>
    </row>
    <row r="117" spans="1:11" s="5" customFormat="1" ht="19.5" customHeight="1">
      <c r="A117" s="22"/>
      <c r="B117" s="23" t="s">
        <v>7</v>
      </c>
      <c r="C117" s="30">
        <v>109.13</v>
      </c>
      <c r="D117" s="18">
        <v>145715</v>
      </c>
      <c r="E117" s="18">
        <v>350745</v>
      </c>
      <c r="F117" s="18">
        <v>175559</v>
      </c>
      <c r="G117" s="18">
        <v>175186</v>
      </c>
      <c r="H117" s="15">
        <f t="shared" si="2"/>
        <v>3214.010812792083</v>
      </c>
      <c r="I117" s="19"/>
      <c r="J117" s="172"/>
      <c r="K117" s="172"/>
    </row>
    <row r="118" spans="1:11" s="5" customFormat="1" ht="19.5" customHeight="1">
      <c r="A118" s="22" t="s">
        <v>643</v>
      </c>
      <c r="B118" s="23"/>
      <c r="C118" s="30">
        <v>109.13</v>
      </c>
      <c r="D118" s="18">
        <v>153759</v>
      </c>
      <c r="E118" s="18">
        <v>351432</v>
      </c>
      <c r="F118" s="18">
        <v>176140</v>
      </c>
      <c r="G118" s="18">
        <v>175292</v>
      </c>
      <c r="H118" s="15">
        <f t="shared" si="2"/>
        <v>3220.3060569962431</v>
      </c>
      <c r="I118" s="19"/>
      <c r="J118" s="172" t="s">
        <v>508</v>
      </c>
      <c r="K118" s="172"/>
    </row>
    <row r="119" spans="1:11" s="5" customFormat="1" ht="19.5" customHeight="1">
      <c r="A119" s="22" t="s">
        <v>648</v>
      </c>
      <c r="B119" s="23"/>
      <c r="C119" s="30">
        <v>109.13</v>
      </c>
      <c r="D119" s="18">
        <v>155756</v>
      </c>
      <c r="E119" s="18">
        <v>352393</v>
      </c>
      <c r="F119" s="18">
        <v>176490</v>
      </c>
      <c r="G119" s="18">
        <v>175903</v>
      </c>
      <c r="H119" s="15">
        <f t="shared" si="2"/>
        <v>3229.1120681755706</v>
      </c>
      <c r="I119" s="19"/>
      <c r="J119" s="172" t="s">
        <v>10</v>
      </c>
      <c r="K119" s="172"/>
    </row>
    <row r="120" spans="1:11" s="5" customFormat="1" ht="19.5" customHeight="1">
      <c r="A120" s="22" t="s">
        <v>663</v>
      </c>
      <c r="B120" s="23"/>
      <c r="C120" s="30">
        <v>109.13</v>
      </c>
      <c r="D120" s="18">
        <v>157779</v>
      </c>
      <c r="E120" s="18">
        <v>352990</v>
      </c>
      <c r="F120" s="18">
        <v>176704</v>
      </c>
      <c r="G120" s="18">
        <v>176286</v>
      </c>
      <c r="H120" s="15">
        <f t="shared" si="2"/>
        <v>3234.5826078988362</v>
      </c>
      <c r="I120" s="19"/>
      <c r="J120" s="172" t="s">
        <v>10</v>
      </c>
      <c r="K120" s="172"/>
    </row>
    <row r="121" spans="1:11" s="5" customFormat="1" ht="19.5" customHeight="1">
      <c r="A121" s="22" t="s">
        <v>664</v>
      </c>
      <c r="B121" s="23"/>
      <c r="C121" s="30">
        <v>109.13</v>
      </c>
      <c r="D121" s="18">
        <v>159831</v>
      </c>
      <c r="E121" s="18">
        <v>353371</v>
      </c>
      <c r="F121" s="18">
        <v>176775</v>
      </c>
      <c r="G121" s="18">
        <v>176596</v>
      </c>
      <c r="H121" s="15">
        <f t="shared" si="2"/>
        <v>3238.0738568679558</v>
      </c>
      <c r="I121" s="19"/>
      <c r="J121" s="172" t="s">
        <v>10</v>
      </c>
      <c r="K121" s="275"/>
    </row>
    <row r="122" spans="1:11" s="5" customFormat="1" ht="19.5" customHeight="1">
      <c r="A122" s="310" t="s">
        <v>766</v>
      </c>
      <c r="B122" s="23"/>
      <c r="C122" s="30">
        <v>109.13</v>
      </c>
      <c r="D122" s="18">
        <v>161723</v>
      </c>
      <c r="E122" s="18">
        <v>353238</v>
      </c>
      <c r="F122" s="18">
        <v>176559</v>
      </c>
      <c r="G122" s="18">
        <v>176679</v>
      </c>
      <c r="H122" s="15">
        <f t="shared" si="2"/>
        <v>3236.8551269128566</v>
      </c>
      <c r="I122" s="19"/>
      <c r="J122" s="172" t="s">
        <v>10</v>
      </c>
      <c r="K122" s="275"/>
    </row>
    <row r="123" spans="1:11" s="5" customFormat="1" ht="19.5" customHeight="1">
      <c r="A123" s="310"/>
      <c r="B123" s="23" t="s">
        <v>687</v>
      </c>
      <c r="C123" s="30">
        <v>109.13</v>
      </c>
      <c r="D123" s="18">
        <v>153376</v>
      </c>
      <c r="E123" s="18">
        <v>354571</v>
      </c>
      <c r="F123" s="18">
        <v>177480</v>
      </c>
      <c r="G123" s="18">
        <v>177091</v>
      </c>
      <c r="H123" s="15">
        <f t="shared" si="2"/>
        <v>3249.0699166132135</v>
      </c>
      <c r="I123" s="19"/>
      <c r="J123" s="172"/>
      <c r="K123" s="275"/>
    </row>
    <row r="124" spans="1:11" s="5" customFormat="1" ht="19.5" customHeight="1">
      <c r="A124" s="310" t="s">
        <v>778</v>
      </c>
      <c r="B124" s="23"/>
      <c r="C124" s="30">
        <v>109.13</v>
      </c>
      <c r="D124" s="18">
        <v>163975</v>
      </c>
      <c r="E124" s="18">
        <v>353635</v>
      </c>
      <c r="F124" s="18">
        <v>176639</v>
      </c>
      <c r="G124" s="18">
        <v>176996</v>
      </c>
      <c r="H124" s="15">
        <f t="shared" si="2"/>
        <v>3240.4929900119128</v>
      </c>
      <c r="I124" s="19"/>
      <c r="J124" s="172" t="s">
        <v>508</v>
      </c>
      <c r="K124" s="275"/>
    </row>
    <row r="125" spans="1:11" s="5" customFormat="1" ht="19.5" customHeight="1">
      <c r="A125" s="310" t="s">
        <v>785</v>
      </c>
      <c r="B125" s="23"/>
      <c r="C125" s="30">
        <v>109.13</v>
      </c>
      <c r="D125" s="18">
        <v>165788</v>
      </c>
      <c r="E125" s="18">
        <v>353446</v>
      </c>
      <c r="F125" s="18">
        <v>176379</v>
      </c>
      <c r="G125" s="18">
        <v>177067</v>
      </c>
      <c r="H125" s="15">
        <f t="shared" si="2"/>
        <v>3238.7611106020345</v>
      </c>
      <c r="I125" s="19"/>
      <c r="J125" s="172" t="s">
        <v>10</v>
      </c>
      <c r="K125" s="275"/>
    </row>
    <row r="126" spans="1:11" s="5" customFormat="1" ht="19.5" customHeight="1">
      <c r="A126" s="310" t="s">
        <v>814</v>
      </c>
      <c r="B126" s="23"/>
      <c r="C126" s="30">
        <v>109.13</v>
      </c>
      <c r="D126" s="18">
        <v>167002</v>
      </c>
      <c r="E126" s="18">
        <v>352760</v>
      </c>
      <c r="F126" s="18">
        <v>175708</v>
      </c>
      <c r="G126" s="18">
        <v>177052</v>
      </c>
      <c r="H126" s="15">
        <v>3232.4750297809951</v>
      </c>
      <c r="I126" s="19"/>
      <c r="J126" s="172" t="s">
        <v>10</v>
      </c>
      <c r="K126" s="275"/>
    </row>
    <row r="127" spans="1:11" s="5" customFormat="1" ht="19.5" customHeight="1" thickBot="1">
      <c r="A127" s="373" t="s">
        <v>816</v>
      </c>
      <c r="B127" s="286"/>
      <c r="C127" s="287">
        <v>109.13</v>
      </c>
      <c r="D127" s="288">
        <v>169451</v>
      </c>
      <c r="E127" s="288">
        <v>353034</v>
      </c>
      <c r="F127" s="288">
        <v>175715</v>
      </c>
      <c r="G127" s="288">
        <v>177319</v>
      </c>
      <c r="H127" s="411">
        <v>3234.9857967561625</v>
      </c>
      <c r="I127" s="25"/>
      <c r="J127" s="173" t="s">
        <v>10</v>
      </c>
      <c r="K127" s="207"/>
    </row>
    <row r="128" spans="1:11" ht="13.5" customHeight="1">
      <c r="A128" s="112"/>
      <c r="B128" s="6"/>
      <c r="C128" s="7"/>
      <c r="D128" s="6"/>
      <c r="E128" s="6"/>
      <c r="F128" s="6"/>
      <c r="G128" s="6"/>
      <c r="H128" s="467" t="s">
        <v>729</v>
      </c>
      <c r="I128" s="467"/>
      <c r="J128" s="467"/>
      <c r="K128" s="467"/>
    </row>
    <row r="129" spans="1:11" ht="14.25" customHeight="1">
      <c r="A129" s="294"/>
      <c r="B129" s="294"/>
      <c r="C129" s="294"/>
      <c r="D129" s="294"/>
      <c r="E129" s="294"/>
      <c r="F129" s="294"/>
      <c r="G129" s="294"/>
      <c r="H129" s="294"/>
      <c r="I129" s="294"/>
      <c r="J129" s="294"/>
      <c r="K129" s="294"/>
    </row>
  </sheetData>
  <mergeCells count="25">
    <mergeCell ref="A44:K44"/>
    <mergeCell ref="A88:B89"/>
    <mergeCell ref="C88:C89"/>
    <mergeCell ref="D88:D89"/>
    <mergeCell ref="E88:G88"/>
    <mergeCell ref="H88:H89"/>
    <mergeCell ref="I88:K89"/>
    <mergeCell ref="J45:K45"/>
    <mergeCell ref="J87:K87"/>
    <mergeCell ref="H128:K128"/>
    <mergeCell ref="A1:K1"/>
    <mergeCell ref="J2:K2"/>
    <mergeCell ref="A86:K86"/>
    <mergeCell ref="A3:B4"/>
    <mergeCell ref="D3:D4"/>
    <mergeCell ref="A46:B47"/>
    <mergeCell ref="D46:D47"/>
    <mergeCell ref="E46:G46"/>
    <mergeCell ref="E3:G3"/>
    <mergeCell ref="I3:K4"/>
    <mergeCell ref="I46:K47"/>
    <mergeCell ref="C3:C4"/>
    <mergeCell ref="H3:H4"/>
    <mergeCell ref="C46:C47"/>
    <mergeCell ref="H46:H47"/>
  </mergeCells>
  <phoneticPr fontId="3"/>
  <pageMargins left="0.82677165354330717" right="0.23622047244094491" top="0.74803149606299213" bottom="0.15748031496062992" header="0.31496062992125984" footer="0.31496062992125984"/>
  <pageSetup paperSize="9" scale="95" firstPageNumber="9" fitToWidth="0" orientation="portrait" useFirstPageNumber="1" r:id="rId1"/>
  <headerFooter differentOddEven="1" alignWithMargins="0">
    <oddHeader>&amp;C&amp;"ＭＳ 明朝,標準"&amp;20Ｂ　人　口</oddHeader>
    <oddFooter>&amp;C&amp;"ＭＳ ゴシック,標準"&amp;P</oddFooter>
    <evenHeader>&amp;L&amp;"ＭＳ ゴシック,標準"人口</evenHeader>
    <evenFooter>&amp;C&amp;"ＭＳ ゴシック,標準"&amp;P</evenFooter>
    <firstHeader>&amp;R　　&amp;"ＭＳ ゴシック,標準"　　人口&amp;"ＭＳ Ｐゴシック,標準"　　</firstHeader>
    <firstFooter>&amp;C
&amp;"ＭＳ ゴシック,標準"3</firstFooter>
  </headerFooter>
  <rowBreaks count="1" manualBreakCount="1">
    <brk id="8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J85"/>
  <sheetViews>
    <sheetView zoomScaleNormal="100" zoomScaleSheetLayoutView="100" workbookViewId="0">
      <selection sqref="A1:J1"/>
    </sheetView>
  </sheetViews>
  <sheetFormatPr defaultRowHeight="12"/>
  <cols>
    <col min="1" max="1" width="8.625" style="26" customWidth="1"/>
    <col min="2" max="2" width="14.125" style="26" customWidth="1"/>
    <col min="3" max="10" width="8.125" style="26" customWidth="1"/>
    <col min="11" max="255" width="9" style="26"/>
    <col min="256" max="256" width="7.875" style="26" customWidth="1"/>
    <col min="257" max="257" width="11" style="26" customWidth="1"/>
    <col min="258" max="262" width="8.25" style="26" customWidth="1"/>
    <col min="263" max="265" width="8.5" style="26" customWidth="1"/>
    <col min="266" max="266" width="1.375" style="26" customWidth="1"/>
    <col min="267" max="511" width="9" style="26"/>
    <col min="512" max="512" width="7.875" style="26" customWidth="1"/>
    <col min="513" max="513" width="11" style="26" customWidth="1"/>
    <col min="514" max="518" width="8.25" style="26" customWidth="1"/>
    <col min="519" max="521" width="8.5" style="26" customWidth="1"/>
    <col min="522" max="522" width="1.375" style="26" customWidth="1"/>
    <col min="523" max="767" width="9" style="26"/>
    <col min="768" max="768" width="7.875" style="26" customWidth="1"/>
    <col min="769" max="769" width="11" style="26" customWidth="1"/>
    <col min="770" max="774" width="8.25" style="26" customWidth="1"/>
    <col min="775" max="777" width="8.5" style="26" customWidth="1"/>
    <col min="778" max="778" width="1.375" style="26" customWidth="1"/>
    <col min="779" max="1023" width="9" style="26"/>
    <col min="1024" max="1024" width="7.875" style="26" customWidth="1"/>
    <col min="1025" max="1025" width="11" style="26" customWidth="1"/>
    <col min="1026" max="1030" width="8.25" style="26" customWidth="1"/>
    <col min="1031" max="1033" width="8.5" style="26" customWidth="1"/>
    <col min="1034" max="1034" width="1.375" style="26" customWidth="1"/>
    <col min="1035" max="1279" width="9" style="26"/>
    <col min="1280" max="1280" width="7.875" style="26" customWidth="1"/>
    <col min="1281" max="1281" width="11" style="26" customWidth="1"/>
    <col min="1282" max="1286" width="8.25" style="26" customWidth="1"/>
    <col min="1287" max="1289" width="8.5" style="26" customWidth="1"/>
    <col min="1290" max="1290" width="1.375" style="26" customWidth="1"/>
    <col min="1291" max="1535" width="9" style="26"/>
    <col min="1536" max="1536" width="7.875" style="26" customWidth="1"/>
    <col min="1537" max="1537" width="11" style="26" customWidth="1"/>
    <col min="1538" max="1542" width="8.25" style="26" customWidth="1"/>
    <col min="1543" max="1545" width="8.5" style="26" customWidth="1"/>
    <col min="1546" max="1546" width="1.375" style="26" customWidth="1"/>
    <col min="1547" max="1791" width="9" style="26"/>
    <col min="1792" max="1792" width="7.875" style="26" customWidth="1"/>
    <col min="1793" max="1793" width="11" style="26" customWidth="1"/>
    <col min="1794" max="1798" width="8.25" style="26" customWidth="1"/>
    <col min="1799" max="1801" width="8.5" style="26" customWidth="1"/>
    <col min="1802" max="1802" width="1.375" style="26" customWidth="1"/>
    <col min="1803" max="2047" width="9" style="26"/>
    <col min="2048" max="2048" width="7.875" style="26" customWidth="1"/>
    <col min="2049" max="2049" width="11" style="26" customWidth="1"/>
    <col min="2050" max="2054" width="8.25" style="26" customWidth="1"/>
    <col min="2055" max="2057" width="8.5" style="26" customWidth="1"/>
    <col min="2058" max="2058" width="1.375" style="26" customWidth="1"/>
    <col min="2059" max="2303" width="9" style="26"/>
    <col min="2304" max="2304" width="7.875" style="26" customWidth="1"/>
    <col min="2305" max="2305" width="11" style="26" customWidth="1"/>
    <col min="2306" max="2310" width="8.25" style="26" customWidth="1"/>
    <col min="2311" max="2313" width="8.5" style="26" customWidth="1"/>
    <col min="2314" max="2314" width="1.375" style="26" customWidth="1"/>
    <col min="2315" max="2559" width="9" style="26"/>
    <col min="2560" max="2560" width="7.875" style="26" customWidth="1"/>
    <col min="2561" max="2561" width="11" style="26" customWidth="1"/>
    <col min="2562" max="2566" width="8.25" style="26" customWidth="1"/>
    <col min="2567" max="2569" width="8.5" style="26" customWidth="1"/>
    <col min="2570" max="2570" width="1.375" style="26" customWidth="1"/>
    <col min="2571" max="2815" width="9" style="26"/>
    <col min="2816" max="2816" width="7.875" style="26" customWidth="1"/>
    <col min="2817" max="2817" width="11" style="26" customWidth="1"/>
    <col min="2818" max="2822" width="8.25" style="26" customWidth="1"/>
    <col min="2823" max="2825" width="8.5" style="26" customWidth="1"/>
    <col min="2826" max="2826" width="1.375" style="26" customWidth="1"/>
    <col min="2827" max="3071" width="9" style="26"/>
    <col min="3072" max="3072" width="7.875" style="26" customWidth="1"/>
    <col min="3073" max="3073" width="11" style="26" customWidth="1"/>
    <col min="3074" max="3078" width="8.25" style="26" customWidth="1"/>
    <col min="3079" max="3081" width="8.5" style="26" customWidth="1"/>
    <col min="3082" max="3082" width="1.375" style="26" customWidth="1"/>
    <col min="3083" max="3327" width="9" style="26"/>
    <col min="3328" max="3328" width="7.875" style="26" customWidth="1"/>
    <col min="3329" max="3329" width="11" style="26" customWidth="1"/>
    <col min="3330" max="3334" width="8.25" style="26" customWidth="1"/>
    <col min="3335" max="3337" width="8.5" style="26" customWidth="1"/>
    <col min="3338" max="3338" width="1.375" style="26" customWidth="1"/>
    <col min="3339" max="3583" width="9" style="26"/>
    <col min="3584" max="3584" width="7.875" style="26" customWidth="1"/>
    <col min="3585" max="3585" width="11" style="26" customWidth="1"/>
    <col min="3586" max="3590" width="8.25" style="26" customWidth="1"/>
    <col min="3591" max="3593" width="8.5" style="26" customWidth="1"/>
    <col min="3594" max="3594" width="1.375" style="26" customWidth="1"/>
    <col min="3595" max="3839" width="9" style="26"/>
    <col min="3840" max="3840" width="7.875" style="26" customWidth="1"/>
    <col min="3841" max="3841" width="11" style="26" customWidth="1"/>
    <col min="3842" max="3846" width="8.25" style="26" customWidth="1"/>
    <col min="3847" max="3849" width="8.5" style="26" customWidth="1"/>
    <col min="3850" max="3850" width="1.375" style="26" customWidth="1"/>
    <col min="3851" max="4095" width="9" style="26"/>
    <col min="4096" max="4096" width="7.875" style="26" customWidth="1"/>
    <col min="4097" max="4097" width="11" style="26" customWidth="1"/>
    <col min="4098" max="4102" width="8.25" style="26" customWidth="1"/>
    <col min="4103" max="4105" width="8.5" style="26" customWidth="1"/>
    <col min="4106" max="4106" width="1.375" style="26" customWidth="1"/>
    <col min="4107" max="4351" width="9" style="26"/>
    <col min="4352" max="4352" width="7.875" style="26" customWidth="1"/>
    <col min="4353" max="4353" width="11" style="26" customWidth="1"/>
    <col min="4354" max="4358" width="8.25" style="26" customWidth="1"/>
    <col min="4359" max="4361" width="8.5" style="26" customWidth="1"/>
    <col min="4362" max="4362" width="1.375" style="26" customWidth="1"/>
    <col min="4363" max="4607" width="9" style="26"/>
    <col min="4608" max="4608" width="7.875" style="26" customWidth="1"/>
    <col min="4609" max="4609" width="11" style="26" customWidth="1"/>
    <col min="4610" max="4614" width="8.25" style="26" customWidth="1"/>
    <col min="4615" max="4617" width="8.5" style="26" customWidth="1"/>
    <col min="4618" max="4618" width="1.375" style="26" customWidth="1"/>
    <col min="4619" max="4863" width="9" style="26"/>
    <col min="4864" max="4864" width="7.875" style="26" customWidth="1"/>
    <col min="4865" max="4865" width="11" style="26" customWidth="1"/>
    <col min="4866" max="4870" width="8.25" style="26" customWidth="1"/>
    <col min="4871" max="4873" width="8.5" style="26" customWidth="1"/>
    <col min="4874" max="4874" width="1.375" style="26" customWidth="1"/>
    <col min="4875" max="5119" width="9" style="26"/>
    <col min="5120" max="5120" width="7.875" style="26" customWidth="1"/>
    <col min="5121" max="5121" width="11" style="26" customWidth="1"/>
    <col min="5122" max="5126" width="8.25" style="26" customWidth="1"/>
    <col min="5127" max="5129" width="8.5" style="26" customWidth="1"/>
    <col min="5130" max="5130" width="1.375" style="26" customWidth="1"/>
    <col min="5131" max="5375" width="9" style="26"/>
    <col min="5376" max="5376" width="7.875" style="26" customWidth="1"/>
    <col min="5377" max="5377" width="11" style="26" customWidth="1"/>
    <col min="5378" max="5382" width="8.25" style="26" customWidth="1"/>
    <col min="5383" max="5385" width="8.5" style="26" customWidth="1"/>
    <col min="5386" max="5386" width="1.375" style="26" customWidth="1"/>
    <col min="5387" max="5631" width="9" style="26"/>
    <col min="5632" max="5632" width="7.875" style="26" customWidth="1"/>
    <col min="5633" max="5633" width="11" style="26" customWidth="1"/>
    <col min="5634" max="5638" width="8.25" style="26" customWidth="1"/>
    <col min="5639" max="5641" width="8.5" style="26" customWidth="1"/>
    <col min="5642" max="5642" width="1.375" style="26" customWidth="1"/>
    <col min="5643" max="5887" width="9" style="26"/>
    <col min="5888" max="5888" width="7.875" style="26" customWidth="1"/>
    <col min="5889" max="5889" width="11" style="26" customWidth="1"/>
    <col min="5890" max="5894" width="8.25" style="26" customWidth="1"/>
    <col min="5895" max="5897" width="8.5" style="26" customWidth="1"/>
    <col min="5898" max="5898" width="1.375" style="26" customWidth="1"/>
    <col min="5899" max="6143" width="9" style="26"/>
    <col min="6144" max="6144" width="7.875" style="26" customWidth="1"/>
    <col min="6145" max="6145" width="11" style="26" customWidth="1"/>
    <col min="6146" max="6150" width="8.25" style="26" customWidth="1"/>
    <col min="6151" max="6153" width="8.5" style="26" customWidth="1"/>
    <col min="6154" max="6154" width="1.375" style="26" customWidth="1"/>
    <col min="6155" max="6399" width="9" style="26"/>
    <col min="6400" max="6400" width="7.875" style="26" customWidth="1"/>
    <col min="6401" max="6401" width="11" style="26" customWidth="1"/>
    <col min="6402" max="6406" width="8.25" style="26" customWidth="1"/>
    <col min="6407" max="6409" width="8.5" style="26" customWidth="1"/>
    <col min="6410" max="6410" width="1.375" style="26" customWidth="1"/>
    <col min="6411" max="6655" width="9" style="26"/>
    <col min="6656" max="6656" width="7.875" style="26" customWidth="1"/>
    <col min="6657" max="6657" width="11" style="26" customWidth="1"/>
    <col min="6658" max="6662" width="8.25" style="26" customWidth="1"/>
    <col min="6663" max="6665" width="8.5" style="26" customWidth="1"/>
    <col min="6666" max="6666" width="1.375" style="26" customWidth="1"/>
    <col min="6667" max="6911" width="9" style="26"/>
    <col min="6912" max="6912" width="7.875" style="26" customWidth="1"/>
    <col min="6913" max="6913" width="11" style="26" customWidth="1"/>
    <col min="6914" max="6918" width="8.25" style="26" customWidth="1"/>
    <col min="6919" max="6921" width="8.5" style="26" customWidth="1"/>
    <col min="6922" max="6922" width="1.375" style="26" customWidth="1"/>
    <col min="6923" max="7167" width="9" style="26"/>
    <col min="7168" max="7168" width="7.875" style="26" customWidth="1"/>
    <col min="7169" max="7169" width="11" style="26" customWidth="1"/>
    <col min="7170" max="7174" width="8.25" style="26" customWidth="1"/>
    <col min="7175" max="7177" width="8.5" style="26" customWidth="1"/>
    <col min="7178" max="7178" width="1.375" style="26" customWidth="1"/>
    <col min="7179" max="7423" width="9" style="26"/>
    <col min="7424" max="7424" width="7.875" style="26" customWidth="1"/>
    <col min="7425" max="7425" width="11" style="26" customWidth="1"/>
    <col min="7426" max="7430" width="8.25" style="26" customWidth="1"/>
    <col min="7431" max="7433" width="8.5" style="26" customWidth="1"/>
    <col min="7434" max="7434" width="1.375" style="26" customWidth="1"/>
    <col min="7435" max="7679" width="9" style="26"/>
    <col min="7680" max="7680" width="7.875" style="26" customWidth="1"/>
    <col min="7681" max="7681" width="11" style="26" customWidth="1"/>
    <col min="7682" max="7686" width="8.25" style="26" customWidth="1"/>
    <col min="7687" max="7689" width="8.5" style="26" customWidth="1"/>
    <col min="7690" max="7690" width="1.375" style="26" customWidth="1"/>
    <col min="7691" max="7935" width="9" style="26"/>
    <col min="7936" max="7936" width="7.875" style="26" customWidth="1"/>
    <col min="7937" max="7937" width="11" style="26" customWidth="1"/>
    <col min="7938" max="7942" width="8.25" style="26" customWidth="1"/>
    <col min="7943" max="7945" width="8.5" style="26" customWidth="1"/>
    <col min="7946" max="7946" width="1.375" style="26" customWidth="1"/>
    <col min="7947" max="8191" width="9" style="26"/>
    <col min="8192" max="8192" width="7.875" style="26" customWidth="1"/>
    <col min="8193" max="8193" width="11" style="26" customWidth="1"/>
    <col min="8194" max="8198" width="8.25" style="26" customWidth="1"/>
    <col min="8199" max="8201" width="8.5" style="26" customWidth="1"/>
    <col min="8202" max="8202" width="1.375" style="26" customWidth="1"/>
    <col min="8203" max="8447" width="9" style="26"/>
    <col min="8448" max="8448" width="7.875" style="26" customWidth="1"/>
    <col min="8449" max="8449" width="11" style="26" customWidth="1"/>
    <col min="8450" max="8454" width="8.25" style="26" customWidth="1"/>
    <col min="8455" max="8457" width="8.5" style="26" customWidth="1"/>
    <col min="8458" max="8458" width="1.375" style="26" customWidth="1"/>
    <col min="8459" max="8703" width="9" style="26"/>
    <col min="8704" max="8704" width="7.875" style="26" customWidth="1"/>
    <col min="8705" max="8705" width="11" style="26" customWidth="1"/>
    <col min="8706" max="8710" width="8.25" style="26" customWidth="1"/>
    <col min="8711" max="8713" width="8.5" style="26" customWidth="1"/>
    <col min="8714" max="8714" width="1.375" style="26" customWidth="1"/>
    <col min="8715" max="8959" width="9" style="26"/>
    <col min="8960" max="8960" width="7.875" style="26" customWidth="1"/>
    <col min="8961" max="8961" width="11" style="26" customWidth="1"/>
    <col min="8962" max="8966" width="8.25" style="26" customWidth="1"/>
    <col min="8967" max="8969" width="8.5" style="26" customWidth="1"/>
    <col min="8970" max="8970" width="1.375" style="26" customWidth="1"/>
    <col min="8971" max="9215" width="9" style="26"/>
    <col min="9216" max="9216" width="7.875" style="26" customWidth="1"/>
    <col min="9217" max="9217" width="11" style="26" customWidth="1"/>
    <col min="9218" max="9222" width="8.25" style="26" customWidth="1"/>
    <col min="9223" max="9225" width="8.5" style="26" customWidth="1"/>
    <col min="9226" max="9226" width="1.375" style="26" customWidth="1"/>
    <col min="9227" max="9471" width="9" style="26"/>
    <col min="9472" max="9472" width="7.875" style="26" customWidth="1"/>
    <col min="9473" max="9473" width="11" style="26" customWidth="1"/>
    <col min="9474" max="9478" width="8.25" style="26" customWidth="1"/>
    <col min="9479" max="9481" width="8.5" style="26" customWidth="1"/>
    <col min="9482" max="9482" width="1.375" style="26" customWidth="1"/>
    <col min="9483" max="9727" width="9" style="26"/>
    <col min="9728" max="9728" width="7.875" style="26" customWidth="1"/>
    <col min="9729" max="9729" width="11" style="26" customWidth="1"/>
    <col min="9730" max="9734" width="8.25" style="26" customWidth="1"/>
    <col min="9735" max="9737" width="8.5" style="26" customWidth="1"/>
    <col min="9738" max="9738" width="1.375" style="26" customWidth="1"/>
    <col min="9739" max="9983" width="9" style="26"/>
    <col min="9984" max="9984" width="7.875" style="26" customWidth="1"/>
    <col min="9985" max="9985" width="11" style="26" customWidth="1"/>
    <col min="9986" max="9990" width="8.25" style="26" customWidth="1"/>
    <col min="9991" max="9993" width="8.5" style="26" customWidth="1"/>
    <col min="9994" max="9994" width="1.375" style="26" customWidth="1"/>
    <col min="9995" max="10239" width="9" style="26"/>
    <col min="10240" max="10240" width="7.875" style="26" customWidth="1"/>
    <col min="10241" max="10241" width="11" style="26" customWidth="1"/>
    <col min="10242" max="10246" width="8.25" style="26" customWidth="1"/>
    <col min="10247" max="10249" width="8.5" style="26" customWidth="1"/>
    <col min="10250" max="10250" width="1.375" style="26" customWidth="1"/>
    <col min="10251" max="10495" width="9" style="26"/>
    <col min="10496" max="10496" width="7.875" style="26" customWidth="1"/>
    <col min="10497" max="10497" width="11" style="26" customWidth="1"/>
    <col min="10498" max="10502" width="8.25" style="26" customWidth="1"/>
    <col min="10503" max="10505" width="8.5" style="26" customWidth="1"/>
    <col min="10506" max="10506" width="1.375" style="26" customWidth="1"/>
    <col min="10507" max="10751" width="9" style="26"/>
    <col min="10752" max="10752" width="7.875" style="26" customWidth="1"/>
    <col min="10753" max="10753" width="11" style="26" customWidth="1"/>
    <col min="10754" max="10758" width="8.25" style="26" customWidth="1"/>
    <col min="10759" max="10761" width="8.5" style="26" customWidth="1"/>
    <col min="10762" max="10762" width="1.375" style="26" customWidth="1"/>
    <col min="10763" max="11007" width="9" style="26"/>
    <col min="11008" max="11008" width="7.875" style="26" customWidth="1"/>
    <col min="11009" max="11009" width="11" style="26" customWidth="1"/>
    <col min="11010" max="11014" width="8.25" style="26" customWidth="1"/>
    <col min="11015" max="11017" width="8.5" style="26" customWidth="1"/>
    <col min="11018" max="11018" width="1.375" style="26" customWidth="1"/>
    <col min="11019" max="11263" width="9" style="26"/>
    <col min="11264" max="11264" width="7.875" style="26" customWidth="1"/>
    <col min="11265" max="11265" width="11" style="26" customWidth="1"/>
    <col min="11266" max="11270" width="8.25" style="26" customWidth="1"/>
    <col min="11271" max="11273" width="8.5" style="26" customWidth="1"/>
    <col min="11274" max="11274" width="1.375" style="26" customWidth="1"/>
    <col min="11275" max="11519" width="9" style="26"/>
    <col min="11520" max="11520" width="7.875" style="26" customWidth="1"/>
    <col min="11521" max="11521" width="11" style="26" customWidth="1"/>
    <col min="11522" max="11526" width="8.25" style="26" customWidth="1"/>
    <col min="11527" max="11529" width="8.5" style="26" customWidth="1"/>
    <col min="11530" max="11530" width="1.375" style="26" customWidth="1"/>
    <col min="11531" max="11775" width="9" style="26"/>
    <col min="11776" max="11776" width="7.875" style="26" customWidth="1"/>
    <col min="11777" max="11777" width="11" style="26" customWidth="1"/>
    <col min="11778" max="11782" width="8.25" style="26" customWidth="1"/>
    <col min="11783" max="11785" width="8.5" style="26" customWidth="1"/>
    <col min="11786" max="11786" width="1.375" style="26" customWidth="1"/>
    <col min="11787" max="12031" width="9" style="26"/>
    <col min="12032" max="12032" width="7.875" style="26" customWidth="1"/>
    <col min="12033" max="12033" width="11" style="26" customWidth="1"/>
    <col min="12034" max="12038" width="8.25" style="26" customWidth="1"/>
    <col min="12039" max="12041" width="8.5" style="26" customWidth="1"/>
    <col min="12042" max="12042" width="1.375" style="26" customWidth="1"/>
    <col min="12043" max="12287" width="9" style="26"/>
    <col min="12288" max="12288" width="7.875" style="26" customWidth="1"/>
    <col min="12289" max="12289" width="11" style="26" customWidth="1"/>
    <col min="12290" max="12294" width="8.25" style="26" customWidth="1"/>
    <col min="12295" max="12297" width="8.5" style="26" customWidth="1"/>
    <col min="12298" max="12298" width="1.375" style="26" customWidth="1"/>
    <col min="12299" max="12543" width="9" style="26"/>
    <col min="12544" max="12544" width="7.875" style="26" customWidth="1"/>
    <col min="12545" max="12545" width="11" style="26" customWidth="1"/>
    <col min="12546" max="12550" width="8.25" style="26" customWidth="1"/>
    <col min="12551" max="12553" width="8.5" style="26" customWidth="1"/>
    <col min="12554" max="12554" width="1.375" style="26" customWidth="1"/>
    <col min="12555" max="12799" width="9" style="26"/>
    <col min="12800" max="12800" width="7.875" style="26" customWidth="1"/>
    <col min="12801" max="12801" width="11" style="26" customWidth="1"/>
    <col min="12802" max="12806" width="8.25" style="26" customWidth="1"/>
    <col min="12807" max="12809" width="8.5" style="26" customWidth="1"/>
    <col min="12810" max="12810" width="1.375" style="26" customWidth="1"/>
    <col min="12811" max="13055" width="9" style="26"/>
    <col min="13056" max="13056" width="7.875" style="26" customWidth="1"/>
    <col min="13057" max="13057" width="11" style="26" customWidth="1"/>
    <col min="13058" max="13062" width="8.25" style="26" customWidth="1"/>
    <col min="13063" max="13065" width="8.5" style="26" customWidth="1"/>
    <col min="13066" max="13066" width="1.375" style="26" customWidth="1"/>
    <col min="13067" max="13311" width="9" style="26"/>
    <col min="13312" max="13312" width="7.875" style="26" customWidth="1"/>
    <col min="13313" max="13313" width="11" style="26" customWidth="1"/>
    <col min="13314" max="13318" width="8.25" style="26" customWidth="1"/>
    <col min="13319" max="13321" width="8.5" style="26" customWidth="1"/>
    <col min="13322" max="13322" width="1.375" style="26" customWidth="1"/>
    <col min="13323" max="13567" width="9" style="26"/>
    <col min="13568" max="13568" width="7.875" style="26" customWidth="1"/>
    <col min="13569" max="13569" width="11" style="26" customWidth="1"/>
    <col min="13570" max="13574" width="8.25" style="26" customWidth="1"/>
    <col min="13575" max="13577" width="8.5" style="26" customWidth="1"/>
    <col min="13578" max="13578" width="1.375" style="26" customWidth="1"/>
    <col min="13579" max="13823" width="9" style="26"/>
    <col min="13824" max="13824" width="7.875" style="26" customWidth="1"/>
    <col min="13825" max="13825" width="11" style="26" customWidth="1"/>
    <col min="13826" max="13830" width="8.25" style="26" customWidth="1"/>
    <col min="13831" max="13833" width="8.5" style="26" customWidth="1"/>
    <col min="13834" max="13834" width="1.375" style="26" customWidth="1"/>
    <col min="13835" max="14079" width="9" style="26"/>
    <col min="14080" max="14080" width="7.875" style="26" customWidth="1"/>
    <col min="14081" max="14081" width="11" style="26" customWidth="1"/>
    <col min="14082" max="14086" width="8.25" style="26" customWidth="1"/>
    <col min="14087" max="14089" width="8.5" style="26" customWidth="1"/>
    <col min="14090" max="14090" width="1.375" style="26" customWidth="1"/>
    <col min="14091" max="14335" width="9" style="26"/>
    <col min="14336" max="14336" width="7.875" style="26" customWidth="1"/>
    <col min="14337" max="14337" width="11" style="26" customWidth="1"/>
    <col min="14338" max="14342" width="8.25" style="26" customWidth="1"/>
    <col min="14343" max="14345" width="8.5" style="26" customWidth="1"/>
    <col min="14346" max="14346" width="1.375" style="26" customWidth="1"/>
    <col min="14347" max="14591" width="9" style="26"/>
    <col min="14592" max="14592" width="7.875" style="26" customWidth="1"/>
    <col min="14593" max="14593" width="11" style="26" customWidth="1"/>
    <col min="14594" max="14598" width="8.25" style="26" customWidth="1"/>
    <col min="14599" max="14601" width="8.5" style="26" customWidth="1"/>
    <col min="14602" max="14602" width="1.375" style="26" customWidth="1"/>
    <col min="14603" max="14847" width="9" style="26"/>
    <col min="14848" max="14848" width="7.875" style="26" customWidth="1"/>
    <col min="14849" max="14849" width="11" style="26" customWidth="1"/>
    <col min="14850" max="14854" width="8.25" style="26" customWidth="1"/>
    <col min="14855" max="14857" width="8.5" style="26" customWidth="1"/>
    <col min="14858" max="14858" width="1.375" style="26" customWidth="1"/>
    <col min="14859" max="15103" width="9" style="26"/>
    <col min="15104" max="15104" width="7.875" style="26" customWidth="1"/>
    <col min="15105" max="15105" width="11" style="26" customWidth="1"/>
    <col min="15106" max="15110" width="8.25" style="26" customWidth="1"/>
    <col min="15111" max="15113" width="8.5" style="26" customWidth="1"/>
    <col min="15114" max="15114" width="1.375" style="26" customWidth="1"/>
    <col min="15115" max="15359" width="9" style="26"/>
    <col min="15360" max="15360" width="7.875" style="26" customWidth="1"/>
    <col min="15361" max="15361" width="11" style="26" customWidth="1"/>
    <col min="15362" max="15366" width="8.25" style="26" customWidth="1"/>
    <col min="15367" max="15369" width="8.5" style="26" customWidth="1"/>
    <col min="15370" max="15370" width="1.375" style="26" customWidth="1"/>
    <col min="15371" max="15615" width="9" style="26"/>
    <col min="15616" max="15616" width="7.875" style="26" customWidth="1"/>
    <col min="15617" max="15617" width="11" style="26" customWidth="1"/>
    <col min="15618" max="15622" width="8.25" style="26" customWidth="1"/>
    <col min="15623" max="15625" width="8.5" style="26" customWidth="1"/>
    <col min="15626" max="15626" width="1.375" style="26" customWidth="1"/>
    <col min="15627" max="15871" width="9" style="26"/>
    <col min="15872" max="15872" width="7.875" style="26" customWidth="1"/>
    <col min="15873" max="15873" width="11" style="26" customWidth="1"/>
    <col min="15874" max="15878" width="8.25" style="26" customWidth="1"/>
    <col min="15879" max="15881" width="8.5" style="26" customWidth="1"/>
    <col min="15882" max="15882" width="1.375" style="26" customWidth="1"/>
    <col min="15883" max="16127" width="9" style="26"/>
    <col min="16128" max="16128" width="7.875" style="26" customWidth="1"/>
    <col min="16129" max="16129" width="11" style="26" customWidth="1"/>
    <col min="16130" max="16134" width="8.25" style="26" customWidth="1"/>
    <col min="16135" max="16137" width="8.5" style="26" customWidth="1"/>
    <col min="16138" max="16138" width="1.375" style="26" customWidth="1"/>
    <col min="16139" max="16384" width="9" style="26"/>
  </cols>
  <sheetData>
    <row r="1" spans="1:10" s="31" customFormat="1" ht="18.75" customHeight="1">
      <c r="A1" s="468" t="s">
        <v>632</v>
      </c>
      <c r="B1" s="468"/>
      <c r="C1" s="468"/>
      <c r="D1" s="468"/>
      <c r="E1" s="468"/>
      <c r="F1" s="468"/>
      <c r="G1" s="468"/>
      <c r="H1" s="468"/>
      <c r="I1" s="468"/>
      <c r="J1" s="468"/>
    </row>
    <row r="2" spans="1:10" ht="1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s="1" customFormat="1" ht="20.25" customHeight="1">
      <c r="A3" s="491" t="s">
        <v>30</v>
      </c>
      <c r="B3" s="221" t="s">
        <v>31</v>
      </c>
      <c r="C3" s="493" t="s">
        <v>32</v>
      </c>
      <c r="D3" s="494"/>
      <c r="E3" s="495"/>
      <c r="F3" s="493" t="s">
        <v>33</v>
      </c>
      <c r="G3" s="494"/>
      <c r="H3" s="495"/>
      <c r="I3" s="493" t="s">
        <v>34</v>
      </c>
      <c r="J3" s="494"/>
    </row>
    <row r="4" spans="1:10" s="1" customFormat="1" ht="20.25" customHeight="1">
      <c r="A4" s="492"/>
      <c r="B4" s="222" t="s">
        <v>35</v>
      </c>
      <c r="C4" s="34" t="s">
        <v>36</v>
      </c>
      <c r="D4" s="34" t="s">
        <v>37</v>
      </c>
      <c r="E4" s="34" t="s">
        <v>38</v>
      </c>
      <c r="F4" s="34" t="s">
        <v>39</v>
      </c>
      <c r="G4" s="34" t="s">
        <v>40</v>
      </c>
      <c r="H4" s="34" t="s">
        <v>38</v>
      </c>
      <c r="I4" s="35" t="s">
        <v>41</v>
      </c>
      <c r="J4" s="36" t="s">
        <v>690</v>
      </c>
    </row>
    <row r="5" spans="1:10" s="1" customFormat="1" ht="20.25" customHeight="1">
      <c r="A5" s="6" t="s">
        <v>760</v>
      </c>
      <c r="B5" s="38">
        <v>105946</v>
      </c>
      <c r="C5" s="43" t="s">
        <v>688</v>
      </c>
      <c r="D5" s="43" t="s">
        <v>688</v>
      </c>
      <c r="E5" s="43" t="s">
        <v>688</v>
      </c>
      <c r="F5" s="43" t="s">
        <v>688</v>
      </c>
      <c r="G5" s="43" t="s">
        <v>688</v>
      </c>
      <c r="H5" s="43" t="s">
        <v>688</v>
      </c>
      <c r="I5" s="43" t="s">
        <v>688</v>
      </c>
      <c r="J5" s="43" t="s">
        <v>688</v>
      </c>
    </row>
    <row r="6" spans="1:10" s="1" customFormat="1" ht="20.25" customHeight="1">
      <c r="A6" s="37" t="s">
        <v>692</v>
      </c>
      <c r="B6" s="38">
        <v>106996</v>
      </c>
      <c r="C6" s="39">
        <v>1805</v>
      </c>
      <c r="D6" s="40">
        <v>910</v>
      </c>
      <c r="E6" s="40">
        <v>895</v>
      </c>
      <c r="F6" s="40">
        <v>2882</v>
      </c>
      <c r="G6" s="40">
        <v>2727</v>
      </c>
      <c r="H6" s="41">
        <v>155</v>
      </c>
      <c r="I6" s="41">
        <v>1050</v>
      </c>
      <c r="J6" s="311">
        <v>1</v>
      </c>
    </row>
    <row r="7" spans="1:10" s="1" customFormat="1" ht="20.25" customHeight="1">
      <c r="A7" s="37" t="s">
        <v>693</v>
      </c>
      <c r="B7" s="38">
        <v>107935</v>
      </c>
      <c r="C7" s="39">
        <v>1746</v>
      </c>
      <c r="D7" s="40">
        <v>957</v>
      </c>
      <c r="E7" s="40">
        <v>789</v>
      </c>
      <c r="F7" s="40">
        <v>2818</v>
      </c>
      <c r="G7" s="40">
        <v>2668</v>
      </c>
      <c r="H7" s="41">
        <v>150</v>
      </c>
      <c r="I7" s="41">
        <v>939</v>
      </c>
      <c r="J7" s="311">
        <v>0.9</v>
      </c>
    </row>
    <row r="8" spans="1:10" s="1" customFormat="1" ht="20.25" customHeight="1">
      <c r="A8" s="37" t="s">
        <v>694</v>
      </c>
      <c r="B8" s="38">
        <v>108981</v>
      </c>
      <c r="C8" s="39">
        <v>1735</v>
      </c>
      <c r="D8" s="40">
        <v>849</v>
      </c>
      <c r="E8" s="40">
        <v>886</v>
      </c>
      <c r="F8" s="40">
        <v>3010</v>
      </c>
      <c r="G8" s="40">
        <v>2850</v>
      </c>
      <c r="H8" s="41">
        <v>160</v>
      </c>
      <c r="I8" s="41">
        <v>1046</v>
      </c>
      <c r="J8" s="311">
        <v>1</v>
      </c>
    </row>
    <row r="9" spans="1:10" s="1" customFormat="1" ht="20.25" customHeight="1">
      <c r="A9" s="37" t="s">
        <v>695</v>
      </c>
      <c r="B9" s="38">
        <v>109949</v>
      </c>
      <c r="C9" s="39">
        <v>1680</v>
      </c>
      <c r="D9" s="40">
        <v>778</v>
      </c>
      <c r="E9" s="40">
        <v>902</v>
      </c>
      <c r="F9" s="40">
        <v>3229</v>
      </c>
      <c r="G9" s="40">
        <v>3163</v>
      </c>
      <c r="H9" s="41">
        <v>66</v>
      </c>
      <c r="I9" s="41">
        <v>968</v>
      </c>
      <c r="J9" s="311">
        <v>0.9</v>
      </c>
    </row>
    <row r="10" spans="1:10" s="1" customFormat="1" ht="20.25" customHeight="1">
      <c r="A10" s="37" t="s">
        <v>696</v>
      </c>
      <c r="B10" s="38">
        <v>111271</v>
      </c>
      <c r="C10" s="39">
        <v>1652</v>
      </c>
      <c r="D10" s="40">
        <v>881</v>
      </c>
      <c r="E10" s="40">
        <v>771</v>
      </c>
      <c r="F10" s="40">
        <v>3547</v>
      </c>
      <c r="G10" s="40">
        <v>2996</v>
      </c>
      <c r="H10" s="41">
        <v>551</v>
      </c>
      <c r="I10" s="41">
        <v>1322</v>
      </c>
      <c r="J10" s="311">
        <v>1.2</v>
      </c>
    </row>
    <row r="11" spans="1:10" s="1" customFormat="1" ht="20.25" customHeight="1">
      <c r="A11" s="37" t="s">
        <v>697</v>
      </c>
      <c r="B11" s="38">
        <v>113067</v>
      </c>
      <c r="C11" s="39">
        <v>1641</v>
      </c>
      <c r="D11" s="40">
        <v>823</v>
      </c>
      <c r="E11" s="40">
        <v>818</v>
      </c>
      <c r="F11" s="40">
        <v>4399</v>
      </c>
      <c r="G11" s="40">
        <v>3421</v>
      </c>
      <c r="H11" s="41">
        <v>978</v>
      </c>
      <c r="I11" s="41">
        <v>1796</v>
      </c>
      <c r="J11" s="311">
        <v>1.6</v>
      </c>
    </row>
    <row r="12" spans="1:10" s="1" customFormat="1" ht="20.25" customHeight="1">
      <c r="A12" s="37" t="s">
        <v>698</v>
      </c>
      <c r="B12" s="38">
        <v>112835</v>
      </c>
      <c r="C12" s="39">
        <v>1710</v>
      </c>
      <c r="D12" s="40">
        <v>868</v>
      </c>
      <c r="E12" s="40">
        <v>842</v>
      </c>
      <c r="F12" s="40">
        <v>5631</v>
      </c>
      <c r="G12" s="40">
        <v>6705</v>
      </c>
      <c r="H12" s="41">
        <v>-1074</v>
      </c>
      <c r="I12" s="41">
        <v>-232</v>
      </c>
      <c r="J12" s="415">
        <v>-0.2</v>
      </c>
    </row>
    <row r="13" spans="1:10" s="1" customFormat="1" ht="20.25" customHeight="1">
      <c r="A13" s="37" t="s">
        <v>699</v>
      </c>
      <c r="B13" s="38">
        <v>116412</v>
      </c>
      <c r="C13" s="39">
        <v>1822</v>
      </c>
      <c r="D13" s="40">
        <v>789</v>
      </c>
      <c r="E13" s="40">
        <v>1033</v>
      </c>
      <c r="F13" s="40">
        <v>6739</v>
      </c>
      <c r="G13" s="40">
        <v>4195</v>
      </c>
      <c r="H13" s="41">
        <v>2544</v>
      </c>
      <c r="I13" s="41">
        <f t="shared" ref="I13:I15" si="0">B13-B12</f>
        <v>3577</v>
      </c>
      <c r="J13" s="311">
        <v>3.2</v>
      </c>
    </row>
    <row r="14" spans="1:10" s="1" customFormat="1" ht="20.25" customHeight="1">
      <c r="A14" s="37" t="s">
        <v>700</v>
      </c>
      <c r="B14" s="38">
        <v>121924</v>
      </c>
      <c r="C14" s="39">
        <v>2051</v>
      </c>
      <c r="D14" s="40">
        <v>823</v>
      </c>
      <c r="E14" s="40">
        <v>1228</v>
      </c>
      <c r="F14" s="40">
        <v>8852</v>
      </c>
      <c r="G14" s="40">
        <v>4568</v>
      </c>
      <c r="H14" s="41">
        <v>4284</v>
      </c>
      <c r="I14" s="41">
        <f t="shared" si="0"/>
        <v>5512</v>
      </c>
      <c r="J14" s="311">
        <v>4.7</v>
      </c>
    </row>
    <row r="15" spans="1:10" s="1" customFormat="1" ht="20.25" customHeight="1">
      <c r="A15" s="37" t="s">
        <v>701</v>
      </c>
      <c r="B15" s="38">
        <v>128825</v>
      </c>
      <c r="C15" s="39">
        <v>2485</v>
      </c>
      <c r="D15" s="40">
        <v>818</v>
      </c>
      <c r="E15" s="40">
        <v>1667</v>
      </c>
      <c r="F15" s="40">
        <v>10870</v>
      </c>
      <c r="G15" s="40">
        <v>5636</v>
      </c>
      <c r="H15" s="41">
        <v>5234</v>
      </c>
      <c r="I15" s="41">
        <f t="shared" si="0"/>
        <v>6901</v>
      </c>
      <c r="J15" s="311">
        <v>5.7</v>
      </c>
    </row>
    <row r="16" spans="1:10" s="1" customFormat="1" ht="20.25" customHeight="1">
      <c r="A16" s="37" t="s">
        <v>702</v>
      </c>
      <c r="B16" s="38">
        <v>135529</v>
      </c>
      <c r="C16" s="39">
        <v>2002</v>
      </c>
      <c r="D16" s="40">
        <v>793</v>
      </c>
      <c r="E16" s="40">
        <v>1209</v>
      </c>
      <c r="F16" s="40">
        <v>11525</v>
      </c>
      <c r="G16" s="40">
        <v>6030</v>
      </c>
      <c r="H16" s="41">
        <v>5495</v>
      </c>
      <c r="I16" s="41">
        <f>B16-B15</f>
        <v>6704</v>
      </c>
      <c r="J16" s="311">
        <v>5.2</v>
      </c>
    </row>
    <row r="17" spans="1:10" s="1" customFormat="1" ht="20.25" customHeight="1">
      <c r="A17" s="37" t="s">
        <v>703</v>
      </c>
      <c r="B17" s="38">
        <v>142067</v>
      </c>
      <c r="C17" s="39">
        <v>3146</v>
      </c>
      <c r="D17" s="40">
        <v>879</v>
      </c>
      <c r="E17" s="40">
        <v>2267</v>
      </c>
      <c r="F17" s="40">
        <v>11418</v>
      </c>
      <c r="G17" s="40">
        <v>7147</v>
      </c>
      <c r="H17" s="41">
        <v>4271</v>
      </c>
      <c r="I17" s="41">
        <f>B17-B16</f>
        <v>6538</v>
      </c>
      <c r="J17" s="311">
        <v>4.8</v>
      </c>
    </row>
    <row r="18" spans="1:10" s="1" customFormat="1" ht="20.25" customHeight="1">
      <c r="A18" s="37" t="s">
        <v>704</v>
      </c>
      <c r="B18" s="38">
        <v>149926</v>
      </c>
      <c r="C18" s="39">
        <v>3188</v>
      </c>
      <c r="D18" s="40">
        <v>889</v>
      </c>
      <c r="E18" s="40">
        <v>2299</v>
      </c>
      <c r="F18" s="40">
        <v>13239</v>
      </c>
      <c r="G18" s="40">
        <v>7679</v>
      </c>
      <c r="H18" s="41">
        <v>5560</v>
      </c>
      <c r="I18" s="41">
        <f>B18-B17</f>
        <v>7859</v>
      </c>
      <c r="J18" s="311">
        <v>5.5</v>
      </c>
    </row>
    <row r="19" spans="1:10" s="1" customFormat="1" ht="20.25" customHeight="1">
      <c r="A19" s="37" t="s">
        <v>705</v>
      </c>
      <c r="B19" s="38">
        <v>159460</v>
      </c>
      <c r="C19" s="39">
        <v>3512</v>
      </c>
      <c r="D19" s="40">
        <v>952</v>
      </c>
      <c r="E19" s="40">
        <v>2560</v>
      </c>
      <c r="F19" s="40">
        <v>16768</v>
      </c>
      <c r="G19" s="40">
        <v>9794</v>
      </c>
      <c r="H19" s="41">
        <v>6974</v>
      </c>
      <c r="I19" s="41">
        <v>9534</v>
      </c>
      <c r="J19" s="42">
        <v>6.4</v>
      </c>
    </row>
    <row r="20" spans="1:10" s="1" customFormat="1" ht="20.25" customHeight="1">
      <c r="A20" s="37" t="s">
        <v>706</v>
      </c>
      <c r="B20" s="38">
        <v>171004</v>
      </c>
      <c r="C20" s="39">
        <v>3967</v>
      </c>
      <c r="D20" s="40">
        <v>998</v>
      </c>
      <c r="E20" s="40">
        <v>2969</v>
      </c>
      <c r="F20" s="40">
        <v>18036</v>
      </c>
      <c r="G20" s="40">
        <v>9461</v>
      </c>
      <c r="H20" s="41">
        <v>8575</v>
      </c>
      <c r="I20" s="41">
        <v>11544</v>
      </c>
      <c r="J20" s="42">
        <v>7.2</v>
      </c>
    </row>
    <row r="21" spans="1:10" s="1" customFormat="1" ht="20.25" customHeight="1">
      <c r="A21" s="37" t="s">
        <v>707</v>
      </c>
      <c r="B21" s="38">
        <v>181543</v>
      </c>
      <c r="C21" s="39">
        <v>4368</v>
      </c>
      <c r="D21" s="40">
        <v>985</v>
      </c>
      <c r="E21" s="40">
        <v>3383</v>
      </c>
      <c r="F21" s="40">
        <v>17902</v>
      </c>
      <c r="G21" s="40">
        <v>10746</v>
      </c>
      <c r="H21" s="41">
        <v>7156</v>
      </c>
      <c r="I21" s="41">
        <v>10539</v>
      </c>
      <c r="J21" s="42">
        <v>6.2</v>
      </c>
    </row>
    <row r="22" spans="1:10" s="1" customFormat="1" ht="20.25" customHeight="1">
      <c r="A22" s="37" t="s">
        <v>708</v>
      </c>
      <c r="B22" s="38">
        <v>193591</v>
      </c>
      <c r="C22" s="39">
        <v>4603</v>
      </c>
      <c r="D22" s="40">
        <v>935</v>
      </c>
      <c r="E22" s="40">
        <v>3668</v>
      </c>
      <c r="F22" s="40">
        <v>20400</v>
      </c>
      <c r="G22" s="40">
        <v>12020</v>
      </c>
      <c r="H22" s="41">
        <v>8380</v>
      </c>
      <c r="I22" s="41">
        <v>12048</v>
      </c>
      <c r="J22" s="42">
        <v>6.6</v>
      </c>
    </row>
    <row r="23" spans="1:10" s="1" customFormat="1" ht="20.25" customHeight="1">
      <c r="A23" s="37" t="s">
        <v>709</v>
      </c>
      <c r="B23" s="38">
        <v>206301</v>
      </c>
      <c r="C23" s="39">
        <v>4948</v>
      </c>
      <c r="D23" s="40">
        <v>1050</v>
      </c>
      <c r="E23" s="40">
        <v>3898</v>
      </c>
      <c r="F23" s="40">
        <v>22312</v>
      </c>
      <c r="G23" s="40">
        <v>13500</v>
      </c>
      <c r="H23" s="41">
        <v>8812</v>
      </c>
      <c r="I23" s="41">
        <v>12710</v>
      </c>
      <c r="J23" s="42">
        <v>6.6</v>
      </c>
    </row>
    <row r="24" spans="1:10" s="1" customFormat="1" ht="20.25" customHeight="1">
      <c r="A24" s="37" t="s">
        <v>710</v>
      </c>
      <c r="B24" s="38">
        <v>216247</v>
      </c>
      <c r="C24" s="39">
        <v>4842</v>
      </c>
      <c r="D24" s="40">
        <v>990</v>
      </c>
      <c r="E24" s="40">
        <v>3852</v>
      </c>
      <c r="F24" s="40">
        <v>19237</v>
      </c>
      <c r="G24" s="40">
        <v>13143</v>
      </c>
      <c r="H24" s="41">
        <v>6094</v>
      </c>
      <c r="I24" s="41">
        <v>9946</v>
      </c>
      <c r="J24" s="42">
        <v>4.8</v>
      </c>
    </row>
    <row r="25" spans="1:10" s="1" customFormat="1" ht="20.25" customHeight="1">
      <c r="A25" s="37" t="s">
        <v>711</v>
      </c>
      <c r="B25" s="38">
        <v>224659</v>
      </c>
      <c r="C25" s="39">
        <v>4522</v>
      </c>
      <c r="D25" s="40">
        <v>1026</v>
      </c>
      <c r="E25" s="40">
        <v>3496</v>
      </c>
      <c r="F25" s="40">
        <v>18655</v>
      </c>
      <c r="G25" s="40">
        <v>13739</v>
      </c>
      <c r="H25" s="41">
        <v>4916</v>
      </c>
      <c r="I25" s="41">
        <v>8412</v>
      </c>
      <c r="J25" s="42">
        <v>3.9</v>
      </c>
    </row>
    <row r="26" spans="1:10" s="1" customFormat="1" ht="20.25" customHeight="1">
      <c r="A26" s="37" t="s">
        <v>712</v>
      </c>
      <c r="B26" s="38">
        <v>232948</v>
      </c>
      <c r="C26" s="39">
        <v>4228</v>
      </c>
      <c r="D26" s="40">
        <v>1051</v>
      </c>
      <c r="E26" s="40">
        <v>3177</v>
      </c>
      <c r="F26" s="40">
        <v>18270</v>
      </c>
      <c r="G26" s="40">
        <v>13158</v>
      </c>
      <c r="H26" s="41">
        <v>5112</v>
      </c>
      <c r="I26" s="41">
        <v>8289</v>
      </c>
      <c r="J26" s="42">
        <v>3.7</v>
      </c>
    </row>
    <row r="27" spans="1:10" s="1" customFormat="1" ht="20.25" customHeight="1">
      <c r="A27" s="37" t="s">
        <v>713</v>
      </c>
      <c r="B27" s="38">
        <v>239884</v>
      </c>
      <c r="C27" s="39">
        <v>4117</v>
      </c>
      <c r="D27" s="40">
        <v>1003</v>
      </c>
      <c r="E27" s="40">
        <v>3114</v>
      </c>
      <c r="F27" s="40">
        <v>18003</v>
      </c>
      <c r="G27" s="40">
        <v>14181</v>
      </c>
      <c r="H27" s="41">
        <v>3822</v>
      </c>
      <c r="I27" s="41">
        <v>6936</v>
      </c>
      <c r="J27" s="42">
        <v>3</v>
      </c>
    </row>
    <row r="28" spans="1:10" s="1" customFormat="1" ht="20.25" customHeight="1">
      <c r="A28" s="37" t="s">
        <v>714</v>
      </c>
      <c r="B28" s="38">
        <v>246418</v>
      </c>
      <c r="C28" s="39">
        <v>4096</v>
      </c>
      <c r="D28" s="40">
        <v>1059</v>
      </c>
      <c r="E28" s="40">
        <v>3037</v>
      </c>
      <c r="F28" s="40">
        <v>17665</v>
      </c>
      <c r="G28" s="40">
        <v>14168</v>
      </c>
      <c r="H28" s="41">
        <v>3497</v>
      </c>
      <c r="I28" s="41">
        <v>6534</v>
      </c>
      <c r="J28" s="42">
        <v>2.7</v>
      </c>
    </row>
    <row r="29" spans="1:10" s="1" customFormat="1" ht="20.25" customHeight="1">
      <c r="A29" s="37" t="s">
        <v>715</v>
      </c>
      <c r="B29" s="38">
        <v>251707</v>
      </c>
      <c r="C29" s="39">
        <v>3728</v>
      </c>
      <c r="D29" s="40">
        <v>1052</v>
      </c>
      <c r="E29" s="40">
        <v>2676</v>
      </c>
      <c r="F29" s="40">
        <v>17350</v>
      </c>
      <c r="G29" s="40">
        <v>14737</v>
      </c>
      <c r="H29" s="41">
        <v>2613</v>
      </c>
      <c r="I29" s="41">
        <v>5289</v>
      </c>
      <c r="J29" s="42">
        <v>2.1</v>
      </c>
    </row>
    <row r="30" spans="1:10" s="1" customFormat="1" ht="20.25" customHeight="1">
      <c r="A30" s="37" t="s">
        <v>716</v>
      </c>
      <c r="B30" s="38">
        <v>255900</v>
      </c>
      <c r="C30" s="39">
        <v>3393</v>
      </c>
      <c r="D30" s="40">
        <v>1153</v>
      </c>
      <c r="E30" s="40">
        <v>2240</v>
      </c>
      <c r="F30" s="40">
        <v>16149</v>
      </c>
      <c r="G30" s="40">
        <v>14196</v>
      </c>
      <c r="H30" s="41">
        <v>1953</v>
      </c>
      <c r="I30" s="41">
        <v>4193</v>
      </c>
      <c r="J30" s="42">
        <v>1.7</v>
      </c>
    </row>
    <row r="31" spans="1:10" s="1" customFormat="1" ht="20.25" customHeight="1">
      <c r="A31" s="37" t="s">
        <v>717</v>
      </c>
      <c r="B31" s="38">
        <v>260313</v>
      </c>
      <c r="C31" s="39">
        <v>3390</v>
      </c>
      <c r="D31" s="40">
        <v>1120</v>
      </c>
      <c r="E31" s="40">
        <v>2270</v>
      </c>
      <c r="F31" s="40">
        <v>16153</v>
      </c>
      <c r="G31" s="40">
        <v>14010</v>
      </c>
      <c r="H31" s="41">
        <v>2143</v>
      </c>
      <c r="I31" s="41">
        <v>4413</v>
      </c>
      <c r="J31" s="42">
        <v>1.7</v>
      </c>
    </row>
    <row r="32" spans="1:10" s="1" customFormat="1" ht="20.25" customHeight="1">
      <c r="A32" s="37" t="s">
        <v>718</v>
      </c>
      <c r="B32" s="38">
        <v>265742</v>
      </c>
      <c r="C32" s="39">
        <v>3281</v>
      </c>
      <c r="D32" s="40">
        <v>1070</v>
      </c>
      <c r="E32" s="40">
        <v>2211</v>
      </c>
      <c r="F32" s="40">
        <v>16310</v>
      </c>
      <c r="G32" s="40">
        <v>13092</v>
      </c>
      <c r="H32" s="41">
        <v>3218</v>
      </c>
      <c r="I32" s="41">
        <v>5429</v>
      </c>
      <c r="J32" s="42">
        <v>2.1</v>
      </c>
    </row>
    <row r="33" spans="1:10" s="1" customFormat="1" ht="20.25" customHeight="1">
      <c r="A33" s="37" t="s">
        <v>719</v>
      </c>
      <c r="B33" s="38">
        <v>272165</v>
      </c>
      <c r="C33" s="39">
        <v>3171</v>
      </c>
      <c r="D33" s="40">
        <v>1220</v>
      </c>
      <c r="E33" s="40">
        <v>1951</v>
      </c>
      <c r="F33" s="40">
        <v>17408</v>
      </c>
      <c r="G33" s="40">
        <v>12936</v>
      </c>
      <c r="H33" s="41">
        <v>4472</v>
      </c>
      <c r="I33" s="41">
        <v>6423</v>
      </c>
      <c r="J33" s="42">
        <v>2.4</v>
      </c>
    </row>
    <row r="34" spans="1:10" s="1" customFormat="1" ht="20.25" customHeight="1">
      <c r="A34" s="37" t="s">
        <v>720</v>
      </c>
      <c r="B34" s="38">
        <v>277258</v>
      </c>
      <c r="C34" s="39">
        <v>3261</v>
      </c>
      <c r="D34" s="40">
        <v>1171</v>
      </c>
      <c r="E34" s="40">
        <v>2090</v>
      </c>
      <c r="F34" s="40">
        <v>15971</v>
      </c>
      <c r="G34" s="40">
        <v>12968</v>
      </c>
      <c r="H34" s="41">
        <v>3003</v>
      </c>
      <c r="I34" s="41">
        <v>5093</v>
      </c>
      <c r="J34" s="42">
        <v>1.9</v>
      </c>
    </row>
    <row r="35" spans="1:10" s="1" customFormat="1" ht="20.25" customHeight="1">
      <c r="A35" s="37" t="s">
        <v>721</v>
      </c>
      <c r="B35" s="38">
        <v>280902</v>
      </c>
      <c r="C35" s="39">
        <v>3145</v>
      </c>
      <c r="D35" s="40">
        <v>1255</v>
      </c>
      <c r="E35" s="40">
        <v>1890</v>
      </c>
      <c r="F35" s="40">
        <v>14959</v>
      </c>
      <c r="G35" s="40">
        <v>13205</v>
      </c>
      <c r="H35" s="41">
        <v>1754</v>
      </c>
      <c r="I35" s="41">
        <v>3644</v>
      </c>
      <c r="J35" s="42">
        <v>1.3</v>
      </c>
    </row>
    <row r="36" spans="1:10" s="1" customFormat="1" ht="20.25" customHeight="1">
      <c r="A36" s="37" t="s">
        <v>722</v>
      </c>
      <c r="B36" s="38">
        <v>285092</v>
      </c>
      <c r="C36" s="39">
        <v>3057</v>
      </c>
      <c r="D36" s="40">
        <v>1151</v>
      </c>
      <c r="E36" s="40">
        <v>1906</v>
      </c>
      <c r="F36" s="40">
        <v>15044</v>
      </c>
      <c r="G36" s="40">
        <v>12760</v>
      </c>
      <c r="H36" s="41">
        <v>2284</v>
      </c>
      <c r="I36" s="41">
        <v>4190</v>
      </c>
      <c r="J36" s="42">
        <v>1.5</v>
      </c>
    </row>
    <row r="37" spans="1:10" s="1" customFormat="1" ht="20.25" customHeight="1">
      <c r="A37" s="37" t="s">
        <v>723</v>
      </c>
      <c r="B37" s="38">
        <v>290760</v>
      </c>
      <c r="C37" s="39">
        <v>2911</v>
      </c>
      <c r="D37" s="39">
        <v>1286</v>
      </c>
      <c r="E37" s="39">
        <v>1625</v>
      </c>
      <c r="F37" s="39">
        <v>17323</v>
      </c>
      <c r="G37" s="39">
        <v>13280</v>
      </c>
      <c r="H37" s="43">
        <v>4043</v>
      </c>
      <c r="I37" s="43">
        <v>5668</v>
      </c>
      <c r="J37" s="44">
        <v>2</v>
      </c>
    </row>
    <row r="38" spans="1:10" s="1" customFormat="1" ht="20.25" customHeight="1" thickBot="1">
      <c r="A38" s="316" t="s">
        <v>724</v>
      </c>
      <c r="B38" s="317">
        <v>293821</v>
      </c>
      <c r="C38" s="318">
        <v>2852</v>
      </c>
      <c r="D38" s="318">
        <v>1326</v>
      </c>
      <c r="E38" s="318">
        <v>1526</v>
      </c>
      <c r="F38" s="318">
        <v>15632</v>
      </c>
      <c r="G38" s="318">
        <v>14097</v>
      </c>
      <c r="H38" s="319">
        <v>1535</v>
      </c>
      <c r="I38" s="319">
        <v>3061</v>
      </c>
      <c r="J38" s="315">
        <v>1.1000000000000001</v>
      </c>
    </row>
    <row r="39" spans="1:10" s="1" customFormat="1" ht="13.7" customHeight="1">
      <c r="A39" s="490" t="s">
        <v>774</v>
      </c>
      <c r="B39" s="490"/>
      <c r="C39" s="490"/>
      <c r="D39" s="490"/>
      <c r="E39" s="490"/>
      <c r="F39" s="490"/>
      <c r="G39" s="312"/>
      <c r="H39" s="313"/>
      <c r="I39" s="41"/>
      <c r="J39" s="42"/>
    </row>
    <row r="40" spans="1:10" s="1" customFormat="1" ht="13.7" customHeight="1">
      <c r="A40" s="6" t="s">
        <v>45</v>
      </c>
      <c r="B40" s="6"/>
      <c r="C40" s="6"/>
      <c r="D40" s="6"/>
      <c r="E40" s="6"/>
      <c r="F40" s="6"/>
      <c r="G40" s="6"/>
      <c r="H40" s="6"/>
      <c r="I40" s="41"/>
      <c r="J40" s="42"/>
    </row>
    <row r="41" spans="1:10" s="1" customFormat="1" ht="13.7" customHeight="1">
      <c r="A41" s="6" t="s">
        <v>647</v>
      </c>
      <c r="B41" s="6"/>
      <c r="C41" s="6"/>
      <c r="D41" s="6"/>
      <c r="E41" s="6"/>
      <c r="F41" s="6"/>
      <c r="G41" s="6"/>
      <c r="H41" s="6"/>
      <c r="I41" s="41"/>
      <c r="J41" s="42"/>
    </row>
    <row r="42" spans="1:10" s="1" customFormat="1" ht="13.7" customHeight="1">
      <c r="A42" s="6" t="s">
        <v>637</v>
      </c>
      <c r="B42" s="6"/>
      <c r="C42" s="6"/>
      <c r="D42" s="6"/>
      <c r="E42" s="6"/>
      <c r="F42" s="6"/>
      <c r="G42" s="6"/>
      <c r="H42" s="6"/>
      <c r="I42" s="41"/>
      <c r="J42" s="42"/>
    </row>
    <row r="43" spans="1:10" s="1" customFormat="1" ht="13.7" customHeight="1">
      <c r="A43" s="37"/>
      <c r="B43" s="39"/>
      <c r="C43" s="39"/>
      <c r="D43" s="40"/>
      <c r="E43" s="40"/>
      <c r="F43" s="40"/>
      <c r="G43" s="40"/>
      <c r="H43" s="41"/>
      <c r="I43" s="41"/>
      <c r="J43" s="42"/>
    </row>
    <row r="44" spans="1:10" s="1" customFormat="1" ht="13.7" customHeight="1">
      <c r="A44" s="37"/>
      <c r="B44" s="39"/>
      <c r="C44" s="39"/>
      <c r="D44" s="40"/>
      <c r="E44" s="40"/>
      <c r="F44" s="40"/>
      <c r="G44" s="40"/>
      <c r="H44" s="41"/>
      <c r="I44" s="41"/>
      <c r="J44" s="42"/>
    </row>
    <row r="45" spans="1:10" s="1" customFormat="1" ht="18.75" customHeight="1">
      <c r="A45" s="468" t="s">
        <v>730</v>
      </c>
      <c r="B45" s="468"/>
      <c r="C45" s="468"/>
      <c r="D45" s="468"/>
      <c r="E45" s="468"/>
      <c r="F45" s="468"/>
      <c r="G45" s="468"/>
      <c r="H45" s="468"/>
      <c r="I45" s="468"/>
      <c r="J45" s="468"/>
    </row>
    <row r="46" spans="1:10" s="1" customFormat="1" ht="15" customHeight="1" thickBot="1">
      <c r="A46" s="37"/>
      <c r="B46" s="318"/>
      <c r="C46" s="39"/>
      <c r="D46" s="40"/>
      <c r="E46" s="40"/>
      <c r="F46" s="40"/>
      <c r="G46" s="40"/>
      <c r="H46" s="41"/>
      <c r="I46" s="41"/>
      <c r="J46" s="42"/>
    </row>
    <row r="47" spans="1:10" s="1" customFormat="1" ht="20.25" customHeight="1">
      <c r="A47" s="491" t="s">
        <v>30</v>
      </c>
      <c r="B47" s="221" t="s">
        <v>31</v>
      </c>
      <c r="C47" s="493" t="s">
        <v>32</v>
      </c>
      <c r="D47" s="494"/>
      <c r="E47" s="495"/>
      <c r="F47" s="493" t="s">
        <v>33</v>
      </c>
      <c r="G47" s="494"/>
      <c r="H47" s="495"/>
      <c r="I47" s="493" t="s">
        <v>34</v>
      </c>
      <c r="J47" s="494"/>
    </row>
    <row r="48" spans="1:10" s="1" customFormat="1" ht="20.25" customHeight="1">
      <c r="A48" s="492"/>
      <c r="B48" s="222" t="s">
        <v>35</v>
      </c>
      <c r="C48" s="34" t="s">
        <v>36</v>
      </c>
      <c r="D48" s="34" t="s">
        <v>37</v>
      </c>
      <c r="E48" s="34" t="s">
        <v>38</v>
      </c>
      <c r="F48" s="34" t="s">
        <v>39</v>
      </c>
      <c r="G48" s="34" t="s">
        <v>40</v>
      </c>
      <c r="H48" s="34" t="s">
        <v>38</v>
      </c>
      <c r="I48" s="35" t="s">
        <v>41</v>
      </c>
      <c r="J48" s="36" t="s">
        <v>690</v>
      </c>
    </row>
    <row r="49" spans="1:10" s="1" customFormat="1" ht="20.25" customHeight="1">
      <c r="A49" s="37" t="s">
        <v>725</v>
      </c>
      <c r="B49" s="38">
        <v>297459</v>
      </c>
      <c r="C49" s="39">
        <v>2795</v>
      </c>
      <c r="D49" s="40">
        <v>1439</v>
      </c>
      <c r="E49" s="40">
        <v>1356</v>
      </c>
      <c r="F49" s="40">
        <v>17024</v>
      </c>
      <c r="G49" s="40">
        <v>14742</v>
      </c>
      <c r="H49" s="41">
        <v>2282</v>
      </c>
      <c r="I49" s="41">
        <v>3638</v>
      </c>
      <c r="J49" s="42">
        <v>1.2</v>
      </c>
    </row>
    <row r="50" spans="1:10" s="1" customFormat="1" ht="20.25" customHeight="1">
      <c r="A50" s="37" t="s">
        <v>518</v>
      </c>
      <c r="B50" s="38">
        <v>299665</v>
      </c>
      <c r="C50" s="39">
        <v>2775</v>
      </c>
      <c r="D50" s="39">
        <v>1471</v>
      </c>
      <c r="E50" s="39">
        <v>1304</v>
      </c>
      <c r="F50" s="39">
        <v>15961</v>
      </c>
      <c r="G50" s="39">
        <v>15059</v>
      </c>
      <c r="H50" s="43">
        <v>902</v>
      </c>
      <c r="I50" s="43">
        <v>2206</v>
      </c>
      <c r="J50" s="44">
        <v>0.7</v>
      </c>
    </row>
    <row r="51" spans="1:10" s="1" customFormat="1" ht="20.25" customHeight="1">
      <c r="A51" s="37" t="s">
        <v>27</v>
      </c>
      <c r="B51" s="38">
        <v>302583</v>
      </c>
      <c r="C51" s="39">
        <v>2902</v>
      </c>
      <c r="D51" s="40">
        <v>1458</v>
      </c>
      <c r="E51" s="40">
        <v>1444</v>
      </c>
      <c r="F51" s="40">
        <v>16528</v>
      </c>
      <c r="G51" s="40">
        <v>15054</v>
      </c>
      <c r="H51" s="41">
        <v>1474</v>
      </c>
      <c r="I51" s="41">
        <v>2918</v>
      </c>
      <c r="J51" s="42">
        <v>1</v>
      </c>
    </row>
    <row r="52" spans="1:10" s="1" customFormat="1" ht="20.25" customHeight="1">
      <c r="A52" s="37" t="s">
        <v>28</v>
      </c>
      <c r="B52" s="38">
        <v>306154</v>
      </c>
      <c r="C52" s="39">
        <v>2947</v>
      </c>
      <c r="D52" s="40">
        <v>1523</v>
      </c>
      <c r="E52" s="40">
        <v>1424</v>
      </c>
      <c r="F52" s="40">
        <v>17376</v>
      </c>
      <c r="G52" s="40">
        <v>15229</v>
      </c>
      <c r="H52" s="41">
        <v>2147</v>
      </c>
      <c r="I52" s="41">
        <v>3571</v>
      </c>
      <c r="J52" s="42">
        <v>1.2</v>
      </c>
    </row>
    <row r="53" spans="1:10" s="1" customFormat="1" ht="20.25" customHeight="1">
      <c r="A53" s="37" t="s">
        <v>29</v>
      </c>
      <c r="B53" s="38">
        <v>310277</v>
      </c>
      <c r="C53" s="39">
        <v>2963</v>
      </c>
      <c r="D53" s="40">
        <v>1587</v>
      </c>
      <c r="E53" s="40">
        <v>1376</v>
      </c>
      <c r="F53" s="40">
        <v>17985</v>
      </c>
      <c r="G53" s="40">
        <v>15238</v>
      </c>
      <c r="H53" s="41">
        <v>2747</v>
      </c>
      <c r="I53" s="41">
        <v>4123</v>
      </c>
      <c r="J53" s="42">
        <v>1.3</v>
      </c>
    </row>
    <row r="54" spans="1:10" s="1" customFormat="1" ht="20.25" customHeight="1">
      <c r="A54" s="37" t="s">
        <v>11</v>
      </c>
      <c r="B54" s="38">
        <v>315136</v>
      </c>
      <c r="C54" s="39">
        <v>3312</v>
      </c>
      <c r="D54" s="40">
        <v>1640</v>
      </c>
      <c r="E54" s="40">
        <v>1672</v>
      </c>
      <c r="F54" s="40">
        <v>18714</v>
      </c>
      <c r="G54" s="40">
        <v>15527</v>
      </c>
      <c r="H54" s="41">
        <v>3187</v>
      </c>
      <c r="I54" s="41">
        <v>4859</v>
      </c>
      <c r="J54" s="42">
        <v>1.6</v>
      </c>
    </row>
    <row r="55" spans="1:10" s="1" customFormat="1" ht="20.25" customHeight="1">
      <c r="A55" s="37" t="s">
        <v>13</v>
      </c>
      <c r="B55" s="38">
        <v>318290</v>
      </c>
      <c r="C55" s="39">
        <v>3187</v>
      </c>
      <c r="D55" s="40">
        <v>1666</v>
      </c>
      <c r="E55" s="40">
        <v>1521</v>
      </c>
      <c r="F55" s="40">
        <v>17429</v>
      </c>
      <c r="G55" s="40">
        <v>15796</v>
      </c>
      <c r="H55" s="41">
        <v>1633</v>
      </c>
      <c r="I55" s="41">
        <v>3154</v>
      </c>
      <c r="J55" s="42">
        <v>1</v>
      </c>
    </row>
    <row r="56" spans="1:10" s="1" customFormat="1" ht="20.25" customHeight="1">
      <c r="A56" s="37" t="s">
        <v>14</v>
      </c>
      <c r="B56" s="38">
        <v>320343</v>
      </c>
      <c r="C56" s="39">
        <v>3221</v>
      </c>
      <c r="D56" s="40">
        <v>1799</v>
      </c>
      <c r="E56" s="40">
        <v>1422</v>
      </c>
      <c r="F56" s="40">
        <v>16319</v>
      </c>
      <c r="G56" s="40">
        <v>15688</v>
      </c>
      <c r="H56" s="41">
        <v>631</v>
      </c>
      <c r="I56" s="41">
        <v>2053</v>
      </c>
      <c r="J56" s="42">
        <v>0.6</v>
      </c>
    </row>
    <row r="57" spans="1:10" s="1" customFormat="1" ht="20.25" customHeight="1">
      <c r="A57" s="37" t="s">
        <v>15</v>
      </c>
      <c r="B57" s="38">
        <v>321897</v>
      </c>
      <c r="C57" s="39">
        <v>3149</v>
      </c>
      <c r="D57" s="40">
        <v>1746</v>
      </c>
      <c r="E57" s="40">
        <v>1403</v>
      </c>
      <c r="F57" s="40">
        <v>15780</v>
      </c>
      <c r="G57" s="40">
        <v>15629</v>
      </c>
      <c r="H57" s="41">
        <v>151</v>
      </c>
      <c r="I57" s="41">
        <v>1554</v>
      </c>
      <c r="J57" s="42">
        <v>0.5</v>
      </c>
    </row>
    <row r="58" spans="1:10" s="1" customFormat="1" ht="20.25" customHeight="1">
      <c r="A58" s="37" t="s">
        <v>519</v>
      </c>
      <c r="B58" s="38">
        <v>322857</v>
      </c>
      <c r="C58" s="39">
        <v>3175</v>
      </c>
      <c r="D58" s="40">
        <v>1934</v>
      </c>
      <c r="E58" s="40">
        <v>1241</v>
      </c>
      <c r="F58" s="40">
        <v>15232</v>
      </c>
      <c r="G58" s="40">
        <v>15513</v>
      </c>
      <c r="H58" s="41">
        <v>-281</v>
      </c>
      <c r="I58" s="41">
        <v>960</v>
      </c>
      <c r="J58" s="42">
        <v>0.3</v>
      </c>
    </row>
    <row r="59" spans="1:10" s="1" customFormat="1" ht="20.25" customHeight="1">
      <c r="A59" s="37" t="s">
        <v>16</v>
      </c>
      <c r="B59" s="38">
        <v>324063</v>
      </c>
      <c r="C59" s="39">
        <v>3030</v>
      </c>
      <c r="D59" s="40">
        <v>1944</v>
      </c>
      <c r="E59" s="40">
        <v>1086</v>
      </c>
      <c r="F59" s="40">
        <v>15010</v>
      </c>
      <c r="G59" s="40">
        <v>14890</v>
      </c>
      <c r="H59" s="41">
        <v>120</v>
      </c>
      <c r="I59" s="41">
        <v>1206</v>
      </c>
      <c r="J59" s="42">
        <v>0.4</v>
      </c>
    </row>
    <row r="60" spans="1:10" s="1" customFormat="1" ht="20.25" customHeight="1">
      <c r="A60" s="37" t="s">
        <v>17</v>
      </c>
      <c r="B60" s="38">
        <v>324865</v>
      </c>
      <c r="C60" s="39">
        <v>2965</v>
      </c>
      <c r="D60" s="40">
        <v>1976</v>
      </c>
      <c r="E60" s="40">
        <v>989</v>
      </c>
      <c r="F60" s="40">
        <v>14402</v>
      </c>
      <c r="G60" s="40">
        <v>14589</v>
      </c>
      <c r="H60" s="41">
        <v>-187</v>
      </c>
      <c r="I60" s="41">
        <v>802</v>
      </c>
      <c r="J60" s="42">
        <v>0.2</v>
      </c>
    </row>
    <row r="61" spans="1:10" s="1" customFormat="1" ht="20.25" customHeight="1">
      <c r="A61" s="37" t="s">
        <v>18</v>
      </c>
      <c r="B61" s="38">
        <v>325732</v>
      </c>
      <c r="C61" s="39">
        <v>3001</v>
      </c>
      <c r="D61" s="40">
        <v>1910</v>
      </c>
      <c r="E61" s="40">
        <v>1091</v>
      </c>
      <c r="F61" s="40">
        <v>14080</v>
      </c>
      <c r="G61" s="40">
        <v>14304</v>
      </c>
      <c r="H61" s="41">
        <v>-224</v>
      </c>
      <c r="I61" s="41">
        <v>867</v>
      </c>
      <c r="J61" s="42">
        <v>0.3</v>
      </c>
    </row>
    <row r="62" spans="1:10" s="1" customFormat="1" ht="20.25" customHeight="1">
      <c r="A62" s="37" t="s">
        <v>8</v>
      </c>
      <c r="B62" s="38">
        <v>326442</v>
      </c>
      <c r="C62" s="39">
        <v>2997</v>
      </c>
      <c r="D62" s="40">
        <v>2050</v>
      </c>
      <c r="E62" s="40">
        <v>947</v>
      </c>
      <c r="F62" s="40">
        <v>13726</v>
      </c>
      <c r="G62" s="40">
        <v>13963</v>
      </c>
      <c r="H62" s="41">
        <v>-237</v>
      </c>
      <c r="I62" s="41">
        <v>710</v>
      </c>
      <c r="J62" s="42">
        <v>0.2</v>
      </c>
    </row>
    <row r="63" spans="1:10" s="1" customFormat="1" ht="20.25" customHeight="1">
      <c r="A63" s="45" t="s">
        <v>520</v>
      </c>
      <c r="B63" s="38">
        <v>327598</v>
      </c>
      <c r="C63" s="39">
        <v>2900</v>
      </c>
      <c r="D63" s="39">
        <v>2152</v>
      </c>
      <c r="E63" s="39">
        <v>748</v>
      </c>
      <c r="F63" s="39">
        <v>14655</v>
      </c>
      <c r="G63" s="39">
        <v>14247</v>
      </c>
      <c r="H63" s="43">
        <v>408</v>
      </c>
      <c r="I63" s="43">
        <v>1156</v>
      </c>
      <c r="J63" s="44">
        <v>0.4</v>
      </c>
    </row>
    <row r="64" spans="1:10" s="1" customFormat="1" ht="20.25" customHeight="1">
      <c r="A64" s="45" t="s">
        <v>42</v>
      </c>
      <c r="B64" s="38">
        <v>328415</v>
      </c>
      <c r="C64" s="39">
        <v>2822</v>
      </c>
      <c r="D64" s="39">
        <v>2096</v>
      </c>
      <c r="E64" s="39">
        <v>726</v>
      </c>
      <c r="F64" s="39">
        <v>14193</v>
      </c>
      <c r="G64" s="39">
        <v>14102</v>
      </c>
      <c r="H64" s="43">
        <v>91</v>
      </c>
      <c r="I64" s="43">
        <v>817</v>
      </c>
      <c r="J64" s="44">
        <v>0.2</v>
      </c>
    </row>
    <row r="65" spans="1:10" s="1" customFormat="1" ht="20.25" customHeight="1">
      <c r="A65" s="45" t="s">
        <v>43</v>
      </c>
      <c r="B65" s="38">
        <v>328322</v>
      </c>
      <c r="C65" s="39">
        <v>2743</v>
      </c>
      <c r="D65" s="39">
        <v>2340</v>
      </c>
      <c r="E65" s="39">
        <v>403</v>
      </c>
      <c r="F65" s="39">
        <v>13649</v>
      </c>
      <c r="G65" s="39">
        <v>14145</v>
      </c>
      <c r="H65" s="43">
        <v>-496</v>
      </c>
      <c r="I65" s="43">
        <v>-93</v>
      </c>
      <c r="J65" s="44" t="s">
        <v>517</v>
      </c>
    </row>
    <row r="66" spans="1:10" s="5" customFormat="1" ht="20.25" customHeight="1">
      <c r="A66" s="45" t="s">
        <v>521</v>
      </c>
      <c r="B66" s="38">
        <v>328917</v>
      </c>
      <c r="C66" s="39">
        <v>2773</v>
      </c>
      <c r="D66" s="39">
        <v>2329</v>
      </c>
      <c r="E66" s="39">
        <v>444</v>
      </c>
      <c r="F66" s="39">
        <v>14100</v>
      </c>
      <c r="G66" s="39">
        <v>13949</v>
      </c>
      <c r="H66" s="43">
        <v>151</v>
      </c>
      <c r="I66" s="43">
        <v>595</v>
      </c>
      <c r="J66" s="44">
        <v>0.2</v>
      </c>
    </row>
    <row r="67" spans="1:10" s="5" customFormat="1" ht="20.25" customHeight="1">
      <c r="A67" s="45" t="s">
        <v>44</v>
      </c>
      <c r="B67" s="38">
        <v>330025</v>
      </c>
      <c r="C67" s="39">
        <v>2787</v>
      </c>
      <c r="D67" s="39">
        <v>2329</v>
      </c>
      <c r="E67" s="39">
        <v>458</v>
      </c>
      <c r="F67" s="39">
        <v>13913</v>
      </c>
      <c r="G67" s="39">
        <v>13263</v>
      </c>
      <c r="H67" s="43">
        <v>650</v>
      </c>
      <c r="I67" s="43">
        <v>1108</v>
      </c>
      <c r="J67" s="46">
        <v>0.3</v>
      </c>
    </row>
    <row r="68" spans="1:10" s="5" customFormat="1" ht="20.25" customHeight="1">
      <c r="A68" s="45" t="s">
        <v>19</v>
      </c>
      <c r="B68" s="38">
        <v>332360</v>
      </c>
      <c r="C68" s="39">
        <v>2736</v>
      </c>
      <c r="D68" s="39">
        <v>2458</v>
      </c>
      <c r="E68" s="39">
        <v>278</v>
      </c>
      <c r="F68" s="39">
        <v>14992</v>
      </c>
      <c r="G68" s="39">
        <v>12935</v>
      </c>
      <c r="H68" s="43">
        <v>2057</v>
      </c>
      <c r="I68" s="43">
        <v>2335</v>
      </c>
      <c r="J68" s="46">
        <v>0.7</v>
      </c>
    </row>
    <row r="69" spans="1:10" s="5" customFormat="1" ht="20.25" customHeight="1">
      <c r="A69" s="45" t="s">
        <v>20</v>
      </c>
      <c r="B69" s="38">
        <v>335240</v>
      </c>
      <c r="C69" s="39">
        <v>2836</v>
      </c>
      <c r="D69" s="39">
        <v>2491</v>
      </c>
      <c r="E69" s="39">
        <v>345</v>
      </c>
      <c r="F69" s="39">
        <v>15183</v>
      </c>
      <c r="G69" s="39">
        <v>12648</v>
      </c>
      <c r="H69" s="43">
        <v>2535</v>
      </c>
      <c r="I69" s="43">
        <v>2880</v>
      </c>
      <c r="J69" s="46">
        <v>0.9</v>
      </c>
    </row>
    <row r="70" spans="1:10" s="5" customFormat="1" ht="20.25" customHeight="1">
      <c r="A70" s="45" t="s">
        <v>21</v>
      </c>
      <c r="B70" s="38">
        <v>337957</v>
      </c>
      <c r="C70" s="39">
        <v>2956</v>
      </c>
      <c r="D70" s="39">
        <v>2672</v>
      </c>
      <c r="E70" s="39">
        <v>284</v>
      </c>
      <c r="F70" s="39">
        <v>14914</v>
      </c>
      <c r="G70" s="39">
        <v>12481</v>
      </c>
      <c r="H70" s="43">
        <v>2433</v>
      </c>
      <c r="I70" s="43">
        <v>2717</v>
      </c>
      <c r="J70" s="46">
        <v>0.8</v>
      </c>
    </row>
    <row r="71" spans="1:10" s="5" customFormat="1" ht="20.25" customHeight="1">
      <c r="A71" s="45" t="s">
        <v>509</v>
      </c>
      <c r="B71" s="38">
        <v>340184</v>
      </c>
      <c r="C71" s="39">
        <v>2898</v>
      </c>
      <c r="D71" s="39">
        <v>2858</v>
      </c>
      <c r="E71" s="39">
        <v>40</v>
      </c>
      <c r="F71" s="39">
        <v>14528</v>
      </c>
      <c r="G71" s="39">
        <v>12341</v>
      </c>
      <c r="H71" s="43">
        <v>2187</v>
      </c>
      <c r="I71" s="43">
        <v>2227</v>
      </c>
      <c r="J71" s="46">
        <v>0.7</v>
      </c>
    </row>
    <row r="72" spans="1:10" s="5" customFormat="1" ht="20.25" customHeight="1">
      <c r="A72" s="45" t="s">
        <v>522</v>
      </c>
      <c r="B72" s="38">
        <v>346739</v>
      </c>
      <c r="C72" s="39">
        <v>2897</v>
      </c>
      <c r="D72" s="39">
        <v>2936</v>
      </c>
      <c r="E72" s="39">
        <v>-39</v>
      </c>
      <c r="F72" s="39">
        <v>15132</v>
      </c>
      <c r="G72" s="39">
        <v>13299</v>
      </c>
      <c r="H72" s="43">
        <v>1833</v>
      </c>
      <c r="I72" s="43">
        <v>1794</v>
      </c>
      <c r="J72" s="46">
        <v>0.5</v>
      </c>
    </row>
    <row r="73" spans="1:10" s="5" customFormat="1" ht="20.25" customHeight="1">
      <c r="A73" s="45" t="s">
        <v>649</v>
      </c>
      <c r="B73" s="38">
        <v>348595</v>
      </c>
      <c r="C73" s="39">
        <v>3071</v>
      </c>
      <c r="D73" s="39">
        <v>2883</v>
      </c>
      <c r="E73" s="39">
        <v>188</v>
      </c>
      <c r="F73" s="39">
        <v>15523</v>
      </c>
      <c r="G73" s="39">
        <v>13855</v>
      </c>
      <c r="H73" s="43">
        <v>1668</v>
      </c>
      <c r="I73" s="43">
        <v>1856</v>
      </c>
      <c r="J73" s="46">
        <v>0.5</v>
      </c>
    </row>
    <row r="74" spans="1:10" s="5" customFormat="1" ht="20.25" customHeight="1">
      <c r="A74" s="45" t="s">
        <v>593</v>
      </c>
      <c r="B74" s="38">
        <v>349378</v>
      </c>
      <c r="C74" s="39">
        <v>2824</v>
      </c>
      <c r="D74" s="39">
        <v>2966</v>
      </c>
      <c r="E74" s="39">
        <v>-142</v>
      </c>
      <c r="F74" s="39">
        <v>14761</v>
      </c>
      <c r="G74" s="39">
        <v>13836</v>
      </c>
      <c r="H74" s="43">
        <v>925</v>
      </c>
      <c r="I74" s="43">
        <v>783</v>
      </c>
      <c r="J74" s="44">
        <v>0.224615958347085</v>
      </c>
    </row>
    <row r="75" spans="1:10" s="5" customFormat="1" ht="20.25" customHeight="1">
      <c r="A75" s="45" t="s">
        <v>650</v>
      </c>
      <c r="B75" s="38">
        <v>350223</v>
      </c>
      <c r="C75" s="39">
        <v>2739</v>
      </c>
      <c r="D75" s="39">
        <v>3093</v>
      </c>
      <c r="E75" s="39">
        <v>-354</v>
      </c>
      <c r="F75" s="39">
        <v>15687</v>
      </c>
      <c r="G75" s="39">
        <v>14488</v>
      </c>
      <c r="H75" s="43">
        <v>1199</v>
      </c>
      <c r="I75" s="43">
        <v>845</v>
      </c>
      <c r="J75" s="44">
        <v>0.2</v>
      </c>
    </row>
    <row r="76" spans="1:10" s="5" customFormat="1" ht="20.25" customHeight="1">
      <c r="A76" s="45" t="s">
        <v>644</v>
      </c>
      <c r="B76" s="38">
        <v>351654</v>
      </c>
      <c r="C76" s="39">
        <v>2770</v>
      </c>
      <c r="D76" s="39">
        <v>3024</v>
      </c>
      <c r="E76" s="39">
        <v>-254</v>
      </c>
      <c r="F76" s="39">
        <v>15797</v>
      </c>
      <c r="G76" s="39">
        <v>14112</v>
      </c>
      <c r="H76" s="43">
        <v>1685</v>
      </c>
      <c r="I76" s="43">
        <v>1431</v>
      </c>
      <c r="J76" s="44">
        <v>0.4</v>
      </c>
    </row>
    <row r="77" spans="1:10" s="5" customFormat="1" ht="20.25" customHeight="1">
      <c r="A77" s="45" t="s">
        <v>651</v>
      </c>
      <c r="B77" s="38">
        <v>352433</v>
      </c>
      <c r="C77" s="39">
        <v>2701</v>
      </c>
      <c r="D77" s="39">
        <v>3014</v>
      </c>
      <c r="E77" s="39">
        <v>-313</v>
      </c>
      <c r="F77" s="39">
        <v>15964</v>
      </c>
      <c r="G77" s="39">
        <v>14872</v>
      </c>
      <c r="H77" s="43">
        <v>1092</v>
      </c>
      <c r="I77" s="43">
        <v>779</v>
      </c>
      <c r="J77" s="44">
        <v>0.2</v>
      </c>
    </row>
    <row r="78" spans="1:10" s="5" customFormat="1" ht="20.25" customHeight="1">
      <c r="A78" s="45" t="s">
        <v>665</v>
      </c>
      <c r="B78" s="38">
        <v>353115</v>
      </c>
      <c r="C78" s="39">
        <v>2545</v>
      </c>
      <c r="D78" s="39">
        <v>3286</v>
      </c>
      <c r="E78" s="39">
        <v>-741</v>
      </c>
      <c r="F78" s="39">
        <v>16214</v>
      </c>
      <c r="G78" s="39">
        <v>14791</v>
      </c>
      <c r="H78" s="43">
        <v>1423</v>
      </c>
      <c r="I78" s="43">
        <v>682</v>
      </c>
      <c r="J78" s="44">
        <v>0.2</v>
      </c>
    </row>
    <row r="79" spans="1:10" s="5" customFormat="1" ht="20.25" customHeight="1">
      <c r="A79" s="45" t="s">
        <v>664</v>
      </c>
      <c r="B79" s="39">
        <v>353301</v>
      </c>
      <c r="C79" s="39">
        <v>2401</v>
      </c>
      <c r="D79" s="39">
        <v>3321</v>
      </c>
      <c r="E79" s="39">
        <v>-920</v>
      </c>
      <c r="F79" s="39">
        <v>16543</v>
      </c>
      <c r="G79" s="39">
        <v>15437</v>
      </c>
      <c r="H79" s="43">
        <v>1106</v>
      </c>
      <c r="I79" s="43">
        <v>186</v>
      </c>
      <c r="J79" s="44">
        <v>0.1</v>
      </c>
    </row>
    <row r="80" spans="1:10" s="5" customFormat="1" ht="20.25" customHeight="1">
      <c r="A80" s="45" t="s">
        <v>767</v>
      </c>
      <c r="B80" s="39">
        <v>353260</v>
      </c>
      <c r="C80" s="39">
        <v>2386</v>
      </c>
      <c r="D80" s="39">
        <v>3408</v>
      </c>
      <c r="E80" s="39">
        <v>-1022</v>
      </c>
      <c r="F80" s="39">
        <v>15559</v>
      </c>
      <c r="G80" s="39">
        <v>14578</v>
      </c>
      <c r="H80" s="43">
        <v>981</v>
      </c>
      <c r="I80" s="43">
        <v>-41</v>
      </c>
      <c r="J80" s="44" t="s">
        <v>691</v>
      </c>
    </row>
    <row r="81" spans="1:10" s="5" customFormat="1" ht="20.25" customHeight="1">
      <c r="A81" s="45" t="s">
        <v>776</v>
      </c>
      <c r="B81" s="39">
        <v>353235</v>
      </c>
      <c r="C81" s="39">
        <v>2207</v>
      </c>
      <c r="D81" s="39">
        <v>3618</v>
      </c>
      <c r="E81" s="43">
        <v>-1411</v>
      </c>
      <c r="F81" s="39">
        <v>15888</v>
      </c>
      <c r="G81" s="39">
        <v>14502</v>
      </c>
      <c r="H81" s="43">
        <v>1386</v>
      </c>
      <c r="I81" s="43">
        <v>-25</v>
      </c>
      <c r="J81" s="44" t="s">
        <v>517</v>
      </c>
    </row>
    <row r="82" spans="1:10" s="5" customFormat="1" ht="20.25" customHeight="1">
      <c r="A82" s="45" t="s">
        <v>789</v>
      </c>
      <c r="B82" s="39">
        <v>353183</v>
      </c>
      <c r="C82" s="39">
        <v>2131</v>
      </c>
      <c r="D82" s="39">
        <v>3927</v>
      </c>
      <c r="E82" s="43">
        <v>-1796</v>
      </c>
      <c r="F82" s="39">
        <v>16697</v>
      </c>
      <c r="G82" s="39">
        <v>14953</v>
      </c>
      <c r="H82" s="43">
        <v>1744</v>
      </c>
      <c r="I82" s="43">
        <v>-52</v>
      </c>
      <c r="J82" s="44" t="s">
        <v>517</v>
      </c>
    </row>
    <row r="83" spans="1:10" s="5" customFormat="1" ht="20.25" customHeight="1">
      <c r="A83" s="45" t="s">
        <v>815</v>
      </c>
      <c r="B83" s="39">
        <v>352717</v>
      </c>
      <c r="C83" s="39">
        <v>2091</v>
      </c>
      <c r="D83" s="39">
        <v>4017</v>
      </c>
      <c r="E83" s="43">
        <v>-1926</v>
      </c>
      <c r="F83" s="39">
        <v>16818</v>
      </c>
      <c r="G83" s="39">
        <v>15358</v>
      </c>
      <c r="H83" s="43">
        <v>1460</v>
      </c>
      <c r="I83" s="43">
        <v>-466</v>
      </c>
      <c r="J83" s="44">
        <v>-0.1</v>
      </c>
    </row>
    <row r="84" spans="1:10" s="5" customFormat="1" ht="20.25" customHeight="1" thickBot="1">
      <c r="A84" s="424" t="s">
        <v>828</v>
      </c>
      <c r="B84" s="289">
        <v>352805</v>
      </c>
      <c r="C84" s="290">
        <v>1898</v>
      </c>
      <c r="D84" s="290">
        <v>4184</v>
      </c>
      <c r="E84" s="291">
        <f>C84-D84</f>
        <v>-2286</v>
      </c>
      <c r="F84" s="290">
        <v>16721</v>
      </c>
      <c r="G84" s="290">
        <v>14347</v>
      </c>
      <c r="H84" s="291">
        <f>F84-G84</f>
        <v>2374</v>
      </c>
      <c r="I84" s="291">
        <f>B84-B83</f>
        <v>88</v>
      </c>
      <c r="J84" s="374">
        <v>0</v>
      </c>
    </row>
    <row r="85" spans="1:10" s="5" customFormat="1" ht="13.7" customHeight="1">
      <c r="I85" s="175"/>
      <c r="J85" s="175" t="s">
        <v>689</v>
      </c>
    </row>
  </sheetData>
  <mergeCells count="11">
    <mergeCell ref="A47:A48"/>
    <mergeCell ref="C47:E47"/>
    <mergeCell ref="F47:H47"/>
    <mergeCell ref="I47:J47"/>
    <mergeCell ref="A45:J45"/>
    <mergeCell ref="A39:F39"/>
    <mergeCell ref="A1:J1"/>
    <mergeCell ref="A3:A4"/>
    <mergeCell ref="C3:E3"/>
    <mergeCell ref="F3:H3"/>
    <mergeCell ref="I3:J3"/>
  </mergeCells>
  <phoneticPr fontId="3"/>
  <pageMargins left="0.78740157480314965" right="0.78740157480314965" top="0.78740157480314965" bottom="0.78740157480314965" header="0.51181102362204722" footer="0.51181102362204722"/>
  <pageSetup paperSize="9" scale="95" firstPageNumber="11" orientation="portrait" useFirstPageNumber="1" r:id="rId1"/>
  <headerFooter alignWithMargins="0">
    <oddHeader>&amp;R人口</oddHeader>
    <oddFooter>&amp;C&amp;"ＭＳ ゴシック,標準"&amp;P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outlinePr showOutlineSymbols="0"/>
  </sheetPr>
  <dimension ref="A1:T131"/>
  <sheetViews>
    <sheetView showOutlineSymbols="0" zoomScaleNormal="100" zoomScaleSheetLayoutView="100" workbookViewId="0">
      <selection sqref="A1:N1"/>
    </sheetView>
  </sheetViews>
  <sheetFormatPr defaultRowHeight="11.25"/>
  <cols>
    <col min="1" max="1" width="1.125" style="47" customWidth="1"/>
    <col min="2" max="2" width="13.25" style="47" customWidth="1"/>
    <col min="3" max="3" width="1.875" style="247" customWidth="1"/>
    <col min="4" max="7" width="7.125" style="47" customWidth="1"/>
    <col min="8" max="8" width="1.125" style="47" customWidth="1"/>
    <col min="9" max="9" width="13.25" style="47" customWidth="1"/>
    <col min="10" max="10" width="1.875" style="247" customWidth="1"/>
    <col min="11" max="14" width="7.125" style="47" customWidth="1"/>
    <col min="15" max="15" width="9" style="47"/>
    <col min="16" max="16" width="9" style="208"/>
    <col min="17" max="17" width="8.75" style="208" bestFit="1" customWidth="1"/>
    <col min="18" max="20" width="9.125" style="208" bestFit="1" customWidth="1"/>
    <col min="21" max="259" width="9" style="47"/>
    <col min="260" max="260" width="15" style="47" customWidth="1"/>
    <col min="261" max="264" width="7.125" style="47" customWidth="1"/>
    <col min="265" max="265" width="15" style="47" customWidth="1"/>
    <col min="266" max="269" width="7.125" style="47" customWidth="1"/>
    <col min="270" max="515" width="9" style="47"/>
    <col min="516" max="516" width="15" style="47" customWidth="1"/>
    <col min="517" max="520" width="7.125" style="47" customWidth="1"/>
    <col min="521" max="521" width="15" style="47" customWidth="1"/>
    <col min="522" max="525" width="7.125" style="47" customWidth="1"/>
    <col min="526" max="771" width="9" style="47"/>
    <col min="772" max="772" width="15" style="47" customWidth="1"/>
    <col min="773" max="776" width="7.125" style="47" customWidth="1"/>
    <col min="777" max="777" width="15" style="47" customWidth="1"/>
    <col min="778" max="781" width="7.125" style="47" customWidth="1"/>
    <col min="782" max="1027" width="10" style="47"/>
    <col min="1028" max="1028" width="15" style="47" customWidth="1"/>
    <col min="1029" max="1032" width="7.125" style="47" customWidth="1"/>
    <col min="1033" max="1033" width="15" style="47" customWidth="1"/>
    <col min="1034" max="1037" width="7.125" style="47" customWidth="1"/>
    <col min="1038" max="1283" width="9" style="47"/>
    <col min="1284" max="1284" width="15" style="47" customWidth="1"/>
    <col min="1285" max="1288" width="7.125" style="47" customWidth="1"/>
    <col min="1289" max="1289" width="15" style="47" customWidth="1"/>
    <col min="1290" max="1293" width="7.125" style="47" customWidth="1"/>
    <col min="1294" max="1539" width="9" style="47"/>
    <col min="1540" max="1540" width="15" style="47" customWidth="1"/>
    <col min="1541" max="1544" width="7.125" style="47" customWidth="1"/>
    <col min="1545" max="1545" width="15" style="47" customWidth="1"/>
    <col min="1546" max="1549" width="7.125" style="47" customWidth="1"/>
    <col min="1550" max="1795" width="9" style="47"/>
    <col min="1796" max="1796" width="15" style="47" customWidth="1"/>
    <col min="1797" max="1800" width="7.125" style="47" customWidth="1"/>
    <col min="1801" max="1801" width="15" style="47" customWidth="1"/>
    <col min="1802" max="1805" width="7.125" style="47" customWidth="1"/>
    <col min="1806" max="2051" width="10" style="47"/>
    <col min="2052" max="2052" width="15" style="47" customWidth="1"/>
    <col min="2053" max="2056" width="7.125" style="47" customWidth="1"/>
    <col min="2057" max="2057" width="15" style="47" customWidth="1"/>
    <col min="2058" max="2061" width="7.125" style="47" customWidth="1"/>
    <col min="2062" max="2307" width="9" style="47"/>
    <col min="2308" max="2308" width="15" style="47" customWidth="1"/>
    <col min="2309" max="2312" width="7.125" style="47" customWidth="1"/>
    <col min="2313" max="2313" width="15" style="47" customWidth="1"/>
    <col min="2314" max="2317" width="7.125" style="47" customWidth="1"/>
    <col min="2318" max="2563" width="9" style="47"/>
    <col min="2564" max="2564" width="15" style="47" customWidth="1"/>
    <col min="2565" max="2568" width="7.125" style="47" customWidth="1"/>
    <col min="2569" max="2569" width="15" style="47" customWidth="1"/>
    <col min="2570" max="2573" width="7.125" style="47" customWidth="1"/>
    <col min="2574" max="2819" width="9" style="47"/>
    <col min="2820" max="2820" width="15" style="47" customWidth="1"/>
    <col min="2821" max="2824" width="7.125" style="47" customWidth="1"/>
    <col min="2825" max="2825" width="15" style="47" customWidth="1"/>
    <col min="2826" max="2829" width="7.125" style="47" customWidth="1"/>
    <col min="2830" max="3075" width="10" style="47"/>
    <col min="3076" max="3076" width="15" style="47" customWidth="1"/>
    <col min="3077" max="3080" width="7.125" style="47" customWidth="1"/>
    <col min="3081" max="3081" width="15" style="47" customWidth="1"/>
    <col min="3082" max="3085" width="7.125" style="47" customWidth="1"/>
    <col min="3086" max="3331" width="9" style="47"/>
    <col min="3332" max="3332" width="15" style="47" customWidth="1"/>
    <col min="3333" max="3336" width="7.125" style="47" customWidth="1"/>
    <col min="3337" max="3337" width="15" style="47" customWidth="1"/>
    <col min="3338" max="3341" width="7.125" style="47" customWidth="1"/>
    <col min="3342" max="3587" width="9" style="47"/>
    <col min="3588" max="3588" width="15" style="47" customWidth="1"/>
    <col min="3589" max="3592" width="7.125" style="47" customWidth="1"/>
    <col min="3593" max="3593" width="15" style="47" customWidth="1"/>
    <col min="3594" max="3597" width="7.125" style="47" customWidth="1"/>
    <col min="3598" max="3843" width="9" style="47"/>
    <col min="3844" max="3844" width="15" style="47" customWidth="1"/>
    <col min="3845" max="3848" width="7.125" style="47" customWidth="1"/>
    <col min="3849" max="3849" width="15" style="47" customWidth="1"/>
    <col min="3850" max="3853" width="7.125" style="47" customWidth="1"/>
    <col min="3854" max="4099" width="10" style="47"/>
    <col min="4100" max="4100" width="15" style="47" customWidth="1"/>
    <col min="4101" max="4104" width="7.125" style="47" customWidth="1"/>
    <col min="4105" max="4105" width="15" style="47" customWidth="1"/>
    <col min="4106" max="4109" width="7.125" style="47" customWidth="1"/>
    <col min="4110" max="4355" width="9" style="47"/>
    <col min="4356" max="4356" width="15" style="47" customWidth="1"/>
    <col min="4357" max="4360" width="7.125" style="47" customWidth="1"/>
    <col min="4361" max="4361" width="15" style="47" customWidth="1"/>
    <col min="4362" max="4365" width="7.125" style="47" customWidth="1"/>
    <col min="4366" max="4611" width="9" style="47"/>
    <col min="4612" max="4612" width="15" style="47" customWidth="1"/>
    <col min="4613" max="4616" width="7.125" style="47" customWidth="1"/>
    <col min="4617" max="4617" width="15" style="47" customWidth="1"/>
    <col min="4618" max="4621" width="7.125" style="47" customWidth="1"/>
    <col min="4622" max="4867" width="9" style="47"/>
    <col min="4868" max="4868" width="15" style="47" customWidth="1"/>
    <col min="4869" max="4872" width="7.125" style="47" customWidth="1"/>
    <col min="4873" max="4873" width="15" style="47" customWidth="1"/>
    <col min="4874" max="4877" width="7.125" style="47" customWidth="1"/>
    <col min="4878" max="5123" width="10" style="47"/>
    <col min="5124" max="5124" width="15" style="47" customWidth="1"/>
    <col min="5125" max="5128" width="7.125" style="47" customWidth="1"/>
    <col min="5129" max="5129" width="15" style="47" customWidth="1"/>
    <col min="5130" max="5133" width="7.125" style="47" customWidth="1"/>
    <col min="5134" max="5379" width="9" style="47"/>
    <col min="5380" max="5380" width="15" style="47" customWidth="1"/>
    <col min="5381" max="5384" width="7.125" style="47" customWidth="1"/>
    <col min="5385" max="5385" width="15" style="47" customWidth="1"/>
    <col min="5386" max="5389" width="7.125" style="47" customWidth="1"/>
    <col min="5390" max="5635" width="9" style="47"/>
    <col min="5636" max="5636" width="15" style="47" customWidth="1"/>
    <col min="5637" max="5640" width="7.125" style="47" customWidth="1"/>
    <col min="5641" max="5641" width="15" style="47" customWidth="1"/>
    <col min="5642" max="5645" width="7.125" style="47" customWidth="1"/>
    <col min="5646" max="5891" width="9" style="47"/>
    <col min="5892" max="5892" width="15" style="47" customWidth="1"/>
    <col min="5893" max="5896" width="7.125" style="47" customWidth="1"/>
    <col min="5897" max="5897" width="15" style="47" customWidth="1"/>
    <col min="5898" max="5901" width="7.125" style="47" customWidth="1"/>
    <col min="5902" max="6147" width="10" style="47"/>
    <col min="6148" max="6148" width="15" style="47" customWidth="1"/>
    <col min="6149" max="6152" width="7.125" style="47" customWidth="1"/>
    <col min="6153" max="6153" width="15" style="47" customWidth="1"/>
    <col min="6154" max="6157" width="7.125" style="47" customWidth="1"/>
    <col min="6158" max="6403" width="9" style="47"/>
    <col min="6404" max="6404" width="15" style="47" customWidth="1"/>
    <col min="6405" max="6408" width="7.125" style="47" customWidth="1"/>
    <col min="6409" max="6409" width="15" style="47" customWidth="1"/>
    <col min="6410" max="6413" width="7.125" style="47" customWidth="1"/>
    <col min="6414" max="6659" width="9" style="47"/>
    <col min="6660" max="6660" width="15" style="47" customWidth="1"/>
    <col min="6661" max="6664" width="7.125" style="47" customWidth="1"/>
    <col min="6665" max="6665" width="15" style="47" customWidth="1"/>
    <col min="6666" max="6669" width="7.125" style="47" customWidth="1"/>
    <col min="6670" max="6915" width="9" style="47"/>
    <col min="6916" max="6916" width="15" style="47" customWidth="1"/>
    <col min="6917" max="6920" width="7.125" style="47" customWidth="1"/>
    <col min="6921" max="6921" width="15" style="47" customWidth="1"/>
    <col min="6922" max="6925" width="7.125" style="47" customWidth="1"/>
    <col min="6926" max="7171" width="10" style="47"/>
    <col min="7172" max="7172" width="15" style="47" customWidth="1"/>
    <col min="7173" max="7176" width="7.125" style="47" customWidth="1"/>
    <col min="7177" max="7177" width="15" style="47" customWidth="1"/>
    <col min="7178" max="7181" width="7.125" style="47" customWidth="1"/>
    <col min="7182" max="7427" width="9" style="47"/>
    <col min="7428" max="7428" width="15" style="47" customWidth="1"/>
    <col min="7429" max="7432" width="7.125" style="47" customWidth="1"/>
    <col min="7433" max="7433" width="15" style="47" customWidth="1"/>
    <col min="7434" max="7437" width="7.125" style="47" customWidth="1"/>
    <col min="7438" max="7683" width="9" style="47"/>
    <col min="7684" max="7684" width="15" style="47" customWidth="1"/>
    <col min="7685" max="7688" width="7.125" style="47" customWidth="1"/>
    <col min="7689" max="7689" width="15" style="47" customWidth="1"/>
    <col min="7690" max="7693" width="7.125" style="47" customWidth="1"/>
    <col min="7694" max="7939" width="9" style="47"/>
    <col min="7940" max="7940" width="15" style="47" customWidth="1"/>
    <col min="7941" max="7944" width="7.125" style="47" customWidth="1"/>
    <col min="7945" max="7945" width="15" style="47" customWidth="1"/>
    <col min="7946" max="7949" width="7.125" style="47" customWidth="1"/>
    <col min="7950" max="8195" width="10" style="47"/>
    <col min="8196" max="8196" width="15" style="47" customWidth="1"/>
    <col min="8197" max="8200" width="7.125" style="47" customWidth="1"/>
    <col min="8201" max="8201" width="15" style="47" customWidth="1"/>
    <col min="8202" max="8205" width="7.125" style="47" customWidth="1"/>
    <col min="8206" max="8451" width="9" style="47"/>
    <col min="8452" max="8452" width="15" style="47" customWidth="1"/>
    <col min="8453" max="8456" width="7.125" style="47" customWidth="1"/>
    <col min="8457" max="8457" width="15" style="47" customWidth="1"/>
    <col min="8458" max="8461" width="7.125" style="47" customWidth="1"/>
    <col min="8462" max="8707" width="9" style="47"/>
    <col min="8708" max="8708" width="15" style="47" customWidth="1"/>
    <col min="8709" max="8712" width="7.125" style="47" customWidth="1"/>
    <col min="8713" max="8713" width="15" style="47" customWidth="1"/>
    <col min="8714" max="8717" width="7.125" style="47" customWidth="1"/>
    <col min="8718" max="8963" width="9" style="47"/>
    <col min="8964" max="8964" width="15" style="47" customWidth="1"/>
    <col min="8965" max="8968" width="7.125" style="47" customWidth="1"/>
    <col min="8969" max="8969" width="15" style="47" customWidth="1"/>
    <col min="8970" max="8973" width="7.125" style="47" customWidth="1"/>
    <col min="8974" max="9219" width="10" style="47"/>
    <col min="9220" max="9220" width="15" style="47" customWidth="1"/>
    <col min="9221" max="9224" width="7.125" style="47" customWidth="1"/>
    <col min="9225" max="9225" width="15" style="47" customWidth="1"/>
    <col min="9226" max="9229" width="7.125" style="47" customWidth="1"/>
    <col min="9230" max="9475" width="9" style="47"/>
    <col min="9476" max="9476" width="15" style="47" customWidth="1"/>
    <col min="9477" max="9480" width="7.125" style="47" customWidth="1"/>
    <col min="9481" max="9481" width="15" style="47" customWidth="1"/>
    <col min="9482" max="9485" width="7.125" style="47" customWidth="1"/>
    <col min="9486" max="9731" width="9" style="47"/>
    <col min="9732" max="9732" width="15" style="47" customWidth="1"/>
    <col min="9733" max="9736" width="7.125" style="47" customWidth="1"/>
    <col min="9737" max="9737" width="15" style="47" customWidth="1"/>
    <col min="9738" max="9741" width="7.125" style="47" customWidth="1"/>
    <col min="9742" max="9987" width="9" style="47"/>
    <col min="9988" max="9988" width="15" style="47" customWidth="1"/>
    <col min="9989" max="9992" width="7.125" style="47" customWidth="1"/>
    <col min="9993" max="9993" width="15" style="47" customWidth="1"/>
    <col min="9994" max="9997" width="7.125" style="47" customWidth="1"/>
    <col min="9998" max="10243" width="10" style="47"/>
    <col min="10244" max="10244" width="15" style="47" customWidth="1"/>
    <col min="10245" max="10248" width="7.125" style="47" customWidth="1"/>
    <col min="10249" max="10249" width="15" style="47" customWidth="1"/>
    <col min="10250" max="10253" width="7.125" style="47" customWidth="1"/>
    <col min="10254" max="10499" width="9" style="47"/>
    <col min="10500" max="10500" width="15" style="47" customWidth="1"/>
    <col min="10501" max="10504" width="7.125" style="47" customWidth="1"/>
    <col min="10505" max="10505" width="15" style="47" customWidth="1"/>
    <col min="10506" max="10509" width="7.125" style="47" customWidth="1"/>
    <col min="10510" max="10755" width="9" style="47"/>
    <col min="10756" max="10756" width="15" style="47" customWidth="1"/>
    <col min="10757" max="10760" width="7.125" style="47" customWidth="1"/>
    <col min="10761" max="10761" width="15" style="47" customWidth="1"/>
    <col min="10762" max="10765" width="7.125" style="47" customWidth="1"/>
    <col min="10766" max="11011" width="9" style="47"/>
    <col min="11012" max="11012" width="15" style="47" customWidth="1"/>
    <col min="11013" max="11016" width="7.125" style="47" customWidth="1"/>
    <col min="11017" max="11017" width="15" style="47" customWidth="1"/>
    <col min="11018" max="11021" width="7.125" style="47" customWidth="1"/>
    <col min="11022" max="11267" width="10" style="47"/>
    <col min="11268" max="11268" width="15" style="47" customWidth="1"/>
    <col min="11269" max="11272" width="7.125" style="47" customWidth="1"/>
    <col min="11273" max="11273" width="15" style="47" customWidth="1"/>
    <col min="11274" max="11277" width="7.125" style="47" customWidth="1"/>
    <col min="11278" max="11523" width="9" style="47"/>
    <col min="11524" max="11524" width="15" style="47" customWidth="1"/>
    <col min="11525" max="11528" width="7.125" style="47" customWidth="1"/>
    <col min="11529" max="11529" width="15" style="47" customWidth="1"/>
    <col min="11530" max="11533" width="7.125" style="47" customWidth="1"/>
    <col min="11534" max="11779" width="9" style="47"/>
    <col min="11780" max="11780" width="15" style="47" customWidth="1"/>
    <col min="11781" max="11784" width="7.125" style="47" customWidth="1"/>
    <col min="11785" max="11785" width="15" style="47" customWidth="1"/>
    <col min="11786" max="11789" width="7.125" style="47" customWidth="1"/>
    <col min="11790" max="12035" width="9" style="47"/>
    <col min="12036" max="12036" width="15" style="47" customWidth="1"/>
    <col min="12037" max="12040" width="7.125" style="47" customWidth="1"/>
    <col min="12041" max="12041" width="15" style="47" customWidth="1"/>
    <col min="12042" max="12045" width="7.125" style="47" customWidth="1"/>
    <col min="12046" max="12291" width="10" style="47"/>
    <col min="12292" max="12292" width="15" style="47" customWidth="1"/>
    <col min="12293" max="12296" width="7.125" style="47" customWidth="1"/>
    <col min="12297" max="12297" width="15" style="47" customWidth="1"/>
    <col min="12298" max="12301" width="7.125" style="47" customWidth="1"/>
    <col min="12302" max="12547" width="9" style="47"/>
    <col min="12548" max="12548" width="15" style="47" customWidth="1"/>
    <col min="12549" max="12552" width="7.125" style="47" customWidth="1"/>
    <col min="12553" max="12553" width="15" style="47" customWidth="1"/>
    <col min="12554" max="12557" width="7.125" style="47" customWidth="1"/>
    <col min="12558" max="12803" width="9" style="47"/>
    <col min="12804" max="12804" width="15" style="47" customWidth="1"/>
    <col min="12805" max="12808" width="7.125" style="47" customWidth="1"/>
    <col min="12809" max="12809" width="15" style="47" customWidth="1"/>
    <col min="12810" max="12813" width="7.125" style="47" customWidth="1"/>
    <col min="12814" max="13059" width="9" style="47"/>
    <col min="13060" max="13060" width="15" style="47" customWidth="1"/>
    <col min="13061" max="13064" width="7.125" style="47" customWidth="1"/>
    <col min="13065" max="13065" width="15" style="47" customWidth="1"/>
    <col min="13066" max="13069" width="7.125" style="47" customWidth="1"/>
    <col min="13070" max="13315" width="10" style="47"/>
    <col min="13316" max="13316" width="15" style="47" customWidth="1"/>
    <col min="13317" max="13320" width="7.125" style="47" customWidth="1"/>
    <col min="13321" max="13321" width="15" style="47" customWidth="1"/>
    <col min="13322" max="13325" width="7.125" style="47" customWidth="1"/>
    <col min="13326" max="13571" width="9" style="47"/>
    <col min="13572" max="13572" width="15" style="47" customWidth="1"/>
    <col min="13573" max="13576" width="7.125" style="47" customWidth="1"/>
    <col min="13577" max="13577" width="15" style="47" customWidth="1"/>
    <col min="13578" max="13581" width="7.125" style="47" customWidth="1"/>
    <col min="13582" max="13827" width="9" style="47"/>
    <col min="13828" max="13828" width="15" style="47" customWidth="1"/>
    <col min="13829" max="13832" width="7.125" style="47" customWidth="1"/>
    <col min="13833" max="13833" width="15" style="47" customWidth="1"/>
    <col min="13834" max="13837" width="7.125" style="47" customWidth="1"/>
    <col min="13838" max="14083" width="9" style="47"/>
    <col min="14084" max="14084" width="15" style="47" customWidth="1"/>
    <col min="14085" max="14088" width="7.125" style="47" customWidth="1"/>
    <col min="14089" max="14089" width="15" style="47" customWidth="1"/>
    <col min="14090" max="14093" width="7.125" style="47" customWidth="1"/>
    <col min="14094" max="14339" width="10" style="47"/>
    <col min="14340" max="14340" width="15" style="47" customWidth="1"/>
    <col min="14341" max="14344" width="7.125" style="47" customWidth="1"/>
    <col min="14345" max="14345" width="15" style="47" customWidth="1"/>
    <col min="14346" max="14349" width="7.125" style="47" customWidth="1"/>
    <col min="14350" max="14595" width="9" style="47"/>
    <col min="14596" max="14596" width="15" style="47" customWidth="1"/>
    <col min="14597" max="14600" width="7.125" style="47" customWidth="1"/>
    <col min="14601" max="14601" width="15" style="47" customWidth="1"/>
    <col min="14602" max="14605" width="7.125" style="47" customWidth="1"/>
    <col min="14606" max="14851" width="9" style="47"/>
    <col min="14852" max="14852" width="15" style="47" customWidth="1"/>
    <col min="14853" max="14856" width="7.125" style="47" customWidth="1"/>
    <col min="14857" max="14857" width="15" style="47" customWidth="1"/>
    <col min="14858" max="14861" width="7.125" style="47" customWidth="1"/>
    <col min="14862" max="15107" width="9" style="47"/>
    <col min="15108" max="15108" width="15" style="47" customWidth="1"/>
    <col min="15109" max="15112" width="7.125" style="47" customWidth="1"/>
    <col min="15113" max="15113" width="15" style="47" customWidth="1"/>
    <col min="15114" max="15117" width="7.125" style="47" customWidth="1"/>
    <col min="15118" max="15363" width="10" style="47"/>
    <col min="15364" max="15364" width="15" style="47" customWidth="1"/>
    <col min="15365" max="15368" width="7.125" style="47" customWidth="1"/>
    <col min="15369" max="15369" width="15" style="47" customWidth="1"/>
    <col min="15370" max="15373" width="7.125" style="47" customWidth="1"/>
    <col min="15374" max="15619" width="9" style="47"/>
    <col min="15620" max="15620" width="15" style="47" customWidth="1"/>
    <col min="15621" max="15624" width="7.125" style="47" customWidth="1"/>
    <col min="15625" max="15625" width="15" style="47" customWidth="1"/>
    <col min="15626" max="15629" width="7.125" style="47" customWidth="1"/>
    <col min="15630" max="15875" width="9" style="47"/>
    <col min="15876" max="15876" width="15" style="47" customWidth="1"/>
    <col min="15877" max="15880" width="7.125" style="47" customWidth="1"/>
    <col min="15881" max="15881" width="15" style="47" customWidth="1"/>
    <col min="15882" max="15885" width="7.125" style="47" customWidth="1"/>
    <col min="15886" max="16131" width="9" style="47"/>
    <col min="16132" max="16132" width="15" style="47" customWidth="1"/>
    <col min="16133" max="16136" width="7.125" style="47" customWidth="1"/>
    <col min="16137" max="16137" width="15" style="47" customWidth="1"/>
    <col min="16138" max="16141" width="7.125" style="47" customWidth="1"/>
    <col min="16142" max="16384" width="10" style="47"/>
  </cols>
  <sheetData>
    <row r="1" spans="1:20" ht="18.75" customHeight="1">
      <c r="A1" s="507" t="s">
        <v>633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P1" s="47"/>
      <c r="Q1" s="47"/>
      <c r="R1" s="47"/>
      <c r="S1" s="47"/>
      <c r="T1" s="47"/>
    </row>
    <row r="2" spans="1:20" ht="15" customHeight="1" thickBot="1">
      <c r="A2" s="92"/>
      <c r="L2" s="516" t="s">
        <v>817</v>
      </c>
      <c r="M2" s="516"/>
      <c r="N2" s="516"/>
      <c r="P2" s="47"/>
      <c r="Q2" s="47"/>
      <c r="R2" s="47"/>
      <c r="S2" s="47"/>
      <c r="T2" s="47"/>
    </row>
    <row r="3" spans="1:20" ht="18" customHeight="1">
      <c r="B3" s="496" t="s">
        <v>46</v>
      </c>
      <c r="C3" s="497"/>
      <c r="D3" s="502" t="s">
        <v>47</v>
      </c>
      <c r="E3" s="504" t="s">
        <v>513</v>
      </c>
      <c r="F3" s="505"/>
      <c r="G3" s="506"/>
      <c r="H3" s="339"/>
      <c r="I3" s="496" t="s">
        <v>46</v>
      </c>
      <c r="J3" s="497"/>
      <c r="K3" s="502" t="s">
        <v>47</v>
      </c>
      <c r="L3" s="504" t="s">
        <v>513</v>
      </c>
      <c r="M3" s="505"/>
      <c r="N3" s="505"/>
      <c r="P3" s="47"/>
      <c r="Q3" s="47"/>
      <c r="R3" s="47"/>
      <c r="S3" s="47"/>
      <c r="T3" s="47"/>
    </row>
    <row r="4" spans="1:20" ht="18" customHeight="1">
      <c r="A4" s="416"/>
      <c r="B4" s="498"/>
      <c r="C4" s="499"/>
      <c r="D4" s="503"/>
      <c r="E4" s="48" t="s">
        <v>48</v>
      </c>
      <c r="F4" s="49" t="s">
        <v>49</v>
      </c>
      <c r="G4" s="295" t="s">
        <v>50</v>
      </c>
      <c r="H4" s="344"/>
      <c r="I4" s="498"/>
      <c r="J4" s="499"/>
      <c r="K4" s="503"/>
      <c r="L4" s="48" t="s">
        <v>48</v>
      </c>
      <c r="M4" s="49" t="s">
        <v>49</v>
      </c>
      <c r="N4" s="50" t="s">
        <v>50</v>
      </c>
      <c r="P4" s="47"/>
      <c r="Q4" s="47"/>
      <c r="R4" s="47"/>
      <c r="S4" s="47"/>
      <c r="T4" s="47"/>
    </row>
    <row r="5" spans="1:20" ht="18.600000000000001" customHeight="1">
      <c r="B5" s="51" t="s">
        <v>48</v>
      </c>
      <c r="C5" s="259"/>
      <c r="D5" s="52">
        <v>169532</v>
      </c>
      <c r="E5" s="53">
        <v>352805</v>
      </c>
      <c r="F5" s="53">
        <v>175530</v>
      </c>
      <c r="G5" s="342">
        <v>177275</v>
      </c>
      <c r="H5" s="345"/>
      <c r="I5" s="340" t="s">
        <v>56</v>
      </c>
      <c r="J5" s="269"/>
      <c r="K5" s="54">
        <v>153</v>
      </c>
      <c r="L5" s="54">
        <v>311</v>
      </c>
      <c r="M5" s="54">
        <v>145</v>
      </c>
      <c r="N5" s="54">
        <v>166</v>
      </c>
      <c r="P5" s="47"/>
      <c r="Q5" s="47"/>
      <c r="R5" s="47"/>
      <c r="S5" s="47"/>
      <c r="T5" s="47"/>
    </row>
    <row r="6" spans="1:20" ht="18.600000000000001" customHeight="1">
      <c r="B6" s="55"/>
      <c r="C6" s="260"/>
      <c r="D6" s="56"/>
      <c r="E6" s="57"/>
      <c r="F6" s="57"/>
      <c r="G6" s="81"/>
      <c r="H6" s="346"/>
      <c r="I6" s="55" t="s">
        <v>58</v>
      </c>
      <c r="J6" s="270"/>
      <c r="K6" s="18">
        <v>213</v>
      </c>
      <c r="L6" s="18">
        <v>442</v>
      </c>
      <c r="M6" s="18">
        <v>217</v>
      </c>
      <c r="N6" s="18">
        <v>225</v>
      </c>
      <c r="P6" s="47"/>
      <c r="Q6" s="47"/>
      <c r="R6" s="47"/>
      <c r="S6" s="47"/>
      <c r="T6" s="47"/>
    </row>
    <row r="7" spans="1:20" ht="18.600000000000001" customHeight="1">
      <c r="B7" s="58" t="s">
        <v>54</v>
      </c>
      <c r="C7" s="261"/>
      <c r="D7" s="59">
        <v>54245</v>
      </c>
      <c r="E7" s="60">
        <v>106303</v>
      </c>
      <c r="F7" s="60">
        <v>52604</v>
      </c>
      <c r="G7" s="343">
        <v>53699</v>
      </c>
      <c r="H7" s="347"/>
      <c r="I7" s="55" t="s">
        <v>60</v>
      </c>
      <c r="J7" s="270"/>
      <c r="K7" s="18">
        <v>1548</v>
      </c>
      <c r="L7" s="18">
        <v>2519</v>
      </c>
      <c r="M7" s="18">
        <v>1233</v>
      </c>
      <c r="N7" s="18">
        <v>1286</v>
      </c>
      <c r="P7" s="47"/>
      <c r="Q7" s="47"/>
      <c r="R7" s="47"/>
      <c r="S7" s="47"/>
      <c r="T7" s="47"/>
    </row>
    <row r="8" spans="1:20" ht="18.600000000000001" customHeight="1">
      <c r="B8" s="61" t="s">
        <v>57</v>
      </c>
      <c r="C8" s="262"/>
      <c r="D8" s="62">
        <v>1080</v>
      </c>
      <c r="E8" s="18">
        <v>1912</v>
      </c>
      <c r="F8" s="18">
        <v>933</v>
      </c>
      <c r="G8" s="64">
        <v>979</v>
      </c>
      <c r="H8" s="348"/>
      <c r="I8" s="55" t="s">
        <v>62</v>
      </c>
      <c r="J8" s="270"/>
      <c r="K8" s="18">
        <v>638</v>
      </c>
      <c r="L8" s="18">
        <v>1181</v>
      </c>
      <c r="M8" s="18">
        <v>547</v>
      </c>
      <c r="N8" s="18">
        <v>634</v>
      </c>
      <c r="P8" s="47"/>
      <c r="Q8" s="47"/>
      <c r="R8" s="47"/>
      <c r="S8" s="47"/>
      <c r="T8" s="47"/>
    </row>
    <row r="9" spans="1:20" ht="18.600000000000001" customHeight="1">
      <c r="B9" s="61" t="s">
        <v>59</v>
      </c>
      <c r="C9" s="262"/>
      <c r="D9" s="62">
        <v>728</v>
      </c>
      <c r="E9" s="18">
        <v>1363</v>
      </c>
      <c r="F9" s="18">
        <v>672</v>
      </c>
      <c r="G9" s="64">
        <v>691</v>
      </c>
      <c r="H9" s="348"/>
      <c r="I9" s="55" t="s">
        <v>64</v>
      </c>
      <c r="J9" s="270"/>
      <c r="K9" s="18">
        <v>1038</v>
      </c>
      <c r="L9" s="18">
        <v>1979</v>
      </c>
      <c r="M9" s="18">
        <v>984</v>
      </c>
      <c r="N9" s="18">
        <v>995</v>
      </c>
      <c r="P9" s="47"/>
      <c r="Q9" s="47"/>
      <c r="R9" s="47"/>
      <c r="S9" s="47"/>
      <c r="T9" s="47"/>
    </row>
    <row r="10" spans="1:20" ht="18.600000000000001" customHeight="1">
      <c r="B10" s="61" t="s">
        <v>61</v>
      </c>
      <c r="C10" s="262"/>
      <c r="D10" s="62">
        <v>1129</v>
      </c>
      <c r="E10" s="18">
        <v>2280</v>
      </c>
      <c r="F10" s="18">
        <v>1108</v>
      </c>
      <c r="G10" s="64">
        <v>1172</v>
      </c>
      <c r="H10" s="348"/>
      <c r="I10" s="55" t="s">
        <v>65</v>
      </c>
      <c r="J10" s="270"/>
      <c r="K10" s="18">
        <v>1244</v>
      </c>
      <c r="L10" s="18">
        <v>2490</v>
      </c>
      <c r="M10" s="18">
        <v>1224</v>
      </c>
      <c r="N10" s="18">
        <v>1266</v>
      </c>
      <c r="P10" s="47"/>
      <c r="Q10" s="47"/>
      <c r="R10" s="47"/>
      <c r="S10" s="47"/>
      <c r="T10" s="47"/>
    </row>
    <row r="11" spans="1:20" ht="18.600000000000001" customHeight="1">
      <c r="B11" s="61" t="s">
        <v>63</v>
      </c>
      <c r="C11" s="262"/>
      <c r="D11" s="62">
        <v>739</v>
      </c>
      <c r="E11" s="18">
        <v>1296</v>
      </c>
      <c r="F11" s="18">
        <v>629</v>
      </c>
      <c r="G11" s="64">
        <v>667</v>
      </c>
      <c r="H11" s="348"/>
      <c r="I11" s="55" t="s">
        <v>67</v>
      </c>
      <c r="J11" s="270"/>
      <c r="K11" s="18">
        <v>758</v>
      </c>
      <c r="L11" s="18">
        <v>1575</v>
      </c>
      <c r="M11" s="18">
        <v>788</v>
      </c>
      <c r="N11" s="18">
        <v>787</v>
      </c>
    </row>
    <row r="12" spans="1:20" ht="18.600000000000001" customHeight="1">
      <c r="B12" s="61" t="s">
        <v>534</v>
      </c>
      <c r="C12" s="262"/>
      <c r="D12" s="62">
        <v>696</v>
      </c>
      <c r="E12" s="18">
        <v>1255</v>
      </c>
      <c r="F12" s="18">
        <v>632</v>
      </c>
      <c r="G12" s="64">
        <v>623</v>
      </c>
      <c r="H12" s="348"/>
      <c r="I12" s="55" t="s">
        <v>69</v>
      </c>
      <c r="J12" s="270"/>
      <c r="K12" s="18">
        <v>652</v>
      </c>
      <c r="L12" s="18">
        <v>1149</v>
      </c>
      <c r="M12" s="18">
        <v>579</v>
      </c>
      <c r="N12" s="18">
        <v>570</v>
      </c>
    </row>
    <row r="13" spans="1:20" ht="18.600000000000001" customHeight="1">
      <c r="B13" s="61" t="s">
        <v>66</v>
      </c>
      <c r="C13" s="262"/>
      <c r="D13" s="62">
        <v>1012</v>
      </c>
      <c r="E13" s="18">
        <v>1934</v>
      </c>
      <c r="F13" s="18">
        <v>937</v>
      </c>
      <c r="G13" s="64">
        <v>997</v>
      </c>
      <c r="H13" s="348"/>
      <c r="I13" s="55" t="s">
        <v>71</v>
      </c>
      <c r="J13" s="270"/>
      <c r="K13" s="18">
        <v>1167</v>
      </c>
      <c r="L13" s="18">
        <v>2181</v>
      </c>
      <c r="M13" s="18">
        <v>1035</v>
      </c>
      <c r="N13" s="18">
        <v>1146</v>
      </c>
    </row>
    <row r="14" spans="1:20" ht="18.600000000000001" customHeight="1">
      <c r="B14" s="61" t="s">
        <v>68</v>
      </c>
      <c r="C14" s="262"/>
      <c r="D14" s="62">
        <v>505</v>
      </c>
      <c r="E14" s="18">
        <v>1013</v>
      </c>
      <c r="F14" s="18">
        <v>504</v>
      </c>
      <c r="G14" s="64">
        <v>509</v>
      </c>
      <c r="H14" s="348"/>
      <c r="I14" s="55" t="s">
        <v>73</v>
      </c>
      <c r="J14" s="270"/>
      <c r="K14" s="18">
        <v>727</v>
      </c>
      <c r="L14" s="18">
        <v>1302</v>
      </c>
      <c r="M14" s="18">
        <v>620</v>
      </c>
      <c r="N14" s="18">
        <v>682</v>
      </c>
    </row>
    <row r="15" spans="1:20" ht="18.600000000000001" customHeight="1">
      <c r="B15" s="61" t="s">
        <v>70</v>
      </c>
      <c r="C15" s="262"/>
      <c r="D15" s="62">
        <v>1303</v>
      </c>
      <c r="E15" s="18">
        <v>2604</v>
      </c>
      <c r="F15" s="18">
        <v>1301</v>
      </c>
      <c r="G15" s="64">
        <v>1303</v>
      </c>
      <c r="H15" s="348"/>
      <c r="I15" s="55" t="s">
        <v>75</v>
      </c>
      <c r="J15" s="270"/>
      <c r="K15" s="63" t="s">
        <v>780</v>
      </c>
      <c r="L15" s="63" t="s">
        <v>780</v>
      </c>
      <c r="M15" s="63" t="s">
        <v>780</v>
      </c>
      <c r="N15" s="63" t="s">
        <v>780</v>
      </c>
    </row>
    <row r="16" spans="1:20" ht="18.600000000000001" customHeight="1">
      <c r="B16" s="61" t="s">
        <v>72</v>
      </c>
      <c r="C16" s="262"/>
      <c r="D16" s="62">
        <v>1654</v>
      </c>
      <c r="E16" s="18">
        <v>3491</v>
      </c>
      <c r="F16" s="18">
        <v>1740</v>
      </c>
      <c r="G16" s="64">
        <v>1751</v>
      </c>
      <c r="H16" s="348"/>
      <c r="I16" s="55" t="s">
        <v>77</v>
      </c>
      <c r="J16" s="270"/>
      <c r="K16" s="18">
        <v>501</v>
      </c>
      <c r="L16" s="18">
        <v>1013</v>
      </c>
      <c r="M16" s="18">
        <v>459</v>
      </c>
      <c r="N16" s="18">
        <v>554</v>
      </c>
    </row>
    <row r="17" spans="2:14" ht="18.600000000000001" customHeight="1">
      <c r="B17" s="61" t="s">
        <v>74</v>
      </c>
      <c r="C17" s="262"/>
      <c r="D17" s="62">
        <v>806</v>
      </c>
      <c r="E17" s="18">
        <v>1660</v>
      </c>
      <c r="F17" s="18">
        <v>807</v>
      </c>
      <c r="G17" s="64">
        <v>853</v>
      </c>
      <c r="H17" s="348"/>
      <c r="I17" s="55" t="s">
        <v>79</v>
      </c>
      <c r="J17" s="270"/>
      <c r="K17" s="63">
        <v>440</v>
      </c>
      <c r="L17" s="63">
        <v>772</v>
      </c>
      <c r="M17" s="63">
        <v>371</v>
      </c>
      <c r="N17" s="63">
        <v>401</v>
      </c>
    </row>
    <row r="18" spans="2:14" ht="18.600000000000001" customHeight="1">
      <c r="B18" s="61" t="s">
        <v>76</v>
      </c>
      <c r="C18" s="262"/>
      <c r="D18" s="62">
        <v>1346</v>
      </c>
      <c r="E18" s="18">
        <v>2716</v>
      </c>
      <c r="F18" s="18">
        <v>1340</v>
      </c>
      <c r="G18" s="64">
        <v>1376</v>
      </c>
      <c r="H18" s="348"/>
      <c r="I18" s="55" t="s">
        <v>81</v>
      </c>
      <c r="J18" s="270"/>
      <c r="K18" s="18">
        <v>541</v>
      </c>
      <c r="L18" s="18">
        <v>992</v>
      </c>
      <c r="M18" s="18">
        <v>474</v>
      </c>
      <c r="N18" s="18">
        <v>518</v>
      </c>
    </row>
    <row r="19" spans="2:14" ht="18.600000000000001" customHeight="1">
      <c r="B19" s="61" t="s">
        <v>78</v>
      </c>
      <c r="C19" s="262"/>
      <c r="D19" s="62">
        <v>353</v>
      </c>
      <c r="E19" s="18">
        <v>774</v>
      </c>
      <c r="F19" s="18">
        <v>363</v>
      </c>
      <c r="G19" s="64">
        <v>411</v>
      </c>
      <c r="H19" s="348"/>
      <c r="I19" s="55" t="s">
        <v>83</v>
      </c>
      <c r="J19" s="270"/>
      <c r="K19" s="18">
        <v>431</v>
      </c>
      <c r="L19" s="18">
        <v>802</v>
      </c>
      <c r="M19" s="18">
        <v>388</v>
      </c>
      <c r="N19" s="18">
        <v>414</v>
      </c>
    </row>
    <row r="20" spans="2:14" ht="18.600000000000001" customHeight="1">
      <c r="B20" s="61" t="s">
        <v>80</v>
      </c>
      <c r="C20" s="262"/>
      <c r="D20" s="62">
        <v>28</v>
      </c>
      <c r="E20" s="18">
        <v>56</v>
      </c>
      <c r="F20" s="18">
        <v>30</v>
      </c>
      <c r="G20" s="64">
        <v>26</v>
      </c>
      <c r="H20" s="348"/>
      <c r="I20" s="55" t="s">
        <v>85</v>
      </c>
      <c r="J20" s="270"/>
      <c r="K20" s="18">
        <v>597</v>
      </c>
      <c r="L20" s="18">
        <v>1139</v>
      </c>
      <c r="M20" s="18">
        <v>571</v>
      </c>
      <c r="N20" s="18">
        <v>568</v>
      </c>
    </row>
    <row r="21" spans="2:14" ht="18.600000000000001" customHeight="1">
      <c r="B21" s="61" t="s">
        <v>82</v>
      </c>
      <c r="C21" s="262"/>
      <c r="D21" s="62">
        <v>802</v>
      </c>
      <c r="E21" s="18">
        <v>1554</v>
      </c>
      <c r="F21" s="18">
        <v>794</v>
      </c>
      <c r="G21" s="64">
        <v>760</v>
      </c>
      <c r="H21" s="348"/>
      <c r="I21" s="55" t="s">
        <v>87</v>
      </c>
      <c r="J21" s="270"/>
      <c r="K21" s="18">
        <v>879</v>
      </c>
      <c r="L21" s="18">
        <v>1714</v>
      </c>
      <c r="M21" s="18">
        <v>852</v>
      </c>
      <c r="N21" s="18">
        <v>862</v>
      </c>
    </row>
    <row r="22" spans="2:14" ht="18.600000000000001" customHeight="1">
      <c r="B22" s="61" t="s">
        <v>84</v>
      </c>
      <c r="C22" s="262"/>
      <c r="D22" s="62">
        <v>1676</v>
      </c>
      <c r="E22" s="18">
        <v>3281</v>
      </c>
      <c r="F22" s="18">
        <v>1648</v>
      </c>
      <c r="G22" s="64">
        <v>1633</v>
      </c>
      <c r="H22" s="348"/>
      <c r="I22" s="55" t="s">
        <v>89</v>
      </c>
      <c r="J22" s="270"/>
      <c r="K22" s="18">
        <v>612</v>
      </c>
      <c r="L22" s="18">
        <v>1177</v>
      </c>
      <c r="M22" s="18">
        <v>624</v>
      </c>
      <c r="N22" s="18">
        <v>553</v>
      </c>
    </row>
    <row r="23" spans="2:14" ht="18.600000000000001" customHeight="1">
      <c r="B23" s="61" t="s">
        <v>86</v>
      </c>
      <c r="C23" s="262"/>
      <c r="D23" s="62">
        <v>1359</v>
      </c>
      <c r="E23" s="18">
        <v>2622</v>
      </c>
      <c r="F23" s="18">
        <v>1364</v>
      </c>
      <c r="G23" s="64">
        <v>1258</v>
      </c>
      <c r="H23" s="348"/>
      <c r="I23" s="55" t="s">
        <v>91</v>
      </c>
      <c r="J23" s="270"/>
      <c r="K23" s="18">
        <v>1110</v>
      </c>
      <c r="L23" s="18">
        <v>2297</v>
      </c>
      <c r="M23" s="18">
        <v>1160</v>
      </c>
      <c r="N23" s="18">
        <v>1137</v>
      </c>
    </row>
    <row r="24" spans="2:14" ht="18.600000000000001" customHeight="1">
      <c r="B24" s="61" t="s">
        <v>88</v>
      </c>
      <c r="C24" s="262"/>
      <c r="D24" s="62">
        <v>1475</v>
      </c>
      <c r="E24" s="18">
        <v>2966</v>
      </c>
      <c r="F24" s="18">
        <v>1563</v>
      </c>
      <c r="G24" s="64">
        <v>1403</v>
      </c>
      <c r="H24" s="348"/>
      <c r="I24" s="55" t="s">
        <v>93</v>
      </c>
      <c r="J24" s="270"/>
      <c r="K24" s="18">
        <v>472</v>
      </c>
      <c r="L24" s="18">
        <v>1069</v>
      </c>
      <c r="M24" s="18">
        <v>543</v>
      </c>
      <c r="N24" s="18">
        <v>526</v>
      </c>
    </row>
    <row r="25" spans="2:14" ht="18.600000000000001" customHeight="1">
      <c r="B25" s="61" t="s">
        <v>90</v>
      </c>
      <c r="C25" s="262"/>
      <c r="D25" s="62">
        <v>141</v>
      </c>
      <c r="E25" s="18">
        <v>256</v>
      </c>
      <c r="F25" s="18">
        <v>125</v>
      </c>
      <c r="G25" s="64">
        <v>131</v>
      </c>
      <c r="H25" s="348"/>
      <c r="I25" s="341" t="s">
        <v>95</v>
      </c>
      <c r="J25" s="271"/>
      <c r="K25" s="18">
        <v>1068</v>
      </c>
      <c r="L25" s="18">
        <v>1875</v>
      </c>
      <c r="M25" s="18">
        <v>950</v>
      </c>
      <c r="N25" s="18">
        <v>925</v>
      </c>
    </row>
    <row r="26" spans="2:14" ht="18.600000000000001" customHeight="1">
      <c r="B26" s="61" t="s">
        <v>92</v>
      </c>
      <c r="C26" s="262"/>
      <c r="D26" s="62">
        <v>329</v>
      </c>
      <c r="E26" s="18">
        <v>591</v>
      </c>
      <c r="F26" s="18">
        <v>282</v>
      </c>
      <c r="G26" s="64">
        <v>309</v>
      </c>
      <c r="H26" s="348"/>
      <c r="I26" s="55" t="s">
        <v>97</v>
      </c>
      <c r="J26" s="270"/>
      <c r="K26" s="18">
        <v>662</v>
      </c>
      <c r="L26" s="18">
        <v>1270</v>
      </c>
      <c r="M26" s="18">
        <v>615</v>
      </c>
      <c r="N26" s="18">
        <v>655</v>
      </c>
    </row>
    <row r="27" spans="2:14" ht="18.600000000000001" customHeight="1">
      <c r="B27" s="61" t="s">
        <v>94</v>
      </c>
      <c r="C27" s="262"/>
      <c r="D27" s="62">
        <v>148</v>
      </c>
      <c r="E27" s="18">
        <v>294</v>
      </c>
      <c r="F27" s="18">
        <v>134</v>
      </c>
      <c r="G27" s="64">
        <v>160</v>
      </c>
      <c r="H27" s="348"/>
      <c r="I27" s="55" t="s">
        <v>99</v>
      </c>
      <c r="J27" s="270"/>
      <c r="K27" s="18">
        <v>237</v>
      </c>
      <c r="L27" s="18">
        <v>441</v>
      </c>
      <c r="M27" s="18">
        <v>205</v>
      </c>
      <c r="N27" s="18">
        <v>236</v>
      </c>
    </row>
    <row r="28" spans="2:14" ht="18.600000000000001" customHeight="1">
      <c r="B28" s="61" t="s">
        <v>96</v>
      </c>
      <c r="C28" s="262"/>
      <c r="D28" s="62">
        <v>307</v>
      </c>
      <c r="E28" s="18">
        <v>650</v>
      </c>
      <c r="F28" s="18">
        <v>324</v>
      </c>
      <c r="G28" s="64">
        <v>326</v>
      </c>
      <c r="H28" s="348"/>
      <c r="I28" s="55" t="s">
        <v>101</v>
      </c>
      <c r="J28" s="270"/>
      <c r="K28" s="18">
        <v>679</v>
      </c>
      <c r="L28" s="18">
        <v>1173</v>
      </c>
      <c r="M28" s="18">
        <v>584</v>
      </c>
      <c r="N28" s="18">
        <v>589</v>
      </c>
    </row>
    <row r="29" spans="2:14" ht="18.600000000000001" customHeight="1">
      <c r="B29" s="61" t="s">
        <v>98</v>
      </c>
      <c r="C29" s="262"/>
      <c r="D29" s="62">
        <v>816</v>
      </c>
      <c r="E29" s="18">
        <v>1590</v>
      </c>
      <c r="F29" s="18">
        <v>831</v>
      </c>
      <c r="G29" s="64">
        <v>759</v>
      </c>
      <c r="H29" s="348"/>
      <c r="I29" s="55" t="s">
        <v>103</v>
      </c>
      <c r="J29" s="270"/>
      <c r="K29" s="18">
        <v>207</v>
      </c>
      <c r="L29" s="18">
        <v>440</v>
      </c>
      <c r="M29" s="18">
        <v>205</v>
      </c>
      <c r="N29" s="18">
        <v>235</v>
      </c>
    </row>
    <row r="30" spans="2:14" ht="18.600000000000001" customHeight="1">
      <c r="B30" s="61" t="s">
        <v>100</v>
      </c>
      <c r="C30" s="262"/>
      <c r="D30" s="62">
        <v>235</v>
      </c>
      <c r="E30" s="18">
        <v>487</v>
      </c>
      <c r="F30" s="18">
        <v>232</v>
      </c>
      <c r="G30" s="64">
        <v>255</v>
      </c>
      <c r="H30" s="348"/>
      <c r="I30" s="55" t="s">
        <v>105</v>
      </c>
      <c r="J30" s="270"/>
      <c r="K30" s="18">
        <v>223</v>
      </c>
      <c r="L30" s="18">
        <v>481</v>
      </c>
      <c r="M30" s="18">
        <v>239</v>
      </c>
      <c r="N30" s="18">
        <v>242</v>
      </c>
    </row>
    <row r="31" spans="2:14" ht="18.600000000000001" customHeight="1">
      <c r="B31" s="61" t="s">
        <v>102</v>
      </c>
      <c r="C31" s="262"/>
      <c r="D31" s="62">
        <v>778</v>
      </c>
      <c r="E31" s="18">
        <v>1765</v>
      </c>
      <c r="F31" s="18">
        <v>900</v>
      </c>
      <c r="G31" s="64">
        <v>865</v>
      </c>
      <c r="H31" s="348"/>
      <c r="I31" s="55" t="s">
        <v>107</v>
      </c>
      <c r="J31" s="270"/>
      <c r="K31" s="18">
        <v>1143</v>
      </c>
      <c r="L31" s="18">
        <v>2513</v>
      </c>
      <c r="M31" s="18">
        <v>1271</v>
      </c>
      <c r="N31" s="18">
        <v>1242</v>
      </c>
    </row>
    <row r="32" spans="2:14" ht="18.600000000000001" customHeight="1">
      <c r="B32" s="61" t="s">
        <v>104</v>
      </c>
      <c r="C32" s="262"/>
      <c r="D32" s="62">
        <v>448</v>
      </c>
      <c r="E32" s="18">
        <v>946</v>
      </c>
      <c r="F32" s="18">
        <v>485</v>
      </c>
      <c r="G32" s="64">
        <v>461</v>
      </c>
      <c r="H32" s="348"/>
      <c r="I32" s="55" t="s">
        <v>109</v>
      </c>
      <c r="J32" s="270"/>
      <c r="K32" s="18">
        <v>131</v>
      </c>
      <c r="L32" s="18">
        <v>255</v>
      </c>
      <c r="M32" s="18">
        <v>126</v>
      </c>
      <c r="N32" s="18">
        <v>129</v>
      </c>
    </row>
    <row r="33" spans="1:14" ht="18.600000000000001" customHeight="1">
      <c r="B33" s="61" t="s">
        <v>106</v>
      </c>
      <c r="C33" s="262"/>
      <c r="D33" s="62">
        <v>546</v>
      </c>
      <c r="E33" s="18">
        <v>1128</v>
      </c>
      <c r="F33" s="18">
        <v>558</v>
      </c>
      <c r="G33" s="64">
        <v>570</v>
      </c>
      <c r="H33" s="348"/>
      <c r="I33" s="55" t="s">
        <v>111</v>
      </c>
      <c r="J33" s="270"/>
      <c r="K33" s="18">
        <v>116</v>
      </c>
      <c r="L33" s="18">
        <v>247</v>
      </c>
      <c r="M33" s="18">
        <v>115</v>
      </c>
      <c r="N33" s="18">
        <v>132</v>
      </c>
    </row>
    <row r="34" spans="1:14" ht="18.600000000000001" customHeight="1">
      <c r="B34" s="61" t="s">
        <v>108</v>
      </c>
      <c r="C34" s="262"/>
      <c r="D34" s="62">
        <v>192</v>
      </c>
      <c r="E34" s="18">
        <v>422</v>
      </c>
      <c r="F34" s="18">
        <v>197</v>
      </c>
      <c r="G34" s="64">
        <v>225</v>
      </c>
      <c r="H34" s="348"/>
      <c r="I34" s="55" t="s">
        <v>113</v>
      </c>
      <c r="J34" s="270"/>
      <c r="K34" s="18">
        <v>924</v>
      </c>
      <c r="L34" s="18">
        <v>1669</v>
      </c>
      <c r="M34" s="18">
        <v>798</v>
      </c>
      <c r="N34" s="18">
        <v>871</v>
      </c>
    </row>
    <row r="35" spans="1:14" ht="18.600000000000001" customHeight="1">
      <c r="B35" s="61" t="s">
        <v>110</v>
      </c>
      <c r="C35" s="262"/>
      <c r="D35" s="62">
        <v>122</v>
      </c>
      <c r="E35" s="18">
        <v>258</v>
      </c>
      <c r="F35" s="18">
        <v>116</v>
      </c>
      <c r="G35" s="64">
        <v>142</v>
      </c>
      <c r="H35" s="348"/>
      <c r="I35" s="55" t="s">
        <v>115</v>
      </c>
      <c r="J35" s="270"/>
      <c r="K35" s="18">
        <v>450</v>
      </c>
      <c r="L35" s="18">
        <v>834</v>
      </c>
      <c r="M35" s="18">
        <v>431</v>
      </c>
      <c r="N35" s="18">
        <v>403</v>
      </c>
    </row>
    <row r="36" spans="1:14" ht="18.600000000000001" customHeight="1">
      <c r="B36" s="61" t="s">
        <v>112</v>
      </c>
      <c r="C36" s="262"/>
      <c r="D36" s="62">
        <v>386</v>
      </c>
      <c r="E36" s="18">
        <v>810</v>
      </c>
      <c r="F36" s="18">
        <v>385</v>
      </c>
      <c r="G36" s="64">
        <v>425</v>
      </c>
      <c r="H36" s="348"/>
      <c r="I36" s="55" t="s">
        <v>117</v>
      </c>
      <c r="J36" s="270"/>
      <c r="K36" s="18">
        <v>366</v>
      </c>
      <c r="L36" s="18">
        <v>629</v>
      </c>
      <c r="M36" s="18">
        <v>309</v>
      </c>
      <c r="N36" s="18">
        <v>320</v>
      </c>
    </row>
    <row r="37" spans="1:14" ht="18.600000000000001" customHeight="1">
      <c r="B37" s="61" t="s">
        <v>114</v>
      </c>
      <c r="C37" s="262"/>
      <c r="D37" s="62">
        <v>807</v>
      </c>
      <c r="E37" s="18">
        <v>1414</v>
      </c>
      <c r="F37" s="18">
        <v>715</v>
      </c>
      <c r="G37" s="64">
        <v>699</v>
      </c>
      <c r="H37" s="348"/>
      <c r="I37" s="55" t="s">
        <v>119</v>
      </c>
      <c r="J37" s="270"/>
      <c r="K37" s="18">
        <v>904</v>
      </c>
      <c r="L37" s="18">
        <v>1392</v>
      </c>
      <c r="M37" s="18">
        <v>699</v>
      </c>
      <c r="N37" s="18">
        <v>693</v>
      </c>
    </row>
    <row r="38" spans="1:14" ht="18.600000000000001" customHeight="1">
      <c r="B38" s="61" t="s">
        <v>116</v>
      </c>
      <c r="C38" s="262"/>
      <c r="D38" s="62">
        <v>412</v>
      </c>
      <c r="E38" s="18">
        <v>907</v>
      </c>
      <c r="F38" s="18">
        <v>435</v>
      </c>
      <c r="G38" s="64">
        <v>472</v>
      </c>
      <c r="H38" s="348"/>
      <c r="I38" s="55" t="s">
        <v>121</v>
      </c>
      <c r="J38" s="270"/>
      <c r="K38" s="18">
        <v>779</v>
      </c>
      <c r="L38" s="18">
        <v>1422</v>
      </c>
      <c r="M38" s="18">
        <v>719</v>
      </c>
      <c r="N38" s="18">
        <v>703</v>
      </c>
    </row>
    <row r="39" spans="1:14" ht="18.600000000000001" customHeight="1">
      <c r="B39" s="55" t="s">
        <v>118</v>
      </c>
      <c r="C39" s="260"/>
      <c r="D39" s="62">
        <v>137</v>
      </c>
      <c r="E39" s="18">
        <v>366</v>
      </c>
      <c r="F39" s="18">
        <v>183</v>
      </c>
      <c r="G39" s="64">
        <v>183</v>
      </c>
      <c r="H39" s="348"/>
      <c r="I39" s="55" t="s">
        <v>122</v>
      </c>
      <c r="J39" s="270"/>
      <c r="K39" s="18">
        <v>1802</v>
      </c>
      <c r="L39" s="18">
        <v>3225</v>
      </c>
      <c r="M39" s="18">
        <v>1531</v>
      </c>
      <c r="N39" s="18">
        <v>1694</v>
      </c>
    </row>
    <row r="40" spans="1:14" ht="18.600000000000001" customHeight="1">
      <c r="B40" s="55" t="s">
        <v>51</v>
      </c>
      <c r="C40" s="260"/>
      <c r="D40" s="62">
        <v>1079</v>
      </c>
      <c r="E40" s="18">
        <v>2006</v>
      </c>
      <c r="F40" s="18">
        <v>939</v>
      </c>
      <c r="G40" s="64">
        <v>1067</v>
      </c>
      <c r="H40" s="348"/>
      <c r="I40" s="55" t="s">
        <v>123</v>
      </c>
      <c r="J40" s="270"/>
      <c r="K40" s="18">
        <v>721</v>
      </c>
      <c r="L40" s="18">
        <v>1624</v>
      </c>
      <c r="M40" s="18">
        <v>805</v>
      </c>
      <c r="N40" s="18">
        <v>819</v>
      </c>
    </row>
    <row r="41" spans="1:14" ht="18.600000000000001" customHeight="1">
      <c r="B41" s="55" t="s">
        <v>52</v>
      </c>
      <c r="C41" s="260"/>
      <c r="D41" s="62">
        <v>460</v>
      </c>
      <c r="E41" s="18">
        <v>711</v>
      </c>
      <c r="F41" s="18">
        <v>373</v>
      </c>
      <c r="G41" s="64">
        <v>338</v>
      </c>
      <c r="H41" s="348"/>
      <c r="I41" s="55" t="s">
        <v>125</v>
      </c>
      <c r="J41" s="270"/>
      <c r="K41" s="18">
        <v>390</v>
      </c>
      <c r="L41" s="18">
        <v>869</v>
      </c>
      <c r="M41" s="18">
        <v>424</v>
      </c>
      <c r="N41" s="18">
        <v>445</v>
      </c>
    </row>
    <row r="42" spans="1:14" ht="18.600000000000001" customHeight="1">
      <c r="B42" s="55" t="s">
        <v>53</v>
      </c>
      <c r="C42" s="260"/>
      <c r="D42" s="62">
        <v>1436</v>
      </c>
      <c r="E42" s="18">
        <v>3161</v>
      </c>
      <c r="F42" s="18">
        <v>1531</v>
      </c>
      <c r="G42" s="64">
        <v>1630</v>
      </c>
      <c r="H42" s="348"/>
      <c r="I42" s="55" t="s">
        <v>127</v>
      </c>
      <c r="J42" s="270"/>
      <c r="K42" s="18">
        <v>383</v>
      </c>
      <c r="L42" s="18">
        <v>878</v>
      </c>
      <c r="M42" s="18">
        <v>447</v>
      </c>
      <c r="N42" s="18">
        <v>431</v>
      </c>
    </row>
    <row r="43" spans="1:14" ht="18.600000000000001" customHeight="1" thickBot="1">
      <c r="A43" s="92"/>
      <c r="B43" s="65" t="s">
        <v>55</v>
      </c>
      <c r="C43" s="263"/>
      <c r="D43" s="66">
        <v>196</v>
      </c>
      <c r="E43" s="24">
        <v>377</v>
      </c>
      <c r="F43" s="24">
        <v>176</v>
      </c>
      <c r="G43" s="67">
        <v>201</v>
      </c>
      <c r="H43" s="349"/>
      <c r="I43" s="65" t="s">
        <v>129</v>
      </c>
      <c r="J43" s="272"/>
      <c r="K43" s="24">
        <v>641</v>
      </c>
      <c r="L43" s="24">
        <v>1398</v>
      </c>
      <c r="M43" s="24">
        <v>689</v>
      </c>
      <c r="N43" s="24">
        <v>709</v>
      </c>
    </row>
    <row r="44" spans="1:14" ht="15" customHeight="1">
      <c r="B44" s="55"/>
      <c r="C44" s="260"/>
      <c r="D44" s="18"/>
      <c r="E44" s="18"/>
      <c r="F44" s="18"/>
      <c r="G44" s="18"/>
      <c r="H44" s="18"/>
      <c r="I44" s="55"/>
      <c r="J44" s="260"/>
      <c r="K44" s="18"/>
      <c r="L44" s="18"/>
      <c r="M44" s="18"/>
      <c r="N44" s="18"/>
    </row>
    <row r="45" spans="1:14" s="68" customFormat="1" ht="18.75" customHeight="1">
      <c r="A45" s="507" t="s">
        <v>120</v>
      </c>
      <c r="B45" s="507"/>
      <c r="C45" s="507"/>
      <c r="D45" s="507"/>
      <c r="E45" s="507"/>
      <c r="F45" s="507"/>
      <c r="G45" s="507"/>
      <c r="H45" s="507"/>
      <c r="I45" s="507"/>
      <c r="J45" s="507"/>
      <c r="K45" s="507"/>
      <c r="L45" s="507"/>
      <c r="M45" s="507"/>
      <c r="N45" s="507"/>
    </row>
    <row r="46" spans="1:14" ht="15" customHeight="1" thickBot="1">
      <c r="A46" s="92"/>
      <c r="B46" s="92"/>
      <c r="C46" s="267"/>
      <c r="D46" s="92"/>
      <c r="E46" s="92"/>
      <c r="F46" s="92"/>
      <c r="G46" s="92"/>
      <c r="H46" s="92"/>
      <c r="I46" s="92"/>
      <c r="J46" s="267"/>
      <c r="K46" s="92"/>
      <c r="L46" s="501"/>
      <c r="M46" s="501"/>
      <c r="N46" s="501"/>
    </row>
    <row r="47" spans="1:14" ht="18" customHeight="1">
      <c r="B47" s="513" t="s">
        <v>46</v>
      </c>
      <c r="C47" s="509"/>
      <c r="D47" s="503" t="s">
        <v>47</v>
      </c>
      <c r="E47" s="509" t="s">
        <v>513</v>
      </c>
      <c r="F47" s="509"/>
      <c r="G47" s="510"/>
      <c r="H47" s="364"/>
      <c r="I47" s="513" t="s">
        <v>46</v>
      </c>
      <c r="J47" s="509"/>
      <c r="K47" s="503" t="s">
        <v>47</v>
      </c>
      <c r="L47" s="511" t="s">
        <v>513</v>
      </c>
      <c r="M47" s="511"/>
      <c r="N47" s="512"/>
    </row>
    <row r="48" spans="1:14" ht="18" customHeight="1">
      <c r="A48" s="416"/>
      <c r="B48" s="514"/>
      <c r="C48" s="515"/>
      <c r="D48" s="508"/>
      <c r="E48" s="48" t="s">
        <v>48</v>
      </c>
      <c r="F48" s="49" t="s">
        <v>49</v>
      </c>
      <c r="G48" s="295" t="s">
        <v>50</v>
      </c>
      <c r="H48" s="344"/>
      <c r="I48" s="514"/>
      <c r="J48" s="515"/>
      <c r="K48" s="508"/>
      <c r="L48" s="48" t="s">
        <v>48</v>
      </c>
      <c r="M48" s="49" t="s">
        <v>49</v>
      </c>
      <c r="N48" s="50" t="s">
        <v>50</v>
      </c>
    </row>
    <row r="49" spans="2:20" ht="18.600000000000001" customHeight="1">
      <c r="B49" s="70" t="s">
        <v>131</v>
      </c>
      <c r="C49" s="266"/>
      <c r="D49" s="63" t="s">
        <v>780</v>
      </c>
      <c r="E49" s="63" t="s">
        <v>780</v>
      </c>
      <c r="F49" s="63" t="s">
        <v>780</v>
      </c>
      <c r="G49" s="76" t="s">
        <v>780</v>
      </c>
      <c r="H49" s="63"/>
      <c r="I49" s="70"/>
      <c r="J49" s="266"/>
      <c r="K49" s="18"/>
      <c r="L49" s="18"/>
      <c r="M49" s="18"/>
      <c r="N49" s="18"/>
      <c r="P49" s="47"/>
      <c r="Q49" s="47"/>
      <c r="R49" s="47"/>
      <c r="S49" s="47"/>
      <c r="T49" s="47"/>
    </row>
    <row r="50" spans="2:20" ht="18.600000000000001" customHeight="1">
      <c r="B50" s="70" t="s">
        <v>133</v>
      </c>
      <c r="C50" s="250"/>
      <c r="D50" s="62">
        <v>1042</v>
      </c>
      <c r="E50" s="8">
        <v>2189</v>
      </c>
      <c r="F50" s="8">
        <v>1110</v>
      </c>
      <c r="G50" s="64">
        <v>1079</v>
      </c>
      <c r="H50" s="348"/>
      <c r="I50" s="80" t="s">
        <v>667</v>
      </c>
      <c r="J50" s="265"/>
      <c r="K50" s="75">
        <v>11113</v>
      </c>
      <c r="L50" s="75">
        <v>25132</v>
      </c>
      <c r="M50" s="75">
        <v>12581</v>
      </c>
      <c r="N50" s="75">
        <v>12551</v>
      </c>
      <c r="P50" s="47"/>
      <c r="Q50" s="47"/>
      <c r="R50" s="47"/>
      <c r="S50" s="47"/>
      <c r="T50" s="47"/>
    </row>
    <row r="51" spans="2:20" ht="18.600000000000001" customHeight="1">
      <c r="B51" s="70" t="s">
        <v>134</v>
      </c>
      <c r="C51" s="250"/>
      <c r="D51" s="62">
        <v>359</v>
      </c>
      <c r="E51" s="8">
        <v>735</v>
      </c>
      <c r="F51" s="8">
        <v>363</v>
      </c>
      <c r="G51" s="64">
        <v>372</v>
      </c>
      <c r="H51" s="348"/>
      <c r="I51" s="70" t="s">
        <v>137</v>
      </c>
      <c r="J51" s="266"/>
      <c r="K51" s="18">
        <v>787</v>
      </c>
      <c r="L51" s="18">
        <v>1750</v>
      </c>
      <c r="M51" s="18">
        <v>806</v>
      </c>
      <c r="N51" s="18">
        <v>944</v>
      </c>
      <c r="P51" s="47"/>
      <c r="Q51" s="47"/>
      <c r="R51" s="47"/>
      <c r="S51" s="47"/>
      <c r="T51" s="47"/>
    </row>
    <row r="52" spans="2:20" ht="18.600000000000001" customHeight="1">
      <c r="B52" s="70" t="s">
        <v>135</v>
      </c>
      <c r="C52" s="250"/>
      <c r="D52" s="71" t="s">
        <v>780</v>
      </c>
      <c r="E52" s="73" t="s">
        <v>780</v>
      </c>
      <c r="F52" s="73" t="s">
        <v>780</v>
      </c>
      <c r="G52" s="76" t="s">
        <v>780</v>
      </c>
      <c r="H52" s="351"/>
      <c r="I52" s="70" t="s">
        <v>139</v>
      </c>
      <c r="J52" s="266"/>
      <c r="K52" s="18">
        <v>379</v>
      </c>
      <c r="L52" s="18">
        <v>883</v>
      </c>
      <c r="M52" s="18">
        <v>451</v>
      </c>
      <c r="N52" s="18">
        <v>432</v>
      </c>
      <c r="O52" s="69"/>
      <c r="P52" s="210"/>
    </row>
    <row r="53" spans="2:20" ht="18.600000000000001" customHeight="1">
      <c r="B53" s="70" t="s">
        <v>136</v>
      </c>
      <c r="C53" s="250"/>
      <c r="D53" s="71">
        <v>7</v>
      </c>
      <c r="E53" s="72">
        <v>13</v>
      </c>
      <c r="F53" s="73">
        <v>8</v>
      </c>
      <c r="G53" s="76">
        <v>5</v>
      </c>
      <c r="H53" s="351"/>
      <c r="I53" s="70" t="s">
        <v>141</v>
      </c>
      <c r="J53" s="266"/>
      <c r="K53" s="18">
        <v>264</v>
      </c>
      <c r="L53" s="18">
        <v>658</v>
      </c>
      <c r="M53" s="18">
        <v>332</v>
      </c>
      <c r="N53" s="18">
        <v>326</v>
      </c>
      <c r="O53" s="69"/>
      <c r="P53" s="210"/>
    </row>
    <row r="54" spans="2:20" ht="18.600000000000001" customHeight="1">
      <c r="B54" s="70" t="s">
        <v>138</v>
      </c>
      <c r="C54" s="250"/>
      <c r="D54" s="71" t="s">
        <v>780</v>
      </c>
      <c r="E54" s="73" t="s">
        <v>780</v>
      </c>
      <c r="F54" s="73" t="s">
        <v>780</v>
      </c>
      <c r="G54" s="76" t="s">
        <v>780</v>
      </c>
      <c r="H54" s="351"/>
      <c r="I54" s="70" t="s">
        <v>143</v>
      </c>
      <c r="J54" s="266"/>
      <c r="K54" s="18">
        <v>2679</v>
      </c>
      <c r="L54" s="18">
        <v>5611</v>
      </c>
      <c r="M54" s="18">
        <v>2851</v>
      </c>
      <c r="N54" s="18">
        <v>2760</v>
      </c>
      <c r="O54" s="69"/>
      <c r="P54" s="210"/>
    </row>
    <row r="55" spans="2:20" ht="18.600000000000001" customHeight="1">
      <c r="B55" s="70" t="s">
        <v>140</v>
      </c>
      <c r="C55" s="250"/>
      <c r="D55" s="62">
        <v>57</v>
      </c>
      <c r="E55" s="8">
        <v>127</v>
      </c>
      <c r="F55" s="8">
        <v>67</v>
      </c>
      <c r="G55" s="64">
        <v>60</v>
      </c>
      <c r="H55" s="8"/>
      <c r="I55" s="70" t="s">
        <v>145</v>
      </c>
      <c r="J55" s="266"/>
      <c r="K55" s="74">
        <v>1414</v>
      </c>
      <c r="L55" s="74">
        <v>3871</v>
      </c>
      <c r="M55" s="74">
        <v>1911</v>
      </c>
      <c r="N55" s="74">
        <v>1960</v>
      </c>
      <c r="O55" s="69"/>
      <c r="P55" s="210"/>
    </row>
    <row r="56" spans="2:20" ht="18.600000000000001" customHeight="1">
      <c r="B56" s="70" t="s">
        <v>142</v>
      </c>
      <c r="C56" s="250"/>
      <c r="D56" s="71">
        <v>949</v>
      </c>
      <c r="E56" s="73">
        <v>2200</v>
      </c>
      <c r="F56" s="73">
        <v>1106</v>
      </c>
      <c r="G56" s="76">
        <v>1094</v>
      </c>
      <c r="H56" s="73"/>
      <c r="I56" s="70" t="s">
        <v>146</v>
      </c>
      <c r="J56" s="266"/>
      <c r="K56" s="8">
        <v>320</v>
      </c>
      <c r="L56" s="8">
        <v>765</v>
      </c>
      <c r="M56" s="8">
        <v>371</v>
      </c>
      <c r="N56" s="8">
        <v>394</v>
      </c>
      <c r="O56" s="69"/>
    </row>
    <row r="57" spans="2:20" ht="18.600000000000001" customHeight="1">
      <c r="B57" s="70" t="s">
        <v>144</v>
      </c>
      <c r="C57" s="250"/>
      <c r="D57" s="62">
        <v>41</v>
      </c>
      <c r="E57" s="8">
        <v>107</v>
      </c>
      <c r="F57" s="8">
        <v>56</v>
      </c>
      <c r="G57" s="64">
        <v>51</v>
      </c>
      <c r="H57" s="8"/>
      <c r="I57" s="70" t="s">
        <v>148</v>
      </c>
      <c r="J57" s="266"/>
      <c r="K57" s="18">
        <v>1549</v>
      </c>
      <c r="L57" s="18">
        <v>3263</v>
      </c>
      <c r="M57" s="18">
        <v>1635</v>
      </c>
      <c r="N57" s="18">
        <v>1628</v>
      </c>
      <c r="O57" s="69"/>
      <c r="P57" s="210"/>
    </row>
    <row r="58" spans="2:20" ht="18.600000000000001" customHeight="1">
      <c r="B58" s="70" t="s">
        <v>535</v>
      </c>
      <c r="C58" s="250"/>
      <c r="D58" s="71" t="s">
        <v>780</v>
      </c>
      <c r="E58" s="73" t="s">
        <v>780</v>
      </c>
      <c r="F58" s="73" t="s">
        <v>780</v>
      </c>
      <c r="G58" s="76" t="s">
        <v>780</v>
      </c>
      <c r="H58" s="73"/>
      <c r="I58" s="70" t="s">
        <v>150</v>
      </c>
      <c r="J58" s="266"/>
      <c r="K58" s="18">
        <v>563</v>
      </c>
      <c r="L58" s="18">
        <v>1255</v>
      </c>
      <c r="M58" s="18">
        <v>661</v>
      </c>
      <c r="N58" s="18">
        <v>594</v>
      </c>
      <c r="O58" s="69"/>
      <c r="P58" s="210"/>
    </row>
    <row r="59" spans="2:20" ht="18.600000000000001" customHeight="1">
      <c r="B59" s="70" t="s">
        <v>147</v>
      </c>
      <c r="C59" s="250"/>
      <c r="D59" s="62">
        <v>259</v>
      </c>
      <c r="E59" s="8">
        <v>488</v>
      </c>
      <c r="F59" s="8">
        <v>239</v>
      </c>
      <c r="G59" s="64">
        <v>249</v>
      </c>
      <c r="H59" s="8"/>
      <c r="I59" s="70" t="s">
        <v>151</v>
      </c>
      <c r="J59" s="266"/>
      <c r="K59" s="18">
        <v>1179</v>
      </c>
      <c r="L59" s="18">
        <v>2648</v>
      </c>
      <c r="M59" s="18">
        <v>1309</v>
      </c>
      <c r="N59" s="18">
        <v>1339</v>
      </c>
      <c r="O59" s="69"/>
      <c r="P59" s="210"/>
    </row>
    <row r="60" spans="2:20" ht="18.600000000000001" customHeight="1">
      <c r="B60" s="70" t="s">
        <v>149</v>
      </c>
      <c r="C60" s="250"/>
      <c r="D60" s="62">
        <v>209</v>
      </c>
      <c r="E60" s="8">
        <v>511</v>
      </c>
      <c r="F60" s="8">
        <v>250</v>
      </c>
      <c r="G60" s="64">
        <v>261</v>
      </c>
      <c r="H60" s="8"/>
      <c r="I60" s="70" t="s">
        <v>152</v>
      </c>
      <c r="J60" s="266"/>
      <c r="K60" s="18">
        <v>424</v>
      </c>
      <c r="L60" s="18">
        <v>759</v>
      </c>
      <c r="M60" s="18">
        <v>395</v>
      </c>
      <c r="N60" s="18">
        <v>364</v>
      </c>
      <c r="O60" s="69"/>
      <c r="P60" s="210"/>
    </row>
    <row r="61" spans="2:20" ht="18.600000000000001" customHeight="1">
      <c r="B61" s="70" t="s">
        <v>541</v>
      </c>
      <c r="C61" s="250" t="s">
        <v>657</v>
      </c>
      <c r="D61" s="62">
        <v>68</v>
      </c>
      <c r="E61" s="8">
        <v>176</v>
      </c>
      <c r="F61" s="8">
        <v>99</v>
      </c>
      <c r="G61" s="64">
        <v>77</v>
      </c>
      <c r="H61" s="8"/>
      <c r="I61" s="70" t="s">
        <v>153</v>
      </c>
      <c r="J61" s="266"/>
      <c r="K61" s="8">
        <v>427</v>
      </c>
      <c r="L61" s="8">
        <v>966</v>
      </c>
      <c r="M61" s="8">
        <v>497</v>
      </c>
      <c r="N61" s="8">
        <v>469</v>
      </c>
      <c r="O61" s="69"/>
      <c r="P61" s="210"/>
    </row>
    <row r="62" spans="2:20" ht="18.600000000000001" customHeight="1">
      <c r="B62" s="70" t="s">
        <v>548</v>
      </c>
      <c r="C62" s="250" t="s">
        <v>657</v>
      </c>
      <c r="D62" s="71" t="s">
        <v>780</v>
      </c>
      <c r="E62" s="73" t="s">
        <v>780</v>
      </c>
      <c r="F62" s="73" t="s">
        <v>780</v>
      </c>
      <c r="G62" s="76" t="s">
        <v>780</v>
      </c>
      <c r="H62" s="73"/>
      <c r="I62" s="70" t="s">
        <v>155</v>
      </c>
      <c r="J62" s="266"/>
      <c r="K62" s="18">
        <v>738</v>
      </c>
      <c r="L62" s="18">
        <v>1868</v>
      </c>
      <c r="M62" s="18">
        <v>917</v>
      </c>
      <c r="N62" s="18">
        <v>951</v>
      </c>
      <c r="O62" s="69"/>
      <c r="P62" s="210"/>
    </row>
    <row r="63" spans="2:20" ht="18.600000000000001" customHeight="1">
      <c r="B63" s="70" t="s">
        <v>549</v>
      </c>
      <c r="C63" s="250" t="s">
        <v>657</v>
      </c>
      <c r="D63" s="62">
        <v>41</v>
      </c>
      <c r="E63" s="8">
        <v>102</v>
      </c>
      <c r="F63" s="8">
        <v>44</v>
      </c>
      <c r="G63" s="64">
        <v>58</v>
      </c>
      <c r="H63" s="8"/>
      <c r="I63" s="70" t="s">
        <v>539</v>
      </c>
      <c r="J63" s="266"/>
      <c r="K63" s="18">
        <v>390</v>
      </c>
      <c r="L63" s="18">
        <v>835</v>
      </c>
      <c r="M63" s="18">
        <v>445</v>
      </c>
      <c r="N63" s="18">
        <v>390</v>
      </c>
      <c r="P63" s="47"/>
      <c r="Q63" s="47"/>
      <c r="R63" s="47"/>
      <c r="S63" s="47"/>
      <c r="T63" s="47"/>
    </row>
    <row r="64" spans="2:20">
      <c r="D64" s="56"/>
      <c r="G64" s="64"/>
      <c r="J64" s="266"/>
      <c r="P64" s="47"/>
      <c r="Q64" s="47"/>
      <c r="R64" s="47"/>
      <c r="S64" s="47"/>
      <c r="T64" s="47"/>
    </row>
    <row r="65" spans="2:20" ht="18.600000000000001" customHeight="1">
      <c r="B65" s="80" t="s">
        <v>536</v>
      </c>
      <c r="C65" s="265"/>
      <c r="D65" s="225">
        <v>2267</v>
      </c>
      <c r="E65" s="223">
        <v>5314</v>
      </c>
      <c r="F65" s="223">
        <v>2641</v>
      </c>
      <c r="G65" s="226">
        <v>2673</v>
      </c>
      <c r="H65" s="223"/>
      <c r="I65" s="80" t="s">
        <v>668</v>
      </c>
      <c r="J65" s="265"/>
      <c r="K65" s="75">
        <v>26898</v>
      </c>
      <c r="L65" s="75">
        <v>53893</v>
      </c>
      <c r="M65" s="75">
        <v>26782</v>
      </c>
      <c r="N65" s="75">
        <v>27111</v>
      </c>
      <c r="P65" s="47"/>
      <c r="Q65" s="47"/>
      <c r="R65" s="47"/>
      <c r="S65" s="47"/>
      <c r="T65" s="47"/>
    </row>
    <row r="66" spans="2:20" ht="18.600000000000001" customHeight="1">
      <c r="B66" s="70" t="s">
        <v>154</v>
      </c>
      <c r="C66" s="250"/>
      <c r="D66" s="62">
        <v>260</v>
      </c>
      <c r="E66" s="77">
        <v>598</v>
      </c>
      <c r="F66" s="18">
        <v>297</v>
      </c>
      <c r="G66" s="64">
        <v>301</v>
      </c>
      <c r="H66" s="18"/>
      <c r="I66" s="70" t="s">
        <v>161</v>
      </c>
      <c r="J66" s="266"/>
      <c r="K66" s="8">
        <v>261</v>
      </c>
      <c r="L66" s="8">
        <v>552</v>
      </c>
      <c r="M66" s="8">
        <v>262</v>
      </c>
      <c r="N66" s="8">
        <v>290</v>
      </c>
      <c r="P66" s="47"/>
      <c r="Q66" s="47"/>
      <c r="R66" s="47"/>
      <c r="S66" s="47"/>
      <c r="T66" s="47"/>
    </row>
    <row r="67" spans="2:20" ht="18.600000000000001" customHeight="1">
      <c r="B67" s="70" t="s">
        <v>156</v>
      </c>
      <c r="C67" s="250"/>
      <c r="D67" s="78">
        <v>185</v>
      </c>
      <c r="E67" s="79">
        <v>427</v>
      </c>
      <c r="F67" s="79">
        <v>213</v>
      </c>
      <c r="G67" s="86">
        <v>214</v>
      </c>
      <c r="H67" s="79"/>
      <c r="I67" s="70" t="s">
        <v>163</v>
      </c>
      <c r="J67" s="266"/>
      <c r="K67" s="18">
        <v>94</v>
      </c>
      <c r="L67" s="18">
        <v>190</v>
      </c>
      <c r="M67" s="18">
        <v>96</v>
      </c>
      <c r="N67" s="18">
        <v>94</v>
      </c>
      <c r="P67" s="47"/>
      <c r="Q67" s="47"/>
      <c r="R67" s="47"/>
      <c r="S67" s="47"/>
      <c r="T67" s="47"/>
    </row>
    <row r="68" spans="2:20" ht="18.600000000000001" customHeight="1">
      <c r="B68" s="70" t="s">
        <v>157</v>
      </c>
      <c r="C68" s="250"/>
      <c r="D68" s="82">
        <v>807</v>
      </c>
      <c r="E68" s="74">
        <v>1861</v>
      </c>
      <c r="F68" s="74">
        <v>871</v>
      </c>
      <c r="G68" s="91">
        <v>990</v>
      </c>
      <c r="H68" s="74"/>
      <c r="I68" s="70" t="s">
        <v>165</v>
      </c>
      <c r="J68" s="266"/>
      <c r="K68" s="18">
        <v>783</v>
      </c>
      <c r="L68" s="18">
        <v>1634</v>
      </c>
      <c r="M68" s="18">
        <v>821</v>
      </c>
      <c r="N68" s="18">
        <v>813</v>
      </c>
      <c r="P68" s="47"/>
      <c r="Q68" s="47"/>
      <c r="R68" s="47"/>
      <c r="S68" s="47"/>
      <c r="T68" s="47"/>
    </row>
    <row r="69" spans="2:20" ht="18.600000000000001" customHeight="1">
      <c r="B69" s="70" t="s">
        <v>158</v>
      </c>
      <c r="C69" s="250"/>
      <c r="D69" s="56">
        <v>113</v>
      </c>
      <c r="E69" s="57">
        <v>267</v>
      </c>
      <c r="F69" s="57">
        <v>146</v>
      </c>
      <c r="G69" s="81">
        <v>121</v>
      </c>
      <c r="H69" s="57"/>
      <c r="I69" s="70" t="s">
        <v>540</v>
      </c>
      <c r="J69" s="266"/>
      <c r="K69" s="47">
        <v>4164</v>
      </c>
      <c r="L69" s="47">
        <v>8280</v>
      </c>
      <c r="M69" s="47">
        <v>4078</v>
      </c>
      <c r="N69" s="47">
        <v>4202</v>
      </c>
      <c r="P69" s="47"/>
      <c r="Q69" s="47"/>
      <c r="R69" s="47"/>
      <c r="S69" s="47"/>
      <c r="T69" s="47"/>
    </row>
    <row r="70" spans="2:20" ht="18.600000000000001" customHeight="1">
      <c r="B70" s="70" t="s">
        <v>159</v>
      </c>
      <c r="C70" s="250"/>
      <c r="D70" s="78">
        <v>112</v>
      </c>
      <c r="E70" s="79">
        <v>296</v>
      </c>
      <c r="F70" s="79">
        <v>147</v>
      </c>
      <c r="G70" s="86">
        <v>149</v>
      </c>
      <c r="H70" s="79"/>
      <c r="I70" s="70" t="s">
        <v>168</v>
      </c>
      <c r="J70" s="266"/>
      <c r="K70" s="8">
        <v>2814</v>
      </c>
      <c r="L70" s="8">
        <v>5840</v>
      </c>
      <c r="M70" s="8">
        <v>2873</v>
      </c>
      <c r="N70" s="8">
        <v>2967</v>
      </c>
      <c r="P70" s="47"/>
      <c r="Q70" s="47"/>
      <c r="R70" s="47"/>
      <c r="S70" s="47"/>
      <c r="T70" s="47"/>
    </row>
    <row r="71" spans="2:20" ht="18.600000000000001" customHeight="1">
      <c r="B71" s="70" t="s">
        <v>160</v>
      </c>
      <c r="C71" s="250"/>
      <c r="D71" s="82">
        <v>194</v>
      </c>
      <c r="E71" s="74">
        <v>479</v>
      </c>
      <c r="F71" s="74">
        <v>241</v>
      </c>
      <c r="G71" s="91">
        <v>238</v>
      </c>
      <c r="H71" s="74"/>
      <c r="I71" s="70" t="s">
        <v>169</v>
      </c>
      <c r="J71" s="266"/>
      <c r="K71" s="18">
        <v>5001</v>
      </c>
      <c r="L71" s="18">
        <v>10584</v>
      </c>
      <c r="M71" s="18">
        <v>5243</v>
      </c>
      <c r="N71" s="18">
        <v>5341</v>
      </c>
      <c r="O71" s="69"/>
      <c r="P71" s="210"/>
    </row>
    <row r="72" spans="2:20" ht="18.600000000000001" customHeight="1">
      <c r="B72" s="70" t="s">
        <v>162</v>
      </c>
      <c r="C72" s="250"/>
      <c r="D72" s="56">
        <v>347</v>
      </c>
      <c r="E72" s="57">
        <v>842</v>
      </c>
      <c r="F72" s="57">
        <v>441</v>
      </c>
      <c r="G72" s="81">
        <v>401</v>
      </c>
      <c r="H72" s="57"/>
      <c r="I72" s="70" t="s">
        <v>170</v>
      </c>
      <c r="J72" s="266"/>
      <c r="K72" s="18">
        <v>4645</v>
      </c>
      <c r="L72" s="18">
        <v>8857</v>
      </c>
      <c r="M72" s="18">
        <v>4443</v>
      </c>
      <c r="N72" s="18">
        <v>4414</v>
      </c>
      <c r="O72" s="69"/>
      <c r="P72" s="210"/>
    </row>
    <row r="73" spans="2:20" ht="18.600000000000001" customHeight="1">
      <c r="B73" s="70" t="s">
        <v>164</v>
      </c>
      <c r="C73" s="250"/>
      <c r="D73" s="78">
        <v>113</v>
      </c>
      <c r="E73" s="79">
        <v>228</v>
      </c>
      <c r="F73" s="79">
        <v>120</v>
      </c>
      <c r="G73" s="86">
        <v>108</v>
      </c>
      <c r="H73" s="79"/>
      <c r="I73" s="70" t="s">
        <v>171</v>
      </c>
      <c r="J73" s="266"/>
      <c r="K73" s="18">
        <v>1207</v>
      </c>
      <c r="L73" s="18">
        <v>2353</v>
      </c>
      <c r="M73" s="18">
        <v>1197</v>
      </c>
      <c r="N73" s="18">
        <v>1156</v>
      </c>
      <c r="O73" s="69"/>
      <c r="P73" s="210"/>
    </row>
    <row r="74" spans="2:20" ht="18.600000000000001" customHeight="1">
      <c r="B74" s="70" t="s">
        <v>166</v>
      </c>
      <c r="C74" s="250"/>
      <c r="D74" s="83">
        <v>136</v>
      </c>
      <c r="E74" s="84">
        <v>316</v>
      </c>
      <c r="F74" s="84">
        <v>165</v>
      </c>
      <c r="G74" s="85">
        <v>151</v>
      </c>
      <c r="H74" s="84"/>
      <c r="I74" s="70" t="s">
        <v>173</v>
      </c>
      <c r="J74" s="266"/>
      <c r="K74" s="18">
        <v>828</v>
      </c>
      <c r="L74" s="18">
        <v>1403</v>
      </c>
      <c r="M74" s="18">
        <v>735</v>
      </c>
      <c r="N74" s="18">
        <v>668</v>
      </c>
      <c r="O74" s="69"/>
      <c r="P74" s="210"/>
    </row>
    <row r="75" spans="2:20" ht="18.600000000000001" customHeight="1">
      <c r="B75" s="70" t="s">
        <v>167</v>
      </c>
      <c r="C75" s="250"/>
      <c r="D75" s="71" t="s">
        <v>780</v>
      </c>
      <c r="E75" s="73" t="s">
        <v>780</v>
      </c>
      <c r="F75" s="73" t="s">
        <v>780</v>
      </c>
      <c r="G75" s="76" t="s">
        <v>780</v>
      </c>
      <c r="H75" s="73"/>
      <c r="I75" s="70" t="s">
        <v>174</v>
      </c>
      <c r="J75" s="266"/>
      <c r="K75" s="8">
        <v>975</v>
      </c>
      <c r="L75" s="8">
        <v>1609</v>
      </c>
      <c r="M75" s="8">
        <v>827</v>
      </c>
      <c r="N75" s="8">
        <v>782</v>
      </c>
      <c r="O75" s="69"/>
      <c r="P75" s="210"/>
    </row>
    <row r="76" spans="2:20" ht="18.600000000000001" customHeight="1">
      <c r="B76" s="70" t="s">
        <v>501</v>
      </c>
      <c r="C76" s="250"/>
      <c r="D76" s="71" t="s">
        <v>780</v>
      </c>
      <c r="E76" s="73" t="s">
        <v>780</v>
      </c>
      <c r="F76" s="73" t="s">
        <v>780</v>
      </c>
      <c r="G76" s="76" t="s">
        <v>780</v>
      </c>
      <c r="H76" s="73"/>
      <c r="I76" s="70" t="s">
        <v>176</v>
      </c>
      <c r="J76" s="266"/>
      <c r="K76" s="8">
        <v>729</v>
      </c>
      <c r="L76" s="8">
        <v>1439</v>
      </c>
      <c r="M76" s="8">
        <v>720</v>
      </c>
      <c r="N76" s="8">
        <v>719</v>
      </c>
      <c r="O76" s="69"/>
      <c r="P76" s="210"/>
    </row>
    <row r="77" spans="2:20" ht="18.600000000000001" customHeight="1">
      <c r="B77" s="70" t="s">
        <v>502</v>
      </c>
      <c r="C77" s="250"/>
      <c r="D77" s="71" t="s">
        <v>780</v>
      </c>
      <c r="E77" s="73" t="s">
        <v>780</v>
      </c>
      <c r="F77" s="73" t="s">
        <v>780</v>
      </c>
      <c r="G77" s="76" t="s">
        <v>780</v>
      </c>
      <c r="H77" s="73"/>
      <c r="I77" s="70" t="s">
        <v>177</v>
      </c>
      <c r="J77" s="266"/>
      <c r="K77" s="8">
        <v>616</v>
      </c>
      <c r="L77" s="8">
        <v>1241</v>
      </c>
      <c r="M77" s="8">
        <v>594</v>
      </c>
      <c r="N77" s="8">
        <v>647</v>
      </c>
      <c r="O77" s="69"/>
      <c r="P77" s="210"/>
    </row>
    <row r="78" spans="2:20" ht="18.600000000000001" customHeight="1">
      <c r="B78" s="80"/>
      <c r="C78" s="265"/>
      <c r="D78" s="87"/>
      <c r="E78" s="88"/>
      <c r="F78" s="88"/>
      <c r="G78" s="89"/>
      <c r="H78" s="88"/>
      <c r="I78" s="70" t="s">
        <v>178</v>
      </c>
      <c r="J78" s="266"/>
      <c r="K78" s="18">
        <v>958</v>
      </c>
      <c r="L78" s="18">
        <v>2030</v>
      </c>
      <c r="M78" s="18">
        <v>1003</v>
      </c>
      <c r="N78" s="18">
        <v>1027</v>
      </c>
      <c r="P78" s="47"/>
      <c r="Q78" s="47"/>
      <c r="R78" s="47"/>
      <c r="S78" s="47"/>
      <c r="T78" s="47"/>
    </row>
    <row r="79" spans="2:20" ht="18.600000000000001" customHeight="1">
      <c r="B79" s="80" t="s">
        <v>172</v>
      </c>
      <c r="C79" s="265"/>
      <c r="D79" s="227">
        <v>4545</v>
      </c>
      <c r="E79" s="228">
        <v>10029</v>
      </c>
      <c r="F79" s="228">
        <v>4967</v>
      </c>
      <c r="G79" s="229">
        <v>5062</v>
      </c>
      <c r="H79" s="228"/>
      <c r="I79" s="70" t="s">
        <v>179</v>
      </c>
      <c r="J79" s="266"/>
      <c r="K79" s="18">
        <v>576</v>
      </c>
      <c r="L79" s="18">
        <v>1138</v>
      </c>
      <c r="M79" s="18">
        <v>554</v>
      </c>
      <c r="N79" s="18">
        <v>584</v>
      </c>
      <c r="P79" s="47"/>
      <c r="Q79" s="47"/>
      <c r="R79" s="47"/>
      <c r="S79" s="47"/>
      <c r="T79" s="47"/>
    </row>
    <row r="80" spans="2:20" ht="18.600000000000001" customHeight="1">
      <c r="B80" s="70" t="s">
        <v>175</v>
      </c>
      <c r="C80" s="266"/>
      <c r="D80" s="83">
        <v>262</v>
      </c>
      <c r="E80" s="84">
        <v>572</v>
      </c>
      <c r="F80" s="84">
        <v>292</v>
      </c>
      <c r="G80" s="85">
        <v>280</v>
      </c>
      <c r="H80" s="84"/>
      <c r="I80" s="70" t="s">
        <v>503</v>
      </c>
      <c r="J80" s="266"/>
      <c r="K80" s="18">
        <v>845</v>
      </c>
      <c r="L80" s="18">
        <v>1647</v>
      </c>
      <c r="M80" s="18">
        <v>830</v>
      </c>
      <c r="N80" s="18">
        <v>817</v>
      </c>
      <c r="P80" s="47"/>
      <c r="Q80" s="47"/>
      <c r="R80" s="47"/>
      <c r="S80" s="47"/>
      <c r="T80" s="47"/>
    </row>
    <row r="81" spans="1:20" ht="18.600000000000001" customHeight="1">
      <c r="B81" s="70" t="s">
        <v>537</v>
      </c>
      <c r="C81" s="266"/>
      <c r="D81" s="78">
        <v>443</v>
      </c>
      <c r="E81" s="79">
        <v>1014</v>
      </c>
      <c r="F81" s="79">
        <v>489</v>
      </c>
      <c r="G81" s="86">
        <v>525</v>
      </c>
      <c r="H81" s="79"/>
      <c r="I81" s="70" t="s">
        <v>504</v>
      </c>
      <c r="J81" s="266"/>
      <c r="K81" s="18">
        <v>873</v>
      </c>
      <c r="L81" s="8">
        <v>1711</v>
      </c>
      <c r="M81" s="8">
        <v>891</v>
      </c>
      <c r="N81" s="8">
        <v>820</v>
      </c>
      <c r="P81" s="47"/>
      <c r="Q81" s="47"/>
      <c r="R81" s="47"/>
      <c r="S81" s="47"/>
      <c r="T81" s="47"/>
    </row>
    <row r="82" spans="1:20" ht="18.600000000000001" customHeight="1">
      <c r="B82" s="70" t="s">
        <v>538</v>
      </c>
      <c r="C82" s="266"/>
      <c r="D82" s="62">
        <v>185</v>
      </c>
      <c r="E82" s="18">
        <v>454</v>
      </c>
      <c r="F82" s="18">
        <v>222</v>
      </c>
      <c r="G82" s="64">
        <v>232</v>
      </c>
      <c r="H82" s="18"/>
      <c r="I82" s="70" t="s">
        <v>563</v>
      </c>
      <c r="J82" s="266"/>
      <c r="K82" s="18">
        <v>1101</v>
      </c>
      <c r="L82" s="8">
        <v>2293</v>
      </c>
      <c r="M82" s="8">
        <v>1099</v>
      </c>
      <c r="N82" s="8">
        <v>1194</v>
      </c>
      <c r="P82" s="47"/>
      <c r="Q82" s="47"/>
      <c r="R82" s="47"/>
      <c r="S82" s="47"/>
      <c r="T82" s="47"/>
    </row>
    <row r="83" spans="1:20" ht="18.600000000000001" customHeight="1">
      <c r="B83" s="70" t="s">
        <v>124</v>
      </c>
      <c r="C83" s="266"/>
      <c r="D83" s="62">
        <v>44</v>
      </c>
      <c r="E83" s="18">
        <v>116</v>
      </c>
      <c r="F83" s="18">
        <v>60</v>
      </c>
      <c r="G83" s="64">
        <v>56</v>
      </c>
      <c r="H83" s="348"/>
      <c r="I83" s="70" t="s">
        <v>565</v>
      </c>
      <c r="J83" s="266"/>
      <c r="K83" s="18">
        <v>275</v>
      </c>
      <c r="L83" s="8">
        <v>614</v>
      </c>
      <c r="M83" s="8">
        <v>281</v>
      </c>
      <c r="N83" s="8">
        <v>333</v>
      </c>
      <c r="P83" s="47"/>
      <c r="Q83" s="47"/>
      <c r="R83" s="47"/>
      <c r="S83" s="47"/>
      <c r="T83" s="47"/>
    </row>
    <row r="84" spans="1:20" ht="18.600000000000001" customHeight="1">
      <c r="B84" s="70" t="s">
        <v>126</v>
      </c>
      <c r="C84" s="266"/>
      <c r="D84" s="62">
        <v>82</v>
      </c>
      <c r="E84" s="18">
        <v>190</v>
      </c>
      <c r="F84" s="18">
        <v>100</v>
      </c>
      <c r="G84" s="64">
        <v>90</v>
      </c>
      <c r="H84" s="348"/>
      <c r="I84" s="70" t="s">
        <v>181</v>
      </c>
      <c r="J84" s="266" t="s">
        <v>657</v>
      </c>
      <c r="K84" s="18">
        <v>153</v>
      </c>
      <c r="L84" s="8">
        <v>478</v>
      </c>
      <c r="M84" s="8">
        <v>235</v>
      </c>
      <c r="N84" s="8">
        <v>243</v>
      </c>
      <c r="P84" s="47"/>
      <c r="Q84" s="47"/>
      <c r="R84" s="47"/>
      <c r="S84" s="47"/>
      <c r="T84" s="47"/>
    </row>
    <row r="85" spans="1:20" ht="18.600000000000001" customHeight="1">
      <c r="B85" s="70" t="s">
        <v>128</v>
      </c>
      <c r="C85" s="250"/>
      <c r="D85" s="62">
        <v>2407</v>
      </c>
      <c r="E85" s="18">
        <v>5248</v>
      </c>
      <c r="F85" s="18">
        <v>2563</v>
      </c>
      <c r="G85" s="64">
        <v>2685</v>
      </c>
      <c r="H85" s="348"/>
      <c r="I85" s="70"/>
      <c r="J85" s="266"/>
      <c r="K85" s="18"/>
      <c r="L85" s="18"/>
      <c r="M85" s="18"/>
      <c r="N85" s="18"/>
      <c r="P85" s="47"/>
      <c r="Q85" s="47"/>
      <c r="R85" s="47"/>
      <c r="S85" s="47"/>
      <c r="T85" s="47"/>
    </row>
    <row r="86" spans="1:20" ht="18.600000000000001" customHeight="1">
      <c r="B86" s="70" t="s">
        <v>130</v>
      </c>
      <c r="C86" s="266"/>
      <c r="D86" s="62">
        <v>1076</v>
      </c>
      <c r="E86" s="18">
        <v>2340</v>
      </c>
      <c r="F86" s="18">
        <v>1190</v>
      </c>
      <c r="G86" s="64">
        <v>1150</v>
      </c>
      <c r="H86" s="348"/>
      <c r="I86" s="80" t="s">
        <v>669</v>
      </c>
      <c r="J86" s="265"/>
      <c r="K86" s="88">
        <v>9259</v>
      </c>
      <c r="L86" s="88">
        <v>20807</v>
      </c>
      <c r="M86" s="88">
        <v>10481</v>
      </c>
      <c r="N86" s="88">
        <v>10326</v>
      </c>
      <c r="P86" s="47"/>
      <c r="Q86" s="47"/>
      <c r="R86" s="47"/>
      <c r="S86" s="47"/>
      <c r="T86" s="47"/>
    </row>
    <row r="87" spans="1:20" ht="18.600000000000001" customHeight="1" thickBot="1">
      <c r="A87" s="92"/>
      <c r="B87" s="90" t="s">
        <v>132</v>
      </c>
      <c r="C87" s="267"/>
      <c r="D87" s="66">
        <v>46</v>
      </c>
      <c r="E87" s="24">
        <v>95</v>
      </c>
      <c r="F87" s="24">
        <v>51</v>
      </c>
      <c r="G87" s="67">
        <v>44</v>
      </c>
      <c r="H87" s="349"/>
      <c r="I87" s="90" t="s">
        <v>523</v>
      </c>
      <c r="J87" s="268" t="s">
        <v>657</v>
      </c>
      <c r="K87" s="24">
        <v>232</v>
      </c>
      <c r="L87" s="24">
        <v>512</v>
      </c>
      <c r="M87" s="24">
        <v>252</v>
      </c>
      <c r="N87" s="24">
        <v>260</v>
      </c>
      <c r="P87" s="47"/>
      <c r="Q87" s="47"/>
      <c r="R87" s="47"/>
      <c r="S87" s="47"/>
      <c r="T87" s="47"/>
    </row>
    <row r="88" spans="1:20" ht="15" customHeight="1">
      <c r="B88" s="70"/>
      <c r="C88" s="250"/>
      <c r="D88" s="18"/>
      <c r="E88" s="18"/>
      <c r="F88" s="18"/>
      <c r="G88" s="18"/>
      <c r="H88" s="18"/>
      <c r="I88" s="70"/>
      <c r="J88" s="250"/>
      <c r="K88" s="18"/>
      <c r="L88" s="18"/>
      <c r="M88" s="18"/>
      <c r="N88" s="18"/>
      <c r="P88" s="47"/>
      <c r="Q88" s="47"/>
      <c r="R88" s="47"/>
      <c r="S88" s="47"/>
      <c r="T88" s="47"/>
    </row>
    <row r="89" spans="1:20" s="68" customFormat="1" ht="18.75" customHeight="1">
      <c r="A89" s="500" t="s">
        <v>120</v>
      </c>
      <c r="B89" s="500"/>
      <c r="C89" s="500"/>
      <c r="D89" s="500"/>
      <c r="E89" s="500"/>
      <c r="F89" s="500"/>
      <c r="G89" s="500"/>
      <c r="H89" s="500"/>
      <c r="I89" s="500"/>
      <c r="J89" s="500"/>
      <c r="K89" s="500"/>
      <c r="L89" s="500"/>
      <c r="M89" s="500"/>
      <c r="N89" s="500"/>
      <c r="P89" s="209"/>
      <c r="Q89" s="209"/>
      <c r="R89" s="209"/>
      <c r="S89" s="209"/>
      <c r="T89" s="209"/>
    </row>
    <row r="90" spans="1:20" ht="15" customHeight="1" thickBot="1">
      <c r="A90" s="92"/>
      <c r="L90" s="501"/>
      <c r="M90" s="501"/>
      <c r="N90" s="501"/>
    </row>
    <row r="91" spans="1:20" ht="18" customHeight="1">
      <c r="B91" s="496" t="s">
        <v>46</v>
      </c>
      <c r="C91" s="497"/>
      <c r="D91" s="502" t="s">
        <v>47</v>
      </c>
      <c r="E91" s="504" t="s">
        <v>513</v>
      </c>
      <c r="F91" s="505"/>
      <c r="G91" s="506"/>
      <c r="H91" s="339"/>
      <c r="I91" s="496" t="s">
        <v>46</v>
      </c>
      <c r="J91" s="497"/>
      <c r="K91" s="502" t="s">
        <v>47</v>
      </c>
      <c r="L91" s="504" t="s">
        <v>513</v>
      </c>
      <c r="M91" s="505"/>
      <c r="N91" s="505"/>
    </row>
    <row r="92" spans="1:20" ht="18" customHeight="1">
      <c r="A92" s="416"/>
      <c r="B92" s="498"/>
      <c r="C92" s="499"/>
      <c r="D92" s="503"/>
      <c r="E92" s="48" t="s">
        <v>48</v>
      </c>
      <c r="F92" s="49" t="s">
        <v>49</v>
      </c>
      <c r="G92" s="295" t="s">
        <v>50</v>
      </c>
      <c r="H92" s="344"/>
      <c r="I92" s="498"/>
      <c r="J92" s="499"/>
      <c r="K92" s="503"/>
      <c r="L92" s="48" t="s">
        <v>48</v>
      </c>
      <c r="M92" s="49" t="s">
        <v>49</v>
      </c>
      <c r="N92" s="50" t="s">
        <v>50</v>
      </c>
    </row>
    <row r="93" spans="1:20" ht="18.600000000000001" customHeight="1">
      <c r="B93" s="220" t="s">
        <v>524</v>
      </c>
      <c r="C93" s="258" t="s">
        <v>657</v>
      </c>
      <c r="D93" s="82">
        <v>442</v>
      </c>
      <c r="E93" s="74">
        <v>948</v>
      </c>
      <c r="F93" s="74">
        <v>462</v>
      </c>
      <c r="G93" s="91">
        <v>486</v>
      </c>
      <c r="H93" s="353"/>
      <c r="I93" s="220" t="s">
        <v>557</v>
      </c>
      <c r="J93" s="273"/>
      <c r="K93" s="47">
        <v>1003</v>
      </c>
      <c r="L93" s="47">
        <v>1947</v>
      </c>
      <c r="M93" s="47">
        <v>948</v>
      </c>
      <c r="N93" s="57">
        <v>999</v>
      </c>
      <c r="P93" s="47"/>
      <c r="Q93" s="47"/>
      <c r="R93" s="47"/>
      <c r="S93" s="47"/>
      <c r="T93" s="47"/>
    </row>
    <row r="94" spans="1:20" ht="18.600000000000001" customHeight="1">
      <c r="B94" s="70" t="s">
        <v>182</v>
      </c>
      <c r="C94" s="250"/>
      <c r="D94" s="82">
        <v>3190</v>
      </c>
      <c r="E94" s="74">
        <v>7328</v>
      </c>
      <c r="F94" s="74">
        <v>3672</v>
      </c>
      <c r="G94" s="91">
        <v>3656</v>
      </c>
      <c r="H94" s="353"/>
      <c r="I94" s="70" t="s">
        <v>526</v>
      </c>
      <c r="J94" s="266"/>
      <c r="K94" s="47">
        <v>430</v>
      </c>
      <c r="L94" s="47">
        <v>1006</v>
      </c>
      <c r="M94" s="47">
        <v>500</v>
      </c>
      <c r="N94" s="47">
        <v>506</v>
      </c>
    </row>
    <row r="95" spans="1:20" ht="18.600000000000001" customHeight="1">
      <c r="B95" s="70" t="s">
        <v>183</v>
      </c>
      <c r="C95" s="250"/>
      <c r="D95" s="82">
        <v>207</v>
      </c>
      <c r="E95" s="74">
        <v>462</v>
      </c>
      <c r="F95" s="74">
        <v>236</v>
      </c>
      <c r="G95" s="91">
        <v>226</v>
      </c>
      <c r="H95" s="353"/>
      <c r="I95" s="70" t="s">
        <v>180</v>
      </c>
      <c r="J95" s="266"/>
      <c r="K95" s="18">
        <v>228</v>
      </c>
      <c r="L95" s="8">
        <v>471</v>
      </c>
      <c r="M95" s="8">
        <v>215</v>
      </c>
      <c r="N95" s="8">
        <v>256</v>
      </c>
    </row>
    <row r="96" spans="1:20" ht="18.600000000000001" customHeight="1">
      <c r="B96" s="70" t="s">
        <v>181</v>
      </c>
      <c r="C96" s="250" t="s">
        <v>657</v>
      </c>
      <c r="D96" s="82">
        <v>342</v>
      </c>
      <c r="E96" s="74">
        <v>856</v>
      </c>
      <c r="F96" s="74">
        <v>438</v>
      </c>
      <c r="G96" s="91">
        <v>418</v>
      </c>
      <c r="H96" s="353"/>
      <c r="I96" s="70" t="s">
        <v>544</v>
      </c>
      <c r="J96" s="266"/>
      <c r="K96" s="18">
        <v>416</v>
      </c>
      <c r="L96" s="8">
        <v>1002</v>
      </c>
      <c r="M96" s="8">
        <v>500</v>
      </c>
      <c r="N96" s="8">
        <v>502</v>
      </c>
    </row>
    <row r="97" spans="2:20" ht="18.600000000000001" customHeight="1">
      <c r="B97" s="70" t="s">
        <v>184</v>
      </c>
      <c r="C97" s="250"/>
      <c r="D97" s="78">
        <v>1025</v>
      </c>
      <c r="E97" s="79">
        <v>2234</v>
      </c>
      <c r="F97" s="79">
        <v>1141</v>
      </c>
      <c r="G97" s="86">
        <v>1093</v>
      </c>
      <c r="H97" s="354"/>
      <c r="I97" s="70" t="s">
        <v>552</v>
      </c>
      <c r="J97" s="266"/>
      <c r="K97" s="63">
        <v>520</v>
      </c>
      <c r="L97" s="73">
        <v>1282</v>
      </c>
      <c r="M97" s="73">
        <v>649</v>
      </c>
      <c r="N97" s="73">
        <v>633</v>
      </c>
    </row>
    <row r="98" spans="2:20" ht="18.600000000000001" customHeight="1">
      <c r="B98" s="70" t="s">
        <v>185</v>
      </c>
      <c r="C98" s="250"/>
      <c r="D98" s="82">
        <v>478</v>
      </c>
      <c r="E98" s="74">
        <v>1081</v>
      </c>
      <c r="F98" s="74">
        <v>540</v>
      </c>
      <c r="G98" s="91">
        <v>541</v>
      </c>
      <c r="H98" s="353"/>
      <c r="I98" s="70" t="s">
        <v>558</v>
      </c>
      <c r="J98" s="266"/>
      <c r="K98" s="63">
        <v>288</v>
      </c>
      <c r="L98" s="63">
        <v>561</v>
      </c>
      <c r="M98" s="63">
        <v>286</v>
      </c>
      <c r="N98" s="63">
        <v>275</v>
      </c>
    </row>
    <row r="99" spans="2:20" ht="18.600000000000001" customHeight="1">
      <c r="B99" s="70" t="s">
        <v>187</v>
      </c>
      <c r="C99" s="250"/>
      <c r="D99" s="62">
        <v>389</v>
      </c>
      <c r="E99" s="8">
        <v>1067</v>
      </c>
      <c r="F99" s="8">
        <v>560</v>
      </c>
      <c r="G99" s="64">
        <v>507</v>
      </c>
      <c r="H99" s="348"/>
      <c r="I99" s="70" t="s">
        <v>545</v>
      </c>
      <c r="J99" s="266"/>
      <c r="K99" s="8">
        <v>758</v>
      </c>
      <c r="L99" s="8">
        <v>1519</v>
      </c>
      <c r="M99" s="8">
        <v>771</v>
      </c>
      <c r="N99" s="8">
        <v>748</v>
      </c>
    </row>
    <row r="100" spans="2:20" ht="18.600000000000001" customHeight="1">
      <c r="B100" s="70" t="s">
        <v>525</v>
      </c>
      <c r="C100" s="250"/>
      <c r="D100" s="71" t="s">
        <v>780</v>
      </c>
      <c r="E100" s="73" t="s">
        <v>780</v>
      </c>
      <c r="F100" s="73" t="s">
        <v>780</v>
      </c>
      <c r="G100" s="76" t="s">
        <v>780</v>
      </c>
      <c r="H100" s="351"/>
      <c r="I100" s="70" t="s">
        <v>553</v>
      </c>
      <c r="J100" s="266"/>
      <c r="K100" s="8">
        <v>785</v>
      </c>
      <c r="L100" s="8">
        <v>1554</v>
      </c>
      <c r="M100" s="8">
        <v>778</v>
      </c>
      <c r="N100" s="8">
        <v>776</v>
      </c>
    </row>
    <row r="101" spans="2:20" ht="18.600000000000001" customHeight="1">
      <c r="B101" s="70" t="s">
        <v>541</v>
      </c>
      <c r="C101" s="250" t="s">
        <v>657</v>
      </c>
      <c r="D101" s="62">
        <v>319</v>
      </c>
      <c r="E101" s="8">
        <v>656</v>
      </c>
      <c r="F101" s="8">
        <v>312</v>
      </c>
      <c r="G101" s="64">
        <v>344</v>
      </c>
      <c r="H101" s="348"/>
      <c r="I101" s="70" t="s">
        <v>559</v>
      </c>
      <c r="J101" s="266"/>
      <c r="K101" s="18">
        <v>642</v>
      </c>
      <c r="L101" s="18">
        <v>1127</v>
      </c>
      <c r="M101" s="18">
        <v>541</v>
      </c>
      <c r="N101" s="18">
        <v>586</v>
      </c>
    </row>
    <row r="102" spans="2:20" ht="18.600000000000001" customHeight="1">
      <c r="B102" s="70" t="s">
        <v>548</v>
      </c>
      <c r="C102" s="250" t="s">
        <v>657</v>
      </c>
      <c r="D102" s="62">
        <v>412</v>
      </c>
      <c r="E102" s="8">
        <v>918</v>
      </c>
      <c r="F102" s="8">
        <v>462</v>
      </c>
      <c r="G102" s="64">
        <v>456</v>
      </c>
      <c r="H102" s="348"/>
      <c r="I102" s="70" t="s">
        <v>527</v>
      </c>
      <c r="J102" s="266"/>
      <c r="K102" s="18">
        <v>900</v>
      </c>
      <c r="L102" s="18">
        <v>2177</v>
      </c>
      <c r="M102" s="18">
        <v>1071</v>
      </c>
      <c r="N102" s="18">
        <v>1106</v>
      </c>
    </row>
    <row r="103" spans="2:20" ht="18.600000000000001" customHeight="1">
      <c r="B103" s="70" t="s">
        <v>560</v>
      </c>
      <c r="C103" s="250" t="s">
        <v>657</v>
      </c>
      <c r="D103" s="62">
        <v>508</v>
      </c>
      <c r="E103" s="8">
        <v>988</v>
      </c>
      <c r="F103" s="8">
        <v>469</v>
      </c>
      <c r="G103" s="64">
        <v>519</v>
      </c>
      <c r="H103" s="348"/>
      <c r="I103" s="70" t="s">
        <v>562</v>
      </c>
      <c r="J103" s="266"/>
      <c r="K103" s="18">
        <v>594</v>
      </c>
      <c r="L103" s="8">
        <v>1019</v>
      </c>
      <c r="M103" s="8">
        <v>562</v>
      </c>
      <c r="N103" s="8">
        <v>457</v>
      </c>
    </row>
    <row r="104" spans="2:20" ht="18.600000000000001" customHeight="1">
      <c r="B104" s="70" t="s">
        <v>670</v>
      </c>
      <c r="C104" s="250"/>
      <c r="D104" s="62">
        <v>533</v>
      </c>
      <c r="E104" s="18">
        <v>1097</v>
      </c>
      <c r="F104" s="18">
        <v>541</v>
      </c>
      <c r="G104" s="64">
        <v>556</v>
      </c>
      <c r="H104" s="348"/>
      <c r="I104" s="70" t="s">
        <v>564</v>
      </c>
      <c r="J104" s="266"/>
      <c r="K104" s="18">
        <v>717</v>
      </c>
      <c r="L104" s="18">
        <v>1500</v>
      </c>
      <c r="M104" s="18">
        <v>749</v>
      </c>
      <c r="N104" s="18">
        <v>751</v>
      </c>
    </row>
    <row r="105" spans="2:20" ht="18.600000000000001" customHeight="1">
      <c r="B105" s="70" t="s">
        <v>671</v>
      </c>
      <c r="C105" s="250"/>
      <c r="D105" s="62">
        <v>313</v>
      </c>
      <c r="E105" s="18">
        <v>662</v>
      </c>
      <c r="F105" s="18">
        <v>352</v>
      </c>
      <c r="G105" s="64">
        <v>310</v>
      </c>
      <c r="H105" s="348"/>
      <c r="I105" s="70" t="s">
        <v>566</v>
      </c>
      <c r="J105" s="266" t="s">
        <v>657</v>
      </c>
      <c r="K105" s="18">
        <v>673</v>
      </c>
      <c r="L105" s="8">
        <v>1516</v>
      </c>
      <c r="M105" s="8">
        <v>816</v>
      </c>
      <c r="N105" s="8">
        <v>700</v>
      </c>
    </row>
    <row r="106" spans="2:20" ht="18.600000000000001" customHeight="1">
      <c r="B106" s="70" t="s">
        <v>672</v>
      </c>
      <c r="C106" s="250"/>
      <c r="D106" s="62">
        <v>412</v>
      </c>
      <c r="E106" s="18">
        <v>987</v>
      </c>
      <c r="F106" s="18">
        <v>521</v>
      </c>
      <c r="G106" s="64">
        <v>466</v>
      </c>
      <c r="H106" s="348"/>
      <c r="I106" s="70" t="s">
        <v>653</v>
      </c>
      <c r="J106" s="266"/>
      <c r="K106" s="18">
        <v>197</v>
      </c>
      <c r="L106" s="8">
        <v>477</v>
      </c>
      <c r="M106" s="8">
        <v>240</v>
      </c>
      <c r="N106" s="8">
        <v>237</v>
      </c>
    </row>
    <row r="107" spans="2:20" ht="18.600000000000001" customHeight="1">
      <c r="B107" s="70" t="s">
        <v>673</v>
      </c>
      <c r="C107" s="250"/>
      <c r="D107" s="62">
        <v>312</v>
      </c>
      <c r="E107" s="8">
        <v>687</v>
      </c>
      <c r="F107" s="8">
        <v>359</v>
      </c>
      <c r="G107" s="64">
        <v>328</v>
      </c>
      <c r="H107" s="348"/>
      <c r="I107" s="70" t="s">
        <v>554</v>
      </c>
      <c r="J107" s="266"/>
      <c r="K107" s="18">
        <v>316</v>
      </c>
      <c r="L107" s="18">
        <v>642</v>
      </c>
      <c r="M107" s="18">
        <v>336</v>
      </c>
      <c r="N107" s="18">
        <v>306</v>
      </c>
      <c r="P107" s="47"/>
      <c r="Q107" s="47"/>
      <c r="R107" s="47"/>
      <c r="S107" s="47"/>
      <c r="T107" s="47"/>
    </row>
    <row r="108" spans="2:20" ht="18.600000000000001" customHeight="1">
      <c r="B108" s="70" t="s">
        <v>674</v>
      </c>
      <c r="C108" s="250"/>
      <c r="D108" s="71">
        <v>45</v>
      </c>
      <c r="E108" s="63">
        <v>90</v>
      </c>
      <c r="F108" s="63">
        <v>50</v>
      </c>
      <c r="G108" s="76">
        <v>40</v>
      </c>
      <c r="H108" s="351"/>
      <c r="I108" s="70" t="s">
        <v>629</v>
      </c>
      <c r="J108" s="266"/>
      <c r="K108" s="18">
        <v>175</v>
      </c>
      <c r="L108" s="18">
        <v>435</v>
      </c>
      <c r="M108" s="18">
        <v>211</v>
      </c>
      <c r="N108" s="18">
        <v>224</v>
      </c>
    </row>
    <row r="109" spans="2:20" ht="18.600000000000001" customHeight="1">
      <c r="B109" s="70" t="s">
        <v>624</v>
      </c>
      <c r="C109" s="250" t="s">
        <v>657</v>
      </c>
      <c r="D109" s="62">
        <v>100</v>
      </c>
      <c r="E109" s="18">
        <v>234</v>
      </c>
      <c r="F109" s="18">
        <v>114</v>
      </c>
      <c r="G109" s="64">
        <v>120</v>
      </c>
      <c r="H109" s="348"/>
      <c r="I109" s="70" t="s">
        <v>630</v>
      </c>
      <c r="J109" s="266"/>
      <c r="K109" s="18">
        <v>326</v>
      </c>
      <c r="L109" s="8">
        <v>825</v>
      </c>
      <c r="M109" s="8">
        <v>412</v>
      </c>
      <c r="N109" s="8">
        <v>413</v>
      </c>
    </row>
    <row r="110" spans="2:20" ht="18.600000000000001" customHeight="1">
      <c r="B110" s="70"/>
      <c r="C110" s="250"/>
      <c r="D110" s="62"/>
      <c r="E110" s="8"/>
      <c r="F110" s="8"/>
      <c r="G110" s="64"/>
      <c r="H110" s="348"/>
      <c r="I110" s="70" t="s">
        <v>645</v>
      </c>
      <c r="J110" s="266"/>
      <c r="K110" s="18">
        <v>7</v>
      </c>
      <c r="L110" s="18">
        <v>23</v>
      </c>
      <c r="M110" s="18">
        <v>14</v>
      </c>
      <c r="N110" s="18">
        <v>9</v>
      </c>
      <c r="P110" s="47"/>
      <c r="Q110" s="47"/>
      <c r="R110" s="47"/>
      <c r="S110" s="47"/>
      <c r="T110" s="47"/>
    </row>
    <row r="111" spans="2:20" ht="18.600000000000001" customHeight="1">
      <c r="B111" s="80" t="s">
        <v>675</v>
      </c>
      <c r="C111" s="264"/>
      <c r="D111" s="87">
        <v>16115</v>
      </c>
      <c r="E111" s="75">
        <v>34964</v>
      </c>
      <c r="F111" s="75">
        <v>17532</v>
      </c>
      <c r="G111" s="89">
        <v>17432</v>
      </c>
      <c r="H111" s="355"/>
      <c r="I111" s="70" t="s">
        <v>646</v>
      </c>
      <c r="J111" s="266"/>
      <c r="K111" s="18">
        <v>54</v>
      </c>
      <c r="L111" s="8">
        <v>132</v>
      </c>
      <c r="M111" s="8">
        <v>65</v>
      </c>
      <c r="N111" s="8">
        <v>67</v>
      </c>
      <c r="P111" s="47"/>
      <c r="Q111" s="47"/>
      <c r="R111" s="47"/>
      <c r="S111" s="47"/>
      <c r="T111" s="47"/>
    </row>
    <row r="112" spans="2:20" ht="18.600000000000001" customHeight="1">
      <c r="B112" s="70" t="s">
        <v>523</v>
      </c>
      <c r="C112" s="250" t="s">
        <v>657</v>
      </c>
      <c r="D112" s="62">
        <v>743</v>
      </c>
      <c r="E112" s="18">
        <v>1771</v>
      </c>
      <c r="F112" s="18">
        <v>877</v>
      </c>
      <c r="G112" s="64">
        <v>894</v>
      </c>
      <c r="H112" s="348"/>
      <c r="I112" s="70" t="s">
        <v>654</v>
      </c>
      <c r="J112" s="266"/>
      <c r="K112" s="18">
        <v>153</v>
      </c>
      <c r="L112" s="8">
        <v>351</v>
      </c>
      <c r="M112" s="8">
        <v>186</v>
      </c>
      <c r="N112" s="8">
        <v>165</v>
      </c>
      <c r="P112" s="47"/>
      <c r="Q112" s="47"/>
      <c r="R112" s="47"/>
      <c r="S112" s="47"/>
      <c r="T112" s="47"/>
    </row>
    <row r="113" spans="2:20" ht="18.600000000000001" customHeight="1">
      <c r="B113" s="70" t="s">
        <v>524</v>
      </c>
      <c r="C113" s="250" t="s">
        <v>657</v>
      </c>
      <c r="D113" s="62">
        <v>85</v>
      </c>
      <c r="E113" s="18">
        <v>162</v>
      </c>
      <c r="F113" s="18">
        <v>77</v>
      </c>
      <c r="G113" s="64">
        <v>85</v>
      </c>
      <c r="H113" s="348"/>
      <c r="I113" s="70" t="s">
        <v>655</v>
      </c>
      <c r="J113" s="266"/>
      <c r="K113" s="8">
        <v>207</v>
      </c>
      <c r="L113" s="8">
        <v>570</v>
      </c>
      <c r="M113" s="8">
        <v>283</v>
      </c>
      <c r="N113" s="8">
        <v>287</v>
      </c>
      <c r="P113" s="47"/>
      <c r="Q113" s="47"/>
      <c r="R113" s="47"/>
      <c r="S113" s="47"/>
      <c r="T113" s="47"/>
    </row>
    <row r="114" spans="2:20" ht="18.600000000000001" customHeight="1">
      <c r="B114" s="70" t="s">
        <v>560</v>
      </c>
      <c r="C114" s="250" t="s">
        <v>657</v>
      </c>
      <c r="D114" s="62">
        <v>23</v>
      </c>
      <c r="E114" s="18">
        <v>52</v>
      </c>
      <c r="F114" s="18">
        <v>29</v>
      </c>
      <c r="G114" s="64">
        <v>23</v>
      </c>
      <c r="H114" s="348"/>
      <c r="I114" s="70" t="s">
        <v>666</v>
      </c>
      <c r="J114" s="266"/>
      <c r="K114" s="74">
        <v>41</v>
      </c>
      <c r="L114" s="74">
        <v>96</v>
      </c>
      <c r="M114" s="74">
        <v>51</v>
      </c>
      <c r="N114" s="74">
        <v>45</v>
      </c>
      <c r="P114" s="47"/>
      <c r="Q114" s="47"/>
      <c r="R114" s="47"/>
      <c r="S114" s="47"/>
      <c r="T114" s="47"/>
    </row>
    <row r="115" spans="2:20" ht="18.600000000000001" customHeight="1">
      <c r="B115" s="70" t="s">
        <v>190</v>
      </c>
      <c r="C115" s="250"/>
      <c r="D115" s="62">
        <v>20</v>
      </c>
      <c r="E115" s="18">
        <v>32</v>
      </c>
      <c r="F115" s="18">
        <v>19</v>
      </c>
      <c r="G115" s="64">
        <v>13</v>
      </c>
      <c r="H115" s="348"/>
      <c r="I115" s="70"/>
      <c r="J115" s="266"/>
      <c r="K115" s="18"/>
      <c r="L115" s="8"/>
      <c r="M115" s="8"/>
      <c r="N115" s="8"/>
      <c r="P115" s="47"/>
      <c r="Q115" s="47"/>
      <c r="R115" s="47"/>
      <c r="S115" s="47"/>
      <c r="T115" s="47"/>
    </row>
    <row r="116" spans="2:20" ht="18.600000000000001" customHeight="1">
      <c r="B116" s="70" t="s">
        <v>191</v>
      </c>
      <c r="C116" s="250"/>
      <c r="D116" s="82">
        <v>348</v>
      </c>
      <c r="E116" s="74">
        <v>876</v>
      </c>
      <c r="F116" s="74">
        <v>444</v>
      </c>
      <c r="G116" s="91">
        <v>432</v>
      </c>
      <c r="H116" s="353"/>
      <c r="I116" s="80" t="s">
        <v>602</v>
      </c>
      <c r="J116" s="265"/>
      <c r="K116" s="88">
        <v>14782</v>
      </c>
      <c r="L116" s="88">
        <v>32490</v>
      </c>
      <c r="M116" s="88">
        <v>16297</v>
      </c>
      <c r="N116" s="88">
        <v>16193</v>
      </c>
      <c r="P116" s="47"/>
      <c r="Q116" s="47"/>
      <c r="R116" s="47"/>
      <c r="S116" s="47"/>
      <c r="T116" s="47"/>
    </row>
    <row r="117" spans="2:20" ht="18.600000000000001" customHeight="1">
      <c r="B117" s="70" t="s">
        <v>192</v>
      </c>
      <c r="C117" s="250"/>
      <c r="D117" s="62">
        <v>530</v>
      </c>
      <c r="E117" s="18">
        <v>1365</v>
      </c>
      <c r="F117" s="18">
        <v>662</v>
      </c>
      <c r="G117" s="64">
        <v>703</v>
      </c>
      <c r="H117" s="348"/>
      <c r="I117" s="70" t="s">
        <v>186</v>
      </c>
      <c r="J117" s="266"/>
      <c r="K117" s="18">
        <v>680</v>
      </c>
      <c r="L117" s="18">
        <v>1675</v>
      </c>
      <c r="M117" s="18">
        <v>821</v>
      </c>
      <c r="N117" s="18">
        <v>854</v>
      </c>
      <c r="P117" s="47"/>
      <c r="Q117" s="47"/>
      <c r="R117" s="47"/>
      <c r="S117" s="47"/>
      <c r="T117" s="47"/>
    </row>
    <row r="118" spans="2:20" ht="18.600000000000001" customHeight="1">
      <c r="B118" s="70" t="s">
        <v>193</v>
      </c>
      <c r="C118" s="250"/>
      <c r="D118" s="62">
        <v>870</v>
      </c>
      <c r="E118" s="18">
        <v>1867</v>
      </c>
      <c r="F118" s="18">
        <v>954</v>
      </c>
      <c r="G118" s="64">
        <v>913</v>
      </c>
      <c r="H118" s="348"/>
      <c r="I118" s="70" t="s">
        <v>188</v>
      </c>
      <c r="J118" s="266"/>
      <c r="K118" s="18">
        <v>6923</v>
      </c>
      <c r="L118" s="18">
        <v>15808</v>
      </c>
      <c r="M118" s="18">
        <v>7927</v>
      </c>
      <c r="N118" s="18">
        <v>7881</v>
      </c>
      <c r="P118" s="47"/>
      <c r="Q118" s="47"/>
      <c r="R118" s="47"/>
      <c r="S118" s="47"/>
      <c r="T118" s="47"/>
    </row>
    <row r="119" spans="2:20" ht="18.600000000000001" customHeight="1">
      <c r="B119" s="70" t="s">
        <v>194</v>
      </c>
      <c r="C119" s="250"/>
      <c r="D119" s="71" t="s">
        <v>780</v>
      </c>
      <c r="E119" s="73" t="s">
        <v>780</v>
      </c>
      <c r="F119" s="73" t="s">
        <v>780</v>
      </c>
      <c r="G119" s="76" t="s">
        <v>780</v>
      </c>
      <c r="H119" s="351"/>
      <c r="I119" s="70" t="s">
        <v>189</v>
      </c>
      <c r="J119" s="266" t="s">
        <v>657</v>
      </c>
      <c r="K119" s="18">
        <v>4624</v>
      </c>
      <c r="L119" s="8">
        <v>9459</v>
      </c>
      <c r="M119" s="8">
        <v>4822</v>
      </c>
      <c r="N119" s="8">
        <v>4637</v>
      </c>
    </row>
    <row r="120" spans="2:20" ht="18.600000000000001" customHeight="1">
      <c r="B120" s="70" t="s">
        <v>195</v>
      </c>
      <c r="C120" s="250"/>
      <c r="D120" s="62">
        <v>127</v>
      </c>
      <c r="E120" s="18">
        <v>245</v>
      </c>
      <c r="F120" s="18">
        <v>124</v>
      </c>
      <c r="G120" s="64">
        <v>121</v>
      </c>
      <c r="H120" s="348"/>
      <c r="I120" s="70" t="s">
        <v>546</v>
      </c>
      <c r="J120" s="266"/>
      <c r="K120" s="18">
        <v>660</v>
      </c>
      <c r="L120" s="18">
        <v>1427</v>
      </c>
      <c r="M120" s="18">
        <v>726</v>
      </c>
      <c r="N120" s="18">
        <v>701</v>
      </c>
    </row>
    <row r="121" spans="2:20" ht="18.600000000000001" customHeight="1">
      <c r="B121" s="70" t="s">
        <v>196</v>
      </c>
      <c r="C121" s="250"/>
      <c r="D121" s="71" t="s">
        <v>780</v>
      </c>
      <c r="E121" s="73" t="s">
        <v>780</v>
      </c>
      <c r="F121" s="73" t="s">
        <v>780</v>
      </c>
      <c r="G121" s="76" t="s">
        <v>780</v>
      </c>
      <c r="H121" s="351"/>
      <c r="I121" s="70" t="s">
        <v>555</v>
      </c>
      <c r="J121" s="266"/>
      <c r="K121" s="18">
        <v>680</v>
      </c>
      <c r="L121" s="8">
        <v>1571</v>
      </c>
      <c r="M121" s="8">
        <v>797</v>
      </c>
      <c r="N121" s="8">
        <v>774</v>
      </c>
    </row>
    <row r="122" spans="2:20" ht="18.600000000000001" customHeight="1">
      <c r="B122" s="70" t="s">
        <v>197</v>
      </c>
      <c r="C122" s="250"/>
      <c r="D122" s="71" t="s">
        <v>780</v>
      </c>
      <c r="E122" s="73" t="s">
        <v>780</v>
      </c>
      <c r="F122" s="73" t="s">
        <v>780</v>
      </c>
      <c r="G122" s="76" t="s">
        <v>780</v>
      </c>
      <c r="H122" s="351"/>
      <c r="I122" s="70" t="s">
        <v>547</v>
      </c>
      <c r="J122" s="266"/>
      <c r="K122" s="18">
        <v>448</v>
      </c>
      <c r="L122" s="18">
        <v>939</v>
      </c>
      <c r="M122" s="18">
        <v>450</v>
      </c>
      <c r="N122" s="18">
        <v>489</v>
      </c>
      <c r="P122" s="47"/>
      <c r="Q122" s="47"/>
      <c r="R122" s="47"/>
      <c r="S122" s="47"/>
      <c r="T122" s="47"/>
    </row>
    <row r="123" spans="2:20" ht="18.600000000000001" customHeight="1">
      <c r="B123" s="70" t="s">
        <v>198</v>
      </c>
      <c r="C123" s="250"/>
      <c r="D123" s="62">
        <v>344</v>
      </c>
      <c r="E123" s="18">
        <v>876</v>
      </c>
      <c r="F123" s="18">
        <v>435</v>
      </c>
      <c r="G123" s="76">
        <v>441</v>
      </c>
      <c r="H123" s="351"/>
      <c r="I123" s="70" t="s">
        <v>556</v>
      </c>
      <c r="J123" s="266"/>
      <c r="K123" s="18">
        <v>336</v>
      </c>
      <c r="L123" s="18">
        <v>714</v>
      </c>
      <c r="M123" s="18">
        <v>337</v>
      </c>
      <c r="N123" s="18">
        <v>377</v>
      </c>
    </row>
    <row r="124" spans="2:20" ht="18.600000000000001" customHeight="1">
      <c r="B124" s="70" t="s">
        <v>199</v>
      </c>
      <c r="C124" s="250"/>
      <c r="D124" s="71">
        <v>157</v>
      </c>
      <c r="E124" s="63">
        <v>292</v>
      </c>
      <c r="F124" s="63">
        <v>160</v>
      </c>
      <c r="G124" s="76">
        <v>132</v>
      </c>
      <c r="H124" s="351"/>
      <c r="I124" s="70" t="s">
        <v>561</v>
      </c>
      <c r="J124" s="266"/>
      <c r="K124" s="18">
        <v>431</v>
      </c>
      <c r="L124" s="8">
        <v>897</v>
      </c>
      <c r="M124" s="8">
        <v>417</v>
      </c>
      <c r="N124" s="8">
        <v>480</v>
      </c>
      <c r="P124" s="47"/>
      <c r="Q124" s="47"/>
      <c r="R124" s="47"/>
      <c r="S124" s="47"/>
      <c r="T124" s="47"/>
    </row>
    <row r="125" spans="2:20" ht="18.600000000000001" customHeight="1">
      <c r="B125" s="70" t="s">
        <v>200</v>
      </c>
      <c r="C125" s="250"/>
      <c r="D125" s="62">
        <v>124</v>
      </c>
      <c r="E125" s="18">
        <v>278</v>
      </c>
      <c r="F125" s="18">
        <v>132</v>
      </c>
      <c r="G125" s="64">
        <v>146</v>
      </c>
      <c r="H125" s="348"/>
      <c r="I125" s="70"/>
      <c r="J125" s="266"/>
      <c r="K125" s="18"/>
      <c r="L125" s="18"/>
      <c r="M125" s="18"/>
      <c r="N125" s="18"/>
      <c r="P125" s="47"/>
      <c r="Q125" s="47"/>
      <c r="R125" s="47"/>
      <c r="S125" s="47"/>
      <c r="T125" s="47"/>
    </row>
    <row r="126" spans="2:20" ht="18.600000000000001" customHeight="1">
      <c r="B126" s="70" t="s">
        <v>652</v>
      </c>
      <c r="C126" s="250"/>
      <c r="D126" s="62">
        <v>482</v>
      </c>
      <c r="E126" s="18">
        <v>1041</v>
      </c>
      <c r="F126" s="18">
        <v>541</v>
      </c>
      <c r="G126" s="64">
        <v>500</v>
      </c>
      <c r="H126" s="348"/>
      <c r="I126" s="80" t="s">
        <v>594</v>
      </c>
      <c r="J126" s="265"/>
      <c r="K126" s="88">
        <v>2639</v>
      </c>
      <c r="L126" s="88">
        <v>5542</v>
      </c>
      <c r="M126" s="88">
        <v>2695</v>
      </c>
      <c r="N126" s="88">
        <v>2847</v>
      </c>
      <c r="P126" s="47"/>
      <c r="Q126" s="47"/>
      <c r="R126" s="47"/>
      <c r="S126" s="47"/>
      <c r="T126" s="47"/>
    </row>
    <row r="127" spans="2:20" ht="18.600000000000001" customHeight="1">
      <c r="B127" s="70" t="s">
        <v>549</v>
      </c>
      <c r="C127" s="250" t="s">
        <v>657</v>
      </c>
      <c r="D127" s="71">
        <v>891</v>
      </c>
      <c r="E127" s="63">
        <v>2046</v>
      </c>
      <c r="F127" s="63">
        <v>1001</v>
      </c>
      <c r="G127" s="76">
        <v>1045</v>
      </c>
      <c r="H127" s="351"/>
      <c r="I127" s="70" t="s">
        <v>595</v>
      </c>
      <c r="J127" s="266"/>
      <c r="K127" s="18">
        <v>569</v>
      </c>
      <c r="L127" s="18">
        <v>1142</v>
      </c>
      <c r="M127" s="18">
        <v>535</v>
      </c>
      <c r="N127" s="18">
        <v>607</v>
      </c>
      <c r="P127" s="47"/>
      <c r="Q127" s="47"/>
      <c r="R127" s="47"/>
      <c r="S127" s="47"/>
      <c r="T127" s="47"/>
    </row>
    <row r="128" spans="2:20" ht="18.600000000000001" customHeight="1">
      <c r="B128" s="70" t="s">
        <v>542</v>
      </c>
      <c r="C128" s="250"/>
      <c r="D128" s="62">
        <v>758</v>
      </c>
      <c r="E128" s="18">
        <v>1628</v>
      </c>
      <c r="F128" s="18">
        <v>832</v>
      </c>
      <c r="G128" s="64">
        <v>796</v>
      </c>
      <c r="H128" s="348"/>
      <c r="I128" s="70" t="s">
        <v>596</v>
      </c>
      <c r="J128" s="266"/>
      <c r="K128" s="18">
        <v>346</v>
      </c>
      <c r="L128" s="18">
        <v>746</v>
      </c>
      <c r="M128" s="18">
        <v>360</v>
      </c>
      <c r="N128" s="18">
        <v>386</v>
      </c>
      <c r="P128" s="47"/>
      <c r="Q128" s="47"/>
      <c r="R128" s="47"/>
      <c r="S128" s="47"/>
      <c r="T128" s="47"/>
    </row>
    <row r="129" spans="2:14" ht="18.600000000000001" customHeight="1">
      <c r="B129" s="70" t="s">
        <v>550</v>
      </c>
      <c r="C129" s="250"/>
      <c r="D129" s="62">
        <v>179</v>
      </c>
      <c r="E129" s="18">
        <v>309</v>
      </c>
      <c r="F129" s="18">
        <v>122</v>
      </c>
      <c r="G129" s="76">
        <v>187</v>
      </c>
      <c r="H129" s="351"/>
      <c r="I129" s="70" t="s">
        <v>597</v>
      </c>
      <c r="J129" s="266"/>
      <c r="K129" s="18">
        <v>219</v>
      </c>
      <c r="L129" s="18">
        <v>489</v>
      </c>
      <c r="M129" s="18">
        <v>247</v>
      </c>
      <c r="N129" s="18">
        <v>242</v>
      </c>
    </row>
    <row r="130" spans="2:14" s="69" customFormat="1" ht="18.600000000000001" customHeight="1">
      <c r="B130" s="70" t="s">
        <v>543</v>
      </c>
      <c r="C130" s="266"/>
      <c r="D130" s="71" t="s">
        <v>780</v>
      </c>
      <c r="E130" s="73" t="s">
        <v>780</v>
      </c>
      <c r="F130" s="73" t="s">
        <v>780</v>
      </c>
      <c r="G130" s="76" t="s">
        <v>780</v>
      </c>
      <c r="H130" s="351"/>
      <c r="I130" s="70" t="s">
        <v>598</v>
      </c>
      <c r="J130" s="266"/>
      <c r="K130" s="18">
        <v>314</v>
      </c>
      <c r="L130" s="18">
        <v>684</v>
      </c>
      <c r="M130" s="18">
        <v>332</v>
      </c>
      <c r="N130" s="18">
        <v>352</v>
      </c>
    </row>
    <row r="131" spans="2:14" s="69" customFormat="1" ht="18.600000000000001" customHeight="1" thickBot="1">
      <c r="B131" s="90" t="s">
        <v>551</v>
      </c>
      <c r="C131" s="268"/>
      <c r="D131" s="92">
        <v>1004</v>
      </c>
      <c r="E131" s="92">
        <v>1892</v>
      </c>
      <c r="F131" s="92">
        <v>939</v>
      </c>
      <c r="G131" s="350">
        <v>953</v>
      </c>
      <c r="H131" s="352"/>
      <c r="I131" s="90" t="s">
        <v>599</v>
      </c>
      <c r="J131" s="268"/>
      <c r="K131" s="24">
        <v>540</v>
      </c>
      <c r="L131" s="24">
        <v>1089</v>
      </c>
      <c r="M131" s="24">
        <v>518</v>
      </c>
      <c r="N131" s="24">
        <v>571</v>
      </c>
    </row>
  </sheetData>
  <mergeCells count="24">
    <mergeCell ref="B3:C4"/>
    <mergeCell ref="I3:J4"/>
    <mergeCell ref="A1:N1"/>
    <mergeCell ref="L46:N46"/>
    <mergeCell ref="D47:D48"/>
    <mergeCell ref="E47:G47"/>
    <mergeCell ref="K47:K48"/>
    <mergeCell ref="L47:N47"/>
    <mergeCell ref="B47:C48"/>
    <mergeCell ref="I47:J48"/>
    <mergeCell ref="A45:N45"/>
    <mergeCell ref="L2:N2"/>
    <mergeCell ref="D3:D4"/>
    <mergeCell ref="E3:G3"/>
    <mergeCell ref="K3:K4"/>
    <mergeCell ref="L3:N3"/>
    <mergeCell ref="B91:C92"/>
    <mergeCell ref="I91:J92"/>
    <mergeCell ref="A89:N89"/>
    <mergeCell ref="L90:N90"/>
    <mergeCell ref="D91:D92"/>
    <mergeCell ref="E91:G91"/>
    <mergeCell ref="K91:K92"/>
    <mergeCell ref="L91:N91"/>
  </mergeCells>
  <phoneticPr fontId="3"/>
  <pageMargins left="0.78740157480314965" right="0.78740157480314965" top="0.78740157480314965" bottom="0.78740157480314965" header="0.51181102362204722" footer="0.51181102362204722"/>
  <pageSetup paperSize="9" firstPageNumber="12" orientation="portrait" useFirstPageNumber="1" r:id="rId1"/>
  <headerFooter differentOddEven="1" alignWithMargins="0">
    <oddHeader>&amp;L&amp;"ＭＳ ゴシック,標準"人口</oddHeader>
    <oddFooter>&amp;C&amp;"ＭＳ ゴシック,標準"&amp;P</oddFooter>
    <evenHeader>&amp;R&amp;"ＭＳ ゴシック,標準"人口</evenHeader>
    <evenFooter>&amp;C&amp;"ＭＳ ゴシック,標準"&amp;P</evenFooter>
    <firstHeader>&amp;L人口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outlinePr showOutlineSymbols="0"/>
  </sheetPr>
  <dimension ref="A1:T32"/>
  <sheetViews>
    <sheetView showOutlineSymbols="0" zoomScaleNormal="100" workbookViewId="0">
      <selection sqref="A1:N1"/>
    </sheetView>
  </sheetViews>
  <sheetFormatPr defaultRowHeight="11.25"/>
  <cols>
    <col min="1" max="1" width="1.125" style="47" customWidth="1"/>
    <col min="2" max="2" width="13.25" style="93" customWidth="1"/>
    <col min="3" max="3" width="1.75" style="253" customWidth="1"/>
    <col min="4" max="7" width="7.125" style="47" customWidth="1"/>
    <col min="8" max="8" width="1.125" style="47" customWidth="1"/>
    <col min="9" max="9" width="13.25" style="93" customWidth="1"/>
    <col min="10" max="10" width="1.875" style="253" customWidth="1"/>
    <col min="11" max="14" width="7.125" style="47" customWidth="1"/>
    <col min="15" max="15" width="9" style="47"/>
    <col min="16" max="20" width="9" style="208"/>
    <col min="21" max="255" width="9" style="47"/>
    <col min="256" max="256" width="15" style="47" customWidth="1"/>
    <col min="257" max="260" width="7.125" style="47" customWidth="1"/>
    <col min="261" max="261" width="15" style="47" customWidth="1"/>
    <col min="262" max="265" width="7.125" style="47" customWidth="1"/>
    <col min="266" max="511" width="9" style="47"/>
    <col min="512" max="512" width="15" style="47" customWidth="1"/>
    <col min="513" max="516" width="7.125" style="47" customWidth="1"/>
    <col min="517" max="517" width="15" style="47" customWidth="1"/>
    <col min="518" max="521" width="7.125" style="47" customWidth="1"/>
    <col min="522" max="767" width="9" style="47"/>
    <col min="768" max="768" width="15" style="47" customWidth="1"/>
    <col min="769" max="772" width="7.125" style="47" customWidth="1"/>
    <col min="773" max="773" width="15" style="47" customWidth="1"/>
    <col min="774" max="777" width="7.125" style="47" customWidth="1"/>
    <col min="778" max="1023" width="9" style="47"/>
    <col min="1024" max="1024" width="15" style="47" customWidth="1"/>
    <col min="1025" max="1028" width="7.125" style="47" customWidth="1"/>
    <col min="1029" max="1029" width="15" style="47" customWidth="1"/>
    <col min="1030" max="1033" width="7.125" style="47" customWidth="1"/>
    <col min="1034" max="1279" width="9" style="47"/>
    <col min="1280" max="1280" width="15" style="47" customWidth="1"/>
    <col min="1281" max="1284" width="7.125" style="47" customWidth="1"/>
    <col min="1285" max="1285" width="15" style="47" customWidth="1"/>
    <col min="1286" max="1289" width="7.125" style="47" customWidth="1"/>
    <col min="1290" max="1535" width="9" style="47"/>
    <col min="1536" max="1536" width="15" style="47" customWidth="1"/>
    <col min="1537" max="1540" width="7.125" style="47" customWidth="1"/>
    <col min="1541" max="1541" width="15" style="47" customWidth="1"/>
    <col min="1542" max="1545" width="7.125" style="47" customWidth="1"/>
    <col min="1546" max="1791" width="9" style="47"/>
    <col min="1792" max="1792" width="15" style="47" customWidth="1"/>
    <col min="1793" max="1796" width="7.125" style="47" customWidth="1"/>
    <col min="1797" max="1797" width="15" style="47" customWidth="1"/>
    <col min="1798" max="1801" width="7.125" style="47" customWidth="1"/>
    <col min="1802" max="2047" width="9" style="47"/>
    <col min="2048" max="2048" width="15" style="47" customWidth="1"/>
    <col min="2049" max="2052" width="7.125" style="47" customWidth="1"/>
    <col min="2053" max="2053" width="15" style="47" customWidth="1"/>
    <col min="2054" max="2057" width="7.125" style="47" customWidth="1"/>
    <col min="2058" max="2303" width="9" style="47"/>
    <col min="2304" max="2304" width="15" style="47" customWidth="1"/>
    <col min="2305" max="2308" width="7.125" style="47" customWidth="1"/>
    <col min="2309" max="2309" width="15" style="47" customWidth="1"/>
    <col min="2310" max="2313" width="7.125" style="47" customWidth="1"/>
    <col min="2314" max="2559" width="9" style="47"/>
    <col min="2560" max="2560" width="15" style="47" customWidth="1"/>
    <col min="2561" max="2564" width="7.125" style="47" customWidth="1"/>
    <col min="2565" max="2565" width="15" style="47" customWidth="1"/>
    <col min="2566" max="2569" width="7.125" style="47" customWidth="1"/>
    <col min="2570" max="2815" width="9" style="47"/>
    <col min="2816" max="2816" width="15" style="47" customWidth="1"/>
    <col min="2817" max="2820" width="7.125" style="47" customWidth="1"/>
    <col min="2821" max="2821" width="15" style="47" customWidth="1"/>
    <col min="2822" max="2825" width="7.125" style="47" customWidth="1"/>
    <col min="2826" max="3071" width="9" style="47"/>
    <col min="3072" max="3072" width="15" style="47" customWidth="1"/>
    <col min="3073" max="3076" width="7.125" style="47" customWidth="1"/>
    <col min="3077" max="3077" width="15" style="47" customWidth="1"/>
    <col min="3078" max="3081" width="7.125" style="47" customWidth="1"/>
    <col min="3082" max="3327" width="9" style="47"/>
    <col min="3328" max="3328" width="15" style="47" customWidth="1"/>
    <col min="3329" max="3332" width="7.125" style="47" customWidth="1"/>
    <col min="3333" max="3333" width="15" style="47" customWidth="1"/>
    <col min="3334" max="3337" width="7.125" style="47" customWidth="1"/>
    <col min="3338" max="3583" width="9" style="47"/>
    <col min="3584" max="3584" width="15" style="47" customWidth="1"/>
    <col min="3585" max="3588" width="7.125" style="47" customWidth="1"/>
    <col min="3589" max="3589" width="15" style="47" customWidth="1"/>
    <col min="3590" max="3593" width="7.125" style="47" customWidth="1"/>
    <col min="3594" max="3839" width="9" style="47"/>
    <col min="3840" max="3840" width="15" style="47" customWidth="1"/>
    <col min="3841" max="3844" width="7.125" style="47" customWidth="1"/>
    <col min="3845" max="3845" width="15" style="47" customWidth="1"/>
    <col min="3846" max="3849" width="7.125" style="47" customWidth="1"/>
    <col min="3850" max="4095" width="9" style="47"/>
    <col min="4096" max="4096" width="15" style="47" customWidth="1"/>
    <col min="4097" max="4100" width="7.125" style="47" customWidth="1"/>
    <col min="4101" max="4101" width="15" style="47" customWidth="1"/>
    <col min="4102" max="4105" width="7.125" style="47" customWidth="1"/>
    <col min="4106" max="4351" width="9" style="47"/>
    <col min="4352" max="4352" width="15" style="47" customWidth="1"/>
    <col min="4353" max="4356" width="7.125" style="47" customWidth="1"/>
    <col min="4357" max="4357" width="15" style="47" customWidth="1"/>
    <col min="4358" max="4361" width="7.125" style="47" customWidth="1"/>
    <col min="4362" max="4607" width="9" style="47"/>
    <col min="4608" max="4608" width="15" style="47" customWidth="1"/>
    <col min="4609" max="4612" width="7.125" style="47" customWidth="1"/>
    <col min="4613" max="4613" width="15" style="47" customWidth="1"/>
    <col min="4614" max="4617" width="7.125" style="47" customWidth="1"/>
    <col min="4618" max="4863" width="9" style="47"/>
    <col min="4864" max="4864" width="15" style="47" customWidth="1"/>
    <col min="4865" max="4868" width="7.125" style="47" customWidth="1"/>
    <col min="4869" max="4869" width="15" style="47" customWidth="1"/>
    <col min="4870" max="4873" width="7.125" style="47" customWidth="1"/>
    <col min="4874" max="5119" width="9" style="47"/>
    <col min="5120" max="5120" width="15" style="47" customWidth="1"/>
    <col min="5121" max="5124" width="7.125" style="47" customWidth="1"/>
    <col min="5125" max="5125" width="15" style="47" customWidth="1"/>
    <col min="5126" max="5129" width="7.125" style="47" customWidth="1"/>
    <col min="5130" max="5375" width="9" style="47"/>
    <col min="5376" max="5376" width="15" style="47" customWidth="1"/>
    <col min="5377" max="5380" width="7.125" style="47" customWidth="1"/>
    <col min="5381" max="5381" width="15" style="47" customWidth="1"/>
    <col min="5382" max="5385" width="7.125" style="47" customWidth="1"/>
    <col min="5386" max="5631" width="9" style="47"/>
    <col min="5632" max="5632" width="15" style="47" customWidth="1"/>
    <col min="5633" max="5636" width="7.125" style="47" customWidth="1"/>
    <col min="5637" max="5637" width="15" style="47" customWidth="1"/>
    <col min="5638" max="5641" width="7.125" style="47" customWidth="1"/>
    <col min="5642" max="5887" width="9" style="47"/>
    <col min="5888" max="5888" width="15" style="47" customWidth="1"/>
    <col min="5889" max="5892" width="7.125" style="47" customWidth="1"/>
    <col min="5893" max="5893" width="15" style="47" customWidth="1"/>
    <col min="5894" max="5897" width="7.125" style="47" customWidth="1"/>
    <col min="5898" max="6143" width="9" style="47"/>
    <col min="6144" max="6144" width="15" style="47" customWidth="1"/>
    <col min="6145" max="6148" width="7.125" style="47" customWidth="1"/>
    <col min="6149" max="6149" width="15" style="47" customWidth="1"/>
    <col min="6150" max="6153" width="7.125" style="47" customWidth="1"/>
    <col min="6154" max="6399" width="9" style="47"/>
    <col min="6400" max="6400" width="15" style="47" customWidth="1"/>
    <col min="6401" max="6404" width="7.125" style="47" customWidth="1"/>
    <col min="6405" max="6405" width="15" style="47" customWidth="1"/>
    <col min="6406" max="6409" width="7.125" style="47" customWidth="1"/>
    <col min="6410" max="6655" width="9" style="47"/>
    <col min="6656" max="6656" width="15" style="47" customWidth="1"/>
    <col min="6657" max="6660" width="7.125" style="47" customWidth="1"/>
    <col min="6661" max="6661" width="15" style="47" customWidth="1"/>
    <col min="6662" max="6665" width="7.125" style="47" customWidth="1"/>
    <col min="6666" max="6911" width="9" style="47"/>
    <col min="6912" max="6912" width="15" style="47" customWidth="1"/>
    <col min="6913" max="6916" width="7.125" style="47" customWidth="1"/>
    <col min="6917" max="6917" width="15" style="47" customWidth="1"/>
    <col min="6918" max="6921" width="7.125" style="47" customWidth="1"/>
    <col min="6922" max="7167" width="9" style="47"/>
    <col min="7168" max="7168" width="15" style="47" customWidth="1"/>
    <col min="7169" max="7172" width="7.125" style="47" customWidth="1"/>
    <col min="7173" max="7173" width="15" style="47" customWidth="1"/>
    <col min="7174" max="7177" width="7.125" style="47" customWidth="1"/>
    <col min="7178" max="7423" width="9" style="47"/>
    <col min="7424" max="7424" width="15" style="47" customWidth="1"/>
    <col min="7425" max="7428" width="7.125" style="47" customWidth="1"/>
    <col min="7429" max="7429" width="15" style="47" customWidth="1"/>
    <col min="7430" max="7433" width="7.125" style="47" customWidth="1"/>
    <col min="7434" max="7679" width="9" style="47"/>
    <col min="7680" max="7680" width="15" style="47" customWidth="1"/>
    <col min="7681" max="7684" width="7.125" style="47" customWidth="1"/>
    <col min="7685" max="7685" width="15" style="47" customWidth="1"/>
    <col min="7686" max="7689" width="7.125" style="47" customWidth="1"/>
    <col min="7690" max="7935" width="9" style="47"/>
    <col min="7936" max="7936" width="15" style="47" customWidth="1"/>
    <col min="7937" max="7940" width="7.125" style="47" customWidth="1"/>
    <col min="7941" max="7941" width="15" style="47" customWidth="1"/>
    <col min="7942" max="7945" width="7.125" style="47" customWidth="1"/>
    <col min="7946" max="8191" width="9" style="47"/>
    <col min="8192" max="8192" width="15" style="47" customWidth="1"/>
    <col min="8193" max="8196" width="7.125" style="47" customWidth="1"/>
    <col min="8197" max="8197" width="15" style="47" customWidth="1"/>
    <col min="8198" max="8201" width="7.125" style="47" customWidth="1"/>
    <col min="8202" max="8447" width="9" style="47"/>
    <col min="8448" max="8448" width="15" style="47" customWidth="1"/>
    <col min="8449" max="8452" width="7.125" style="47" customWidth="1"/>
    <col min="8453" max="8453" width="15" style="47" customWidth="1"/>
    <col min="8454" max="8457" width="7.125" style="47" customWidth="1"/>
    <col min="8458" max="8703" width="9" style="47"/>
    <col min="8704" max="8704" width="15" style="47" customWidth="1"/>
    <col min="8705" max="8708" width="7.125" style="47" customWidth="1"/>
    <col min="8709" max="8709" width="15" style="47" customWidth="1"/>
    <col min="8710" max="8713" width="7.125" style="47" customWidth="1"/>
    <col min="8714" max="8959" width="9" style="47"/>
    <col min="8960" max="8960" width="15" style="47" customWidth="1"/>
    <col min="8961" max="8964" width="7.125" style="47" customWidth="1"/>
    <col min="8965" max="8965" width="15" style="47" customWidth="1"/>
    <col min="8966" max="8969" width="7.125" style="47" customWidth="1"/>
    <col min="8970" max="9215" width="9" style="47"/>
    <col min="9216" max="9216" width="15" style="47" customWidth="1"/>
    <col min="9217" max="9220" width="7.125" style="47" customWidth="1"/>
    <col min="9221" max="9221" width="15" style="47" customWidth="1"/>
    <col min="9222" max="9225" width="7.125" style="47" customWidth="1"/>
    <col min="9226" max="9471" width="9" style="47"/>
    <col min="9472" max="9472" width="15" style="47" customWidth="1"/>
    <col min="9473" max="9476" width="7.125" style="47" customWidth="1"/>
    <col min="9477" max="9477" width="15" style="47" customWidth="1"/>
    <col min="9478" max="9481" width="7.125" style="47" customWidth="1"/>
    <col min="9482" max="9727" width="9" style="47"/>
    <col min="9728" max="9728" width="15" style="47" customWidth="1"/>
    <col min="9729" max="9732" width="7.125" style="47" customWidth="1"/>
    <col min="9733" max="9733" width="15" style="47" customWidth="1"/>
    <col min="9734" max="9737" width="7.125" style="47" customWidth="1"/>
    <col min="9738" max="9983" width="9" style="47"/>
    <col min="9984" max="9984" width="15" style="47" customWidth="1"/>
    <col min="9985" max="9988" width="7.125" style="47" customWidth="1"/>
    <col min="9989" max="9989" width="15" style="47" customWidth="1"/>
    <col min="9990" max="9993" width="7.125" style="47" customWidth="1"/>
    <col min="9994" max="10239" width="9" style="47"/>
    <col min="10240" max="10240" width="15" style="47" customWidth="1"/>
    <col min="10241" max="10244" width="7.125" style="47" customWidth="1"/>
    <col min="10245" max="10245" width="15" style="47" customWidth="1"/>
    <col min="10246" max="10249" width="7.125" style="47" customWidth="1"/>
    <col min="10250" max="10495" width="9" style="47"/>
    <col min="10496" max="10496" width="15" style="47" customWidth="1"/>
    <col min="10497" max="10500" width="7.125" style="47" customWidth="1"/>
    <col min="10501" max="10501" width="15" style="47" customWidth="1"/>
    <col min="10502" max="10505" width="7.125" style="47" customWidth="1"/>
    <col min="10506" max="10751" width="9" style="47"/>
    <col min="10752" max="10752" width="15" style="47" customWidth="1"/>
    <col min="10753" max="10756" width="7.125" style="47" customWidth="1"/>
    <col min="10757" max="10757" width="15" style="47" customWidth="1"/>
    <col min="10758" max="10761" width="7.125" style="47" customWidth="1"/>
    <col min="10762" max="11007" width="9" style="47"/>
    <col min="11008" max="11008" width="15" style="47" customWidth="1"/>
    <col min="11009" max="11012" width="7.125" style="47" customWidth="1"/>
    <col min="11013" max="11013" width="15" style="47" customWidth="1"/>
    <col min="11014" max="11017" width="7.125" style="47" customWidth="1"/>
    <col min="11018" max="11263" width="9" style="47"/>
    <col min="11264" max="11264" width="15" style="47" customWidth="1"/>
    <col min="11265" max="11268" width="7.125" style="47" customWidth="1"/>
    <col min="11269" max="11269" width="15" style="47" customWidth="1"/>
    <col min="11270" max="11273" width="7.125" style="47" customWidth="1"/>
    <col min="11274" max="11519" width="9" style="47"/>
    <col min="11520" max="11520" width="15" style="47" customWidth="1"/>
    <col min="11521" max="11524" width="7.125" style="47" customWidth="1"/>
    <col min="11525" max="11525" width="15" style="47" customWidth="1"/>
    <col min="11526" max="11529" width="7.125" style="47" customWidth="1"/>
    <col min="11530" max="11775" width="9" style="47"/>
    <col min="11776" max="11776" width="15" style="47" customWidth="1"/>
    <col min="11777" max="11780" width="7.125" style="47" customWidth="1"/>
    <col min="11781" max="11781" width="15" style="47" customWidth="1"/>
    <col min="11782" max="11785" width="7.125" style="47" customWidth="1"/>
    <col min="11786" max="12031" width="9" style="47"/>
    <col min="12032" max="12032" width="15" style="47" customWidth="1"/>
    <col min="12033" max="12036" width="7.125" style="47" customWidth="1"/>
    <col min="12037" max="12037" width="15" style="47" customWidth="1"/>
    <col min="12038" max="12041" width="7.125" style="47" customWidth="1"/>
    <col min="12042" max="12287" width="9" style="47"/>
    <col min="12288" max="12288" width="15" style="47" customWidth="1"/>
    <col min="12289" max="12292" width="7.125" style="47" customWidth="1"/>
    <col min="12293" max="12293" width="15" style="47" customWidth="1"/>
    <col min="12294" max="12297" width="7.125" style="47" customWidth="1"/>
    <col min="12298" max="12543" width="9" style="47"/>
    <col min="12544" max="12544" width="15" style="47" customWidth="1"/>
    <col min="12545" max="12548" width="7.125" style="47" customWidth="1"/>
    <col min="12549" max="12549" width="15" style="47" customWidth="1"/>
    <col min="12550" max="12553" width="7.125" style="47" customWidth="1"/>
    <col min="12554" max="12799" width="9" style="47"/>
    <col min="12800" max="12800" width="15" style="47" customWidth="1"/>
    <col min="12801" max="12804" width="7.125" style="47" customWidth="1"/>
    <col min="12805" max="12805" width="15" style="47" customWidth="1"/>
    <col min="12806" max="12809" width="7.125" style="47" customWidth="1"/>
    <col min="12810" max="13055" width="9" style="47"/>
    <col min="13056" max="13056" width="15" style="47" customWidth="1"/>
    <col min="13057" max="13060" width="7.125" style="47" customWidth="1"/>
    <col min="13061" max="13061" width="15" style="47" customWidth="1"/>
    <col min="13062" max="13065" width="7.125" style="47" customWidth="1"/>
    <col min="13066" max="13311" width="9" style="47"/>
    <col min="13312" max="13312" width="15" style="47" customWidth="1"/>
    <col min="13313" max="13316" width="7.125" style="47" customWidth="1"/>
    <col min="13317" max="13317" width="15" style="47" customWidth="1"/>
    <col min="13318" max="13321" width="7.125" style="47" customWidth="1"/>
    <col min="13322" max="13567" width="9" style="47"/>
    <col min="13568" max="13568" width="15" style="47" customWidth="1"/>
    <col min="13569" max="13572" width="7.125" style="47" customWidth="1"/>
    <col min="13573" max="13573" width="15" style="47" customWidth="1"/>
    <col min="13574" max="13577" width="7.125" style="47" customWidth="1"/>
    <col min="13578" max="13823" width="9" style="47"/>
    <col min="13824" max="13824" width="15" style="47" customWidth="1"/>
    <col min="13825" max="13828" width="7.125" style="47" customWidth="1"/>
    <col min="13829" max="13829" width="15" style="47" customWidth="1"/>
    <col min="13830" max="13833" width="7.125" style="47" customWidth="1"/>
    <col min="13834" max="14079" width="9" style="47"/>
    <col min="14080" max="14080" width="15" style="47" customWidth="1"/>
    <col min="14081" max="14084" width="7.125" style="47" customWidth="1"/>
    <col min="14085" max="14085" width="15" style="47" customWidth="1"/>
    <col min="14086" max="14089" width="7.125" style="47" customWidth="1"/>
    <col min="14090" max="14335" width="9" style="47"/>
    <col min="14336" max="14336" width="15" style="47" customWidth="1"/>
    <col min="14337" max="14340" width="7.125" style="47" customWidth="1"/>
    <col min="14341" max="14341" width="15" style="47" customWidth="1"/>
    <col min="14342" max="14345" width="7.125" style="47" customWidth="1"/>
    <col min="14346" max="14591" width="9" style="47"/>
    <col min="14592" max="14592" width="15" style="47" customWidth="1"/>
    <col min="14593" max="14596" width="7.125" style="47" customWidth="1"/>
    <col min="14597" max="14597" width="15" style="47" customWidth="1"/>
    <col min="14598" max="14601" width="7.125" style="47" customWidth="1"/>
    <col min="14602" max="14847" width="9" style="47"/>
    <col min="14848" max="14848" width="15" style="47" customWidth="1"/>
    <col min="14849" max="14852" width="7.125" style="47" customWidth="1"/>
    <col min="14853" max="14853" width="15" style="47" customWidth="1"/>
    <col min="14854" max="14857" width="7.125" style="47" customWidth="1"/>
    <col min="14858" max="15103" width="9" style="47"/>
    <col min="15104" max="15104" width="15" style="47" customWidth="1"/>
    <col min="15105" max="15108" width="7.125" style="47" customWidth="1"/>
    <col min="15109" max="15109" width="15" style="47" customWidth="1"/>
    <col min="15110" max="15113" width="7.125" style="47" customWidth="1"/>
    <col min="15114" max="15359" width="9" style="47"/>
    <col min="15360" max="15360" width="15" style="47" customWidth="1"/>
    <col min="15361" max="15364" width="7.125" style="47" customWidth="1"/>
    <col min="15365" max="15365" width="15" style="47" customWidth="1"/>
    <col min="15366" max="15369" width="7.125" style="47" customWidth="1"/>
    <col min="15370" max="15615" width="9" style="47"/>
    <col min="15616" max="15616" width="15" style="47" customWidth="1"/>
    <col min="15617" max="15620" width="7.125" style="47" customWidth="1"/>
    <col min="15621" max="15621" width="15" style="47" customWidth="1"/>
    <col min="15622" max="15625" width="7.125" style="47" customWidth="1"/>
    <col min="15626" max="15871" width="9" style="47"/>
    <col min="15872" max="15872" width="15" style="47" customWidth="1"/>
    <col min="15873" max="15876" width="7.125" style="47" customWidth="1"/>
    <col min="15877" max="15877" width="15" style="47" customWidth="1"/>
    <col min="15878" max="15881" width="7.125" style="47" customWidth="1"/>
    <col min="15882" max="16127" width="9" style="47"/>
    <col min="16128" max="16128" width="15" style="47" customWidth="1"/>
    <col min="16129" max="16132" width="7.125" style="47" customWidth="1"/>
    <col min="16133" max="16133" width="15" style="47" customWidth="1"/>
    <col min="16134" max="16137" width="7.125" style="47" customWidth="1"/>
    <col min="16138" max="16384" width="9" style="47"/>
  </cols>
  <sheetData>
    <row r="1" spans="1:20" ht="18.75" customHeight="1">
      <c r="A1" s="500" t="s">
        <v>120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</row>
    <row r="2" spans="1:20" ht="15" customHeight="1" thickBot="1">
      <c r="A2" s="92"/>
      <c r="L2" s="414"/>
      <c r="M2" s="414"/>
      <c r="N2" s="414"/>
    </row>
    <row r="3" spans="1:20" ht="18" customHeight="1">
      <c r="B3" s="496" t="s">
        <v>46</v>
      </c>
      <c r="C3" s="497"/>
      <c r="D3" s="502" t="s">
        <v>47</v>
      </c>
      <c r="E3" s="504" t="s">
        <v>513</v>
      </c>
      <c r="F3" s="505"/>
      <c r="G3" s="506"/>
      <c r="H3" s="518" t="s">
        <v>46</v>
      </c>
      <c r="I3" s="496"/>
      <c r="J3" s="497"/>
      <c r="K3" s="502" t="s">
        <v>47</v>
      </c>
      <c r="L3" s="504" t="s">
        <v>513</v>
      </c>
      <c r="M3" s="505"/>
      <c r="N3" s="505"/>
      <c r="P3" s="47"/>
      <c r="Q3" s="47"/>
      <c r="R3" s="47"/>
      <c r="S3" s="47"/>
      <c r="T3" s="47"/>
    </row>
    <row r="4" spans="1:20" ht="18" customHeight="1">
      <c r="A4" s="416"/>
      <c r="B4" s="498"/>
      <c r="C4" s="499"/>
      <c r="D4" s="503"/>
      <c r="E4" s="48" t="s">
        <v>48</v>
      </c>
      <c r="F4" s="49" t="s">
        <v>49</v>
      </c>
      <c r="G4" s="50" t="s">
        <v>50</v>
      </c>
      <c r="H4" s="519"/>
      <c r="I4" s="498"/>
      <c r="J4" s="499"/>
      <c r="K4" s="503"/>
      <c r="L4" s="48" t="s">
        <v>48</v>
      </c>
      <c r="M4" s="49" t="s">
        <v>49</v>
      </c>
      <c r="N4" s="50" t="s">
        <v>50</v>
      </c>
      <c r="P4" s="47"/>
      <c r="Q4" s="47"/>
      <c r="R4" s="47"/>
      <c r="S4" s="47"/>
      <c r="T4" s="47"/>
    </row>
    <row r="5" spans="1:20" ht="18.600000000000001" customHeight="1">
      <c r="B5" s="220" t="s">
        <v>600</v>
      </c>
      <c r="C5" s="252"/>
      <c r="D5" s="54">
        <v>260</v>
      </c>
      <c r="E5" s="54">
        <v>551</v>
      </c>
      <c r="F5" s="54">
        <v>269</v>
      </c>
      <c r="G5" s="54">
        <v>282</v>
      </c>
      <c r="H5" s="348"/>
      <c r="I5" s="80" t="s">
        <v>603</v>
      </c>
      <c r="J5" s="248"/>
      <c r="K5" s="88">
        <v>14252</v>
      </c>
      <c r="L5" s="88">
        <v>30068</v>
      </c>
      <c r="M5" s="88">
        <v>15124</v>
      </c>
      <c r="N5" s="88">
        <v>14944</v>
      </c>
      <c r="P5" s="47"/>
      <c r="Q5" s="47"/>
      <c r="R5" s="47"/>
      <c r="S5" s="47"/>
      <c r="T5" s="47"/>
    </row>
    <row r="6" spans="1:20" ht="18.600000000000001" customHeight="1">
      <c r="B6" s="70" t="s">
        <v>601</v>
      </c>
      <c r="C6" s="249"/>
      <c r="D6" s="18">
        <v>391</v>
      </c>
      <c r="E6" s="18">
        <v>841</v>
      </c>
      <c r="F6" s="18">
        <v>434</v>
      </c>
      <c r="G6" s="18">
        <v>407</v>
      </c>
      <c r="H6" s="348"/>
      <c r="I6" s="70" t="s">
        <v>189</v>
      </c>
      <c r="J6" s="249" t="s">
        <v>657</v>
      </c>
      <c r="K6" s="18">
        <v>1543</v>
      </c>
      <c r="L6" s="18">
        <v>2659</v>
      </c>
      <c r="M6" s="18">
        <v>1338</v>
      </c>
      <c r="N6" s="18">
        <v>1321</v>
      </c>
      <c r="P6" s="47"/>
      <c r="Q6" s="47"/>
      <c r="R6" s="47"/>
      <c r="S6" s="47"/>
      <c r="T6" s="47"/>
    </row>
    <row r="7" spans="1:20" ht="18.600000000000001" customHeight="1">
      <c r="B7" s="70"/>
      <c r="C7" s="249"/>
      <c r="D7" s="18"/>
      <c r="E7" s="18"/>
      <c r="F7" s="18"/>
      <c r="G7" s="18"/>
      <c r="H7" s="348"/>
      <c r="I7" s="70" t="s">
        <v>225</v>
      </c>
      <c r="J7" s="249"/>
      <c r="K7" s="63">
        <v>1104</v>
      </c>
      <c r="L7" s="63">
        <v>2200</v>
      </c>
      <c r="M7" s="63">
        <v>1130</v>
      </c>
      <c r="N7" s="63">
        <v>1070</v>
      </c>
      <c r="P7" s="47"/>
      <c r="Q7" s="47"/>
      <c r="R7" s="47"/>
      <c r="S7" s="47"/>
      <c r="T7" s="47"/>
    </row>
    <row r="8" spans="1:20" ht="18.600000000000001" customHeight="1">
      <c r="B8" s="80" t="s">
        <v>604</v>
      </c>
      <c r="C8" s="248"/>
      <c r="D8" s="88">
        <v>8246</v>
      </c>
      <c r="E8" s="88">
        <v>16434</v>
      </c>
      <c r="F8" s="88">
        <v>7893</v>
      </c>
      <c r="G8" s="88">
        <v>8541</v>
      </c>
      <c r="H8" s="355"/>
      <c r="I8" s="70" t="s">
        <v>227</v>
      </c>
      <c r="J8" s="249"/>
      <c r="K8" s="63">
        <v>1680</v>
      </c>
      <c r="L8" s="73">
        <v>3380</v>
      </c>
      <c r="M8" s="73">
        <v>1669</v>
      </c>
      <c r="N8" s="63">
        <v>1711</v>
      </c>
      <c r="P8" s="47"/>
      <c r="Q8" s="47"/>
      <c r="R8" s="47"/>
      <c r="S8" s="47"/>
      <c r="T8" s="47"/>
    </row>
    <row r="9" spans="1:20" ht="18.600000000000001" customHeight="1">
      <c r="B9" s="70" t="s">
        <v>189</v>
      </c>
      <c r="C9" s="249" t="s">
        <v>657</v>
      </c>
      <c r="D9" s="18">
        <v>821</v>
      </c>
      <c r="E9" s="18">
        <v>1776</v>
      </c>
      <c r="F9" s="18">
        <v>854</v>
      </c>
      <c r="G9" s="18">
        <v>922</v>
      </c>
      <c r="H9" s="348"/>
      <c r="I9" s="70" t="s">
        <v>229</v>
      </c>
      <c r="J9" s="249"/>
      <c r="K9" s="63">
        <v>1471</v>
      </c>
      <c r="L9" s="63">
        <v>3255</v>
      </c>
      <c r="M9" s="63">
        <v>1737</v>
      </c>
      <c r="N9" s="63">
        <v>1518</v>
      </c>
      <c r="P9" s="47"/>
      <c r="Q9" s="47"/>
      <c r="R9" s="47"/>
      <c r="S9" s="47"/>
      <c r="T9" s="47"/>
    </row>
    <row r="10" spans="1:20" ht="18.600000000000001" customHeight="1">
      <c r="B10" s="70" t="s">
        <v>567</v>
      </c>
      <c r="C10" s="249"/>
      <c r="D10" s="18">
        <v>240</v>
      </c>
      <c r="E10" s="18">
        <v>496</v>
      </c>
      <c r="F10" s="18">
        <v>221</v>
      </c>
      <c r="G10" s="18">
        <v>275</v>
      </c>
      <c r="H10" s="348"/>
      <c r="I10" s="70" t="s">
        <v>231</v>
      </c>
      <c r="J10" s="249"/>
      <c r="K10" s="63">
        <v>833</v>
      </c>
      <c r="L10" s="63">
        <v>1529</v>
      </c>
      <c r="M10" s="63">
        <v>784</v>
      </c>
      <c r="N10" s="63">
        <v>745</v>
      </c>
      <c r="P10" s="47"/>
      <c r="Q10" s="47"/>
      <c r="R10" s="47"/>
      <c r="S10" s="47"/>
      <c r="T10" s="47"/>
    </row>
    <row r="11" spans="1:20" ht="18.600000000000001" customHeight="1">
      <c r="B11" s="70" t="s">
        <v>568</v>
      </c>
      <c r="C11" s="249"/>
      <c r="D11" s="18">
        <v>423</v>
      </c>
      <c r="E11" s="18">
        <v>801</v>
      </c>
      <c r="F11" s="18">
        <v>377</v>
      </c>
      <c r="G11" s="18">
        <v>424</v>
      </c>
      <c r="H11" s="348"/>
      <c r="I11" s="70" t="s">
        <v>233</v>
      </c>
      <c r="J11" s="249"/>
      <c r="K11" s="63">
        <v>2616</v>
      </c>
      <c r="L11" s="73">
        <v>5841</v>
      </c>
      <c r="M11" s="73">
        <v>2868</v>
      </c>
      <c r="N11" s="73">
        <v>2973</v>
      </c>
      <c r="P11" s="47"/>
      <c r="Q11" s="47"/>
      <c r="R11" s="47"/>
      <c r="S11" s="47"/>
      <c r="T11" s="47"/>
    </row>
    <row r="12" spans="1:20" ht="18.600000000000001" customHeight="1">
      <c r="B12" s="70" t="s">
        <v>528</v>
      </c>
      <c r="C12" s="249"/>
      <c r="D12" s="18">
        <v>351</v>
      </c>
      <c r="E12" s="18">
        <v>689</v>
      </c>
      <c r="F12" s="18">
        <v>332</v>
      </c>
      <c r="G12" s="18">
        <v>357</v>
      </c>
      <c r="H12" s="348"/>
      <c r="I12" s="70" t="s">
        <v>202</v>
      </c>
      <c r="J12" s="249"/>
      <c r="K12" s="71" t="s">
        <v>780</v>
      </c>
      <c r="L12" s="73" t="s">
        <v>780</v>
      </c>
      <c r="M12" s="73" t="s">
        <v>780</v>
      </c>
      <c r="N12" s="73" t="s">
        <v>780</v>
      </c>
      <c r="P12" s="47"/>
      <c r="Q12" s="47"/>
      <c r="R12" s="47"/>
      <c r="S12" s="47"/>
      <c r="T12" s="47"/>
    </row>
    <row r="13" spans="1:20" ht="18.600000000000001" customHeight="1">
      <c r="B13" s="70" t="s">
        <v>529</v>
      </c>
      <c r="C13" s="249"/>
      <c r="D13" s="18">
        <v>384</v>
      </c>
      <c r="E13" s="18">
        <v>699</v>
      </c>
      <c r="F13" s="18">
        <v>328</v>
      </c>
      <c r="G13" s="18">
        <v>371</v>
      </c>
      <c r="H13" s="348"/>
      <c r="I13" s="70" t="s">
        <v>204</v>
      </c>
      <c r="J13" s="249"/>
      <c r="K13" s="63">
        <v>2230</v>
      </c>
      <c r="L13" s="73">
        <v>5183</v>
      </c>
      <c r="M13" s="73">
        <v>2644</v>
      </c>
      <c r="N13" s="73">
        <v>2539</v>
      </c>
      <c r="P13" s="47"/>
      <c r="Q13" s="47"/>
      <c r="R13" s="47"/>
      <c r="S13" s="47"/>
      <c r="T13" s="47"/>
    </row>
    <row r="14" spans="1:20" ht="18.600000000000001" customHeight="1">
      <c r="B14" s="94" t="s">
        <v>530</v>
      </c>
      <c r="C14" s="254"/>
      <c r="D14" s="18">
        <v>456</v>
      </c>
      <c r="E14" s="18">
        <v>925</v>
      </c>
      <c r="F14" s="18">
        <v>434</v>
      </c>
      <c r="G14" s="18">
        <v>491</v>
      </c>
      <c r="H14" s="348"/>
      <c r="I14" s="70" t="s">
        <v>532</v>
      </c>
      <c r="J14" s="249"/>
      <c r="K14" s="63">
        <v>360</v>
      </c>
      <c r="L14" s="73">
        <v>722</v>
      </c>
      <c r="M14" s="73">
        <v>356</v>
      </c>
      <c r="N14" s="73">
        <v>366</v>
      </c>
      <c r="P14" s="47"/>
      <c r="Q14" s="47"/>
      <c r="R14" s="47"/>
      <c r="S14" s="47"/>
      <c r="T14" s="47"/>
    </row>
    <row r="15" spans="1:20" ht="18.600000000000001" customHeight="1">
      <c r="B15" s="70" t="s">
        <v>531</v>
      </c>
      <c r="C15" s="249"/>
      <c r="D15" s="18">
        <v>334</v>
      </c>
      <c r="E15" s="18">
        <v>698</v>
      </c>
      <c r="F15" s="18">
        <v>325</v>
      </c>
      <c r="G15" s="18">
        <v>373</v>
      </c>
      <c r="H15" s="348"/>
      <c r="I15" s="70" t="s">
        <v>207</v>
      </c>
      <c r="J15" s="249"/>
      <c r="K15" s="63">
        <v>4</v>
      </c>
      <c r="L15" s="73">
        <v>9</v>
      </c>
      <c r="M15" s="73">
        <v>4</v>
      </c>
      <c r="N15" s="73">
        <v>5</v>
      </c>
      <c r="P15" s="47"/>
      <c r="Q15" s="47"/>
      <c r="R15" s="47"/>
      <c r="S15" s="47"/>
      <c r="T15" s="47"/>
    </row>
    <row r="16" spans="1:20" ht="18.600000000000001" customHeight="1">
      <c r="B16" s="70" t="s">
        <v>203</v>
      </c>
      <c r="C16" s="249"/>
      <c r="D16" s="18">
        <v>273</v>
      </c>
      <c r="E16" s="18">
        <v>642</v>
      </c>
      <c r="F16" s="18">
        <v>335</v>
      </c>
      <c r="G16" s="18">
        <v>307</v>
      </c>
      <c r="H16" s="348"/>
      <c r="I16" s="70" t="s">
        <v>209</v>
      </c>
      <c r="J16" s="249"/>
      <c r="K16" s="71" t="s">
        <v>780</v>
      </c>
      <c r="L16" s="73" t="s">
        <v>780</v>
      </c>
      <c r="M16" s="73" t="s">
        <v>780</v>
      </c>
      <c r="N16" s="73" t="s">
        <v>780</v>
      </c>
      <c r="P16" s="47"/>
      <c r="Q16" s="47"/>
      <c r="R16" s="47"/>
      <c r="S16" s="47"/>
      <c r="T16" s="47"/>
    </row>
    <row r="17" spans="1:20" ht="18.600000000000001" customHeight="1">
      <c r="B17" s="70" t="s">
        <v>205</v>
      </c>
      <c r="C17" s="249"/>
      <c r="D17" s="18">
        <v>333</v>
      </c>
      <c r="E17" s="8">
        <v>482</v>
      </c>
      <c r="F17" s="8">
        <v>219</v>
      </c>
      <c r="G17" s="8">
        <v>263</v>
      </c>
      <c r="H17" s="348"/>
      <c r="I17" s="70" t="s">
        <v>211</v>
      </c>
      <c r="J17" s="249"/>
      <c r="K17" s="63">
        <v>124</v>
      </c>
      <c r="L17" s="73">
        <v>286</v>
      </c>
      <c r="M17" s="73">
        <v>149</v>
      </c>
      <c r="N17" s="73">
        <v>137</v>
      </c>
      <c r="P17" s="47"/>
      <c r="Q17" s="47"/>
      <c r="R17" s="47"/>
      <c r="S17" s="47"/>
      <c r="T17" s="47"/>
    </row>
    <row r="18" spans="1:20" ht="18.600000000000001" customHeight="1">
      <c r="B18" s="93" t="s">
        <v>206</v>
      </c>
      <c r="C18" s="249"/>
      <c r="D18" s="18">
        <v>427</v>
      </c>
      <c r="E18" s="8">
        <v>742</v>
      </c>
      <c r="F18" s="8">
        <v>366</v>
      </c>
      <c r="G18" s="8">
        <v>376</v>
      </c>
      <c r="H18" s="348"/>
      <c r="I18" s="70" t="s">
        <v>213</v>
      </c>
      <c r="J18" s="249"/>
      <c r="K18" s="18">
        <v>20</v>
      </c>
      <c r="L18" s="18">
        <v>31</v>
      </c>
      <c r="M18" s="18">
        <v>20</v>
      </c>
      <c r="N18" s="18">
        <v>11</v>
      </c>
      <c r="P18" s="47"/>
      <c r="Q18" s="47"/>
      <c r="R18" s="47"/>
      <c r="S18" s="47"/>
      <c r="T18" s="47"/>
    </row>
    <row r="19" spans="1:20" ht="18.600000000000001" customHeight="1">
      <c r="B19" s="70" t="s">
        <v>208</v>
      </c>
      <c r="C19" s="249"/>
      <c r="D19" s="18">
        <v>688</v>
      </c>
      <c r="E19" s="8">
        <v>1172</v>
      </c>
      <c r="F19" s="8">
        <v>593</v>
      </c>
      <c r="G19" s="18">
        <v>579</v>
      </c>
      <c r="H19" s="348"/>
      <c r="I19" s="94" t="s">
        <v>215</v>
      </c>
      <c r="J19" s="254"/>
      <c r="K19" s="18">
        <v>1085</v>
      </c>
      <c r="L19" s="18">
        <v>2376</v>
      </c>
      <c r="M19" s="18">
        <v>1184</v>
      </c>
      <c r="N19" s="18">
        <v>1192</v>
      </c>
      <c r="P19" s="47"/>
      <c r="Q19" s="47"/>
      <c r="R19" s="47"/>
      <c r="S19" s="47"/>
      <c r="T19" s="47"/>
    </row>
    <row r="20" spans="1:20" ht="18.600000000000001" customHeight="1">
      <c r="B20" s="70" t="s">
        <v>210</v>
      </c>
      <c r="C20" s="249"/>
      <c r="D20" s="18">
        <v>396</v>
      </c>
      <c r="E20" s="18">
        <v>689</v>
      </c>
      <c r="F20" s="18">
        <v>337</v>
      </c>
      <c r="G20" s="18">
        <v>352</v>
      </c>
      <c r="H20" s="348"/>
      <c r="I20" s="94" t="s">
        <v>217</v>
      </c>
      <c r="J20" s="254"/>
      <c r="K20" s="79">
        <v>551</v>
      </c>
      <c r="L20" s="79">
        <v>1303</v>
      </c>
      <c r="M20" s="79">
        <v>634</v>
      </c>
      <c r="N20" s="79">
        <v>669</v>
      </c>
      <c r="P20" s="47"/>
      <c r="Q20" s="47"/>
      <c r="R20" s="47"/>
      <c r="S20" s="47"/>
      <c r="T20" s="47"/>
    </row>
    <row r="21" spans="1:20" ht="18.600000000000001" customHeight="1">
      <c r="B21" s="70" t="s">
        <v>212</v>
      </c>
      <c r="C21" s="249"/>
      <c r="D21" s="18">
        <v>252</v>
      </c>
      <c r="E21" s="18">
        <v>492</v>
      </c>
      <c r="F21" s="18">
        <v>230</v>
      </c>
      <c r="G21" s="18">
        <v>262</v>
      </c>
      <c r="H21" s="348"/>
      <c r="I21" s="70" t="s">
        <v>533</v>
      </c>
      <c r="J21" s="249"/>
      <c r="K21" s="63">
        <v>631</v>
      </c>
      <c r="L21" s="63">
        <v>1294</v>
      </c>
      <c r="M21" s="63">
        <v>607</v>
      </c>
      <c r="N21" s="63">
        <v>687</v>
      </c>
      <c r="P21" s="47"/>
      <c r="Q21" s="47"/>
      <c r="R21" s="47"/>
      <c r="S21" s="47"/>
      <c r="T21" s="47"/>
    </row>
    <row r="22" spans="1:20" ht="18.600000000000001" customHeight="1">
      <c r="B22" s="70" t="s">
        <v>214</v>
      </c>
      <c r="C22" s="249"/>
      <c r="D22" s="18">
        <v>473</v>
      </c>
      <c r="E22" s="18">
        <v>882</v>
      </c>
      <c r="F22" s="18">
        <v>441</v>
      </c>
      <c r="G22" s="18">
        <v>441</v>
      </c>
      <c r="H22" s="348"/>
      <c r="I22" s="70"/>
      <c r="J22" s="249"/>
      <c r="K22" s="63"/>
      <c r="L22" s="63"/>
      <c r="M22" s="63"/>
      <c r="N22" s="63"/>
      <c r="P22" s="47"/>
      <c r="Q22" s="47"/>
      <c r="R22" s="47"/>
      <c r="S22" s="47"/>
      <c r="T22" s="47"/>
    </row>
    <row r="23" spans="1:20" ht="18.600000000000001" customHeight="1">
      <c r="B23" s="70" t="s">
        <v>216</v>
      </c>
      <c r="C23" s="249"/>
      <c r="D23" s="18">
        <v>401</v>
      </c>
      <c r="E23" s="8">
        <v>801</v>
      </c>
      <c r="F23" s="8">
        <v>401</v>
      </c>
      <c r="G23" s="18">
        <v>400</v>
      </c>
      <c r="H23" s="348"/>
      <c r="I23" s="80" t="s">
        <v>605</v>
      </c>
      <c r="J23" s="248"/>
      <c r="K23" s="88">
        <v>5171</v>
      </c>
      <c r="L23" s="75">
        <v>11829</v>
      </c>
      <c r="M23" s="75">
        <v>5933</v>
      </c>
      <c r="N23" s="75">
        <v>5896</v>
      </c>
      <c r="P23" s="47"/>
      <c r="Q23" s="47"/>
      <c r="R23" s="47"/>
      <c r="S23" s="47"/>
      <c r="T23" s="47"/>
    </row>
    <row r="24" spans="1:20" ht="18.600000000000001" customHeight="1">
      <c r="B24" s="70" t="s">
        <v>218</v>
      </c>
      <c r="C24" s="249"/>
      <c r="D24" s="63">
        <v>343</v>
      </c>
      <c r="E24" s="73">
        <v>763</v>
      </c>
      <c r="F24" s="73">
        <v>368</v>
      </c>
      <c r="G24" s="63">
        <v>395</v>
      </c>
      <c r="H24" s="351"/>
      <c r="I24" s="70" t="s">
        <v>223</v>
      </c>
      <c r="J24" s="249"/>
      <c r="K24" s="18">
        <v>414</v>
      </c>
      <c r="L24" s="8">
        <v>1010</v>
      </c>
      <c r="M24" s="8">
        <v>514</v>
      </c>
      <c r="N24" s="8">
        <v>496</v>
      </c>
      <c r="P24" s="47"/>
      <c r="Q24" s="47"/>
      <c r="R24" s="47"/>
      <c r="S24" s="47"/>
      <c r="T24" s="47"/>
    </row>
    <row r="25" spans="1:20" ht="18.600000000000001" customHeight="1">
      <c r="B25" s="70" t="s">
        <v>219</v>
      </c>
      <c r="C25" s="249"/>
      <c r="D25" s="18">
        <v>393</v>
      </c>
      <c r="E25" s="8">
        <v>886</v>
      </c>
      <c r="F25" s="8">
        <v>420</v>
      </c>
      <c r="G25" s="18">
        <v>466</v>
      </c>
      <c r="H25" s="348"/>
      <c r="I25" s="94" t="s">
        <v>224</v>
      </c>
      <c r="J25" s="254"/>
      <c r="K25" s="18">
        <v>563</v>
      </c>
      <c r="L25" s="18">
        <v>1356</v>
      </c>
      <c r="M25" s="18">
        <v>694</v>
      </c>
      <c r="N25" s="18">
        <v>662</v>
      </c>
      <c r="P25" s="47"/>
      <c r="Q25" s="47"/>
      <c r="R25" s="47"/>
      <c r="S25" s="47"/>
      <c r="T25" s="47"/>
    </row>
    <row r="26" spans="1:20" ht="18.600000000000001" customHeight="1">
      <c r="B26" s="70" t="s">
        <v>220</v>
      </c>
      <c r="C26" s="249"/>
      <c r="D26" s="18">
        <v>177</v>
      </c>
      <c r="E26" s="18">
        <v>393</v>
      </c>
      <c r="F26" s="18">
        <v>179</v>
      </c>
      <c r="G26" s="18">
        <v>214</v>
      </c>
      <c r="H26" s="348"/>
      <c r="I26" s="94" t="s">
        <v>226</v>
      </c>
      <c r="J26" s="254"/>
      <c r="K26" s="18">
        <v>434</v>
      </c>
      <c r="L26" s="18">
        <v>1066</v>
      </c>
      <c r="M26" s="18">
        <v>517</v>
      </c>
      <c r="N26" s="18">
        <v>549</v>
      </c>
      <c r="P26" s="47"/>
      <c r="Q26" s="47"/>
      <c r="R26" s="47"/>
      <c r="S26" s="47"/>
      <c r="T26" s="47"/>
    </row>
    <row r="27" spans="1:20" ht="18.600000000000001" customHeight="1">
      <c r="B27" s="70" t="s">
        <v>221</v>
      </c>
      <c r="C27" s="249"/>
      <c r="D27" s="18">
        <v>214</v>
      </c>
      <c r="E27" s="18">
        <v>476</v>
      </c>
      <c r="F27" s="18">
        <v>223</v>
      </c>
      <c r="G27" s="18">
        <v>253</v>
      </c>
      <c r="H27" s="348"/>
      <c r="I27" s="94" t="s">
        <v>228</v>
      </c>
      <c r="J27" s="254"/>
      <c r="K27" s="18">
        <v>385</v>
      </c>
      <c r="L27" s="18">
        <v>814</v>
      </c>
      <c r="M27" s="18">
        <v>403</v>
      </c>
      <c r="N27" s="18">
        <v>411</v>
      </c>
      <c r="P27" s="47"/>
      <c r="Q27" s="47"/>
      <c r="R27" s="47"/>
      <c r="S27" s="47"/>
      <c r="T27" s="47"/>
    </row>
    <row r="28" spans="1:20" ht="18.600000000000001" customHeight="1">
      <c r="B28" s="70" t="s">
        <v>222</v>
      </c>
      <c r="C28" s="249"/>
      <c r="D28" s="18">
        <v>867</v>
      </c>
      <c r="E28" s="8">
        <v>1930</v>
      </c>
      <c r="F28" s="8">
        <v>910</v>
      </c>
      <c r="G28" s="18">
        <v>1020</v>
      </c>
      <c r="H28" s="348"/>
      <c r="I28" s="94" t="s">
        <v>230</v>
      </c>
      <c r="J28" s="254"/>
      <c r="K28" s="18">
        <v>807</v>
      </c>
      <c r="L28" s="18">
        <v>1826</v>
      </c>
      <c r="M28" s="18">
        <v>929</v>
      </c>
      <c r="N28" s="18">
        <v>897</v>
      </c>
      <c r="P28" s="47"/>
      <c r="Q28" s="47"/>
      <c r="R28" s="47"/>
      <c r="S28" s="47"/>
      <c r="T28" s="47"/>
    </row>
    <row r="29" spans="1:20" ht="18.600000000000001" customHeight="1" thickBot="1">
      <c r="A29" s="92"/>
      <c r="B29" s="90"/>
      <c r="C29" s="251"/>
      <c r="D29" s="24"/>
      <c r="E29" s="24"/>
      <c r="F29" s="24"/>
      <c r="G29" s="24"/>
      <c r="H29" s="349"/>
      <c r="I29" s="356" t="s">
        <v>232</v>
      </c>
      <c r="J29" s="257"/>
      <c r="K29" s="24">
        <v>2568</v>
      </c>
      <c r="L29" s="24">
        <v>5757</v>
      </c>
      <c r="M29" s="24">
        <v>2876</v>
      </c>
      <c r="N29" s="24">
        <v>2881</v>
      </c>
      <c r="P29" s="47"/>
      <c r="Q29" s="47"/>
      <c r="R29" s="47"/>
      <c r="S29" s="47"/>
      <c r="T29" s="47"/>
    </row>
    <row r="30" spans="1:20" ht="15" customHeight="1">
      <c r="A30" s="96" t="s">
        <v>732</v>
      </c>
      <c r="C30" s="255"/>
      <c r="D30" s="96"/>
      <c r="E30" s="96"/>
      <c r="F30" s="96"/>
      <c r="L30" s="517" t="s">
        <v>731</v>
      </c>
      <c r="M30" s="517"/>
      <c r="N30" s="517"/>
    </row>
    <row r="31" spans="1:20" ht="15" customHeight="1">
      <c r="A31" s="95" t="s">
        <v>781</v>
      </c>
      <c r="C31" s="256"/>
      <c r="D31" s="95"/>
      <c r="E31" s="95"/>
      <c r="F31" s="95"/>
      <c r="G31" s="95"/>
      <c r="H31" s="95"/>
      <c r="I31" s="95"/>
      <c r="J31" s="256"/>
      <c r="K31" s="95"/>
      <c r="L31" s="95"/>
      <c r="M31" s="95"/>
      <c r="N31" s="95"/>
    </row>
    <row r="32" spans="1:20" ht="15" customHeight="1">
      <c r="A32" s="95" t="s">
        <v>658</v>
      </c>
      <c r="C32" s="256"/>
      <c r="G32" s="95"/>
      <c r="H32" s="95"/>
    </row>
  </sheetData>
  <mergeCells count="8">
    <mergeCell ref="A1:N1"/>
    <mergeCell ref="L30:N30"/>
    <mergeCell ref="D3:D4"/>
    <mergeCell ref="E3:G3"/>
    <mergeCell ref="K3:K4"/>
    <mergeCell ref="L3:N3"/>
    <mergeCell ref="B3:C4"/>
    <mergeCell ref="H3:J4"/>
  </mergeCells>
  <phoneticPr fontId="3"/>
  <pageMargins left="0.78740157480314965" right="0.78740157480314965" top="0.78740157480314965" bottom="0.78740157480314965" header="0.51181102362204722" footer="0.51181102362204722"/>
  <pageSetup paperSize="9" firstPageNumber="12" orientation="portrait" useFirstPageNumber="1" r:id="rId1"/>
  <headerFooter differentOddEven="1" alignWithMargins="0">
    <oddFooter>&amp;C&amp;P</oddFooter>
    <evenHeader>&amp;R人口</evenHeader>
    <evenFooter>&amp;C&amp;P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A1:N16"/>
  <sheetViews>
    <sheetView zoomScaleNormal="100" workbookViewId="0">
      <selection sqref="A1:N1"/>
    </sheetView>
  </sheetViews>
  <sheetFormatPr defaultRowHeight="13.5"/>
  <cols>
    <col min="1" max="1" width="3.625" style="33" customWidth="1"/>
    <col min="2" max="2" width="3.625" style="1" customWidth="1"/>
    <col min="3" max="3" width="3" style="1" customWidth="1"/>
    <col min="4" max="14" width="7.125" style="1" customWidth="1"/>
    <col min="15" max="252" width="9" style="1"/>
    <col min="253" max="261" width="10.25" style="1" customWidth="1"/>
    <col min="262" max="508" width="9" style="1"/>
    <col min="509" max="517" width="10.25" style="1" customWidth="1"/>
    <col min="518" max="764" width="9" style="1"/>
    <col min="765" max="773" width="10.25" style="1" customWidth="1"/>
    <col min="774" max="1020" width="10" style="1"/>
    <col min="1021" max="1029" width="10.25" style="1" customWidth="1"/>
    <col min="1030" max="1276" width="9" style="1"/>
    <col min="1277" max="1285" width="10.25" style="1" customWidth="1"/>
    <col min="1286" max="1532" width="9" style="1"/>
    <col min="1533" max="1541" width="10.25" style="1" customWidth="1"/>
    <col min="1542" max="1788" width="9" style="1"/>
    <col min="1789" max="1797" width="10.25" style="1" customWidth="1"/>
    <col min="1798" max="2044" width="10" style="1"/>
    <col min="2045" max="2053" width="10.25" style="1" customWidth="1"/>
    <col min="2054" max="2300" width="9" style="1"/>
    <col min="2301" max="2309" width="10.25" style="1" customWidth="1"/>
    <col min="2310" max="2556" width="9" style="1"/>
    <col min="2557" max="2565" width="10.25" style="1" customWidth="1"/>
    <col min="2566" max="2812" width="9" style="1"/>
    <col min="2813" max="2821" width="10.25" style="1" customWidth="1"/>
    <col min="2822" max="3068" width="10" style="1"/>
    <col min="3069" max="3077" width="10.25" style="1" customWidth="1"/>
    <col min="3078" max="3324" width="9" style="1"/>
    <col min="3325" max="3333" width="10.25" style="1" customWidth="1"/>
    <col min="3334" max="3580" width="9" style="1"/>
    <col min="3581" max="3589" width="10.25" style="1" customWidth="1"/>
    <col min="3590" max="3836" width="9" style="1"/>
    <col min="3837" max="3845" width="10.25" style="1" customWidth="1"/>
    <col min="3846" max="4092" width="10" style="1"/>
    <col min="4093" max="4101" width="10.25" style="1" customWidth="1"/>
    <col min="4102" max="4348" width="9" style="1"/>
    <col min="4349" max="4357" width="10.25" style="1" customWidth="1"/>
    <col min="4358" max="4604" width="9" style="1"/>
    <col min="4605" max="4613" width="10.25" style="1" customWidth="1"/>
    <col min="4614" max="4860" width="9" style="1"/>
    <col min="4861" max="4869" width="10.25" style="1" customWidth="1"/>
    <col min="4870" max="5116" width="10" style="1"/>
    <col min="5117" max="5125" width="10.25" style="1" customWidth="1"/>
    <col min="5126" max="5372" width="9" style="1"/>
    <col min="5373" max="5381" width="10.25" style="1" customWidth="1"/>
    <col min="5382" max="5628" width="9" style="1"/>
    <col min="5629" max="5637" width="10.25" style="1" customWidth="1"/>
    <col min="5638" max="5884" width="9" style="1"/>
    <col min="5885" max="5893" width="10.25" style="1" customWidth="1"/>
    <col min="5894" max="6140" width="10" style="1"/>
    <col min="6141" max="6149" width="10.25" style="1" customWidth="1"/>
    <col min="6150" max="6396" width="9" style="1"/>
    <col min="6397" max="6405" width="10.25" style="1" customWidth="1"/>
    <col min="6406" max="6652" width="9" style="1"/>
    <col min="6653" max="6661" width="10.25" style="1" customWidth="1"/>
    <col min="6662" max="6908" width="9" style="1"/>
    <col min="6909" max="6917" width="10.25" style="1" customWidth="1"/>
    <col min="6918" max="7164" width="10" style="1"/>
    <col min="7165" max="7173" width="10.25" style="1" customWidth="1"/>
    <col min="7174" max="7420" width="9" style="1"/>
    <col min="7421" max="7429" width="10.25" style="1" customWidth="1"/>
    <col min="7430" max="7676" width="9" style="1"/>
    <col min="7677" max="7685" width="10.25" style="1" customWidth="1"/>
    <col min="7686" max="7932" width="9" style="1"/>
    <col min="7933" max="7941" width="10.25" style="1" customWidth="1"/>
    <col min="7942" max="8188" width="10" style="1"/>
    <col min="8189" max="8197" width="10.25" style="1" customWidth="1"/>
    <col min="8198" max="8444" width="9" style="1"/>
    <col min="8445" max="8453" width="10.25" style="1" customWidth="1"/>
    <col min="8454" max="8700" width="9" style="1"/>
    <col min="8701" max="8709" width="10.25" style="1" customWidth="1"/>
    <col min="8710" max="8956" width="9" style="1"/>
    <col min="8957" max="8965" width="10.25" style="1" customWidth="1"/>
    <col min="8966" max="9212" width="10" style="1"/>
    <col min="9213" max="9221" width="10.25" style="1" customWidth="1"/>
    <col min="9222" max="9468" width="9" style="1"/>
    <col min="9469" max="9477" width="10.25" style="1" customWidth="1"/>
    <col min="9478" max="9724" width="9" style="1"/>
    <col min="9725" max="9733" width="10.25" style="1" customWidth="1"/>
    <col min="9734" max="9980" width="9" style="1"/>
    <col min="9981" max="9989" width="10.25" style="1" customWidth="1"/>
    <col min="9990" max="10236" width="10" style="1"/>
    <col min="10237" max="10245" width="10.25" style="1" customWidth="1"/>
    <col min="10246" max="10492" width="9" style="1"/>
    <col min="10493" max="10501" width="10.25" style="1" customWidth="1"/>
    <col min="10502" max="10748" width="9" style="1"/>
    <col min="10749" max="10757" width="10.25" style="1" customWidth="1"/>
    <col min="10758" max="11004" width="9" style="1"/>
    <col min="11005" max="11013" width="10.25" style="1" customWidth="1"/>
    <col min="11014" max="11260" width="10" style="1"/>
    <col min="11261" max="11269" width="10.25" style="1" customWidth="1"/>
    <col min="11270" max="11516" width="9" style="1"/>
    <col min="11517" max="11525" width="10.25" style="1" customWidth="1"/>
    <col min="11526" max="11772" width="9" style="1"/>
    <col min="11773" max="11781" width="10.25" style="1" customWidth="1"/>
    <col min="11782" max="12028" width="9" style="1"/>
    <col min="12029" max="12037" width="10.25" style="1" customWidth="1"/>
    <col min="12038" max="12284" width="10" style="1"/>
    <col min="12285" max="12293" width="10.25" style="1" customWidth="1"/>
    <col min="12294" max="12540" width="9" style="1"/>
    <col min="12541" max="12549" width="10.25" style="1" customWidth="1"/>
    <col min="12550" max="12796" width="9" style="1"/>
    <col min="12797" max="12805" width="10.25" style="1" customWidth="1"/>
    <col min="12806" max="13052" width="9" style="1"/>
    <col min="13053" max="13061" width="10.25" style="1" customWidth="1"/>
    <col min="13062" max="13308" width="10" style="1"/>
    <col min="13309" max="13317" width="10.25" style="1" customWidth="1"/>
    <col min="13318" max="13564" width="9" style="1"/>
    <col min="13565" max="13573" width="10.25" style="1" customWidth="1"/>
    <col min="13574" max="13820" width="9" style="1"/>
    <col min="13821" max="13829" width="10.25" style="1" customWidth="1"/>
    <col min="13830" max="14076" width="9" style="1"/>
    <col min="14077" max="14085" width="10.25" style="1" customWidth="1"/>
    <col min="14086" max="14332" width="10" style="1"/>
    <col min="14333" max="14341" width="10.25" style="1" customWidth="1"/>
    <col min="14342" max="14588" width="9" style="1"/>
    <col min="14589" max="14597" width="10.25" style="1" customWidth="1"/>
    <col min="14598" max="14844" width="9" style="1"/>
    <col min="14845" max="14853" width="10.25" style="1" customWidth="1"/>
    <col min="14854" max="15100" width="9" style="1"/>
    <col min="15101" max="15109" width="10.25" style="1" customWidth="1"/>
    <col min="15110" max="15356" width="10" style="1"/>
    <col min="15357" max="15365" width="10.25" style="1" customWidth="1"/>
    <col min="15366" max="15612" width="9" style="1"/>
    <col min="15613" max="15621" width="10.25" style="1" customWidth="1"/>
    <col min="15622" max="15868" width="9" style="1"/>
    <col min="15869" max="15877" width="10.25" style="1" customWidth="1"/>
    <col min="15878" max="16124" width="9" style="1"/>
    <col min="16125" max="16133" width="10.25" style="1" customWidth="1"/>
    <col min="16134" max="16379" width="10" style="1"/>
    <col min="16380" max="16384" width="10" style="1" customWidth="1"/>
  </cols>
  <sheetData>
    <row r="1" spans="1:14" ht="18.75" customHeight="1">
      <c r="A1" s="521" t="s">
        <v>634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</row>
    <row r="2" spans="1:14" ht="15" customHeight="1" thickBot="1">
      <c r="A2" s="155"/>
      <c r="B2" s="155"/>
      <c r="C2" s="378"/>
      <c r="D2" s="379"/>
      <c r="E2" s="379"/>
      <c r="F2" s="379"/>
      <c r="G2" s="379"/>
      <c r="H2" s="379"/>
      <c r="I2" s="379"/>
      <c r="J2" s="522"/>
      <c r="K2" s="522"/>
      <c r="L2" s="522"/>
      <c r="M2" s="522" t="s">
        <v>686</v>
      </c>
      <c r="N2" s="522"/>
    </row>
    <row r="3" spans="1:14" ht="39.950000000000003" customHeight="1">
      <c r="A3" s="523" t="s">
        <v>678</v>
      </c>
      <c r="B3" s="523"/>
      <c r="C3" s="524"/>
      <c r="D3" s="380" t="s">
        <v>681</v>
      </c>
      <c r="E3" s="381" t="s">
        <v>826</v>
      </c>
      <c r="F3" s="382" t="s">
        <v>592</v>
      </c>
      <c r="G3" s="384" t="s">
        <v>506</v>
      </c>
      <c r="H3" s="383" t="s">
        <v>685</v>
      </c>
      <c r="I3" s="381" t="s">
        <v>682</v>
      </c>
      <c r="J3" s="383" t="s">
        <v>677</v>
      </c>
      <c r="K3" s="383" t="s">
        <v>505</v>
      </c>
      <c r="L3" s="385" t="s">
        <v>786</v>
      </c>
      <c r="M3" s="383" t="s">
        <v>827</v>
      </c>
      <c r="N3" s="380" t="s">
        <v>683</v>
      </c>
    </row>
    <row r="4" spans="1:14" ht="20.100000000000001" customHeight="1">
      <c r="A4" s="386" t="s">
        <v>680</v>
      </c>
      <c r="B4" s="388" t="s">
        <v>821</v>
      </c>
      <c r="C4" s="387" t="s">
        <v>679</v>
      </c>
      <c r="D4" s="62">
        <v>8860</v>
      </c>
      <c r="E4" s="18">
        <v>2578</v>
      </c>
      <c r="F4" s="18">
        <v>1924</v>
      </c>
      <c r="G4" s="18">
        <v>789</v>
      </c>
      <c r="H4" s="63">
        <v>884</v>
      </c>
      <c r="I4" s="18">
        <v>570</v>
      </c>
      <c r="J4" s="18">
        <v>228</v>
      </c>
      <c r="K4" s="18">
        <v>399</v>
      </c>
      <c r="L4" s="18">
        <v>94</v>
      </c>
      <c r="M4" s="393">
        <v>112</v>
      </c>
      <c r="N4" s="394">
        <f>D4-(M4+L4+K4+J4+I4+H4+G4+F4+E4)</f>
        <v>1282</v>
      </c>
    </row>
    <row r="5" spans="1:14" ht="20.100000000000001" customHeight="1">
      <c r="A5" s="165"/>
      <c r="B5" s="388" t="s">
        <v>822</v>
      </c>
      <c r="C5" s="387"/>
      <c r="D5" s="62">
        <v>8814</v>
      </c>
      <c r="E5" s="18">
        <v>2514</v>
      </c>
      <c r="F5" s="18">
        <v>2010</v>
      </c>
      <c r="G5" s="18">
        <v>803</v>
      </c>
      <c r="H5" s="63">
        <v>894</v>
      </c>
      <c r="I5" s="18">
        <v>545</v>
      </c>
      <c r="J5" s="18">
        <v>202</v>
      </c>
      <c r="K5" s="18">
        <v>358</v>
      </c>
      <c r="L5" s="18">
        <v>107</v>
      </c>
      <c r="M5" s="392">
        <v>99</v>
      </c>
      <c r="N5" s="117">
        <f>D5-(M5+L5+K5+J5+I5+H5+G5+F5+E5)</f>
        <v>1282</v>
      </c>
    </row>
    <row r="6" spans="1:14" ht="20.100000000000001" customHeight="1">
      <c r="A6" s="166"/>
      <c r="B6" s="388" t="s">
        <v>823</v>
      </c>
      <c r="C6" s="387"/>
      <c r="D6" s="62">
        <v>9411</v>
      </c>
      <c r="E6" s="18">
        <v>2506</v>
      </c>
      <c r="F6" s="18">
        <v>2002</v>
      </c>
      <c r="G6" s="18">
        <v>789</v>
      </c>
      <c r="H6" s="18">
        <v>962</v>
      </c>
      <c r="I6" s="18">
        <v>544</v>
      </c>
      <c r="J6" s="18">
        <v>333</v>
      </c>
      <c r="K6" s="18">
        <v>372</v>
      </c>
      <c r="L6" s="18">
        <v>206</v>
      </c>
      <c r="M6" s="392">
        <v>110</v>
      </c>
      <c r="N6" s="117">
        <f>D6-(M6+L6+K6+J6+I6+H6+G6+F6+E6)</f>
        <v>1587</v>
      </c>
    </row>
    <row r="7" spans="1:14" ht="20.100000000000001" customHeight="1">
      <c r="A7" s="165"/>
      <c r="B7" s="388" t="s">
        <v>824</v>
      </c>
      <c r="C7" s="387"/>
      <c r="D7" s="62">
        <v>10040</v>
      </c>
      <c r="E7" s="18">
        <v>2616</v>
      </c>
      <c r="F7" s="18">
        <v>2138</v>
      </c>
      <c r="G7" s="18">
        <v>1028</v>
      </c>
      <c r="H7" s="18">
        <v>993</v>
      </c>
      <c r="I7" s="18">
        <v>564</v>
      </c>
      <c r="J7" s="18">
        <v>348</v>
      </c>
      <c r="K7" s="18">
        <v>384</v>
      </c>
      <c r="L7" s="18">
        <v>252</v>
      </c>
      <c r="M7" s="392">
        <v>131</v>
      </c>
      <c r="N7" s="117">
        <f>D7-(M7+L7+K7+J7+I7+H7+G7+F7+E7)</f>
        <v>1586</v>
      </c>
    </row>
    <row r="8" spans="1:14" s="5" customFormat="1" ht="20.100000000000001" customHeight="1" thickBot="1">
      <c r="A8" s="389"/>
      <c r="B8" s="412" t="s">
        <v>825</v>
      </c>
      <c r="C8" s="390"/>
      <c r="D8" s="277">
        <v>11322</v>
      </c>
      <c r="E8" s="288">
        <v>2742</v>
      </c>
      <c r="F8" s="288">
        <v>2522</v>
      </c>
      <c r="G8" s="288">
        <v>1680</v>
      </c>
      <c r="H8" s="288">
        <v>977</v>
      </c>
      <c r="I8" s="288">
        <v>544</v>
      </c>
      <c r="J8" s="288">
        <v>379</v>
      </c>
      <c r="K8" s="288">
        <v>346</v>
      </c>
      <c r="L8" s="288">
        <v>294</v>
      </c>
      <c r="M8" s="413">
        <v>184</v>
      </c>
      <c r="N8" s="429">
        <f>D8-(M8+L8+K8+J8+I8+H8+G8+F8+E8)</f>
        <v>1654</v>
      </c>
    </row>
    <row r="9" spans="1:14" ht="15" customHeight="1">
      <c r="A9" s="165" t="s">
        <v>684</v>
      </c>
      <c r="B9" s="155"/>
      <c r="C9" s="391"/>
      <c r="D9" s="165"/>
      <c r="E9" s="165"/>
      <c r="F9" s="165"/>
      <c r="G9" s="165"/>
      <c r="H9" s="165"/>
      <c r="I9" s="165"/>
      <c r="J9" s="525"/>
      <c r="K9" s="525"/>
      <c r="L9" s="525"/>
      <c r="M9" s="525" t="s">
        <v>788</v>
      </c>
      <c r="N9" s="525"/>
    </row>
    <row r="10" spans="1:14" ht="15" customHeight="1">
      <c r="M10" s="520" t="s">
        <v>787</v>
      </c>
      <c r="N10" s="520"/>
    </row>
    <row r="11" spans="1:14" ht="15" customHeight="1"/>
    <row r="12" spans="1:14" ht="15" customHeight="1"/>
    <row r="13" spans="1:14" ht="15" customHeight="1">
      <c r="I13"/>
    </row>
    <row r="14" spans="1:14" ht="15" customHeight="1"/>
    <row r="15" spans="1:14" ht="15" customHeight="1">
      <c r="I15"/>
    </row>
    <row r="16" spans="1:14" ht="15" customHeight="1"/>
  </sheetData>
  <mergeCells count="7">
    <mergeCell ref="M10:N10"/>
    <mergeCell ref="A1:N1"/>
    <mergeCell ref="M2:N2"/>
    <mergeCell ref="A3:C3"/>
    <mergeCell ref="M9:N9"/>
    <mergeCell ref="J2:L2"/>
    <mergeCell ref="J9:L9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G57"/>
  <sheetViews>
    <sheetView zoomScaleNormal="100" zoomScaleSheetLayoutView="100" workbookViewId="0">
      <selection sqref="A1:G1"/>
    </sheetView>
  </sheetViews>
  <sheetFormatPr defaultRowHeight="13.5"/>
  <cols>
    <col min="1" max="1" width="8.875" style="363" customWidth="1"/>
    <col min="2" max="2" width="12.625" style="285" customWidth="1"/>
    <col min="3" max="8" width="13.125" style="1" customWidth="1"/>
    <col min="9" max="250" width="9" style="1"/>
    <col min="251" max="251" width="12" style="1" customWidth="1"/>
    <col min="252" max="252" width="13.125" style="1" customWidth="1"/>
    <col min="253" max="263" width="12.375" style="1" customWidth="1"/>
    <col min="264" max="264" width="12.75" style="1" customWidth="1"/>
    <col min="265" max="506" width="9" style="1"/>
    <col min="507" max="507" width="12" style="1" customWidth="1"/>
    <col min="508" max="508" width="13.125" style="1" customWidth="1"/>
    <col min="509" max="519" width="12.375" style="1" customWidth="1"/>
    <col min="520" max="520" width="12.75" style="1" customWidth="1"/>
    <col min="521" max="762" width="9" style="1"/>
    <col min="763" max="763" width="12" style="1" customWidth="1"/>
    <col min="764" max="764" width="13.125" style="1" customWidth="1"/>
    <col min="765" max="775" width="12.375" style="1" customWidth="1"/>
    <col min="776" max="776" width="12.75" style="1" customWidth="1"/>
    <col min="777" max="1018" width="9" style="1"/>
    <col min="1019" max="1019" width="12" style="1" customWidth="1"/>
    <col min="1020" max="1020" width="13.125" style="1" customWidth="1"/>
    <col min="1021" max="1031" width="12.375" style="1" customWidth="1"/>
    <col min="1032" max="1032" width="12.75" style="1" customWidth="1"/>
    <col min="1033" max="1274" width="9" style="1"/>
    <col min="1275" max="1275" width="12" style="1" customWidth="1"/>
    <col min="1276" max="1276" width="13.125" style="1" customWidth="1"/>
    <col min="1277" max="1287" width="12.375" style="1" customWidth="1"/>
    <col min="1288" max="1288" width="12.75" style="1" customWidth="1"/>
    <col min="1289" max="1530" width="9" style="1"/>
    <col min="1531" max="1531" width="12" style="1" customWidth="1"/>
    <col min="1532" max="1532" width="13.125" style="1" customWidth="1"/>
    <col min="1533" max="1543" width="12.375" style="1" customWidth="1"/>
    <col min="1544" max="1544" width="12.75" style="1" customWidth="1"/>
    <col min="1545" max="1786" width="9" style="1"/>
    <col min="1787" max="1787" width="12" style="1" customWidth="1"/>
    <col min="1788" max="1788" width="13.125" style="1" customWidth="1"/>
    <col min="1789" max="1799" width="12.375" style="1" customWidth="1"/>
    <col min="1800" max="1800" width="12.75" style="1" customWidth="1"/>
    <col min="1801" max="2042" width="9" style="1"/>
    <col min="2043" max="2043" width="12" style="1" customWidth="1"/>
    <col min="2044" max="2044" width="13.125" style="1" customWidth="1"/>
    <col min="2045" max="2055" width="12.375" style="1" customWidth="1"/>
    <col min="2056" max="2056" width="12.75" style="1" customWidth="1"/>
    <col min="2057" max="2298" width="9" style="1"/>
    <col min="2299" max="2299" width="12" style="1" customWidth="1"/>
    <col min="2300" max="2300" width="13.125" style="1" customWidth="1"/>
    <col min="2301" max="2311" width="12.375" style="1" customWidth="1"/>
    <col min="2312" max="2312" width="12.75" style="1" customWidth="1"/>
    <col min="2313" max="2554" width="9" style="1"/>
    <col min="2555" max="2555" width="12" style="1" customWidth="1"/>
    <col min="2556" max="2556" width="13.125" style="1" customWidth="1"/>
    <col min="2557" max="2567" width="12.375" style="1" customWidth="1"/>
    <col min="2568" max="2568" width="12.75" style="1" customWidth="1"/>
    <col min="2569" max="2810" width="9" style="1"/>
    <col min="2811" max="2811" width="12" style="1" customWidth="1"/>
    <col min="2812" max="2812" width="13.125" style="1" customWidth="1"/>
    <col min="2813" max="2823" width="12.375" style="1" customWidth="1"/>
    <col min="2824" max="2824" width="12.75" style="1" customWidth="1"/>
    <col min="2825" max="3066" width="9" style="1"/>
    <col min="3067" max="3067" width="12" style="1" customWidth="1"/>
    <col min="3068" max="3068" width="13.125" style="1" customWidth="1"/>
    <col min="3069" max="3079" width="12.375" style="1" customWidth="1"/>
    <col min="3080" max="3080" width="12.75" style="1" customWidth="1"/>
    <col min="3081" max="3322" width="9" style="1"/>
    <col min="3323" max="3323" width="12" style="1" customWidth="1"/>
    <col min="3324" max="3324" width="13.125" style="1" customWidth="1"/>
    <col min="3325" max="3335" width="12.375" style="1" customWidth="1"/>
    <col min="3336" max="3336" width="12.75" style="1" customWidth="1"/>
    <col min="3337" max="3578" width="9" style="1"/>
    <col min="3579" max="3579" width="12" style="1" customWidth="1"/>
    <col min="3580" max="3580" width="13.125" style="1" customWidth="1"/>
    <col min="3581" max="3591" width="12.375" style="1" customWidth="1"/>
    <col min="3592" max="3592" width="12.75" style="1" customWidth="1"/>
    <col min="3593" max="3834" width="9" style="1"/>
    <col min="3835" max="3835" width="12" style="1" customWidth="1"/>
    <col min="3836" max="3836" width="13.125" style="1" customWidth="1"/>
    <col min="3837" max="3847" width="12.375" style="1" customWidth="1"/>
    <col min="3848" max="3848" width="12.75" style="1" customWidth="1"/>
    <col min="3849" max="4090" width="9" style="1"/>
    <col min="4091" max="4091" width="12" style="1" customWidth="1"/>
    <col min="4092" max="4092" width="13.125" style="1" customWidth="1"/>
    <col min="4093" max="4103" width="12.375" style="1" customWidth="1"/>
    <col min="4104" max="4104" width="12.75" style="1" customWidth="1"/>
    <col min="4105" max="4346" width="9" style="1"/>
    <col min="4347" max="4347" width="12" style="1" customWidth="1"/>
    <col min="4348" max="4348" width="13.125" style="1" customWidth="1"/>
    <col min="4349" max="4359" width="12.375" style="1" customWidth="1"/>
    <col min="4360" max="4360" width="12.75" style="1" customWidth="1"/>
    <col min="4361" max="4602" width="9" style="1"/>
    <col min="4603" max="4603" width="12" style="1" customWidth="1"/>
    <col min="4604" max="4604" width="13.125" style="1" customWidth="1"/>
    <col min="4605" max="4615" width="12.375" style="1" customWidth="1"/>
    <col min="4616" max="4616" width="12.75" style="1" customWidth="1"/>
    <col min="4617" max="4858" width="9" style="1"/>
    <col min="4859" max="4859" width="12" style="1" customWidth="1"/>
    <col min="4860" max="4860" width="13.125" style="1" customWidth="1"/>
    <col min="4861" max="4871" width="12.375" style="1" customWidth="1"/>
    <col min="4872" max="4872" width="12.75" style="1" customWidth="1"/>
    <col min="4873" max="5114" width="9" style="1"/>
    <col min="5115" max="5115" width="12" style="1" customWidth="1"/>
    <col min="5116" max="5116" width="13.125" style="1" customWidth="1"/>
    <col min="5117" max="5127" width="12.375" style="1" customWidth="1"/>
    <col min="5128" max="5128" width="12.75" style="1" customWidth="1"/>
    <col min="5129" max="5370" width="9" style="1"/>
    <col min="5371" max="5371" width="12" style="1" customWidth="1"/>
    <col min="5372" max="5372" width="13.125" style="1" customWidth="1"/>
    <col min="5373" max="5383" width="12.375" style="1" customWidth="1"/>
    <col min="5384" max="5384" width="12.75" style="1" customWidth="1"/>
    <col min="5385" max="5626" width="9" style="1"/>
    <col min="5627" max="5627" width="12" style="1" customWidth="1"/>
    <col min="5628" max="5628" width="13.125" style="1" customWidth="1"/>
    <col min="5629" max="5639" width="12.375" style="1" customWidth="1"/>
    <col min="5640" max="5640" width="12.75" style="1" customWidth="1"/>
    <col min="5641" max="5882" width="9" style="1"/>
    <col min="5883" max="5883" width="12" style="1" customWidth="1"/>
    <col min="5884" max="5884" width="13.125" style="1" customWidth="1"/>
    <col min="5885" max="5895" width="12.375" style="1" customWidth="1"/>
    <col min="5896" max="5896" width="12.75" style="1" customWidth="1"/>
    <col min="5897" max="6138" width="9" style="1"/>
    <col min="6139" max="6139" width="12" style="1" customWidth="1"/>
    <col min="6140" max="6140" width="13.125" style="1" customWidth="1"/>
    <col min="6141" max="6151" width="12.375" style="1" customWidth="1"/>
    <col min="6152" max="6152" width="12.75" style="1" customWidth="1"/>
    <col min="6153" max="6394" width="9" style="1"/>
    <col min="6395" max="6395" width="12" style="1" customWidth="1"/>
    <col min="6396" max="6396" width="13.125" style="1" customWidth="1"/>
    <col min="6397" max="6407" width="12.375" style="1" customWidth="1"/>
    <col min="6408" max="6408" width="12.75" style="1" customWidth="1"/>
    <col min="6409" max="6650" width="9" style="1"/>
    <col min="6651" max="6651" width="12" style="1" customWidth="1"/>
    <col min="6652" max="6652" width="13.125" style="1" customWidth="1"/>
    <col min="6653" max="6663" width="12.375" style="1" customWidth="1"/>
    <col min="6664" max="6664" width="12.75" style="1" customWidth="1"/>
    <col min="6665" max="6906" width="9" style="1"/>
    <col min="6907" max="6907" width="12" style="1" customWidth="1"/>
    <col min="6908" max="6908" width="13.125" style="1" customWidth="1"/>
    <col min="6909" max="6919" width="12.375" style="1" customWidth="1"/>
    <col min="6920" max="6920" width="12.75" style="1" customWidth="1"/>
    <col min="6921" max="7162" width="9" style="1"/>
    <col min="7163" max="7163" width="12" style="1" customWidth="1"/>
    <col min="7164" max="7164" width="13.125" style="1" customWidth="1"/>
    <col min="7165" max="7175" width="12.375" style="1" customWidth="1"/>
    <col min="7176" max="7176" width="12.75" style="1" customWidth="1"/>
    <col min="7177" max="7418" width="9" style="1"/>
    <col min="7419" max="7419" width="12" style="1" customWidth="1"/>
    <col min="7420" max="7420" width="13.125" style="1" customWidth="1"/>
    <col min="7421" max="7431" width="12.375" style="1" customWidth="1"/>
    <col min="7432" max="7432" width="12.75" style="1" customWidth="1"/>
    <col min="7433" max="7674" width="9" style="1"/>
    <col min="7675" max="7675" width="12" style="1" customWidth="1"/>
    <col min="7676" max="7676" width="13.125" style="1" customWidth="1"/>
    <col min="7677" max="7687" width="12.375" style="1" customWidth="1"/>
    <col min="7688" max="7688" width="12.75" style="1" customWidth="1"/>
    <col min="7689" max="7930" width="9" style="1"/>
    <col min="7931" max="7931" width="12" style="1" customWidth="1"/>
    <col min="7932" max="7932" width="13.125" style="1" customWidth="1"/>
    <col min="7933" max="7943" width="12.375" style="1" customWidth="1"/>
    <col min="7944" max="7944" width="12.75" style="1" customWidth="1"/>
    <col min="7945" max="8186" width="9" style="1"/>
    <col min="8187" max="8187" width="12" style="1" customWidth="1"/>
    <col min="8188" max="8188" width="13.125" style="1" customWidth="1"/>
    <col min="8189" max="8199" width="12.375" style="1" customWidth="1"/>
    <col min="8200" max="8200" width="12.75" style="1" customWidth="1"/>
    <col min="8201" max="8442" width="9" style="1"/>
    <col min="8443" max="8443" width="12" style="1" customWidth="1"/>
    <col min="8444" max="8444" width="13.125" style="1" customWidth="1"/>
    <col min="8445" max="8455" width="12.375" style="1" customWidth="1"/>
    <col min="8456" max="8456" width="12.75" style="1" customWidth="1"/>
    <col min="8457" max="8698" width="9" style="1"/>
    <col min="8699" max="8699" width="12" style="1" customWidth="1"/>
    <col min="8700" max="8700" width="13.125" style="1" customWidth="1"/>
    <col min="8701" max="8711" width="12.375" style="1" customWidth="1"/>
    <col min="8712" max="8712" width="12.75" style="1" customWidth="1"/>
    <col min="8713" max="8954" width="9" style="1"/>
    <col min="8955" max="8955" width="12" style="1" customWidth="1"/>
    <col min="8956" max="8956" width="13.125" style="1" customWidth="1"/>
    <col min="8957" max="8967" width="12.375" style="1" customWidth="1"/>
    <col min="8968" max="8968" width="12.75" style="1" customWidth="1"/>
    <col min="8969" max="9210" width="9" style="1"/>
    <col min="9211" max="9211" width="12" style="1" customWidth="1"/>
    <col min="9212" max="9212" width="13.125" style="1" customWidth="1"/>
    <col min="9213" max="9223" width="12.375" style="1" customWidth="1"/>
    <col min="9224" max="9224" width="12.75" style="1" customWidth="1"/>
    <col min="9225" max="9466" width="9" style="1"/>
    <col min="9467" max="9467" width="12" style="1" customWidth="1"/>
    <col min="9468" max="9468" width="13.125" style="1" customWidth="1"/>
    <col min="9469" max="9479" width="12.375" style="1" customWidth="1"/>
    <col min="9480" max="9480" width="12.75" style="1" customWidth="1"/>
    <col min="9481" max="9722" width="9" style="1"/>
    <col min="9723" max="9723" width="12" style="1" customWidth="1"/>
    <col min="9724" max="9724" width="13.125" style="1" customWidth="1"/>
    <col min="9725" max="9735" width="12.375" style="1" customWidth="1"/>
    <col min="9736" max="9736" width="12.75" style="1" customWidth="1"/>
    <col min="9737" max="9978" width="9" style="1"/>
    <col min="9979" max="9979" width="12" style="1" customWidth="1"/>
    <col min="9980" max="9980" width="13.125" style="1" customWidth="1"/>
    <col min="9981" max="9991" width="12.375" style="1" customWidth="1"/>
    <col min="9992" max="9992" width="12.75" style="1" customWidth="1"/>
    <col min="9993" max="10234" width="9" style="1"/>
    <col min="10235" max="10235" width="12" style="1" customWidth="1"/>
    <col min="10236" max="10236" width="13.125" style="1" customWidth="1"/>
    <col min="10237" max="10247" width="12.375" style="1" customWidth="1"/>
    <col min="10248" max="10248" width="12.75" style="1" customWidth="1"/>
    <col min="10249" max="10490" width="9" style="1"/>
    <col min="10491" max="10491" width="12" style="1" customWidth="1"/>
    <col min="10492" max="10492" width="13.125" style="1" customWidth="1"/>
    <col min="10493" max="10503" width="12.375" style="1" customWidth="1"/>
    <col min="10504" max="10504" width="12.75" style="1" customWidth="1"/>
    <col min="10505" max="10746" width="9" style="1"/>
    <col min="10747" max="10747" width="12" style="1" customWidth="1"/>
    <col min="10748" max="10748" width="13.125" style="1" customWidth="1"/>
    <col min="10749" max="10759" width="12.375" style="1" customWidth="1"/>
    <col min="10760" max="10760" width="12.75" style="1" customWidth="1"/>
    <col min="10761" max="11002" width="9" style="1"/>
    <col min="11003" max="11003" width="12" style="1" customWidth="1"/>
    <col min="11004" max="11004" width="13.125" style="1" customWidth="1"/>
    <col min="11005" max="11015" width="12.375" style="1" customWidth="1"/>
    <col min="11016" max="11016" width="12.75" style="1" customWidth="1"/>
    <col min="11017" max="11258" width="9" style="1"/>
    <col min="11259" max="11259" width="12" style="1" customWidth="1"/>
    <col min="11260" max="11260" width="13.125" style="1" customWidth="1"/>
    <col min="11261" max="11271" width="12.375" style="1" customWidth="1"/>
    <col min="11272" max="11272" width="12.75" style="1" customWidth="1"/>
    <col min="11273" max="11514" width="9" style="1"/>
    <col min="11515" max="11515" width="12" style="1" customWidth="1"/>
    <col min="11516" max="11516" width="13.125" style="1" customWidth="1"/>
    <col min="11517" max="11527" width="12.375" style="1" customWidth="1"/>
    <col min="11528" max="11528" width="12.75" style="1" customWidth="1"/>
    <col min="11529" max="11770" width="9" style="1"/>
    <col min="11771" max="11771" width="12" style="1" customWidth="1"/>
    <col min="11772" max="11772" width="13.125" style="1" customWidth="1"/>
    <col min="11773" max="11783" width="12.375" style="1" customWidth="1"/>
    <col min="11784" max="11784" width="12.75" style="1" customWidth="1"/>
    <col min="11785" max="12026" width="9" style="1"/>
    <col min="12027" max="12027" width="12" style="1" customWidth="1"/>
    <col min="12028" max="12028" width="13.125" style="1" customWidth="1"/>
    <col min="12029" max="12039" width="12.375" style="1" customWidth="1"/>
    <col min="12040" max="12040" width="12.75" style="1" customWidth="1"/>
    <col min="12041" max="12282" width="9" style="1"/>
    <col min="12283" max="12283" width="12" style="1" customWidth="1"/>
    <col min="12284" max="12284" width="13.125" style="1" customWidth="1"/>
    <col min="12285" max="12295" width="12.375" style="1" customWidth="1"/>
    <col min="12296" max="12296" width="12.75" style="1" customWidth="1"/>
    <col min="12297" max="12538" width="9" style="1"/>
    <col min="12539" max="12539" width="12" style="1" customWidth="1"/>
    <col min="12540" max="12540" width="13.125" style="1" customWidth="1"/>
    <col min="12541" max="12551" width="12.375" style="1" customWidth="1"/>
    <col min="12552" max="12552" width="12.75" style="1" customWidth="1"/>
    <col min="12553" max="12794" width="9" style="1"/>
    <col min="12795" max="12795" width="12" style="1" customWidth="1"/>
    <col min="12796" max="12796" width="13.125" style="1" customWidth="1"/>
    <col min="12797" max="12807" width="12.375" style="1" customWidth="1"/>
    <col min="12808" max="12808" width="12.75" style="1" customWidth="1"/>
    <col min="12809" max="13050" width="9" style="1"/>
    <col min="13051" max="13051" width="12" style="1" customWidth="1"/>
    <col min="13052" max="13052" width="13.125" style="1" customWidth="1"/>
    <col min="13053" max="13063" width="12.375" style="1" customWidth="1"/>
    <col min="13064" max="13064" width="12.75" style="1" customWidth="1"/>
    <col min="13065" max="13306" width="9" style="1"/>
    <col min="13307" max="13307" width="12" style="1" customWidth="1"/>
    <col min="13308" max="13308" width="13.125" style="1" customWidth="1"/>
    <col min="13309" max="13319" width="12.375" style="1" customWidth="1"/>
    <col min="13320" max="13320" width="12.75" style="1" customWidth="1"/>
    <col min="13321" max="13562" width="9" style="1"/>
    <col min="13563" max="13563" width="12" style="1" customWidth="1"/>
    <col min="13564" max="13564" width="13.125" style="1" customWidth="1"/>
    <col min="13565" max="13575" width="12.375" style="1" customWidth="1"/>
    <col min="13576" max="13576" width="12.75" style="1" customWidth="1"/>
    <col min="13577" max="13818" width="9" style="1"/>
    <col min="13819" max="13819" width="12" style="1" customWidth="1"/>
    <col min="13820" max="13820" width="13.125" style="1" customWidth="1"/>
    <col min="13821" max="13831" width="12.375" style="1" customWidth="1"/>
    <col min="13832" max="13832" width="12.75" style="1" customWidth="1"/>
    <col min="13833" max="14074" width="9" style="1"/>
    <col min="14075" max="14075" width="12" style="1" customWidth="1"/>
    <col min="14076" max="14076" width="13.125" style="1" customWidth="1"/>
    <col min="14077" max="14087" width="12.375" style="1" customWidth="1"/>
    <col min="14088" max="14088" width="12.75" style="1" customWidth="1"/>
    <col min="14089" max="14330" width="9" style="1"/>
    <col min="14331" max="14331" width="12" style="1" customWidth="1"/>
    <col min="14332" max="14332" width="13.125" style="1" customWidth="1"/>
    <col min="14333" max="14343" width="12.375" style="1" customWidth="1"/>
    <col min="14344" max="14344" width="12.75" style="1" customWidth="1"/>
    <col min="14345" max="14586" width="9" style="1"/>
    <col min="14587" max="14587" width="12" style="1" customWidth="1"/>
    <col min="14588" max="14588" width="13.125" style="1" customWidth="1"/>
    <col min="14589" max="14599" width="12.375" style="1" customWidth="1"/>
    <col min="14600" max="14600" width="12.75" style="1" customWidth="1"/>
    <col min="14601" max="14842" width="9" style="1"/>
    <col min="14843" max="14843" width="12" style="1" customWidth="1"/>
    <col min="14844" max="14844" width="13.125" style="1" customWidth="1"/>
    <col min="14845" max="14855" width="12.375" style="1" customWidth="1"/>
    <col min="14856" max="14856" width="12.75" style="1" customWidth="1"/>
    <col min="14857" max="15098" width="9" style="1"/>
    <col min="15099" max="15099" width="12" style="1" customWidth="1"/>
    <col min="15100" max="15100" width="13.125" style="1" customWidth="1"/>
    <col min="15101" max="15111" width="12.375" style="1" customWidth="1"/>
    <col min="15112" max="15112" width="12.75" style="1" customWidth="1"/>
    <col min="15113" max="15354" width="9" style="1"/>
    <col min="15355" max="15355" width="12" style="1" customWidth="1"/>
    <col min="15356" max="15356" width="13.125" style="1" customWidth="1"/>
    <col min="15357" max="15367" width="12.375" style="1" customWidth="1"/>
    <col min="15368" max="15368" width="12.75" style="1" customWidth="1"/>
    <col min="15369" max="15610" width="9" style="1"/>
    <col min="15611" max="15611" width="12" style="1" customWidth="1"/>
    <col min="15612" max="15612" width="13.125" style="1" customWidth="1"/>
    <col min="15613" max="15623" width="12.375" style="1" customWidth="1"/>
    <col min="15624" max="15624" width="12.75" style="1" customWidth="1"/>
    <col min="15625" max="15866" width="9" style="1"/>
    <col min="15867" max="15867" width="12" style="1" customWidth="1"/>
    <col min="15868" max="15868" width="13.125" style="1" customWidth="1"/>
    <col min="15869" max="15879" width="12.375" style="1" customWidth="1"/>
    <col min="15880" max="15880" width="12.75" style="1" customWidth="1"/>
    <col min="15881" max="16122" width="9" style="1"/>
    <col min="16123" max="16123" width="12" style="1" customWidth="1"/>
    <col min="16124" max="16124" width="13.125" style="1" customWidth="1"/>
    <col min="16125" max="16135" width="12.375" style="1" customWidth="1"/>
    <col min="16136" max="16136" width="12.75" style="1" customWidth="1"/>
    <col min="16137" max="16384" width="10" style="1"/>
  </cols>
  <sheetData>
    <row r="1" spans="1:7" s="5" customFormat="1" ht="18.75" customHeight="1">
      <c r="A1" s="468" t="s">
        <v>635</v>
      </c>
      <c r="B1" s="468"/>
      <c r="C1" s="468"/>
      <c r="D1" s="468"/>
      <c r="E1" s="468"/>
      <c r="F1" s="468"/>
      <c r="G1" s="468"/>
    </row>
    <row r="2" spans="1:7" s="26" customFormat="1" ht="15" customHeight="1" thickBot="1">
      <c r="A2" s="369"/>
      <c r="B2" s="281"/>
      <c r="C2" s="97"/>
      <c r="D2" s="97"/>
      <c r="E2" s="97"/>
      <c r="F2" s="469" t="s">
        <v>236</v>
      </c>
      <c r="G2" s="469"/>
    </row>
    <row r="3" spans="1:7" s="26" customFormat="1" ht="15" customHeight="1">
      <c r="A3" s="491" t="s">
        <v>775</v>
      </c>
      <c r="B3" s="529" t="s">
        <v>620</v>
      </c>
      <c r="C3" s="531" t="s">
        <v>234</v>
      </c>
      <c r="D3" s="533" t="s">
        <v>763</v>
      </c>
      <c r="E3" s="534"/>
      <c r="F3" s="534"/>
      <c r="G3" s="535" t="s">
        <v>235</v>
      </c>
    </row>
    <row r="4" spans="1:7" s="6" customFormat="1" ht="15" customHeight="1">
      <c r="A4" s="492"/>
      <c r="B4" s="530"/>
      <c r="C4" s="532"/>
      <c r="D4" s="370" t="s">
        <v>3</v>
      </c>
      <c r="E4" s="370" t="s">
        <v>4</v>
      </c>
      <c r="F4" s="370" t="s">
        <v>5</v>
      </c>
      <c r="G4" s="536"/>
    </row>
    <row r="5" spans="1:7" s="6" customFormat="1" ht="14.45" customHeight="1">
      <c r="A5" s="526" t="s">
        <v>743</v>
      </c>
      <c r="B5" s="280" t="s">
        <v>840</v>
      </c>
      <c r="C5" s="104">
        <v>165838</v>
      </c>
      <c r="D5" s="8">
        <v>353183</v>
      </c>
      <c r="E5" s="8">
        <v>176179</v>
      </c>
      <c r="F5" s="8">
        <v>177004</v>
      </c>
      <c r="G5" s="102">
        <v>100</v>
      </c>
    </row>
    <row r="6" spans="1:7" s="6" customFormat="1" ht="14.45" customHeight="1">
      <c r="A6" s="527"/>
      <c r="B6" s="338" t="s">
        <v>841</v>
      </c>
      <c r="C6" s="18">
        <v>167364</v>
      </c>
      <c r="D6" s="8">
        <v>352717</v>
      </c>
      <c r="E6" s="8">
        <v>175614</v>
      </c>
      <c r="F6" s="8">
        <v>177103</v>
      </c>
      <c r="G6" s="102">
        <v>100</v>
      </c>
    </row>
    <row r="7" spans="1:7" s="75" customFormat="1" ht="14.45" customHeight="1">
      <c r="A7" s="527"/>
      <c r="B7" s="338" t="s">
        <v>842</v>
      </c>
      <c r="C7" s="75">
        <v>169532</v>
      </c>
      <c r="D7" s="75">
        <v>352805</v>
      </c>
      <c r="E7" s="75">
        <v>175530</v>
      </c>
      <c r="F7" s="75">
        <v>177275</v>
      </c>
      <c r="G7" s="100">
        <f>D7/D7*100</f>
        <v>100</v>
      </c>
    </row>
    <row r="8" spans="1:7" s="75" customFormat="1" ht="12.75" customHeight="1">
      <c r="A8" s="357"/>
      <c r="B8" s="280"/>
      <c r="C8" s="18"/>
      <c r="D8" s="8"/>
      <c r="E8" s="8"/>
      <c r="F8" s="8"/>
      <c r="G8" s="8"/>
    </row>
    <row r="9" spans="1:7" s="75" customFormat="1" ht="14.45" customHeight="1">
      <c r="A9" s="528" t="s">
        <v>742</v>
      </c>
      <c r="B9" s="280" t="s">
        <v>840</v>
      </c>
      <c r="C9" s="18">
        <v>52849</v>
      </c>
      <c r="D9" s="8">
        <v>105847</v>
      </c>
      <c r="E9" s="8">
        <v>52431</v>
      </c>
      <c r="F9" s="8">
        <v>53416</v>
      </c>
      <c r="G9" s="103">
        <v>29.969449265678133</v>
      </c>
    </row>
    <row r="10" spans="1:7" s="75" customFormat="1" ht="14.45" customHeight="1">
      <c r="A10" s="528"/>
      <c r="B10" s="338" t="s">
        <v>841</v>
      </c>
      <c r="C10" s="18">
        <v>53357</v>
      </c>
      <c r="D10" s="8">
        <v>105872</v>
      </c>
      <c r="E10" s="8">
        <v>52373</v>
      </c>
      <c r="F10" s="8">
        <v>53499</v>
      </c>
      <c r="G10" s="103">
        <v>30.016131913120148</v>
      </c>
    </row>
    <row r="11" spans="1:7" s="75" customFormat="1" ht="14.45" customHeight="1">
      <c r="A11" s="528"/>
      <c r="B11" s="338" t="s">
        <v>842</v>
      </c>
      <c r="C11" s="88">
        <v>54245</v>
      </c>
      <c r="D11" s="75">
        <v>106303</v>
      </c>
      <c r="E11" s="75">
        <v>52604</v>
      </c>
      <c r="F11" s="75">
        <v>53699</v>
      </c>
      <c r="G11" s="279">
        <f>D11/D7:D7*100</f>
        <v>30.130808803730108</v>
      </c>
    </row>
    <row r="12" spans="1:7" s="75" customFormat="1" ht="12.75" customHeight="1">
      <c r="A12" s="357"/>
      <c r="B12" s="280"/>
      <c r="C12" s="18"/>
      <c r="D12" s="8"/>
      <c r="E12" s="8"/>
      <c r="F12" s="8"/>
      <c r="G12" s="8"/>
    </row>
    <row r="13" spans="1:7" s="6" customFormat="1" ht="14.45" customHeight="1">
      <c r="A13" s="527" t="s">
        <v>741</v>
      </c>
      <c r="B13" s="280" t="s">
        <v>840</v>
      </c>
      <c r="C13" s="104">
        <v>2227</v>
      </c>
      <c r="D13" s="8">
        <v>5412</v>
      </c>
      <c r="E13" s="8">
        <v>2682</v>
      </c>
      <c r="F13" s="8">
        <v>2730</v>
      </c>
      <c r="G13" s="103">
        <v>1.5323500848002312</v>
      </c>
    </row>
    <row r="14" spans="1:7" s="6" customFormat="1" ht="14.45" customHeight="1">
      <c r="A14" s="527"/>
      <c r="B14" s="338" t="s">
        <v>841</v>
      </c>
      <c r="C14" s="323">
        <v>2247</v>
      </c>
      <c r="D14" s="323">
        <v>5384</v>
      </c>
      <c r="E14" s="323">
        <v>2671</v>
      </c>
      <c r="F14" s="323">
        <v>2713</v>
      </c>
      <c r="G14" s="103">
        <v>1.5264362080648224</v>
      </c>
    </row>
    <row r="15" spans="1:7" s="6" customFormat="1" ht="14.45" customHeight="1">
      <c r="A15" s="527"/>
      <c r="B15" s="338" t="s">
        <v>842</v>
      </c>
      <c r="C15" s="75">
        <v>2267</v>
      </c>
      <c r="D15" s="75">
        <v>5314</v>
      </c>
      <c r="E15" s="75">
        <v>2641</v>
      </c>
      <c r="F15" s="75">
        <v>2673</v>
      </c>
      <c r="G15" s="279">
        <f>D15/D7*100</f>
        <v>1.5062144810872862</v>
      </c>
    </row>
    <row r="16" spans="1:7" s="101" customFormat="1" ht="12.75" customHeight="1">
      <c r="A16" s="358"/>
      <c r="B16" s="280"/>
      <c r="C16" s="104"/>
      <c r="D16" s="8"/>
      <c r="E16" s="8"/>
      <c r="F16" s="8"/>
      <c r="G16" s="103"/>
    </row>
    <row r="17" spans="1:7" s="6" customFormat="1" ht="14.45" customHeight="1">
      <c r="A17" s="527" t="s">
        <v>739</v>
      </c>
      <c r="B17" s="280" t="s">
        <v>840</v>
      </c>
      <c r="C17" s="104">
        <v>4485</v>
      </c>
      <c r="D17" s="8">
        <v>10228</v>
      </c>
      <c r="E17" s="8">
        <v>5107</v>
      </c>
      <c r="F17" s="8">
        <v>5121</v>
      </c>
      <c r="G17" s="103">
        <v>2.8959491255241616</v>
      </c>
    </row>
    <row r="18" spans="1:7" s="6" customFormat="1" ht="14.45" customHeight="1">
      <c r="A18" s="527"/>
      <c r="B18" s="338" t="s">
        <v>841</v>
      </c>
      <c r="C18" s="323">
        <v>4508</v>
      </c>
      <c r="D18" s="323">
        <v>10115</v>
      </c>
      <c r="E18" s="323">
        <v>5030</v>
      </c>
      <c r="F18" s="323">
        <v>5085</v>
      </c>
      <c r="G18" s="103">
        <v>2.867738158353581</v>
      </c>
    </row>
    <row r="19" spans="1:7" s="6" customFormat="1" ht="14.45" customHeight="1">
      <c r="A19" s="527"/>
      <c r="B19" s="338" t="s">
        <v>842</v>
      </c>
      <c r="C19" s="75">
        <v>4545</v>
      </c>
      <c r="D19" s="75">
        <v>10029</v>
      </c>
      <c r="E19" s="75">
        <v>4967</v>
      </c>
      <c r="F19" s="75">
        <v>5062</v>
      </c>
      <c r="G19" s="279">
        <f>D19/D7*100</f>
        <v>2.8426467878856592</v>
      </c>
    </row>
    <row r="20" spans="1:7" s="75" customFormat="1" ht="12.75" customHeight="1">
      <c r="A20" s="357"/>
      <c r="B20" s="282"/>
      <c r="C20" s="18"/>
      <c r="D20" s="8"/>
      <c r="E20" s="8"/>
      <c r="F20" s="8"/>
      <c r="G20" s="102"/>
    </row>
    <row r="21" spans="1:7" s="6" customFormat="1" ht="14.45" customHeight="1">
      <c r="A21" s="527" t="s">
        <v>755</v>
      </c>
      <c r="B21" s="280" t="s">
        <v>840</v>
      </c>
      <c r="C21" s="104">
        <v>10859</v>
      </c>
      <c r="D21" s="8">
        <v>25154</v>
      </c>
      <c r="E21" s="8">
        <v>12650</v>
      </c>
      <c r="F21" s="8">
        <v>12504</v>
      </c>
      <c r="G21" s="103">
        <v>7.1220868501598327</v>
      </c>
    </row>
    <row r="22" spans="1:7" s="6" customFormat="1" ht="14.45" customHeight="1">
      <c r="A22" s="527"/>
      <c r="B22" s="338" t="s">
        <v>841</v>
      </c>
      <c r="C22" s="104">
        <v>11002</v>
      </c>
      <c r="D22" s="8">
        <v>25121</v>
      </c>
      <c r="E22" s="8">
        <v>12632</v>
      </c>
      <c r="F22" s="8">
        <v>12489</v>
      </c>
      <c r="G22" s="103">
        <v>7.1221404128522305</v>
      </c>
    </row>
    <row r="23" spans="1:7" s="6" customFormat="1" ht="14.45" customHeight="1">
      <c r="A23" s="527"/>
      <c r="B23" s="338" t="s">
        <v>842</v>
      </c>
      <c r="C23" s="278">
        <v>11113</v>
      </c>
      <c r="D23" s="278">
        <v>25132</v>
      </c>
      <c r="E23" s="278">
        <v>12581</v>
      </c>
      <c r="F23" s="278">
        <v>12551</v>
      </c>
      <c r="G23" s="279">
        <f>D23/D7*100</f>
        <v>7.1234818100650505</v>
      </c>
    </row>
    <row r="24" spans="1:7" s="75" customFormat="1" ht="12.75" customHeight="1">
      <c r="A24" s="357"/>
      <c r="B24" s="280"/>
      <c r="C24" s="18"/>
      <c r="D24" s="8"/>
      <c r="E24" s="8"/>
      <c r="F24" s="8"/>
      <c r="G24" s="102"/>
    </row>
    <row r="25" spans="1:7" s="75" customFormat="1" ht="14.45" customHeight="1">
      <c r="A25" s="538" t="s">
        <v>740</v>
      </c>
      <c r="B25" s="280" t="s">
        <v>840</v>
      </c>
      <c r="C25" s="18">
        <v>25919</v>
      </c>
      <c r="D25" s="8">
        <v>53454</v>
      </c>
      <c r="E25" s="8">
        <v>26690</v>
      </c>
      <c r="F25" s="8">
        <v>26764</v>
      </c>
      <c r="G25" s="103">
        <v>15.134930050427114</v>
      </c>
    </row>
    <row r="26" spans="1:7" s="75" customFormat="1" ht="14.45" customHeight="1">
      <c r="A26" s="538"/>
      <c r="B26" s="338" t="s">
        <v>841</v>
      </c>
      <c r="C26" s="18">
        <v>26341</v>
      </c>
      <c r="D26" s="8">
        <v>53607</v>
      </c>
      <c r="E26" s="8">
        <v>26664</v>
      </c>
      <c r="F26" s="8">
        <v>26943</v>
      </c>
      <c r="G26" s="103">
        <v>15.198303455744973</v>
      </c>
    </row>
    <row r="27" spans="1:7" s="75" customFormat="1" ht="14.45" customHeight="1">
      <c r="A27" s="538"/>
      <c r="B27" s="338" t="s">
        <v>842</v>
      </c>
      <c r="C27" s="75">
        <v>26898</v>
      </c>
      <c r="D27" s="75">
        <v>53893</v>
      </c>
      <c r="E27" s="75">
        <v>26782</v>
      </c>
      <c r="F27" s="75">
        <v>27111</v>
      </c>
      <c r="G27" s="279">
        <f>D27/D7*100</f>
        <v>15.275577160187639</v>
      </c>
    </row>
    <row r="28" spans="1:7" s="75" customFormat="1" ht="12.75" customHeight="1">
      <c r="A28" s="359"/>
      <c r="B28" s="280"/>
      <c r="C28" s="18"/>
      <c r="D28" s="8"/>
      <c r="E28" s="8"/>
      <c r="F28" s="8"/>
      <c r="G28" s="102"/>
    </row>
    <row r="29" spans="1:7" s="75" customFormat="1" ht="14.45" customHeight="1">
      <c r="A29" s="538" t="s">
        <v>744</v>
      </c>
      <c r="B29" s="280" t="s">
        <v>840</v>
      </c>
      <c r="C29" s="18">
        <v>9087</v>
      </c>
      <c r="D29" s="8">
        <v>21043</v>
      </c>
      <c r="E29" s="8">
        <v>10611</v>
      </c>
      <c r="F29" s="8">
        <v>10432</v>
      </c>
      <c r="G29" s="103">
        <v>5.9581010411033368</v>
      </c>
    </row>
    <row r="30" spans="1:7" s="75" customFormat="1" ht="14.45" customHeight="1">
      <c r="A30" s="538"/>
      <c r="B30" s="338" t="s">
        <v>841</v>
      </c>
      <c r="C30" s="8">
        <v>9160</v>
      </c>
      <c r="D30" s="8">
        <v>20901</v>
      </c>
      <c r="E30" s="8">
        <v>10532</v>
      </c>
      <c r="F30" s="8">
        <v>10369</v>
      </c>
      <c r="G30" s="103">
        <v>5.9257138158920606</v>
      </c>
    </row>
    <row r="31" spans="1:7" s="75" customFormat="1" ht="14.45" customHeight="1">
      <c r="A31" s="538"/>
      <c r="B31" s="338" t="s">
        <v>842</v>
      </c>
      <c r="C31" s="75">
        <v>9259</v>
      </c>
      <c r="D31" s="75">
        <v>20807</v>
      </c>
      <c r="E31" s="75">
        <v>10481</v>
      </c>
      <c r="F31" s="75">
        <v>10326</v>
      </c>
      <c r="G31" s="279">
        <f>D31/D7*100</f>
        <v>5.8975921543062038</v>
      </c>
    </row>
    <row r="32" spans="1:7" s="75" customFormat="1" ht="12.75" customHeight="1">
      <c r="A32" s="360"/>
      <c r="B32" s="280"/>
      <c r="C32" s="18"/>
      <c r="D32" s="8"/>
      <c r="E32" s="8"/>
      <c r="F32" s="8"/>
      <c r="G32" s="102"/>
    </row>
    <row r="33" spans="1:7" s="75" customFormat="1" ht="14.45" customHeight="1">
      <c r="A33" s="538" t="s">
        <v>745</v>
      </c>
      <c r="B33" s="280" t="s">
        <v>840</v>
      </c>
      <c r="C33" s="18">
        <v>15941</v>
      </c>
      <c r="D33" s="8">
        <v>35233</v>
      </c>
      <c r="E33" s="8">
        <v>17787</v>
      </c>
      <c r="F33" s="8">
        <v>17446</v>
      </c>
      <c r="G33" s="103">
        <v>9.9758482146649197</v>
      </c>
    </row>
    <row r="34" spans="1:7" s="75" customFormat="1" ht="14.45" customHeight="1">
      <c r="A34" s="538"/>
      <c r="B34" s="338" t="s">
        <v>841</v>
      </c>
      <c r="C34" s="18">
        <v>16086</v>
      </c>
      <c r="D34" s="8">
        <v>35215</v>
      </c>
      <c r="E34" s="8">
        <v>17715</v>
      </c>
      <c r="F34" s="8">
        <v>17500</v>
      </c>
      <c r="G34" s="103">
        <v>9.9839247895621703</v>
      </c>
    </row>
    <row r="35" spans="1:7" s="75" customFormat="1" ht="14.45" customHeight="1">
      <c r="A35" s="538"/>
      <c r="B35" s="338" t="s">
        <v>842</v>
      </c>
      <c r="C35" s="75">
        <v>16115</v>
      </c>
      <c r="D35" s="75">
        <v>34964</v>
      </c>
      <c r="E35" s="75">
        <v>17532</v>
      </c>
      <c r="F35" s="75">
        <v>17432</v>
      </c>
      <c r="G35" s="279">
        <f>D35/D7*100</f>
        <v>9.910290387041</v>
      </c>
    </row>
    <row r="36" spans="1:7" s="75" customFormat="1" ht="12.75" customHeight="1">
      <c r="A36" s="360"/>
      <c r="B36" s="280"/>
      <c r="C36" s="18"/>
      <c r="D36" s="8"/>
      <c r="E36" s="8"/>
      <c r="F36" s="8"/>
      <c r="G36" s="102"/>
    </row>
    <row r="37" spans="1:7" s="75" customFormat="1" ht="14.45" customHeight="1">
      <c r="A37" s="538" t="s">
        <v>754</v>
      </c>
      <c r="B37" s="280" t="s">
        <v>840</v>
      </c>
      <c r="C37" s="18">
        <v>14491</v>
      </c>
      <c r="D37" s="8">
        <v>32499</v>
      </c>
      <c r="E37" s="8">
        <v>16281</v>
      </c>
      <c r="F37" s="8">
        <v>16218</v>
      </c>
      <c r="G37" s="103">
        <v>9.2017452708652456</v>
      </c>
    </row>
    <row r="38" spans="1:7" s="75" customFormat="1" ht="14.45" customHeight="1">
      <c r="A38" s="538"/>
      <c r="B38" s="338" t="s">
        <v>841</v>
      </c>
      <c r="C38" s="18">
        <v>14674</v>
      </c>
      <c r="D38" s="8">
        <v>32577</v>
      </c>
      <c r="E38" s="8">
        <v>16287</v>
      </c>
      <c r="F38" s="8">
        <v>16290</v>
      </c>
      <c r="G38" s="103">
        <v>9.2360164097562638</v>
      </c>
    </row>
    <row r="39" spans="1:7" s="75" customFormat="1" ht="14.45" customHeight="1">
      <c r="A39" s="538"/>
      <c r="B39" s="338" t="s">
        <v>842</v>
      </c>
      <c r="C39" s="75">
        <v>14782</v>
      </c>
      <c r="D39" s="75">
        <v>32490</v>
      </c>
      <c r="E39" s="75">
        <v>16297</v>
      </c>
      <c r="F39" s="75">
        <v>16193</v>
      </c>
      <c r="G39" s="279">
        <f>D39/D7*100</f>
        <v>9.2090531596774419</v>
      </c>
    </row>
    <row r="40" spans="1:7" s="75" customFormat="1" ht="12.75" customHeight="1">
      <c r="A40" s="361"/>
      <c r="B40" s="280"/>
      <c r="C40" s="18"/>
      <c r="D40" s="8"/>
      <c r="E40" s="8"/>
      <c r="F40" s="8"/>
      <c r="G40" s="103"/>
    </row>
    <row r="41" spans="1:7" s="75" customFormat="1" ht="14.45" customHeight="1">
      <c r="A41" s="538" t="s">
        <v>746</v>
      </c>
      <c r="B41" s="280" t="s">
        <v>840</v>
      </c>
      <c r="C41" s="18">
        <v>2591</v>
      </c>
      <c r="D41" s="8">
        <v>5533</v>
      </c>
      <c r="E41" s="8">
        <v>2714</v>
      </c>
      <c r="F41" s="8">
        <v>2819</v>
      </c>
      <c r="G41" s="103">
        <v>1.5666099444197483</v>
      </c>
    </row>
    <row r="42" spans="1:7" s="75" customFormat="1" ht="14.45" customHeight="1">
      <c r="A42" s="538"/>
      <c r="B42" s="338" t="s">
        <v>841</v>
      </c>
      <c r="C42" s="18">
        <v>2620</v>
      </c>
      <c r="D42" s="8">
        <v>5517</v>
      </c>
      <c r="E42" s="8">
        <v>2692</v>
      </c>
      <c r="F42" s="8">
        <v>2825</v>
      </c>
      <c r="G42" s="103">
        <v>1.56414349180788</v>
      </c>
    </row>
    <row r="43" spans="1:7" s="75" customFormat="1" ht="14.45" customHeight="1">
      <c r="A43" s="538"/>
      <c r="B43" s="338" t="s">
        <v>842</v>
      </c>
      <c r="C43" s="75">
        <v>2639</v>
      </c>
      <c r="D43" s="75">
        <v>5542</v>
      </c>
      <c r="E43" s="75">
        <v>2695</v>
      </c>
      <c r="F43" s="75">
        <v>2847</v>
      </c>
      <c r="G43" s="279">
        <f>D43/D7*100</f>
        <v>1.5708394155411629</v>
      </c>
    </row>
    <row r="44" spans="1:7" s="75" customFormat="1" ht="14.45" customHeight="1">
      <c r="A44" s="360"/>
      <c r="B44" s="280"/>
      <c r="C44" s="18"/>
      <c r="D44" s="8"/>
      <c r="E44" s="8"/>
      <c r="F44" s="8"/>
      <c r="G44" s="102"/>
    </row>
    <row r="45" spans="1:7" s="75" customFormat="1" ht="14.45" customHeight="1">
      <c r="A45" s="538" t="s">
        <v>753</v>
      </c>
      <c r="B45" s="280" t="s">
        <v>840</v>
      </c>
      <c r="C45" s="18">
        <v>8174</v>
      </c>
      <c r="D45" s="8">
        <v>16669</v>
      </c>
      <c r="E45" s="8">
        <v>8009</v>
      </c>
      <c r="F45" s="8">
        <v>8660</v>
      </c>
      <c r="G45" s="103">
        <v>4.7196495867581394</v>
      </c>
    </row>
    <row r="46" spans="1:7" s="75" customFormat="1" ht="14.45" customHeight="1">
      <c r="A46" s="538"/>
      <c r="B46" s="338" t="s">
        <v>841</v>
      </c>
      <c r="C46" s="18">
        <v>8054</v>
      </c>
      <c r="D46" s="8">
        <v>16386</v>
      </c>
      <c r="E46" s="8">
        <v>7856</v>
      </c>
      <c r="F46" s="8">
        <v>8530</v>
      </c>
      <c r="G46" s="103">
        <v>4.6456507625093204</v>
      </c>
    </row>
    <row r="47" spans="1:7" s="75" customFormat="1" ht="14.45" customHeight="1">
      <c r="A47" s="538"/>
      <c r="B47" s="338" t="s">
        <v>842</v>
      </c>
      <c r="C47" s="75">
        <v>8246</v>
      </c>
      <c r="D47" s="75">
        <v>16434</v>
      </c>
      <c r="E47" s="75">
        <v>7893</v>
      </c>
      <c r="F47" s="75">
        <v>8541</v>
      </c>
      <c r="G47" s="279">
        <f>D47/D7*100</f>
        <v>4.6580972491886454</v>
      </c>
    </row>
    <row r="48" spans="1:7" s="75" customFormat="1" ht="14.45" customHeight="1">
      <c r="A48" s="360"/>
      <c r="B48" s="280"/>
      <c r="C48" s="18"/>
      <c r="D48" s="8"/>
      <c r="E48" s="8"/>
      <c r="F48" s="8"/>
      <c r="G48" s="102"/>
    </row>
    <row r="49" spans="1:7" s="75" customFormat="1" ht="14.45" customHeight="1">
      <c r="A49" s="538" t="s">
        <v>747</v>
      </c>
      <c r="B49" s="280" t="s">
        <v>840</v>
      </c>
      <c r="C49" s="18">
        <v>14121</v>
      </c>
      <c r="D49" s="8">
        <v>30219</v>
      </c>
      <c r="E49" s="8">
        <v>15245</v>
      </c>
      <c r="F49" s="8">
        <v>14974</v>
      </c>
      <c r="G49" s="103">
        <v>8.5561875854726868</v>
      </c>
    </row>
    <row r="50" spans="1:7" s="75" customFormat="1" ht="14.45" customHeight="1">
      <c r="A50" s="538"/>
      <c r="B50" s="338" t="s">
        <v>841</v>
      </c>
      <c r="C50" s="18">
        <v>14161</v>
      </c>
      <c r="D50" s="8">
        <v>30124</v>
      </c>
      <c r="E50" s="8">
        <v>15173</v>
      </c>
      <c r="F50" s="8">
        <v>14951</v>
      </c>
      <c r="G50" s="103">
        <v>8.5405580110967154</v>
      </c>
    </row>
    <row r="51" spans="1:7" s="75" customFormat="1" ht="14.45" customHeight="1">
      <c r="A51" s="538"/>
      <c r="B51" s="338" t="s">
        <v>842</v>
      </c>
      <c r="C51" s="75">
        <v>14252</v>
      </c>
      <c r="D51" s="75">
        <v>30068</v>
      </c>
      <c r="E51" s="75">
        <v>15124</v>
      </c>
      <c r="F51" s="75">
        <v>14944</v>
      </c>
      <c r="G51" s="279">
        <f>D51/D7*100</f>
        <v>8.522554952452488</v>
      </c>
    </row>
    <row r="52" spans="1:7" s="6" customFormat="1" ht="14.45" customHeight="1">
      <c r="A52" s="16"/>
      <c r="B52" s="283"/>
      <c r="C52" s="104"/>
      <c r="D52" s="104"/>
      <c r="E52" s="104"/>
      <c r="F52" s="104"/>
      <c r="G52" s="105"/>
    </row>
    <row r="53" spans="1:7" s="6" customFormat="1" ht="14.45" customHeight="1">
      <c r="A53" s="527" t="s">
        <v>748</v>
      </c>
      <c r="B53" s="280" t="s">
        <v>840</v>
      </c>
      <c r="C53" s="18">
        <v>5094</v>
      </c>
      <c r="D53" s="18">
        <v>11892</v>
      </c>
      <c r="E53" s="18">
        <v>5972</v>
      </c>
      <c r="F53" s="18">
        <v>5920</v>
      </c>
      <c r="G53" s="106">
        <v>3.3670929801264502</v>
      </c>
    </row>
    <row r="54" spans="1:7" s="6" customFormat="1" ht="14.45" customHeight="1">
      <c r="A54" s="527"/>
      <c r="B54" s="338" t="s">
        <v>841</v>
      </c>
      <c r="C54" s="18">
        <v>5154</v>
      </c>
      <c r="D54" s="18">
        <v>11898</v>
      </c>
      <c r="E54" s="18">
        <v>5989</v>
      </c>
      <c r="F54" s="18">
        <v>5909</v>
      </c>
      <c r="G54" s="106">
        <v>3.3732425712398326</v>
      </c>
    </row>
    <row r="55" spans="1:7" s="101" customFormat="1" ht="14.45" customHeight="1" thickBot="1">
      <c r="A55" s="539"/>
      <c r="B55" s="421" t="s">
        <v>842</v>
      </c>
      <c r="C55" s="276">
        <v>5171</v>
      </c>
      <c r="D55" s="276">
        <v>11829</v>
      </c>
      <c r="E55" s="276">
        <v>5933</v>
      </c>
      <c r="F55" s="278">
        <v>5896</v>
      </c>
      <c r="G55" s="324">
        <f>D55/D7*100</f>
        <v>3.3528436388373182</v>
      </c>
    </row>
    <row r="56" spans="1:7" s="26" customFormat="1" ht="15" customHeight="1">
      <c r="A56" s="107" t="s">
        <v>733</v>
      </c>
      <c r="B56" s="284"/>
      <c r="C56" s="112"/>
      <c r="D56" s="112"/>
      <c r="E56" s="6"/>
      <c r="F56" s="537" t="s">
        <v>729</v>
      </c>
      <c r="G56" s="537"/>
    </row>
    <row r="57" spans="1:7" ht="15" customHeight="1">
      <c r="A57" s="112" t="s">
        <v>781</v>
      </c>
    </row>
  </sheetData>
  <mergeCells count="21">
    <mergeCell ref="F56:G56"/>
    <mergeCell ref="A17:A19"/>
    <mergeCell ref="A21:A23"/>
    <mergeCell ref="A25:A27"/>
    <mergeCell ref="A29:A31"/>
    <mergeCell ref="A33:A35"/>
    <mergeCell ref="A37:A39"/>
    <mergeCell ref="A45:A47"/>
    <mergeCell ref="A49:A51"/>
    <mergeCell ref="A53:A55"/>
    <mergeCell ref="A41:A43"/>
    <mergeCell ref="F2:G2"/>
    <mergeCell ref="A1:G1"/>
    <mergeCell ref="A5:A7"/>
    <mergeCell ref="A9:A11"/>
    <mergeCell ref="A13:A15"/>
    <mergeCell ref="B3:B4"/>
    <mergeCell ref="A3:A4"/>
    <mergeCell ref="C3:C4"/>
    <mergeCell ref="D3:F3"/>
    <mergeCell ref="G3:G4"/>
  </mergeCells>
  <phoneticPr fontId="3"/>
  <pageMargins left="0.78740157480314965" right="0.78740157480314965" top="0.78740157480314965" bottom="0.78740157480314965" header="0.51181102362204722" footer="0.51181102362204722"/>
  <pageSetup paperSize="9" firstPageNumber="16" orientation="portrait" useFirstPageNumber="1" r:id="rId1"/>
  <headerFooter alignWithMargins="0">
    <oddHeader>&amp;L&amp;"ＭＳ ゴシック,標準"人口</oddHeader>
    <oddFooter>&amp;C&amp;"ＭＳ ゴシック,標準"&amp;P</oddFooter>
    <firstHeader>&amp;L&amp;"ＭＳ ゴシック,標準"人口</firstHeader>
    <firstFooter>&amp;C&amp;"ＭＳ ゴシック,標準"22</firstFooter>
  </headerFooter>
  <ignoredErrors>
    <ignoredError sqref="B52 B20 B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7C24-8D21-43AF-9B6A-EACF8470A660}">
  <sheetPr>
    <tabColor rgb="FFFF0000"/>
    <pageSetUpPr fitToPage="1"/>
  </sheetPr>
  <dimension ref="A1:I57"/>
  <sheetViews>
    <sheetView zoomScaleNormal="100" zoomScaleSheetLayoutView="90" workbookViewId="0">
      <selection sqref="A1:I1"/>
    </sheetView>
  </sheetViews>
  <sheetFormatPr defaultRowHeight="13.5"/>
  <cols>
    <col min="1" max="1" width="8.875" style="363" customWidth="1"/>
    <col min="2" max="2" width="12.625" style="285" customWidth="1"/>
    <col min="3" max="3" width="12.625" style="455" customWidth="1"/>
    <col min="4" max="4" width="9.625" style="455" customWidth="1"/>
    <col min="5" max="5" width="9.625" style="450" customWidth="1"/>
    <col min="6" max="6" width="9.625" style="3" customWidth="1"/>
    <col min="7" max="7" width="9.625" style="450" customWidth="1"/>
    <col min="8" max="8" width="9.625" style="3" customWidth="1"/>
    <col min="9" max="9" width="9.625" style="450" customWidth="1"/>
    <col min="10" max="247" width="9" style="1"/>
    <col min="248" max="248" width="12" style="1" customWidth="1"/>
    <col min="249" max="249" width="13.125" style="1" customWidth="1"/>
    <col min="250" max="260" width="12.375" style="1" customWidth="1"/>
    <col min="261" max="261" width="12.75" style="1" customWidth="1"/>
    <col min="262" max="503" width="9" style="1"/>
    <col min="504" max="504" width="12" style="1" customWidth="1"/>
    <col min="505" max="505" width="13.125" style="1" customWidth="1"/>
    <col min="506" max="516" width="12.375" style="1" customWidth="1"/>
    <col min="517" max="517" width="12.75" style="1" customWidth="1"/>
    <col min="518" max="759" width="9" style="1"/>
    <col min="760" max="760" width="12" style="1" customWidth="1"/>
    <col min="761" max="761" width="13.125" style="1" customWidth="1"/>
    <col min="762" max="772" width="12.375" style="1" customWidth="1"/>
    <col min="773" max="773" width="12.75" style="1" customWidth="1"/>
    <col min="774" max="1015" width="9" style="1"/>
    <col min="1016" max="1016" width="12" style="1" customWidth="1"/>
    <col min="1017" max="1017" width="13.125" style="1" customWidth="1"/>
    <col min="1018" max="1028" width="12.375" style="1" customWidth="1"/>
    <col min="1029" max="1029" width="12.75" style="1" customWidth="1"/>
    <col min="1030" max="1271" width="9" style="1"/>
    <col min="1272" max="1272" width="12" style="1" customWidth="1"/>
    <col min="1273" max="1273" width="13.125" style="1" customWidth="1"/>
    <col min="1274" max="1284" width="12.375" style="1" customWidth="1"/>
    <col min="1285" max="1285" width="12.75" style="1" customWidth="1"/>
    <col min="1286" max="1527" width="9" style="1"/>
    <col min="1528" max="1528" width="12" style="1" customWidth="1"/>
    <col min="1529" max="1529" width="13.125" style="1" customWidth="1"/>
    <col min="1530" max="1540" width="12.375" style="1" customWidth="1"/>
    <col min="1541" max="1541" width="12.75" style="1" customWidth="1"/>
    <col min="1542" max="1783" width="9" style="1"/>
    <col min="1784" max="1784" width="12" style="1" customWidth="1"/>
    <col min="1785" max="1785" width="13.125" style="1" customWidth="1"/>
    <col min="1786" max="1796" width="12.375" style="1" customWidth="1"/>
    <col min="1797" max="1797" width="12.75" style="1" customWidth="1"/>
    <col min="1798" max="2039" width="9" style="1"/>
    <col min="2040" max="2040" width="12" style="1" customWidth="1"/>
    <col min="2041" max="2041" width="13.125" style="1" customWidth="1"/>
    <col min="2042" max="2052" width="12.375" style="1" customWidth="1"/>
    <col min="2053" max="2053" width="12.75" style="1" customWidth="1"/>
    <col min="2054" max="2295" width="9" style="1"/>
    <col min="2296" max="2296" width="12" style="1" customWidth="1"/>
    <col min="2297" max="2297" width="13.125" style="1" customWidth="1"/>
    <col min="2298" max="2308" width="12.375" style="1" customWidth="1"/>
    <col min="2309" max="2309" width="12.75" style="1" customWidth="1"/>
    <col min="2310" max="2551" width="9" style="1"/>
    <col min="2552" max="2552" width="12" style="1" customWidth="1"/>
    <col min="2553" max="2553" width="13.125" style="1" customWidth="1"/>
    <col min="2554" max="2564" width="12.375" style="1" customWidth="1"/>
    <col min="2565" max="2565" width="12.75" style="1" customWidth="1"/>
    <col min="2566" max="2807" width="9" style="1"/>
    <col min="2808" max="2808" width="12" style="1" customWidth="1"/>
    <col min="2809" max="2809" width="13.125" style="1" customWidth="1"/>
    <col min="2810" max="2820" width="12.375" style="1" customWidth="1"/>
    <col min="2821" max="2821" width="12.75" style="1" customWidth="1"/>
    <col min="2822" max="3063" width="9" style="1"/>
    <col min="3064" max="3064" width="12" style="1" customWidth="1"/>
    <col min="3065" max="3065" width="13.125" style="1" customWidth="1"/>
    <col min="3066" max="3076" width="12.375" style="1" customWidth="1"/>
    <col min="3077" max="3077" width="12.75" style="1" customWidth="1"/>
    <col min="3078" max="3319" width="9" style="1"/>
    <col min="3320" max="3320" width="12" style="1" customWidth="1"/>
    <col min="3321" max="3321" width="13.125" style="1" customWidth="1"/>
    <col min="3322" max="3332" width="12.375" style="1" customWidth="1"/>
    <col min="3333" max="3333" width="12.75" style="1" customWidth="1"/>
    <col min="3334" max="3575" width="9" style="1"/>
    <col min="3576" max="3576" width="12" style="1" customWidth="1"/>
    <col min="3577" max="3577" width="13.125" style="1" customWidth="1"/>
    <col min="3578" max="3588" width="12.375" style="1" customWidth="1"/>
    <col min="3589" max="3589" width="12.75" style="1" customWidth="1"/>
    <col min="3590" max="3831" width="9" style="1"/>
    <col min="3832" max="3832" width="12" style="1" customWidth="1"/>
    <col min="3833" max="3833" width="13.125" style="1" customWidth="1"/>
    <col min="3834" max="3844" width="12.375" style="1" customWidth="1"/>
    <col min="3845" max="3845" width="12.75" style="1" customWidth="1"/>
    <col min="3846" max="4087" width="9" style="1"/>
    <col min="4088" max="4088" width="12" style="1" customWidth="1"/>
    <col min="4089" max="4089" width="13.125" style="1" customWidth="1"/>
    <col min="4090" max="4100" width="12.375" style="1" customWidth="1"/>
    <col min="4101" max="4101" width="12.75" style="1" customWidth="1"/>
    <col min="4102" max="4343" width="9" style="1"/>
    <col min="4344" max="4344" width="12" style="1" customWidth="1"/>
    <col min="4345" max="4345" width="13.125" style="1" customWidth="1"/>
    <col min="4346" max="4356" width="12.375" style="1" customWidth="1"/>
    <col min="4357" max="4357" width="12.75" style="1" customWidth="1"/>
    <col min="4358" max="4599" width="9" style="1"/>
    <col min="4600" max="4600" width="12" style="1" customWidth="1"/>
    <col min="4601" max="4601" width="13.125" style="1" customWidth="1"/>
    <col min="4602" max="4612" width="12.375" style="1" customWidth="1"/>
    <col min="4613" max="4613" width="12.75" style="1" customWidth="1"/>
    <col min="4614" max="4855" width="9" style="1"/>
    <col min="4856" max="4856" width="12" style="1" customWidth="1"/>
    <col min="4857" max="4857" width="13.125" style="1" customWidth="1"/>
    <col min="4858" max="4868" width="12.375" style="1" customWidth="1"/>
    <col min="4869" max="4869" width="12.75" style="1" customWidth="1"/>
    <col min="4870" max="5111" width="9" style="1"/>
    <col min="5112" max="5112" width="12" style="1" customWidth="1"/>
    <col min="5113" max="5113" width="13.125" style="1" customWidth="1"/>
    <col min="5114" max="5124" width="12.375" style="1" customWidth="1"/>
    <col min="5125" max="5125" width="12.75" style="1" customWidth="1"/>
    <col min="5126" max="5367" width="9" style="1"/>
    <col min="5368" max="5368" width="12" style="1" customWidth="1"/>
    <col min="5369" max="5369" width="13.125" style="1" customWidth="1"/>
    <col min="5370" max="5380" width="12.375" style="1" customWidth="1"/>
    <col min="5381" max="5381" width="12.75" style="1" customWidth="1"/>
    <col min="5382" max="5623" width="9" style="1"/>
    <col min="5624" max="5624" width="12" style="1" customWidth="1"/>
    <col min="5625" max="5625" width="13.125" style="1" customWidth="1"/>
    <col min="5626" max="5636" width="12.375" style="1" customWidth="1"/>
    <col min="5637" max="5637" width="12.75" style="1" customWidth="1"/>
    <col min="5638" max="5879" width="9" style="1"/>
    <col min="5880" max="5880" width="12" style="1" customWidth="1"/>
    <col min="5881" max="5881" width="13.125" style="1" customWidth="1"/>
    <col min="5882" max="5892" width="12.375" style="1" customWidth="1"/>
    <col min="5893" max="5893" width="12.75" style="1" customWidth="1"/>
    <col min="5894" max="6135" width="9" style="1"/>
    <col min="6136" max="6136" width="12" style="1" customWidth="1"/>
    <col min="6137" max="6137" width="13.125" style="1" customWidth="1"/>
    <col min="6138" max="6148" width="12.375" style="1" customWidth="1"/>
    <col min="6149" max="6149" width="12.75" style="1" customWidth="1"/>
    <col min="6150" max="6391" width="9" style="1"/>
    <col min="6392" max="6392" width="12" style="1" customWidth="1"/>
    <col min="6393" max="6393" width="13.125" style="1" customWidth="1"/>
    <col min="6394" max="6404" width="12.375" style="1" customWidth="1"/>
    <col min="6405" max="6405" width="12.75" style="1" customWidth="1"/>
    <col min="6406" max="6647" width="9" style="1"/>
    <col min="6648" max="6648" width="12" style="1" customWidth="1"/>
    <col min="6649" max="6649" width="13.125" style="1" customWidth="1"/>
    <col min="6650" max="6660" width="12.375" style="1" customWidth="1"/>
    <col min="6661" max="6661" width="12.75" style="1" customWidth="1"/>
    <col min="6662" max="6903" width="9" style="1"/>
    <col min="6904" max="6904" width="12" style="1" customWidth="1"/>
    <col min="6905" max="6905" width="13.125" style="1" customWidth="1"/>
    <col min="6906" max="6916" width="12.375" style="1" customWidth="1"/>
    <col min="6917" max="6917" width="12.75" style="1" customWidth="1"/>
    <col min="6918" max="7159" width="9" style="1"/>
    <col min="7160" max="7160" width="12" style="1" customWidth="1"/>
    <col min="7161" max="7161" width="13.125" style="1" customWidth="1"/>
    <col min="7162" max="7172" width="12.375" style="1" customWidth="1"/>
    <col min="7173" max="7173" width="12.75" style="1" customWidth="1"/>
    <col min="7174" max="7415" width="9" style="1"/>
    <col min="7416" max="7416" width="12" style="1" customWidth="1"/>
    <col min="7417" max="7417" width="13.125" style="1" customWidth="1"/>
    <col min="7418" max="7428" width="12.375" style="1" customWidth="1"/>
    <col min="7429" max="7429" width="12.75" style="1" customWidth="1"/>
    <col min="7430" max="7671" width="9" style="1"/>
    <col min="7672" max="7672" width="12" style="1" customWidth="1"/>
    <col min="7673" max="7673" width="13.125" style="1" customWidth="1"/>
    <col min="7674" max="7684" width="12.375" style="1" customWidth="1"/>
    <col min="7685" max="7685" width="12.75" style="1" customWidth="1"/>
    <col min="7686" max="7927" width="9" style="1"/>
    <col min="7928" max="7928" width="12" style="1" customWidth="1"/>
    <col min="7929" max="7929" width="13.125" style="1" customWidth="1"/>
    <col min="7930" max="7940" width="12.375" style="1" customWidth="1"/>
    <col min="7941" max="7941" width="12.75" style="1" customWidth="1"/>
    <col min="7942" max="8183" width="9" style="1"/>
    <col min="8184" max="8184" width="12" style="1" customWidth="1"/>
    <col min="8185" max="8185" width="13.125" style="1" customWidth="1"/>
    <col min="8186" max="8196" width="12.375" style="1" customWidth="1"/>
    <col min="8197" max="8197" width="12.75" style="1" customWidth="1"/>
    <col min="8198" max="8439" width="9" style="1"/>
    <col min="8440" max="8440" width="12" style="1" customWidth="1"/>
    <col min="8441" max="8441" width="13.125" style="1" customWidth="1"/>
    <col min="8442" max="8452" width="12.375" style="1" customWidth="1"/>
    <col min="8453" max="8453" width="12.75" style="1" customWidth="1"/>
    <col min="8454" max="8695" width="9" style="1"/>
    <col min="8696" max="8696" width="12" style="1" customWidth="1"/>
    <col min="8697" max="8697" width="13.125" style="1" customWidth="1"/>
    <col min="8698" max="8708" width="12.375" style="1" customWidth="1"/>
    <col min="8709" max="8709" width="12.75" style="1" customWidth="1"/>
    <col min="8710" max="8951" width="9" style="1"/>
    <col min="8952" max="8952" width="12" style="1" customWidth="1"/>
    <col min="8953" max="8953" width="13.125" style="1" customWidth="1"/>
    <col min="8954" max="8964" width="12.375" style="1" customWidth="1"/>
    <col min="8965" max="8965" width="12.75" style="1" customWidth="1"/>
    <col min="8966" max="9207" width="9" style="1"/>
    <col min="9208" max="9208" width="12" style="1" customWidth="1"/>
    <col min="9209" max="9209" width="13.125" style="1" customWidth="1"/>
    <col min="9210" max="9220" width="12.375" style="1" customWidth="1"/>
    <col min="9221" max="9221" width="12.75" style="1" customWidth="1"/>
    <col min="9222" max="9463" width="9" style="1"/>
    <col min="9464" max="9464" width="12" style="1" customWidth="1"/>
    <col min="9465" max="9465" width="13.125" style="1" customWidth="1"/>
    <col min="9466" max="9476" width="12.375" style="1" customWidth="1"/>
    <col min="9477" max="9477" width="12.75" style="1" customWidth="1"/>
    <col min="9478" max="9719" width="9" style="1"/>
    <col min="9720" max="9720" width="12" style="1" customWidth="1"/>
    <col min="9721" max="9721" width="13.125" style="1" customWidth="1"/>
    <col min="9722" max="9732" width="12.375" style="1" customWidth="1"/>
    <col min="9733" max="9733" width="12.75" style="1" customWidth="1"/>
    <col min="9734" max="9975" width="9" style="1"/>
    <col min="9976" max="9976" width="12" style="1" customWidth="1"/>
    <col min="9977" max="9977" width="13.125" style="1" customWidth="1"/>
    <col min="9978" max="9988" width="12.375" style="1" customWidth="1"/>
    <col min="9989" max="9989" width="12.75" style="1" customWidth="1"/>
    <col min="9990" max="10231" width="9" style="1"/>
    <col min="10232" max="10232" width="12" style="1" customWidth="1"/>
    <col min="10233" max="10233" width="13.125" style="1" customWidth="1"/>
    <col min="10234" max="10244" width="12.375" style="1" customWidth="1"/>
    <col min="10245" max="10245" width="12.75" style="1" customWidth="1"/>
    <col min="10246" max="10487" width="9" style="1"/>
    <col min="10488" max="10488" width="12" style="1" customWidth="1"/>
    <col min="10489" max="10489" width="13.125" style="1" customWidth="1"/>
    <col min="10490" max="10500" width="12.375" style="1" customWidth="1"/>
    <col min="10501" max="10501" width="12.75" style="1" customWidth="1"/>
    <col min="10502" max="10743" width="9" style="1"/>
    <col min="10744" max="10744" width="12" style="1" customWidth="1"/>
    <col min="10745" max="10745" width="13.125" style="1" customWidth="1"/>
    <col min="10746" max="10756" width="12.375" style="1" customWidth="1"/>
    <col min="10757" max="10757" width="12.75" style="1" customWidth="1"/>
    <col min="10758" max="10999" width="9" style="1"/>
    <col min="11000" max="11000" width="12" style="1" customWidth="1"/>
    <col min="11001" max="11001" width="13.125" style="1" customWidth="1"/>
    <col min="11002" max="11012" width="12.375" style="1" customWidth="1"/>
    <col min="11013" max="11013" width="12.75" style="1" customWidth="1"/>
    <col min="11014" max="11255" width="9" style="1"/>
    <col min="11256" max="11256" width="12" style="1" customWidth="1"/>
    <col min="11257" max="11257" width="13.125" style="1" customWidth="1"/>
    <col min="11258" max="11268" width="12.375" style="1" customWidth="1"/>
    <col min="11269" max="11269" width="12.75" style="1" customWidth="1"/>
    <col min="11270" max="11511" width="9" style="1"/>
    <col min="11512" max="11512" width="12" style="1" customWidth="1"/>
    <col min="11513" max="11513" width="13.125" style="1" customWidth="1"/>
    <col min="11514" max="11524" width="12.375" style="1" customWidth="1"/>
    <col min="11525" max="11525" width="12.75" style="1" customWidth="1"/>
    <col min="11526" max="11767" width="9" style="1"/>
    <col min="11768" max="11768" width="12" style="1" customWidth="1"/>
    <col min="11769" max="11769" width="13.125" style="1" customWidth="1"/>
    <col min="11770" max="11780" width="12.375" style="1" customWidth="1"/>
    <col min="11781" max="11781" width="12.75" style="1" customWidth="1"/>
    <col min="11782" max="12023" width="9" style="1"/>
    <col min="12024" max="12024" width="12" style="1" customWidth="1"/>
    <col min="12025" max="12025" width="13.125" style="1" customWidth="1"/>
    <col min="12026" max="12036" width="12.375" style="1" customWidth="1"/>
    <col min="12037" max="12037" width="12.75" style="1" customWidth="1"/>
    <col min="12038" max="12279" width="9" style="1"/>
    <col min="12280" max="12280" width="12" style="1" customWidth="1"/>
    <col min="12281" max="12281" width="13.125" style="1" customWidth="1"/>
    <col min="12282" max="12292" width="12.375" style="1" customWidth="1"/>
    <col min="12293" max="12293" width="12.75" style="1" customWidth="1"/>
    <col min="12294" max="12535" width="9" style="1"/>
    <col min="12536" max="12536" width="12" style="1" customWidth="1"/>
    <col min="12537" max="12537" width="13.125" style="1" customWidth="1"/>
    <col min="12538" max="12548" width="12.375" style="1" customWidth="1"/>
    <col min="12549" max="12549" width="12.75" style="1" customWidth="1"/>
    <col min="12550" max="12791" width="9" style="1"/>
    <col min="12792" max="12792" width="12" style="1" customWidth="1"/>
    <col min="12793" max="12793" width="13.125" style="1" customWidth="1"/>
    <col min="12794" max="12804" width="12.375" style="1" customWidth="1"/>
    <col min="12805" max="12805" width="12.75" style="1" customWidth="1"/>
    <col min="12806" max="13047" width="9" style="1"/>
    <col min="13048" max="13048" width="12" style="1" customWidth="1"/>
    <col min="13049" max="13049" width="13.125" style="1" customWidth="1"/>
    <col min="13050" max="13060" width="12.375" style="1" customWidth="1"/>
    <col min="13061" max="13061" width="12.75" style="1" customWidth="1"/>
    <col min="13062" max="13303" width="9" style="1"/>
    <col min="13304" max="13304" width="12" style="1" customWidth="1"/>
    <col min="13305" max="13305" width="13.125" style="1" customWidth="1"/>
    <col min="13306" max="13316" width="12.375" style="1" customWidth="1"/>
    <col min="13317" max="13317" width="12.75" style="1" customWidth="1"/>
    <col min="13318" max="13559" width="9" style="1"/>
    <col min="13560" max="13560" width="12" style="1" customWidth="1"/>
    <col min="13561" max="13561" width="13.125" style="1" customWidth="1"/>
    <col min="13562" max="13572" width="12.375" style="1" customWidth="1"/>
    <col min="13573" max="13573" width="12.75" style="1" customWidth="1"/>
    <col min="13574" max="13815" width="9" style="1"/>
    <col min="13816" max="13816" width="12" style="1" customWidth="1"/>
    <col min="13817" max="13817" width="13.125" style="1" customWidth="1"/>
    <col min="13818" max="13828" width="12.375" style="1" customWidth="1"/>
    <col min="13829" max="13829" width="12.75" style="1" customWidth="1"/>
    <col min="13830" max="14071" width="9" style="1"/>
    <col min="14072" max="14072" width="12" style="1" customWidth="1"/>
    <col min="14073" max="14073" width="13.125" style="1" customWidth="1"/>
    <col min="14074" max="14084" width="12.375" style="1" customWidth="1"/>
    <col min="14085" max="14085" width="12.75" style="1" customWidth="1"/>
    <col min="14086" max="14327" width="9" style="1"/>
    <col min="14328" max="14328" width="12" style="1" customWidth="1"/>
    <col min="14329" max="14329" width="13.125" style="1" customWidth="1"/>
    <col min="14330" max="14340" width="12.375" style="1" customWidth="1"/>
    <col min="14341" max="14341" width="12.75" style="1" customWidth="1"/>
    <col min="14342" max="14583" width="9" style="1"/>
    <col min="14584" max="14584" width="12" style="1" customWidth="1"/>
    <col min="14585" max="14585" width="13.125" style="1" customWidth="1"/>
    <col min="14586" max="14596" width="12.375" style="1" customWidth="1"/>
    <col min="14597" max="14597" width="12.75" style="1" customWidth="1"/>
    <col min="14598" max="14839" width="9" style="1"/>
    <col min="14840" max="14840" width="12" style="1" customWidth="1"/>
    <col min="14841" max="14841" width="13.125" style="1" customWidth="1"/>
    <col min="14842" max="14852" width="12.375" style="1" customWidth="1"/>
    <col min="14853" max="14853" width="12.75" style="1" customWidth="1"/>
    <col min="14854" max="15095" width="9" style="1"/>
    <col min="15096" max="15096" width="12" style="1" customWidth="1"/>
    <col min="15097" max="15097" width="13.125" style="1" customWidth="1"/>
    <col min="15098" max="15108" width="12.375" style="1" customWidth="1"/>
    <col min="15109" max="15109" width="12.75" style="1" customWidth="1"/>
    <col min="15110" max="15351" width="9" style="1"/>
    <col min="15352" max="15352" width="12" style="1" customWidth="1"/>
    <col min="15353" max="15353" width="13.125" style="1" customWidth="1"/>
    <col min="15354" max="15364" width="12.375" style="1" customWidth="1"/>
    <col min="15365" max="15365" width="12.75" style="1" customWidth="1"/>
    <col min="15366" max="15607" width="9" style="1"/>
    <col min="15608" max="15608" width="12" style="1" customWidth="1"/>
    <col min="15609" max="15609" width="13.125" style="1" customWidth="1"/>
    <col min="15610" max="15620" width="12.375" style="1" customWidth="1"/>
    <col min="15621" max="15621" width="12.75" style="1" customWidth="1"/>
    <col min="15622" max="15863" width="9" style="1"/>
    <col min="15864" max="15864" width="12" style="1" customWidth="1"/>
    <col min="15865" max="15865" width="13.125" style="1" customWidth="1"/>
    <col min="15866" max="15876" width="12.375" style="1" customWidth="1"/>
    <col min="15877" max="15877" width="12.75" style="1" customWidth="1"/>
    <col min="15878" max="16119" width="9" style="1"/>
    <col min="16120" max="16120" width="12" style="1" customWidth="1"/>
    <col min="16121" max="16121" width="13.125" style="1" customWidth="1"/>
    <col min="16122" max="16132" width="12.375" style="1" customWidth="1"/>
    <col min="16133" max="16133" width="12.75" style="1" customWidth="1"/>
    <col min="16134" max="16384" width="9" style="1"/>
  </cols>
  <sheetData>
    <row r="1" spans="1:9" s="5" customFormat="1" ht="18.75" customHeight="1">
      <c r="A1" s="468" t="s">
        <v>834</v>
      </c>
      <c r="B1" s="468"/>
      <c r="C1" s="468"/>
      <c r="D1" s="468"/>
      <c r="E1" s="468"/>
      <c r="F1" s="468"/>
      <c r="G1" s="468"/>
      <c r="H1" s="468"/>
      <c r="I1" s="468"/>
    </row>
    <row r="2" spans="1:9" s="26" customFormat="1" ht="15" customHeight="1" thickBot="1">
      <c r="A2" s="369"/>
      <c r="B2" s="281"/>
      <c r="C2" s="451"/>
      <c r="D2" s="451"/>
      <c r="E2" s="446"/>
      <c r="F2" s="24"/>
      <c r="G2" s="457"/>
      <c r="H2" s="24"/>
      <c r="I2" s="461" t="s">
        <v>812</v>
      </c>
    </row>
    <row r="3" spans="1:9" s="26" customFormat="1" ht="15" customHeight="1">
      <c r="A3" s="491" t="s">
        <v>775</v>
      </c>
      <c r="B3" s="540" t="s">
        <v>620</v>
      </c>
      <c r="C3" s="428" t="s">
        <v>811</v>
      </c>
      <c r="D3" s="542" t="s">
        <v>804</v>
      </c>
      <c r="E3" s="543"/>
      <c r="F3" s="544" t="s">
        <v>805</v>
      </c>
      <c r="G3" s="544"/>
      <c r="H3" s="545" t="s">
        <v>806</v>
      </c>
      <c r="I3" s="542"/>
    </row>
    <row r="4" spans="1:9" s="6" customFormat="1" ht="15" customHeight="1">
      <c r="A4" s="492"/>
      <c r="B4" s="541"/>
      <c r="C4" s="452" t="s">
        <v>446</v>
      </c>
      <c r="D4" s="430" t="s">
        <v>807</v>
      </c>
      <c r="E4" s="447" t="s">
        <v>808</v>
      </c>
      <c r="F4" s="430" t="s">
        <v>809</v>
      </c>
      <c r="G4" s="458" t="s">
        <v>808</v>
      </c>
      <c r="H4" s="430" t="s">
        <v>810</v>
      </c>
      <c r="I4" s="447" t="s">
        <v>808</v>
      </c>
    </row>
    <row r="5" spans="1:9" s="6" customFormat="1" ht="14.45" customHeight="1">
      <c r="A5" s="526" t="s">
        <v>743</v>
      </c>
      <c r="B5" s="280" t="s">
        <v>840</v>
      </c>
      <c r="C5" s="71">
        <v>353183</v>
      </c>
      <c r="D5" s="422">
        <v>41718</v>
      </c>
      <c r="E5" s="102">
        <v>11.8</v>
      </c>
      <c r="F5" s="422">
        <v>216047</v>
      </c>
      <c r="G5" s="102">
        <v>61.2</v>
      </c>
      <c r="H5" s="422">
        <v>95418</v>
      </c>
      <c r="I5" s="102">
        <v>27</v>
      </c>
    </row>
    <row r="6" spans="1:9" s="6" customFormat="1" ht="14.45" customHeight="1">
      <c r="A6" s="527"/>
      <c r="B6" s="338" t="s">
        <v>841</v>
      </c>
      <c r="C6" s="71">
        <v>352717</v>
      </c>
      <c r="D6" s="18">
        <v>40982</v>
      </c>
      <c r="E6" s="102">
        <v>11.6</v>
      </c>
      <c r="F6" s="8">
        <v>216171</v>
      </c>
      <c r="G6" s="102">
        <v>61.3</v>
      </c>
      <c r="H6" s="8">
        <v>95564</v>
      </c>
      <c r="I6" s="102">
        <v>27.1</v>
      </c>
    </row>
    <row r="7" spans="1:9" s="75" customFormat="1" ht="14.45" customHeight="1">
      <c r="A7" s="527"/>
      <c r="B7" s="338" t="s">
        <v>842</v>
      </c>
      <c r="C7" s="225">
        <v>352805</v>
      </c>
      <c r="D7" s="88">
        <v>39989</v>
      </c>
      <c r="E7" s="100">
        <v>11.3</v>
      </c>
      <c r="F7" s="75">
        <v>217138</v>
      </c>
      <c r="G7" s="100">
        <v>61.5</v>
      </c>
      <c r="H7" s="75">
        <v>95678</v>
      </c>
      <c r="I7" s="100">
        <v>27.1</v>
      </c>
    </row>
    <row r="8" spans="1:9" s="75" customFormat="1" ht="12.75" customHeight="1">
      <c r="A8" s="357"/>
      <c r="B8" s="280"/>
      <c r="C8" s="71"/>
      <c r="D8" s="18"/>
      <c r="E8" s="100"/>
      <c r="F8" s="8"/>
      <c r="G8" s="100"/>
      <c r="H8" s="8"/>
      <c r="I8" s="102"/>
    </row>
    <row r="9" spans="1:9" s="75" customFormat="1" ht="14.45" customHeight="1">
      <c r="A9" s="528" t="s">
        <v>742</v>
      </c>
      <c r="B9" s="280" t="s">
        <v>840</v>
      </c>
      <c r="C9" s="71">
        <v>105847</v>
      </c>
      <c r="D9" s="18">
        <v>11547</v>
      </c>
      <c r="E9" s="448">
        <v>10.9</v>
      </c>
      <c r="F9" s="423">
        <v>67312</v>
      </c>
      <c r="G9" s="102">
        <v>63.6</v>
      </c>
      <c r="H9" s="423">
        <v>26988</v>
      </c>
      <c r="I9" s="102">
        <v>25.5</v>
      </c>
    </row>
    <row r="10" spans="1:9" s="75" customFormat="1" ht="14.45" customHeight="1">
      <c r="A10" s="528"/>
      <c r="B10" s="338" t="s">
        <v>841</v>
      </c>
      <c r="C10" s="71">
        <v>105872</v>
      </c>
      <c r="D10" s="18">
        <v>11369</v>
      </c>
      <c r="E10" s="106">
        <v>10.7</v>
      </c>
      <c r="F10" s="8">
        <v>67349</v>
      </c>
      <c r="G10" s="102">
        <v>63.6</v>
      </c>
      <c r="H10" s="8">
        <v>27154</v>
      </c>
      <c r="I10" s="102">
        <v>25.6</v>
      </c>
    </row>
    <row r="11" spans="1:9" s="75" customFormat="1" ht="14.45" customHeight="1">
      <c r="A11" s="528"/>
      <c r="B11" s="338" t="s">
        <v>842</v>
      </c>
      <c r="C11" s="225">
        <v>106303</v>
      </c>
      <c r="D11" s="88">
        <v>11271</v>
      </c>
      <c r="E11" s="324">
        <v>10.6</v>
      </c>
      <c r="F11" s="75">
        <v>67647</v>
      </c>
      <c r="G11" s="100">
        <v>63.6</v>
      </c>
      <c r="H11" s="75">
        <v>27385</v>
      </c>
      <c r="I11" s="100">
        <v>25.8</v>
      </c>
    </row>
    <row r="12" spans="1:9" s="75" customFormat="1" ht="12.75" customHeight="1">
      <c r="A12" s="357"/>
      <c r="B12" s="280"/>
      <c r="C12" s="71"/>
      <c r="D12" s="18"/>
      <c r="E12" s="106"/>
      <c r="F12" s="8"/>
      <c r="G12" s="102"/>
      <c r="H12" s="8"/>
      <c r="I12" s="102"/>
    </row>
    <row r="13" spans="1:9" s="6" customFormat="1" ht="14.45" customHeight="1">
      <c r="A13" s="527" t="s">
        <v>741</v>
      </c>
      <c r="B13" s="280" t="s">
        <v>840</v>
      </c>
      <c r="C13" s="71">
        <v>5412</v>
      </c>
      <c r="D13" s="18">
        <v>686</v>
      </c>
      <c r="E13" s="448">
        <v>12.7</v>
      </c>
      <c r="F13" s="8">
        <v>3263</v>
      </c>
      <c r="G13" s="102">
        <v>60.3</v>
      </c>
      <c r="H13" s="8">
        <v>1463</v>
      </c>
      <c r="I13" s="102">
        <v>27</v>
      </c>
    </row>
    <row r="14" spans="1:9" s="6" customFormat="1" ht="14.45" customHeight="1">
      <c r="A14" s="527"/>
      <c r="B14" s="338" t="s">
        <v>841</v>
      </c>
      <c r="C14" s="71">
        <v>5384</v>
      </c>
      <c r="D14" s="18">
        <v>663</v>
      </c>
      <c r="E14" s="102">
        <v>12.3</v>
      </c>
      <c r="F14" s="8">
        <v>3261</v>
      </c>
      <c r="G14" s="102">
        <v>60.6</v>
      </c>
      <c r="H14" s="8">
        <v>1460</v>
      </c>
      <c r="I14" s="102">
        <v>27.1</v>
      </c>
    </row>
    <row r="15" spans="1:9" s="6" customFormat="1" ht="14.45" customHeight="1">
      <c r="A15" s="527"/>
      <c r="B15" s="338" t="s">
        <v>842</v>
      </c>
      <c r="C15" s="225">
        <v>5314</v>
      </c>
      <c r="D15" s="88">
        <v>626</v>
      </c>
      <c r="E15" s="100">
        <v>11.8</v>
      </c>
      <c r="F15" s="75">
        <v>3218</v>
      </c>
      <c r="G15" s="100">
        <v>60.6</v>
      </c>
      <c r="H15" s="75">
        <v>1470</v>
      </c>
      <c r="I15" s="100">
        <v>27.7</v>
      </c>
    </row>
    <row r="16" spans="1:9" s="101" customFormat="1" ht="12.75" customHeight="1">
      <c r="A16" s="358"/>
      <c r="B16" s="280"/>
      <c r="C16" s="71"/>
      <c r="D16" s="18"/>
      <c r="E16" s="102"/>
      <c r="F16" s="8"/>
      <c r="G16" s="102"/>
      <c r="H16" s="8"/>
      <c r="I16" s="102"/>
    </row>
    <row r="17" spans="1:9" s="6" customFormat="1" ht="14.45" customHeight="1">
      <c r="A17" s="527" t="s">
        <v>739</v>
      </c>
      <c r="B17" s="280" t="s">
        <v>840</v>
      </c>
      <c r="C17" s="71">
        <v>10228</v>
      </c>
      <c r="D17" s="18">
        <v>1049</v>
      </c>
      <c r="E17" s="448">
        <v>10.3</v>
      </c>
      <c r="F17" s="8">
        <v>5574</v>
      </c>
      <c r="G17" s="102">
        <v>54.5</v>
      </c>
      <c r="H17" s="8">
        <v>3605</v>
      </c>
      <c r="I17" s="102">
        <v>35.200000000000003</v>
      </c>
    </row>
    <row r="18" spans="1:9" s="6" customFormat="1" ht="14.45" customHeight="1">
      <c r="A18" s="527"/>
      <c r="B18" s="338" t="s">
        <v>841</v>
      </c>
      <c r="C18" s="71">
        <v>10115</v>
      </c>
      <c r="D18" s="18">
        <v>993</v>
      </c>
      <c r="E18" s="102">
        <v>9.8000000000000007</v>
      </c>
      <c r="F18" s="8">
        <v>5509</v>
      </c>
      <c r="G18" s="102">
        <v>54.5</v>
      </c>
      <c r="H18" s="8">
        <v>3613</v>
      </c>
      <c r="I18" s="102">
        <v>35.700000000000003</v>
      </c>
    </row>
    <row r="19" spans="1:9" s="6" customFormat="1" ht="14.45" customHeight="1">
      <c r="A19" s="527"/>
      <c r="B19" s="338" t="s">
        <v>842</v>
      </c>
      <c r="C19" s="225">
        <v>10029</v>
      </c>
      <c r="D19" s="88">
        <v>942</v>
      </c>
      <c r="E19" s="100">
        <v>9.4</v>
      </c>
      <c r="F19" s="75">
        <v>5450</v>
      </c>
      <c r="G19" s="100">
        <v>54.3</v>
      </c>
      <c r="H19" s="75">
        <v>3637</v>
      </c>
      <c r="I19" s="100">
        <v>36.299999999999997</v>
      </c>
    </row>
    <row r="20" spans="1:9" s="75" customFormat="1" ht="12.75" customHeight="1">
      <c r="A20" s="357"/>
      <c r="B20" s="282"/>
      <c r="C20" s="71"/>
      <c r="D20" s="18"/>
      <c r="E20" s="106"/>
      <c r="F20" s="8"/>
      <c r="G20" s="102"/>
      <c r="H20" s="8"/>
      <c r="I20" s="102"/>
    </row>
    <row r="21" spans="1:9" s="6" customFormat="1" ht="14.45" customHeight="1">
      <c r="A21" s="527" t="s">
        <v>755</v>
      </c>
      <c r="B21" s="280" t="s">
        <v>840</v>
      </c>
      <c r="C21" s="71">
        <v>25154</v>
      </c>
      <c r="D21" s="18">
        <v>3485</v>
      </c>
      <c r="E21" s="448">
        <v>13.9</v>
      </c>
      <c r="F21" s="8">
        <v>15860</v>
      </c>
      <c r="G21" s="459">
        <v>63.1</v>
      </c>
      <c r="H21" s="8">
        <v>5809</v>
      </c>
      <c r="I21" s="102">
        <v>23.1</v>
      </c>
    </row>
    <row r="22" spans="1:9" s="6" customFormat="1" ht="14.45" customHeight="1">
      <c r="A22" s="527"/>
      <c r="B22" s="338" t="s">
        <v>841</v>
      </c>
      <c r="C22" s="71">
        <v>25121</v>
      </c>
      <c r="D22" s="18">
        <v>3361</v>
      </c>
      <c r="E22" s="102">
        <v>13.4</v>
      </c>
      <c r="F22" s="8">
        <v>15938</v>
      </c>
      <c r="G22" s="102">
        <v>63.4</v>
      </c>
      <c r="H22" s="8">
        <v>5822</v>
      </c>
      <c r="I22" s="102">
        <v>23.2</v>
      </c>
    </row>
    <row r="23" spans="1:9" s="6" customFormat="1" ht="14.45" customHeight="1">
      <c r="A23" s="527"/>
      <c r="B23" s="338" t="s">
        <v>842</v>
      </c>
      <c r="C23" s="225">
        <v>25132</v>
      </c>
      <c r="D23" s="88">
        <v>3277</v>
      </c>
      <c r="E23" s="100">
        <v>13</v>
      </c>
      <c r="F23" s="75">
        <v>16027</v>
      </c>
      <c r="G23" s="100">
        <v>63.8</v>
      </c>
      <c r="H23" s="75">
        <v>5828</v>
      </c>
      <c r="I23" s="100">
        <v>23.2</v>
      </c>
    </row>
    <row r="24" spans="1:9" s="75" customFormat="1" ht="12.75" customHeight="1">
      <c r="A24" s="357"/>
      <c r="B24" s="280"/>
      <c r="C24" s="71"/>
      <c r="D24" s="18"/>
      <c r="E24" s="106"/>
      <c r="F24" s="8"/>
      <c r="G24" s="102"/>
      <c r="H24" s="8"/>
      <c r="I24" s="102"/>
    </row>
    <row r="25" spans="1:9" s="75" customFormat="1" ht="14.45" customHeight="1">
      <c r="A25" s="538" t="s">
        <v>740</v>
      </c>
      <c r="B25" s="280" t="s">
        <v>840</v>
      </c>
      <c r="C25" s="71">
        <v>53454</v>
      </c>
      <c r="D25" s="18">
        <v>6100</v>
      </c>
      <c r="E25" s="448">
        <v>11.4</v>
      </c>
      <c r="F25" s="8">
        <v>33089</v>
      </c>
      <c r="G25" s="102">
        <v>61.9</v>
      </c>
      <c r="H25" s="8">
        <v>14265</v>
      </c>
      <c r="I25" s="102">
        <v>26.7</v>
      </c>
    </row>
    <row r="26" spans="1:9" s="75" customFormat="1" ht="14.45" customHeight="1">
      <c r="A26" s="538"/>
      <c r="B26" s="338" t="s">
        <v>841</v>
      </c>
      <c r="C26" s="71">
        <v>53607</v>
      </c>
      <c r="D26" s="18">
        <v>6116</v>
      </c>
      <c r="E26" s="106">
        <v>11.4</v>
      </c>
      <c r="F26" s="8">
        <v>33275</v>
      </c>
      <c r="G26" s="102">
        <v>62.1</v>
      </c>
      <c r="H26" s="8">
        <v>14216</v>
      </c>
      <c r="I26" s="102">
        <v>26.5</v>
      </c>
    </row>
    <row r="27" spans="1:9" s="75" customFormat="1" ht="14.45" customHeight="1">
      <c r="A27" s="538"/>
      <c r="B27" s="338" t="s">
        <v>842</v>
      </c>
      <c r="C27" s="225">
        <v>53893</v>
      </c>
      <c r="D27" s="88">
        <v>6014</v>
      </c>
      <c r="E27" s="324">
        <v>11.2</v>
      </c>
      <c r="F27" s="75">
        <v>33778</v>
      </c>
      <c r="G27" s="100">
        <v>62.7</v>
      </c>
      <c r="H27" s="75">
        <v>14101</v>
      </c>
      <c r="I27" s="100">
        <v>26.2</v>
      </c>
    </row>
    <row r="28" spans="1:9" s="75" customFormat="1" ht="12.75" customHeight="1">
      <c r="A28" s="359"/>
      <c r="B28" s="280"/>
      <c r="C28" s="71"/>
      <c r="D28" s="18"/>
      <c r="E28" s="106"/>
      <c r="F28" s="8"/>
      <c r="G28" s="102"/>
      <c r="H28" s="8"/>
      <c r="I28" s="102"/>
    </row>
    <row r="29" spans="1:9" s="75" customFormat="1" ht="14.45" customHeight="1">
      <c r="A29" s="538" t="s">
        <v>744</v>
      </c>
      <c r="B29" s="280" t="s">
        <v>840</v>
      </c>
      <c r="C29" s="71">
        <v>21043</v>
      </c>
      <c r="D29" s="18">
        <v>2669</v>
      </c>
      <c r="E29" s="448">
        <v>12.7</v>
      </c>
      <c r="F29" s="8">
        <v>12374</v>
      </c>
      <c r="G29" s="102">
        <v>58.8</v>
      </c>
      <c r="H29" s="8">
        <v>6000</v>
      </c>
      <c r="I29" s="102">
        <v>28.5</v>
      </c>
    </row>
    <row r="30" spans="1:9" s="75" customFormat="1" ht="14.45" customHeight="1">
      <c r="A30" s="538"/>
      <c r="B30" s="338" t="s">
        <v>841</v>
      </c>
      <c r="C30" s="71">
        <v>20901</v>
      </c>
      <c r="D30" s="18">
        <v>2572</v>
      </c>
      <c r="E30" s="106">
        <v>12.3</v>
      </c>
      <c r="F30" s="8">
        <v>12337</v>
      </c>
      <c r="G30" s="102">
        <v>59</v>
      </c>
      <c r="H30" s="8">
        <v>5992</v>
      </c>
      <c r="I30" s="102">
        <v>28.7</v>
      </c>
    </row>
    <row r="31" spans="1:9" s="75" customFormat="1" ht="14.45" customHeight="1">
      <c r="A31" s="538"/>
      <c r="B31" s="338" t="s">
        <v>842</v>
      </c>
      <c r="C31" s="225">
        <v>20807</v>
      </c>
      <c r="D31" s="88">
        <v>2456</v>
      </c>
      <c r="E31" s="324">
        <v>11.8</v>
      </c>
      <c r="F31" s="75">
        <v>12373</v>
      </c>
      <c r="G31" s="100">
        <v>59.5</v>
      </c>
      <c r="H31" s="75">
        <v>5978</v>
      </c>
      <c r="I31" s="100">
        <v>28.7</v>
      </c>
    </row>
    <row r="32" spans="1:9" s="75" customFormat="1" ht="12.75" customHeight="1">
      <c r="A32" s="360"/>
      <c r="B32" s="280"/>
      <c r="C32" s="71"/>
      <c r="D32" s="18"/>
      <c r="E32" s="106"/>
      <c r="F32" s="8"/>
      <c r="G32" s="102"/>
      <c r="H32" s="8"/>
      <c r="I32" s="102"/>
    </row>
    <row r="33" spans="1:9" s="75" customFormat="1" ht="14.45" customHeight="1">
      <c r="A33" s="538" t="s">
        <v>745</v>
      </c>
      <c r="B33" s="280" t="s">
        <v>840</v>
      </c>
      <c r="C33" s="71">
        <v>35233</v>
      </c>
      <c r="D33" s="18">
        <v>4388</v>
      </c>
      <c r="E33" s="448">
        <v>12.5</v>
      </c>
      <c r="F33" s="8">
        <v>21870</v>
      </c>
      <c r="G33" s="102">
        <v>62.1</v>
      </c>
      <c r="H33" s="8">
        <v>8975</v>
      </c>
      <c r="I33" s="102">
        <v>25.5</v>
      </c>
    </row>
    <row r="34" spans="1:9" s="75" customFormat="1" ht="14.45" customHeight="1">
      <c r="A34" s="538"/>
      <c r="B34" s="338" t="s">
        <v>841</v>
      </c>
      <c r="C34" s="71">
        <v>35215</v>
      </c>
      <c r="D34" s="18">
        <v>4287</v>
      </c>
      <c r="E34" s="106">
        <v>12.2</v>
      </c>
      <c r="F34" s="8">
        <v>21865</v>
      </c>
      <c r="G34" s="102">
        <v>62.1</v>
      </c>
      <c r="H34" s="8">
        <v>9063</v>
      </c>
      <c r="I34" s="102">
        <v>25.7</v>
      </c>
    </row>
    <row r="35" spans="1:9" s="75" customFormat="1" ht="14.45" customHeight="1">
      <c r="A35" s="538"/>
      <c r="B35" s="338" t="s">
        <v>842</v>
      </c>
      <c r="C35" s="225">
        <v>34964</v>
      </c>
      <c r="D35" s="88">
        <v>4152</v>
      </c>
      <c r="E35" s="324">
        <v>11.9</v>
      </c>
      <c r="F35" s="75">
        <v>21734</v>
      </c>
      <c r="G35" s="100">
        <v>62.2</v>
      </c>
      <c r="H35" s="75">
        <v>9078</v>
      </c>
      <c r="I35" s="100">
        <v>26</v>
      </c>
    </row>
    <row r="36" spans="1:9" s="75" customFormat="1" ht="12.75" customHeight="1">
      <c r="A36" s="360"/>
      <c r="B36" s="280"/>
      <c r="C36" s="71"/>
      <c r="D36" s="18"/>
      <c r="E36" s="106"/>
      <c r="F36" s="8"/>
      <c r="G36" s="102"/>
      <c r="H36" s="8"/>
      <c r="I36" s="102"/>
    </row>
    <row r="37" spans="1:9" s="75" customFormat="1" ht="14.45" customHeight="1">
      <c r="A37" s="538" t="s">
        <v>754</v>
      </c>
      <c r="B37" s="280" t="s">
        <v>840</v>
      </c>
      <c r="C37" s="71">
        <v>32499</v>
      </c>
      <c r="D37" s="18">
        <v>4287</v>
      </c>
      <c r="E37" s="448">
        <v>13.2</v>
      </c>
      <c r="F37" s="8">
        <v>19500</v>
      </c>
      <c r="G37" s="102">
        <v>60</v>
      </c>
      <c r="H37" s="8">
        <v>8712</v>
      </c>
      <c r="I37" s="102">
        <v>26.8</v>
      </c>
    </row>
    <row r="38" spans="1:9" s="75" customFormat="1" ht="14.45" customHeight="1">
      <c r="A38" s="538"/>
      <c r="B38" s="338" t="s">
        <v>841</v>
      </c>
      <c r="C38" s="71">
        <v>32577</v>
      </c>
      <c r="D38" s="18">
        <v>4243</v>
      </c>
      <c r="E38" s="106">
        <v>13</v>
      </c>
      <c r="F38" s="8">
        <v>19639</v>
      </c>
      <c r="G38" s="102">
        <v>60.3</v>
      </c>
      <c r="H38" s="8">
        <v>8695</v>
      </c>
      <c r="I38" s="102">
        <v>26.7</v>
      </c>
    </row>
    <row r="39" spans="1:9" s="75" customFormat="1" ht="14.45" customHeight="1">
      <c r="A39" s="538"/>
      <c r="B39" s="338" t="s">
        <v>842</v>
      </c>
      <c r="C39" s="225">
        <v>32490</v>
      </c>
      <c r="D39" s="88">
        <v>4098</v>
      </c>
      <c r="E39" s="324">
        <v>12.6</v>
      </c>
      <c r="F39" s="75">
        <v>19702</v>
      </c>
      <c r="G39" s="100">
        <v>60.6</v>
      </c>
      <c r="H39" s="75">
        <v>8690</v>
      </c>
      <c r="I39" s="100">
        <v>26.7</v>
      </c>
    </row>
    <row r="40" spans="1:9" s="75" customFormat="1" ht="12.75" customHeight="1">
      <c r="A40" s="361"/>
      <c r="B40" s="280"/>
      <c r="C40" s="71"/>
      <c r="D40" s="18"/>
      <c r="E40" s="106"/>
      <c r="F40" s="8"/>
      <c r="G40" s="102"/>
      <c r="H40" s="8"/>
      <c r="I40" s="102"/>
    </row>
    <row r="41" spans="1:9" s="75" customFormat="1" ht="14.45" customHeight="1">
      <c r="A41" s="538" t="s">
        <v>746</v>
      </c>
      <c r="B41" s="280" t="s">
        <v>840</v>
      </c>
      <c r="C41" s="71">
        <v>5533</v>
      </c>
      <c r="D41" s="18">
        <v>518</v>
      </c>
      <c r="E41" s="448">
        <v>9.4</v>
      </c>
      <c r="F41" s="8">
        <v>2613</v>
      </c>
      <c r="G41" s="102">
        <v>47.2</v>
      </c>
      <c r="H41" s="8">
        <v>2402</v>
      </c>
      <c r="I41" s="102">
        <v>43.4</v>
      </c>
    </row>
    <row r="42" spans="1:9" s="75" customFormat="1" ht="14.45" customHeight="1">
      <c r="A42" s="538"/>
      <c r="B42" s="338" t="s">
        <v>841</v>
      </c>
      <c r="C42" s="71">
        <v>5517</v>
      </c>
      <c r="D42" s="18">
        <v>532</v>
      </c>
      <c r="E42" s="106">
        <v>9.6</v>
      </c>
      <c r="F42" s="8">
        <v>2575</v>
      </c>
      <c r="G42" s="102">
        <v>46.7</v>
      </c>
      <c r="H42" s="8">
        <v>2410</v>
      </c>
      <c r="I42" s="102">
        <v>43.7</v>
      </c>
    </row>
    <row r="43" spans="1:9" s="75" customFormat="1" ht="14.45" customHeight="1">
      <c r="A43" s="538"/>
      <c r="B43" s="338" t="s">
        <v>842</v>
      </c>
      <c r="C43" s="225">
        <v>5542</v>
      </c>
      <c r="D43" s="88">
        <v>526</v>
      </c>
      <c r="E43" s="324">
        <v>9.5</v>
      </c>
      <c r="F43" s="75">
        <v>2604</v>
      </c>
      <c r="G43" s="100">
        <v>47</v>
      </c>
      <c r="H43" s="75">
        <v>2412</v>
      </c>
      <c r="I43" s="100">
        <v>43.5</v>
      </c>
    </row>
    <row r="44" spans="1:9" s="75" customFormat="1" ht="14.45" customHeight="1">
      <c r="A44" s="360"/>
      <c r="B44" s="280"/>
      <c r="C44" s="71"/>
      <c r="D44" s="18"/>
      <c r="E44" s="106"/>
      <c r="F44" s="8"/>
      <c r="G44" s="102"/>
      <c r="H44" s="8"/>
      <c r="I44" s="102"/>
    </row>
    <row r="45" spans="1:9" s="75" customFormat="1" ht="14.45" customHeight="1">
      <c r="A45" s="538" t="s">
        <v>616</v>
      </c>
      <c r="B45" s="280" t="s">
        <v>840</v>
      </c>
      <c r="C45" s="71">
        <v>16669</v>
      </c>
      <c r="D45" s="18">
        <v>1426</v>
      </c>
      <c r="E45" s="448">
        <v>8.6</v>
      </c>
      <c r="F45" s="8">
        <v>9387</v>
      </c>
      <c r="G45" s="102">
        <v>56.3</v>
      </c>
      <c r="H45" s="8">
        <v>5856</v>
      </c>
      <c r="I45" s="102">
        <v>35.1</v>
      </c>
    </row>
    <row r="46" spans="1:9" s="75" customFormat="1" ht="14.45" customHeight="1">
      <c r="A46" s="538"/>
      <c r="B46" s="338" t="s">
        <v>841</v>
      </c>
      <c r="C46" s="71">
        <v>16386</v>
      </c>
      <c r="D46" s="18">
        <v>1399</v>
      </c>
      <c r="E46" s="106">
        <v>8.5</v>
      </c>
      <c r="F46" s="8">
        <v>9184</v>
      </c>
      <c r="G46" s="102">
        <v>56</v>
      </c>
      <c r="H46" s="8">
        <v>5803</v>
      </c>
      <c r="I46" s="102">
        <v>35.4</v>
      </c>
    </row>
    <row r="47" spans="1:9" s="75" customFormat="1" ht="14.45" customHeight="1">
      <c r="A47" s="538"/>
      <c r="B47" s="338" t="s">
        <v>842</v>
      </c>
      <c r="C47" s="225">
        <v>16434</v>
      </c>
      <c r="D47" s="88">
        <v>1386</v>
      </c>
      <c r="E47" s="324">
        <v>8.4</v>
      </c>
      <c r="F47" s="75">
        <v>9228</v>
      </c>
      <c r="G47" s="100">
        <v>56.2</v>
      </c>
      <c r="H47" s="75">
        <v>5820</v>
      </c>
      <c r="I47" s="100">
        <v>35.4</v>
      </c>
    </row>
    <row r="48" spans="1:9" s="75" customFormat="1" ht="14.45" customHeight="1">
      <c r="A48" s="360"/>
      <c r="B48" s="280"/>
      <c r="C48" s="71"/>
      <c r="D48" s="18"/>
      <c r="E48" s="106"/>
      <c r="F48" s="8"/>
      <c r="G48" s="102"/>
      <c r="H48" s="8"/>
      <c r="I48" s="102"/>
    </row>
    <row r="49" spans="1:9" s="75" customFormat="1" ht="14.45" customHeight="1">
      <c r="A49" s="538" t="s">
        <v>747</v>
      </c>
      <c r="B49" s="280" t="s">
        <v>840</v>
      </c>
      <c r="C49" s="71">
        <v>30219</v>
      </c>
      <c r="D49" s="18">
        <v>3893</v>
      </c>
      <c r="E49" s="448">
        <v>12.9</v>
      </c>
      <c r="F49" s="8">
        <v>17935</v>
      </c>
      <c r="G49" s="102">
        <v>59.4</v>
      </c>
      <c r="H49" s="8">
        <v>8391</v>
      </c>
      <c r="I49" s="102">
        <v>27.8</v>
      </c>
    </row>
    <row r="50" spans="1:9" s="75" customFormat="1" ht="14.45" customHeight="1">
      <c r="A50" s="538"/>
      <c r="B50" s="338" t="s">
        <v>841</v>
      </c>
      <c r="C50" s="71">
        <v>30124</v>
      </c>
      <c r="D50" s="18">
        <v>3826</v>
      </c>
      <c r="E50" s="106">
        <v>12.7</v>
      </c>
      <c r="F50" s="8">
        <v>17924</v>
      </c>
      <c r="G50" s="102">
        <v>59.5</v>
      </c>
      <c r="H50" s="8">
        <v>8374</v>
      </c>
      <c r="I50" s="102">
        <v>27.8</v>
      </c>
    </row>
    <row r="51" spans="1:9" s="75" customFormat="1" ht="14.45" customHeight="1">
      <c r="A51" s="538"/>
      <c r="B51" s="338" t="s">
        <v>842</v>
      </c>
      <c r="C51" s="225">
        <v>30068</v>
      </c>
      <c r="D51" s="88">
        <v>3684</v>
      </c>
      <c r="E51" s="324">
        <v>12.3</v>
      </c>
      <c r="F51" s="75">
        <v>18090</v>
      </c>
      <c r="G51" s="100">
        <v>60.2</v>
      </c>
      <c r="H51" s="75">
        <v>8294</v>
      </c>
      <c r="I51" s="100">
        <v>27.6</v>
      </c>
    </row>
    <row r="52" spans="1:9" s="6" customFormat="1" ht="14.45" customHeight="1">
      <c r="A52" s="16"/>
      <c r="B52" s="283"/>
      <c r="C52" s="71"/>
      <c r="D52" s="18"/>
      <c r="E52" s="106"/>
      <c r="F52" s="8"/>
      <c r="G52" s="102"/>
      <c r="H52" s="8"/>
      <c r="I52" s="102"/>
    </row>
    <row r="53" spans="1:9" s="6" customFormat="1" ht="14.45" customHeight="1">
      <c r="A53" s="527" t="s">
        <v>748</v>
      </c>
      <c r="B53" s="280" t="s">
        <v>840</v>
      </c>
      <c r="C53" s="71">
        <v>11892</v>
      </c>
      <c r="D53" s="18">
        <v>1670</v>
      </c>
      <c r="E53" s="448">
        <v>14</v>
      </c>
      <c r="F53" s="8">
        <v>7270</v>
      </c>
      <c r="G53" s="102">
        <v>61.1</v>
      </c>
      <c r="H53" s="8">
        <v>2952</v>
      </c>
      <c r="I53" s="102">
        <v>24.8</v>
      </c>
    </row>
    <row r="54" spans="1:9" s="6" customFormat="1" ht="14.45" customHeight="1">
      <c r="A54" s="527"/>
      <c r="B54" s="338" t="s">
        <v>841</v>
      </c>
      <c r="C54" s="71">
        <v>11898</v>
      </c>
      <c r="D54" s="18">
        <v>1621</v>
      </c>
      <c r="E54" s="102">
        <v>13.6</v>
      </c>
      <c r="F54" s="8">
        <v>7315</v>
      </c>
      <c r="G54" s="102">
        <v>61.5</v>
      </c>
      <c r="H54" s="8">
        <v>2962</v>
      </c>
      <c r="I54" s="102">
        <v>24.9</v>
      </c>
    </row>
    <row r="55" spans="1:9" s="101" customFormat="1" ht="14.45" customHeight="1" thickBot="1">
      <c r="A55" s="539"/>
      <c r="B55" s="421" t="s">
        <v>842</v>
      </c>
      <c r="C55" s="431">
        <v>11829</v>
      </c>
      <c r="D55" s="288">
        <v>1557</v>
      </c>
      <c r="E55" s="456">
        <v>13.2</v>
      </c>
      <c r="F55" s="288">
        <v>7287</v>
      </c>
      <c r="G55" s="456">
        <v>61.6</v>
      </c>
      <c r="H55" s="288">
        <v>2985</v>
      </c>
      <c r="I55" s="456">
        <v>25.2</v>
      </c>
    </row>
    <row r="56" spans="1:9" s="26" customFormat="1" ht="15" customHeight="1">
      <c r="A56" s="107" t="s">
        <v>813</v>
      </c>
      <c r="B56" s="284"/>
      <c r="C56" s="453"/>
      <c r="D56" s="453"/>
      <c r="E56" s="100"/>
      <c r="F56" s="454"/>
      <c r="G56" s="460"/>
      <c r="H56" s="8"/>
      <c r="I56" s="462" t="s">
        <v>729</v>
      </c>
    </row>
    <row r="57" spans="1:9" ht="15" customHeight="1">
      <c r="A57" s="112" t="s">
        <v>781</v>
      </c>
      <c r="E57" s="449"/>
    </row>
  </sheetData>
  <mergeCells count="19">
    <mergeCell ref="B3:B4"/>
    <mergeCell ref="A1:I1"/>
    <mergeCell ref="A53:A55"/>
    <mergeCell ref="D3:E3"/>
    <mergeCell ref="F3:G3"/>
    <mergeCell ref="H3:I3"/>
    <mergeCell ref="A29:A31"/>
    <mergeCell ref="A33:A35"/>
    <mergeCell ref="A37:A39"/>
    <mergeCell ref="A41:A43"/>
    <mergeCell ref="A45:A47"/>
    <mergeCell ref="A49:A51"/>
    <mergeCell ref="A5:A7"/>
    <mergeCell ref="A9:A11"/>
    <mergeCell ref="A13:A15"/>
    <mergeCell ref="A17:A19"/>
    <mergeCell ref="A21:A23"/>
    <mergeCell ref="A25:A27"/>
    <mergeCell ref="A3:A4"/>
  </mergeCells>
  <phoneticPr fontId="3"/>
  <pageMargins left="0.78740157480314965" right="0.78740157480314965" top="0.78740157480314965" bottom="0.78740157480314965" header="0.51181102362204722" footer="0.51181102362204722"/>
  <pageSetup paperSize="9" scale="94" firstPageNumber="16" orientation="portrait" useFirstPageNumber="1" r:id="rId1"/>
  <headerFooter alignWithMargins="0">
    <oddHeader>&amp;L&amp;"ＭＳ ゴシック,標準"人口</oddHeader>
    <oddFooter>&amp;C&amp;"ＭＳ ゴシック,標準"&amp;P</oddFooter>
    <firstHeader>&amp;L&amp;"ＭＳ ゴシック,標準"人口</firstHeader>
    <firstFooter>&amp;C&amp;"ＭＳ ゴシック,標準"22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</sheetPr>
  <dimension ref="A1:N57"/>
  <sheetViews>
    <sheetView zoomScaleNormal="100" zoomScaleSheetLayoutView="100" workbookViewId="0">
      <selection sqref="A1:G1"/>
    </sheetView>
  </sheetViews>
  <sheetFormatPr defaultRowHeight="18.75"/>
  <cols>
    <col min="1" max="1" width="8.875" style="363" customWidth="1"/>
    <col min="2" max="2" width="12.625" style="285" customWidth="1"/>
    <col min="3" max="7" width="13.125" style="1" customWidth="1"/>
    <col min="8" max="8" width="9" style="1"/>
    <col min="9" max="14" width="9" style="236"/>
    <col min="15" max="249" width="9" style="1"/>
    <col min="250" max="250" width="12" style="1" customWidth="1"/>
    <col min="251" max="251" width="13.125" style="1" customWidth="1"/>
    <col min="252" max="262" width="12.375" style="1" customWidth="1"/>
    <col min="263" max="263" width="12.75" style="1" customWidth="1"/>
    <col min="264" max="505" width="9" style="1"/>
    <col min="506" max="506" width="12" style="1" customWidth="1"/>
    <col min="507" max="507" width="13.125" style="1" customWidth="1"/>
    <col min="508" max="518" width="12.375" style="1" customWidth="1"/>
    <col min="519" max="519" width="12.75" style="1" customWidth="1"/>
    <col min="520" max="761" width="9" style="1"/>
    <col min="762" max="762" width="12" style="1" customWidth="1"/>
    <col min="763" max="763" width="13.125" style="1" customWidth="1"/>
    <col min="764" max="774" width="12.375" style="1" customWidth="1"/>
    <col min="775" max="775" width="12.75" style="1" customWidth="1"/>
    <col min="776" max="1017" width="9" style="1"/>
    <col min="1018" max="1018" width="12" style="1" customWidth="1"/>
    <col min="1019" max="1019" width="13.125" style="1" customWidth="1"/>
    <col min="1020" max="1030" width="12.375" style="1" customWidth="1"/>
    <col min="1031" max="1031" width="12.75" style="1" customWidth="1"/>
    <col min="1032" max="1273" width="9" style="1"/>
    <col min="1274" max="1274" width="12" style="1" customWidth="1"/>
    <col min="1275" max="1275" width="13.125" style="1" customWidth="1"/>
    <col min="1276" max="1286" width="12.375" style="1" customWidth="1"/>
    <col min="1287" max="1287" width="12.75" style="1" customWidth="1"/>
    <col min="1288" max="1529" width="9" style="1"/>
    <col min="1530" max="1530" width="12" style="1" customWidth="1"/>
    <col min="1531" max="1531" width="13.125" style="1" customWidth="1"/>
    <col min="1532" max="1542" width="12.375" style="1" customWidth="1"/>
    <col min="1543" max="1543" width="12.75" style="1" customWidth="1"/>
    <col min="1544" max="1785" width="9" style="1"/>
    <col min="1786" max="1786" width="12" style="1" customWidth="1"/>
    <col min="1787" max="1787" width="13.125" style="1" customWidth="1"/>
    <col min="1788" max="1798" width="12.375" style="1" customWidth="1"/>
    <col min="1799" max="1799" width="12.75" style="1" customWidth="1"/>
    <col min="1800" max="2041" width="9" style="1"/>
    <col min="2042" max="2042" width="12" style="1" customWidth="1"/>
    <col min="2043" max="2043" width="13.125" style="1" customWidth="1"/>
    <col min="2044" max="2054" width="12.375" style="1" customWidth="1"/>
    <col min="2055" max="2055" width="12.75" style="1" customWidth="1"/>
    <col min="2056" max="2297" width="9" style="1"/>
    <col min="2298" max="2298" width="12" style="1" customWidth="1"/>
    <col min="2299" max="2299" width="13.125" style="1" customWidth="1"/>
    <col min="2300" max="2310" width="12.375" style="1" customWidth="1"/>
    <col min="2311" max="2311" width="12.75" style="1" customWidth="1"/>
    <col min="2312" max="2553" width="9" style="1"/>
    <col min="2554" max="2554" width="12" style="1" customWidth="1"/>
    <col min="2555" max="2555" width="13.125" style="1" customWidth="1"/>
    <col min="2556" max="2566" width="12.375" style="1" customWidth="1"/>
    <col min="2567" max="2567" width="12.75" style="1" customWidth="1"/>
    <col min="2568" max="2809" width="9" style="1"/>
    <col min="2810" max="2810" width="12" style="1" customWidth="1"/>
    <col min="2811" max="2811" width="13.125" style="1" customWidth="1"/>
    <col min="2812" max="2822" width="12.375" style="1" customWidth="1"/>
    <col min="2823" max="2823" width="12.75" style="1" customWidth="1"/>
    <col min="2824" max="3065" width="9" style="1"/>
    <col min="3066" max="3066" width="12" style="1" customWidth="1"/>
    <col min="3067" max="3067" width="13.125" style="1" customWidth="1"/>
    <col min="3068" max="3078" width="12.375" style="1" customWidth="1"/>
    <col min="3079" max="3079" width="12.75" style="1" customWidth="1"/>
    <col min="3080" max="3321" width="9" style="1"/>
    <col min="3322" max="3322" width="12" style="1" customWidth="1"/>
    <col min="3323" max="3323" width="13.125" style="1" customWidth="1"/>
    <col min="3324" max="3334" width="12.375" style="1" customWidth="1"/>
    <col min="3335" max="3335" width="12.75" style="1" customWidth="1"/>
    <col min="3336" max="3577" width="9" style="1"/>
    <col min="3578" max="3578" width="12" style="1" customWidth="1"/>
    <col min="3579" max="3579" width="13.125" style="1" customWidth="1"/>
    <col min="3580" max="3590" width="12.375" style="1" customWidth="1"/>
    <col min="3591" max="3591" width="12.75" style="1" customWidth="1"/>
    <col min="3592" max="3833" width="9" style="1"/>
    <col min="3834" max="3834" width="12" style="1" customWidth="1"/>
    <col min="3835" max="3835" width="13.125" style="1" customWidth="1"/>
    <col min="3836" max="3846" width="12.375" style="1" customWidth="1"/>
    <col min="3847" max="3847" width="12.75" style="1" customWidth="1"/>
    <col min="3848" max="4089" width="9" style="1"/>
    <col min="4090" max="4090" width="12" style="1" customWidth="1"/>
    <col min="4091" max="4091" width="13.125" style="1" customWidth="1"/>
    <col min="4092" max="4102" width="12.375" style="1" customWidth="1"/>
    <col min="4103" max="4103" width="12.75" style="1" customWidth="1"/>
    <col min="4104" max="4345" width="9" style="1"/>
    <col min="4346" max="4346" width="12" style="1" customWidth="1"/>
    <col min="4347" max="4347" width="13.125" style="1" customWidth="1"/>
    <col min="4348" max="4358" width="12.375" style="1" customWidth="1"/>
    <col min="4359" max="4359" width="12.75" style="1" customWidth="1"/>
    <col min="4360" max="4601" width="9" style="1"/>
    <col min="4602" max="4602" width="12" style="1" customWidth="1"/>
    <col min="4603" max="4603" width="13.125" style="1" customWidth="1"/>
    <col min="4604" max="4614" width="12.375" style="1" customWidth="1"/>
    <col min="4615" max="4615" width="12.75" style="1" customWidth="1"/>
    <col min="4616" max="4857" width="9" style="1"/>
    <col min="4858" max="4858" width="12" style="1" customWidth="1"/>
    <col min="4859" max="4859" width="13.125" style="1" customWidth="1"/>
    <col min="4860" max="4870" width="12.375" style="1" customWidth="1"/>
    <col min="4871" max="4871" width="12.75" style="1" customWidth="1"/>
    <col min="4872" max="5113" width="9" style="1"/>
    <col min="5114" max="5114" width="12" style="1" customWidth="1"/>
    <col min="5115" max="5115" width="13.125" style="1" customWidth="1"/>
    <col min="5116" max="5126" width="12.375" style="1" customWidth="1"/>
    <col min="5127" max="5127" width="12.75" style="1" customWidth="1"/>
    <col min="5128" max="5369" width="9" style="1"/>
    <col min="5370" max="5370" width="12" style="1" customWidth="1"/>
    <col min="5371" max="5371" width="13.125" style="1" customWidth="1"/>
    <col min="5372" max="5382" width="12.375" style="1" customWidth="1"/>
    <col min="5383" max="5383" width="12.75" style="1" customWidth="1"/>
    <col min="5384" max="5625" width="9" style="1"/>
    <col min="5626" max="5626" width="12" style="1" customWidth="1"/>
    <col min="5627" max="5627" width="13.125" style="1" customWidth="1"/>
    <col min="5628" max="5638" width="12.375" style="1" customWidth="1"/>
    <col min="5639" max="5639" width="12.75" style="1" customWidth="1"/>
    <col min="5640" max="5881" width="9" style="1"/>
    <col min="5882" max="5882" width="12" style="1" customWidth="1"/>
    <col min="5883" max="5883" width="13.125" style="1" customWidth="1"/>
    <col min="5884" max="5894" width="12.375" style="1" customWidth="1"/>
    <col min="5895" max="5895" width="12.75" style="1" customWidth="1"/>
    <col min="5896" max="6137" width="9" style="1"/>
    <col min="6138" max="6138" width="12" style="1" customWidth="1"/>
    <col min="6139" max="6139" width="13.125" style="1" customWidth="1"/>
    <col min="6140" max="6150" width="12.375" style="1" customWidth="1"/>
    <col min="6151" max="6151" width="12.75" style="1" customWidth="1"/>
    <col min="6152" max="6393" width="9" style="1"/>
    <col min="6394" max="6394" width="12" style="1" customWidth="1"/>
    <col min="6395" max="6395" width="13.125" style="1" customWidth="1"/>
    <col min="6396" max="6406" width="12.375" style="1" customWidth="1"/>
    <col min="6407" max="6407" width="12.75" style="1" customWidth="1"/>
    <col min="6408" max="6649" width="9" style="1"/>
    <col min="6650" max="6650" width="12" style="1" customWidth="1"/>
    <col min="6651" max="6651" width="13.125" style="1" customWidth="1"/>
    <col min="6652" max="6662" width="12.375" style="1" customWidth="1"/>
    <col min="6663" max="6663" width="12.75" style="1" customWidth="1"/>
    <col min="6664" max="6905" width="9" style="1"/>
    <col min="6906" max="6906" width="12" style="1" customWidth="1"/>
    <col min="6907" max="6907" width="13.125" style="1" customWidth="1"/>
    <col min="6908" max="6918" width="12.375" style="1" customWidth="1"/>
    <col min="6919" max="6919" width="12.75" style="1" customWidth="1"/>
    <col min="6920" max="7161" width="9" style="1"/>
    <col min="7162" max="7162" width="12" style="1" customWidth="1"/>
    <col min="7163" max="7163" width="13.125" style="1" customWidth="1"/>
    <col min="7164" max="7174" width="12.375" style="1" customWidth="1"/>
    <col min="7175" max="7175" width="12.75" style="1" customWidth="1"/>
    <col min="7176" max="7417" width="9" style="1"/>
    <col min="7418" max="7418" width="12" style="1" customWidth="1"/>
    <col min="7419" max="7419" width="13.125" style="1" customWidth="1"/>
    <col min="7420" max="7430" width="12.375" style="1" customWidth="1"/>
    <col min="7431" max="7431" width="12.75" style="1" customWidth="1"/>
    <col min="7432" max="7673" width="9" style="1"/>
    <col min="7674" max="7674" width="12" style="1" customWidth="1"/>
    <col min="7675" max="7675" width="13.125" style="1" customWidth="1"/>
    <col min="7676" max="7686" width="12.375" style="1" customWidth="1"/>
    <col min="7687" max="7687" width="12.75" style="1" customWidth="1"/>
    <col min="7688" max="7929" width="9" style="1"/>
    <col min="7930" max="7930" width="12" style="1" customWidth="1"/>
    <col min="7931" max="7931" width="13.125" style="1" customWidth="1"/>
    <col min="7932" max="7942" width="12.375" style="1" customWidth="1"/>
    <col min="7943" max="7943" width="12.75" style="1" customWidth="1"/>
    <col min="7944" max="8185" width="9" style="1"/>
    <col min="8186" max="8186" width="12" style="1" customWidth="1"/>
    <col min="8187" max="8187" width="13.125" style="1" customWidth="1"/>
    <col min="8188" max="8198" width="12.375" style="1" customWidth="1"/>
    <col min="8199" max="8199" width="12.75" style="1" customWidth="1"/>
    <col min="8200" max="8441" width="9" style="1"/>
    <col min="8442" max="8442" width="12" style="1" customWidth="1"/>
    <col min="8443" max="8443" width="13.125" style="1" customWidth="1"/>
    <col min="8444" max="8454" width="12.375" style="1" customWidth="1"/>
    <col min="8455" max="8455" width="12.75" style="1" customWidth="1"/>
    <col min="8456" max="8697" width="9" style="1"/>
    <col min="8698" max="8698" width="12" style="1" customWidth="1"/>
    <col min="8699" max="8699" width="13.125" style="1" customWidth="1"/>
    <col min="8700" max="8710" width="12.375" style="1" customWidth="1"/>
    <col min="8711" max="8711" width="12.75" style="1" customWidth="1"/>
    <col min="8712" max="8953" width="9" style="1"/>
    <col min="8954" max="8954" width="12" style="1" customWidth="1"/>
    <col min="8955" max="8955" width="13.125" style="1" customWidth="1"/>
    <col min="8956" max="8966" width="12.375" style="1" customWidth="1"/>
    <col min="8967" max="8967" width="12.75" style="1" customWidth="1"/>
    <col min="8968" max="9209" width="9" style="1"/>
    <col min="9210" max="9210" width="12" style="1" customWidth="1"/>
    <col min="9211" max="9211" width="13.125" style="1" customWidth="1"/>
    <col min="9212" max="9222" width="12.375" style="1" customWidth="1"/>
    <col min="9223" max="9223" width="12.75" style="1" customWidth="1"/>
    <col min="9224" max="9465" width="9" style="1"/>
    <col min="9466" max="9466" width="12" style="1" customWidth="1"/>
    <col min="9467" max="9467" width="13.125" style="1" customWidth="1"/>
    <col min="9468" max="9478" width="12.375" style="1" customWidth="1"/>
    <col min="9479" max="9479" width="12.75" style="1" customWidth="1"/>
    <col min="9480" max="9721" width="9" style="1"/>
    <col min="9722" max="9722" width="12" style="1" customWidth="1"/>
    <col min="9723" max="9723" width="13.125" style="1" customWidth="1"/>
    <col min="9724" max="9734" width="12.375" style="1" customWidth="1"/>
    <col min="9735" max="9735" width="12.75" style="1" customWidth="1"/>
    <col min="9736" max="9977" width="9" style="1"/>
    <col min="9978" max="9978" width="12" style="1" customWidth="1"/>
    <col min="9979" max="9979" width="13.125" style="1" customWidth="1"/>
    <col min="9980" max="9990" width="12.375" style="1" customWidth="1"/>
    <col min="9991" max="9991" width="12.75" style="1" customWidth="1"/>
    <col min="9992" max="10233" width="9" style="1"/>
    <col min="10234" max="10234" width="12" style="1" customWidth="1"/>
    <col min="10235" max="10235" width="13.125" style="1" customWidth="1"/>
    <col min="10236" max="10246" width="12.375" style="1" customWidth="1"/>
    <col min="10247" max="10247" width="12.75" style="1" customWidth="1"/>
    <col min="10248" max="10489" width="9" style="1"/>
    <col min="10490" max="10490" width="12" style="1" customWidth="1"/>
    <col min="10491" max="10491" width="13.125" style="1" customWidth="1"/>
    <col min="10492" max="10502" width="12.375" style="1" customWidth="1"/>
    <col min="10503" max="10503" width="12.75" style="1" customWidth="1"/>
    <col min="10504" max="10745" width="9" style="1"/>
    <col min="10746" max="10746" width="12" style="1" customWidth="1"/>
    <col min="10747" max="10747" width="13.125" style="1" customWidth="1"/>
    <col min="10748" max="10758" width="12.375" style="1" customWidth="1"/>
    <col min="10759" max="10759" width="12.75" style="1" customWidth="1"/>
    <col min="10760" max="11001" width="9" style="1"/>
    <col min="11002" max="11002" width="12" style="1" customWidth="1"/>
    <col min="11003" max="11003" width="13.125" style="1" customWidth="1"/>
    <col min="11004" max="11014" width="12.375" style="1" customWidth="1"/>
    <col min="11015" max="11015" width="12.75" style="1" customWidth="1"/>
    <col min="11016" max="11257" width="9" style="1"/>
    <col min="11258" max="11258" width="12" style="1" customWidth="1"/>
    <col min="11259" max="11259" width="13.125" style="1" customWidth="1"/>
    <col min="11260" max="11270" width="12.375" style="1" customWidth="1"/>
    <col min="11271" max="11271" width="12.75" style="1" customWidth="1"/>
    <col min="11272" max="11513" width="9" style="1"/>
    <col min="11514" max="11514" width="12" style="1" customWidth="1"/>
    <col min="11515" max="11515" width="13.125" style="1" customWidth="1"/>
    <col min="11516" max="11526" width="12.375" style="1" customWidth="1"/>
    <col min="11527" max="11527" width="12.75" style="1" customWidth="1"/>
    <col min="11528" max="11769" width="9" style="1"/>
    <col min="11770" max="11770" width="12" style="1" customWidth="1"/>
    <col min="11771" max="11771" width="13.125" style="1" customWidth="1"/>
    <col min="11772" max="11782" width="12.375" style="1" customWidth="1"/>
    <col min="11783" max="11783" width="12.75" style="1" customWidth="1"/>
    <col min="11784" max="12025" width="9" style="1"/>
    <col min="12026" max="12026" width="12" style="1" customWidth="1"/>
    <col min="12027" max="12027" width="13.125" style="1" customWidth="1"/>
    <col min="12028" max="12038" width="12.375" style="1" customWidth="1"/>
    <col min="12039" max="12039" width="12.75" style="1" customWidth="1"/>
    <col min="12040" max="12281" width="9" style="1"/>
    <col min="12282" max="12282" width="12" style="1" customWidth="1"/>
    <col min="12283" max="12283" width="13.125" style="1" customWidth="1"/>
    <col min="12284" max="12294" width="12.375" style="1" customWidth="1"/>
    <col min="12295" max="12295" width="12.75" style="1" customWidth="1"/>
    <col min="12296" max="12537" width="9" style="1"/>
    <col min="12538" max="12538" width="12" style="1" customWidth="1"/>
    <col min="12539" max="12539" width="13.125" style="1" customWidth="1"/>
    <col min="12540" max="12550" width="12.375" style="1" customWidth="1"/>
    <col min="12551" max="12551" width="12.75" style="1" customWidth="1"/>
    <col min="12552" max="12793" width="9" style="1"/>
    <col min="12794" max="12794" width="12" style="1" customWidth="1"/>
    <col min="12795" max="12795" width="13.125" style="1" customWidth="1"/>
    <col min="12796" max="12806" width="12.375" style="1" customWidth="1"/>
    <col min="12807" max="12807" width="12.75" style="1" customWidth="1"/>
    <col min="12808" max="13049" width="9" style="1"/>
    <col min="13050" max="13050" width="12" style="1" customWidth="1"/>
    <col min="13051" max="13051" width="13.125" style="1" customWidth="1"/>
    <col min="13052" max="13062" width="12.375" style="1" customWidth="1"/>
    <col min="13063" max="13063" width="12.75" style="1" customWidth="1"/>
    <col min="13064" max="13305" width="9" style="1"/>
    <col min="13306" max="13306" width="12" style="1" customWidth="1"/>
    <col min="13307" max="13307" width="13.125" style="1" customWidth="1"/>
    <col min="13308" max="13318" width="12.375" style="1" customWidth="1"/>
    <col min="13319" max="13319" width="12.75" style="1" customWidth="1"/>
    <col min="13320" max="13561" width="9" style="1"/>
    <col min="13562" max="13562" width="12" style="1" customWidth="1"/>
    <col min="13563" max="13563" width="13.125" style="1" customWidth="1"/>
    <col min="13564" max="13574" width="12.375" style="1" customWidth="1"/>
    <col min="13575" max="13575" width="12.75" style="1" customWidth="1"/>
    <col min="13576" max="13817" width="9" style="1"/>
    <col min="13818" max="13818" width="12" style="1" customWidth="1"/>
    <col min="13819" max="13819" width="13.125" style="1" customWidth="1"/>
    <col min="13820" max="13830" width="12.375" style="1" customWidth="1"/>
    <col min="13831" max="13831" width="12.75" style="1" customWidth="1"/>
    <col min="13832" max="14073" width="9" style="1"/>
    <col min="14074" max="14074" width="12" style="1" customWidth="1"/>
    <col min="14075" max="14075" width="13.125" style="1" customWidth="1"/>
    <col min="14076" max="14086" width="12.375" style="1" customWidth="1"/>
    <col min="14087" max="14087" width="12.75" style="1" customWidth="1"/>
    <col min="14088" max="14329" width="9" style="1"/>
    <col min="14330" max="14330" width="12" style="1" customWidth="1"/>
    <col min="14331" max="14331" width="13.125" style="1" customWidth="1"/>
    <col min="14332" max="14342" width="12.375" style="1" customWidth="1"/>
    <col min="14343" max="14343" width="12.75" style="1" customWidth="1"/>
    <col min="14344" max="14585" width="9" style="1"/>
    <col min="14586" max="14586" width="12" style="1" customWidth="1"/>
    <col min="14587" max="14587" width="13.125" style="1" customWidth="1"/>
    <col min="14588" max="14598" width="12.375" style="1" customWidth="1"/>
    <col min="14599" max="14599" width="12.75" style="1" customWidth="1"/>
    <col min="14600" max="14841" width="9" style="1"/>
    <col min="14842" max="14842" width="12" style="1" customWidth="1"/>
    <col min="14843" max="14843" width="13.125" style="1" customWidth="1"/>
    <col min="14844" max="14854" width="12.375" style="1" customWidth="1"/>
    <col min="14855" max="14855" width="12.75" style="1" customWidth="1"/>
    <col min="14856" max="15097" width="9" style="1"/>
    <col min="15098" max="15098" width="12" style="1" customWidth="1"/>
    <col min="15099" max="15099" width="13.125" style="1" customWidth="1"/>
    <col min="15100" max="15110" width="12.375" style="1" customWidth="1"/>
    <col min="15111" max="15111" width="12.75" style="1" customWidth="1"/>
    <col min="15112" max="15353" width="9" style="1"/>
    <col min="15354" max="15354" width="12" style="1" customWidth="1"/>
    <col min="15355" max="15355" width="13.125" style="1" customWidth="1"/>
    <col min="15356" max="15366" width="12.375" style="1" customWidth="1"/>
    <col min="15367" max="15367" width="12.75" style="1" customWidth="1"/>
    <col min="15368" max="15609" width="9" style="1"/>
    <col min="15610" max="15610" width="12" style="1" customWidth="1"/>
    <col min="15611" max="15611" width="13.125" style="1" customWidth="1"/>
    <col min="15612" max="15622" width="12.375" style="1" customWidth="1"/>
    <col min="15623" max="15623" width="12.75" style="1" customWidth="1"/>
    <col min="15624" max="15865" width="9" style="1"/>
    <col min="15866" max="15866" width="12" style="1" customWidth="1"/>
    <col min="15867" max="15867" width="13.125" style="1" customWidth="1"/>
    <col min="15868" max="15878" width="12.375" style="1" customWidth="1"/>
    <col min="15879" max="15879" width="12.75" style="1" customWidth="1"/>
    <col min="15880" max="16121" width="9" style="1"/>
    <col min="16122" max="16122" width="12" style="1" customWidth="1"/>
    <col min="16123" max="16123" width="13.125" style="1" customWidth="1"/>
    <col min="16124" max="16134" width="12.375" style="1" customWidth="1"/>
    <col min="16135" max="16135" width="12.75" style="1" customWidth="1"/>
    <col min="16136" max="16384" width="9" style="1"/>
  </cols>
  <sheetData>
    <row r="1" spans="1:14" s="5" customFormat="1" ht="18.75" customHeight="1">
      <c r="A1" s="468" t="s">
        <v>830</v>
      </c>
      <c r="B1" s="468"/>
      <c r="C1" s="468"/>
      <c r="D1" s="468"/>
      <c r="E1" s="468"/>
      <c r="F1" s="468"/>
      <c r="G1" s="468"/>
      <c r="I1" s="233"/>
      <c r="J1" s="233"/>
      <c r="K1" s="233"/>
      <c r="L1" s="233"/>
      <c r="M1" s="233"/>
      <c r="N1" s="233"/>
    </row>
    <row r="2" spans="1:14" s="26" customFormat="1" ht="15" customHeight="1" thickBot="1">
      <c r="A2" s="362"/>
      <c r="B2" s="281"/>
      <c r="C2" s="32"/>
      <c r="D2" s="32"/>
      <c r="E2" s="32"/>
      <c r="F2" s="32"/>
      <c r="G2" s="32"/>
    </row>
    <row r="3" spans="1:14" s="26" customFormat="1" ht="15" customHeight="1">
      <c r="A3" s="372" t="s">
        <v>775</v>
      </c>
      <c r="B3" s="239" t="s">
        <v>620</v>
      </c>
      <c r="C3" s="99" t="s">
        <v>38</v>
      </c>
      <c r="D3" s="109" t="s">
        <v>39</v>
      </c>
      <c r="E3" s="109" t="s">
        <v>40</v>
      </c>
      <c r="F3" s="109" t="s">
        <v>237</v>
      </c>
      <c r="G3" s="110" t="s">
        <v>37</v>
      </c>
    </row>
    <row r="4" spans="1:14" s="6" customFormat="1" ht="14.25" customHeight="1">
      <c r="A4" s="526" t="s">
        <v>743</v>
      </c>
      <c r="B4" s="280" t="s">
        <v>840</v>
      </c>
      <c r="C4" s="328">
        <v>-52</v>
      </c>
      <c r="D4" s="111">
        <v>25724</v>
      </c>
      <c r="E4" s="111">
        <v>23980</v>
      </c>
      <c r="F4" s="111">
        <v>2131</v>
      </c>
      <c r="G4" s="111">
        <v>3927</v>
      </c>
    </row>
    <row r="5" spans="1:14" s="6" customFormat="1" ht="14.25" customHeight="1">
      <c r="A5" s="527"/>
      <c r="B5" s="338" t="s">
        <v>841</v>
      </c>
      <c r="C5" s="328">
        <v>-466</v>
      </c>
      <c r="D5" s="18">
        <v>25437</v>
      </c>
      <c r="E5" s="18">
        <v>23977</v>
      </c>
      <c r="F5" s="18">
        <v>2091</v>
      </c>
      <c r="G5" s="18">
        <v>4017</v>
      </c>
    </row>
    <row r="6" spans="1:14" s="75" customFormat="1" ht="14.25" customHeight="1">
      <c r="A6" s="527"/>
      <c r="B6" s="338" t="s">
        <v>842</v>
      </c>
      <c r="C6" s="325">
        <f>D6-E6+F6-G6</f>
        <v>88</v>
      </c>
      <c r="D6" s="75">
        <v>25228</v>
      </c>
      <c r="E6" s="75">
        <v>22854</v>
      </c>
      <c r="F6" s="75">
        <v>1898</v>
      </c>
      <c r="G6" s="75">
        <v>4184</v>
      </c>
    </row>
    <row r="7" spans="1:14" s="75" customFormat="1" ht="14.25" customHeight="1">
      <c r="A7" s="357"/>
      <c r="B7" s="280"/>
      <c r="C7" s="326"/>
      <c r="D7" s="327"/>
      <c r="E7" s="327"/>
      <c r="F7" s="327"/>
      <c r="G7" s="327"/>
      <c r="I7" s="234"/>
      <c r="J7" s="234"/>
      <c r="K7" s="234"/>
      <c r="L7" s="234"/>
      <c r="N7" s="232"/>
    </row>
    <row r="8" spans="1:14" s="75" customFormat="1" ht="14.25" customHeight="1">
      <c r="A8" s="528" t="s">
        <v>742</v>
      </c>
      <c r="B8" s="280" t="s">
        <v>840</v>
      </c>
      <c r="C8" s="328">
        <v>-206</v>
      </c>
      <c r="D8" s="18">
        <v>8854</v>
      </c>
      <c r="E8" s="18">
        <v>8536</v>
      </c>
      <c r="F8" s="18">
        <v>652</v>
      </c>
      <c r="G8" s="18">
        <v>1176</v>
      </c>
      <c r="K8" s="234"/>
      <c r="N8" s="232"/>
    </row>
    <row r="9" spans="1:14" s="75" customFormat="1" ht="14.25" customHeight="1">
      <c r="A9" s="528"/>
      <c r="B9" s="338" t="s">
        <v>841</v>
      </c>
      <c r="C9" s="329">
        <v>25</v>
      </c>
      <c r="D9" s="8">
        <v>9257</v>
      </c>
      <c r="E9" s="8">
        <v>8718</v>
      </c>
      <c r="F9" s="8">
        <v>643</v>
      </c>
      <c r="G9" s="8">
        <v>1157</v>
      </c>
      <c r="I9" s="234"/>
      <c r="J9" s="232"/>
      <c r="K9" s="232"/>
      <c r="L9" s="232"/>
      <c r="M9" s="232"/>
      <c r="N9" s="232"/>
    </row>
    <row r="10" spans="1:14" s="75" customFormat="1" ht="14.25" customHeight="1">
      <c r="A10" s="528"/>
      <c r="B10" s="338" t="s">
        <v>842</v>
      </c>
      <c r="C10" s="325">
        <f>D10-E10+F10-G10</f>
        <v>431</v>
      </c>
      <c r="D10" s="75">
        <v>9264</v>
      </c>
      <c r="E10" s="75">
        <v>8245</v>
      </c>
      <c r="F10" s="75">
        <v>621</v>
      </c>
      <c r="G10" s="75">
        <v>1209</v>
      </c>
      <c r="I10" s="234"/>
      <c r="J10" s="309"/>
      <c r="K10" s="309"/>
      <c r="L10" s="309"/>
      <c r="M10" s="232"/>
      <c r="N10" s="232"/>
    </row>
    <row r="11" spans="1:14" s="75" customFormat="1" ht="14.25" customHeight="1">
      <c r="A11" s="357"/>
      <c r="B11" s="280"/>
      <c r="C11" s="326"/>
      <c r="D11" s="18"/>
      <c r="E11" s="18"/>
      <c r="F11" s="18"/>
      <c r="G11" s="18"/>
      <c r="I11" s="234"/>
      <c r="J11" s="232"/>
      <c r="K11" s="232"/>
      <c r="L11" s="232"/>
      <c r="M11" s="232"/>
      <c r="N11" s="232"/>
    </row>
    <row r="12" spans="1:14" s="6" customFormat="1" ht="14.25" customHeight="1">
      <c r="A12" s="527" t="s">
        <v>741</v>
      </c>
      <c r="B12" s="280" t="s">
        <v>840</v>
      </c>
      <c r="C12" s="328">
        <v>-69</v>
      </c>
      <c r="D12" s="18">
        <v>268</v>
      </c>
      <c r="E12" s="18">
        <v>293</v>
      </c>
      <c r="F12" s="18">
        <v>25</v>
      </c>
      <c r="G12" s="18">
        <v>69</v>
      </c>
      <c r="I12" s="234"/>
      <c r="J12" s="232"/>
      <c r="K12" s="232"/>
      <c r="L12" s="232"/>
      <c r="M12" s="231"/>
      <c r="N12" s="231"/>
    </row>
    <row r="13" spans="1:14" s="6" customFormat="1" ht="14.25" customHeight="1">
      <c r="A13" s="527"/>
      <c r="B13" s="338" t="s">
        <v>841</v>
      </c>
      <c r="C13" s="326">
        <v>-28</v>
      </c>
      <c r="D13" s="8">
        <v>257</v>
      </c>
      <c r="E13" s="8">
        <v>235</v>
      </c>
      <c r="F13" s="8">
        <v>14</v>
      </c>
      <c r="G13" s="8">
        <v>64</v>
      </c>
      <c r="I13" s="234"/>
      <c r="J13" s="232"/>
      <c r="K13" s="232"/>
      <c r="L13" s="232"/>
      <c r="M13" s="231"/>
      <c r="N13" s="231"/>
    </row>
    <row r="14" spans="1:14" s="6" customFormat="1" ht="14.25" customHeight="1">
      <c r="A14" s="527"/>
      <c r="B14" s="338" t="s">
        <v>842</v>
      </c>
      <c r="C14" s="325">
        <f>D14-E14+F14-G14</f>
        <v>-70</v>
      </c>
      <c r="D14" s="75">
        <v>234</v>
      </c>
      <c r="E14" s="75">
        <v>258</v>
      </c>
      <c r="F14" s="75">
        <v>19</v>
      </c>
      <c r="G14" s="75">
        <v>65</v>
      </c>
      <c r="I14" s="234"/>
      <c r="J14" s="232"/>
      <c r="K14" s="232"/>
      <c r="L14" s="232"/>
      <c r="M14" s="231"/>
      <c r="N14" s="231"/>
    </row>
    <row r="15" spans="1:14" s="101" customFormat="1" ht="14.25" customHeight="1">
      <c r="A15" s="358"/>
      <c r="B15" s="280"/>
      <c r="C15" s="326"/>
      <c r="D15" s="18"/>
      <c r="E15" s="18"/>
      <c r="F15" s="18"/>
      <c r="G15" s="18"/>
      <c r="I15" s="234"/>
      <c r="J15" s="235"/>
      <c r="K15" s="235"/>
      <c r="L15" s="235"/>
      <c r="M15" s="235"/>
      <c r="N15" s="235"/>
    </row>
    <row r="16" spans="1:14" s="6" customFormat="1" ht="14.25" customHeight="1">
      <c r="A16" s="527" t="s">
        <v>739</v>
      </c>
      <c r="B16" s="280" t="s">
        <v>840</v>
      </c>
      <c r="C16" s="326">
        <v>-27</v>
      </c>
      <c r="D16" s="8">
        <v>460</v>
      </c>
      <c r="E16" s="8">
        <v>405</v>
      </c>
      <c r="F16" s="8">
        <v>38</v>
      </c>
      <c r="G16" s="8">
        <v>120</v>
      </c>
      <c r="I16" s="234"/>
      <c r="J16" s="231"/>
      <c r="K16" s="231"/>
      <c r="L16" s="231"/>
      <c r="M16" s="231"/>
      <c r="N16" s="231"/>
    </row>
    <row r="17" spans="1:7" s="6" customFormat="1" ht="14.25" customHeight="1">
      <c r="A17" s="527"/>
      <c r="B17" s="338" t="s">
        <v>841</v>
      </c>
      <c r="C17" s="327">
        <v>-113</v>
      </c>
      <c r="D17" s="8">
        <v>474</v>
      </c>
      <c r="E17" s="8">
        <v>513</v>
      </c>
      <c r="F17" s="8">
        <v>38</v>
      </c>
      <c r="G17" s="8">
        <v>112</v>
      </c>
    </row>
    <row r="18" spans="1:7" s="6" customFormat="1" ht="14.25" customHeight="1">
      <c r="A18" s="527"/>
      <c r="B18" s="338" t="s">
        <v>842</v>
      </c>
      <c r="C18" s="325">
        <f>D18-E18+F18-G18</f>
        <v>-86</v>
      </c>
      <c r="D18" s="75">
        <v>362</v>
      </c>
      <c r="E18" s="75">
        <v>336</v>
      </c>
      <c r="F18" s="75">
        <v>28</v>
      </c>
      <c r="G18" s="75">
        <v>140</v>
      </c>
    </row>
    <row r="19" spans="1:7" s="75" customFormat="1" ht="14.25" customHeight="1">
      <c r="A19" s="357"/>
      <c r="B19" s="282"/>
      <c r="C19" s="328"/>
      <c r="D19" s="18"/>
      <c r="E19" s="18"/>
      <c r="F19" s="18"/>
      <c r="G19" s="18"/>
    </row>
    <row r="20" spans="1:7" s="6" customFormat="1" ht="14.25" customHeight="1">
      <c r="A20" s="527" t="s">
        <v>755</v>
      </c>
      <c r="B20" s="280" t="s">
        <v>840</v>
      </c>
      <c r="C20" s="328">
        <v>45</v>
      </c>
      <c r="D20" s="18">
        <v>1484</v>
      </c>
      <c r="E20" s="18">
        <v>1398</v>
      </c>
      <c r="F20" s="18">
        <v>184</v>
      </c>
      <c r="G20" s="18">
        <v>225</v>
      </c>
    </row>
    <row r="21" spans="1:7" s="6" customFormat="1" ht="14.25" customHeight="1">
      <c r="A21" s="527"/>
      <c r="B21" s="338" t="s">
        <v>841</v>
      </c>
      <c r="C21" s="326">
        <v>-33</v>
      </c>
      <c r="D21" s="8">
        <v>1518</v>
      </c>
      <c r="E21" s="8">
        <v>1486</v>
      </c>
      <c r="F21" s="8">
        <v>177</v>
      </c>
      <c r="G21" s="8">
        <v>242</v>
      </c>
    </row>
    <row r="22" spans="1:7" s="6" customFormat="1" ht="14.25" customHeight="1">
      <c r="A22" s="527"/>
      <c r="B22" s="338" t="s">
        <v>842</v>
      </c>
      <c r="C22" s="325">
        <f>D22-E22+F22-G22</f>
        <v>11</v>
      </c>
      <c r="D22" s="75">
        <v>1495</v>
      </c>
      <c r="E22" s="75">
        <v>1400</v>
      </c>
      <c r="F22" s="75">
        <v>159</v>
      </c>
      <c r="G22" s="75">
        <v>243</v>
      </c>
    </row>
    <row r="23" spans="1:7" s="75" customFormat="1" ht="14.25" customHeight="1">
      <c r="A23" s="357"/>
      <c r="B23" s="280"/>
      <c r="C23" s="328"/>
      <c r="D23" s="18"/>
      <c r="E23" s="18"/>
      <c r="F23" s="18"/>
      <c r="G23" s="18"/>
    </row>
    <row r="24" spans="1:7" s="75" customFormat="1" ht="14.25" customHeight="1">
      <c r="A24" s="538" t="s">
        <v>740</v>
      </c>
      <c r="B24" s="280" t="s">
        <v>840</v>
      </c>
      <c r="C24" s="328">
        <v>24</v>
      </c>
      <c r="D24" s="18">
        <v>4121</v>
      </c>
      <c r="E24" s="18">
        <v>3855</v>
      </c>
      <c r="F24" s="18">
        <v>371</v>
      </c>
      <c r="G24" s="18">
        <v>613</v>
      </c>
    </row>
    <row r="25" spans="1:7" s="75" customFormat="1" ht="14.25" customHeight="1">
      <c r="A25" s="538"/>
      <c r="B25" s="338" t="s">
        <v>841</v>
      </c>
      <c r="C25" s="329">
        <v>153</v>
      </c>
      <c r="D25" s="8">
        <v>4170</v>
      </c>
      <c r="E25" s="8">
        <v>3756</v>
      </c>
      <c r="F25" s="8">
        <v>374</v>
      </c>
      <c r="G25" s="8">
        <v>635</v>
      </c>
    </row>
    <row r="26" spans="1:7" s="75" customFormat="1" ht="14.25" customHeight="1">
      <c r="A26" s="538"/>
      <c r="B26" s="338" t="s">
        <v>842</v>
      </c>
      <c r="C26" s="325">
        <f>D26-E26+F26-G26</f>
        <v>286</v>
      </c>
      <c r="D26" s="75">
        <v>4264</v>
      </c>
      <c r="E26" s="75">
        <v>3618</v>
      </c>
      <c r="F26" s="75">
        <v>329</v>
      </c>
      <c r="G26" s="75">
        <v>689</v>
      </c>
    </row>
    <row r="27" spans="1:7" s="75" customFormat="1" ht="14.25" customHeight="1">
      <c r="A27" s="359"/>
      <c r="B27" s="280"/>
      <c r="C27" s="328"/>
      <c r="D27" s="18"/>
      <c r="E27" s="18"/>
      <c r="F27" s="18"/>
      <c r="G27" s="18"/>
    </row>
    <row r="28" spans="1:7" s="75" customFormat="1" ht="14.25" customHeight="1">
      <c r="A28" s="538" t="s">
        <v>744</v>
      </c>
      <c r="B28" s="280" t="s">
        <v>840</v>
      </c>
      <c r="C28" s="328">
        <v>-14</v>
      </c>
      <c r="D28" s="18">
        <v>1047</v>
      </c>
      <c r="E28" s="18">
        <v>964</v>
      </c>
      <c r="F28" s="18">
        <v>123</v>
      </c>
      <c r="G28" s="18">
        <v>220</v>
      </c>
    </row>
    <row r="29" spans="1:7" s="75" customFormat="1" ht="14.25" customHeight="1">
      <c r="A29" s="538"/>
      <c r="B29" s="338" t="s">
        <v>841</v>
      </c>
      <c r="C29" s="328">
        <v>-142</v>
      </c>
      <c r="D29" s="18">
        <v>1128</v>
      </c>
      <c r="E29" s="18">
        <v>1102</v>
      </c>
      <c r="F29" s="18">
        <v>105</v>
      </c>
      <c r="G29" s="18">
        <v>273</v>
      </c>
    </row>
    <row r="30" spans="1:7" s="75" customFormat="1" ht="14.25" customHeight="1">
      <c r="A30" s="538"/>
      <c r="B30" s="338" t="s">
        <v>842</v>
      </c>
      <c r="C30" s="325">
        <f>D30-E30+F30-G30</f>
        <v>-94</v>
      </c>
      <c r="D30" s="75">
        <v>1022</v>
      </c>
      <c r="E30" s="75">
        <v>943</v>
      </c>
      <c r="F30" s="75">
        <v>106</v>
      </c>
      <c r="G30" s="75">
        <v>279</v>
      </c>
    </row>
    <row r="31" spans="1:7" s="75" customFormat="1" ht="14.25" customHeight="1">
      <c r="A31" s="360"/>
      <c r="B31" s="280"/>
      <c r="C31" s="328"/>
      <c r="D31" s="18"/>
      <c r="F31" s="18"/>
      <c r="G31" s="18"/>
    </row>
    <row r="32" spans="1:7" s="75" customFormat="1" ht="14.25" customHeight="1">
      <c r="A32" s="538" t="s">
        <v>745</v>
      </c>
      <c r="B32" s="280" t="s">
        <v>840</v>
      </c>
      <c r="C32" s="328">
        <v>-47</v>
      </c>
      <c r="D32" s="18">
        <v>2480</v>
      </c>
      <c r="E32" s="18">
        <v>2377</v>
      </c>
      <c r="F32" s="18">
        <v>205</v>
      </c>
      <c r="G32" s="18">
        <v>355</v>
      </c>
    </row>
    <row r="33" spans="1:7" s="75" customFormat="1" ht="14.25" customHeight="1">
      <c r="A33" s="538"/>
      <c r="B33" s="338" t="s">
        <v>841</v>
      </c>
      <c r="C33" s="328">
        <v>-18</v>
      </c>
      <c r="D33" s="18">
        <v>2316</v>
      </c>
      <c r="E33" s="18">
        <v>2194</v>
      </c>
      <c r="F33" s="18">
        <v>212</v>
      </c>
      <c r="G33" s="18">
        <v>352</v>
      </c>
    </row>
    <row r="34" spans="1:7" s="75" customFormat="1" ht="14.25" customHeight="1">
      <c r="A34" s="538"/>
      <c r="B34" s="338" t="s">
        <v>842</v>
      </c>
      <c r="C34" s="325">
        <f>D34-E34+F34-G34</f>
        <v>-251</v>
      </c>
      <c r="D34" s="75">
        <v>2080</v>
      </c>
      <c r="E34" s="75">
        <v>2098</v>
      </c>
      <c r="F34" s="75">
        <v>170</v>
      </c>
      <c r="G34" s="75">
        <v>403</v>
      </c>
    </row>
    <row r="35" spans="1:7" s="75" customFormat="1" ht="14.25" customHeight="1">
      <c r="A35" s="360"/>
      <c r="B35" s="280"/>
      <c r="C35" s="328"/>
      <c r="D35" s="18"/>
      <c r="E35" s="18"/>
      <c r="F35" s="18"/>
      <c r="G35" s="18"/>
    </row>
    <row r="36" spans="1:7" s="75" customFormat="1" ht="14.25" customHeight="1">
      <c r="A36" s="538" t="s">
        <v>754</v>
      </c>
      <c r="B36" s="280" t="s">
        <v>840</v>
      </c>
      <c r="C36" s="328">
        <v>148</v>
      </c>
      <c r="D36" s="18">
        <v>2237</v>
      </c>
      <c r="E36" s="18">
        <v>1926</v>
      </c>
      <c r="F36" s="18">
        <v>184</v>
      </c>
      <c r="G36" s="18">
        <v>347</v>
      </c>
    </row>
    <row r="37" spans="1:7" s="75" customFormat="1" ht="14.25" customHeight="1">
      <c r="A37" s="538"/>
      <c r="B37" s="338" t="s">
        <v>841</v>
      </c>
      <c r="C37" s="328">
        <v>78</v>
      </c>
      <c r="D37" s="18">
        <v>2174</v>
      </c>
      <c r="E37" s="18">
        <v>1892</v>
      </c>
      <c r="F37" s="18">
        <v>178</v>
      </c>
      <c r="G37" s="18">
        <v>382</v>
      </c>
    </row>
    <row r="38" spans="1:7" s="75" customFormat="1" ht="14.25" customHeight="1">
      <c r="A38" s="538"/>
      <c r="B38" s="338" t="s">
        <v>842</v>
      </c>
      <c r="C38" s="325">
        <f>D38-E38+F38-G38</f>
        <v>-87</v>
      </c>
      <c r="D38" s="75">
        <v>2105</v>
      </c>
      <c r="E38" s="75">
        <v>1979</v>
      </c>
      <c r="F38" s="75">
        <v>162</v>
      </c>
      <c r="G38" s="75">
        <v>375</v>
      </c>
    </row>
    <row r="39" spans="1:7" s="75" customFormat="1" ht="14.25" customHeight="1">
      <c r="A39" s="361"/>
      <c r="B39" s="280"/>
      <c r="C39" s="328"/>
      <c r="D39" s="18"/>
      <c r="E39" s="18"/>
      <c r="F39" s="18"/>
      <c r="G39" s="18"/>
    </row>
    <row r="40" spans="1:7" s="75" customFormat="1" ht="14.25" customHeight="1">
      <c r="A40" s="538" t="s">
        <v>746</v>
      </c>
      <c r="B40" s="280" t="s">
        <v>840</v>
      </c>
      <c r="C40" s="328">
        <v>-23</v>
      </c>
      <c r="D40" s="63">
        <v>241</v>
      </c>
      <c r="E40" s="63">
        <v>225</v>
      </c>
      <c r="F40" s="63">
        <v>32</v>
      </c>
      <c r="G40" s="63">
        <v>71</v>
      </c>
    </row>
    <row r="41" spans="1:7" s="75" customFormat="1" ht="14.25" customHeight="1">
      <c r="A41" s="538"/>
      <c r="B41" s="338" t="s">
        <v>841</v>
      </c>
      <c r="C41" s="328">
        <v>-16</v>
      </c>
      <c r="D41" s="18">
        <v>343</v>
      </c>
      <c r="E41" s="18">
        <v>305</v>
      </c>
      <c r="F41" s="18">
        <v>20</v>
      </c>
      <c r="G41" s="18">
        <v>74</v>
      </c>
    </row>
    <row r="42" spans="1:7" s="75" customFormat="1" ht="14.25" customHeight="1">
      <c r="A42" s="538"/>
      <c r="B42" s="338" t="s">
        <v>842</v>
      </c>
      <c r="C42" s="325">
        <f>D42-E42+F42-G42</f>
        <v>25</v>
      </c>
      <c r="D42" s="75">
        <v>307</v>
      </c>
      <c r="E42" s="75">
        <v>235</v>
      </c>
      <c r="F42" s="75">
        <v>23</v>
      </c>
      <c r="G42" s="75">
        <v>70</v>
      </c>
    </row>
    <row r="43" spans="1:7" s="75" customFormat="1" ht="14.25" customHeight="1">
      <c r="A43" s="360"/>
      <c r="B43" s="280"/>
      <c r="C43" s="328"/>
      <c r="D43" s="18"/>
      <c r="E43" s="18"/>
      <c r="F43" s="18"/>
      <c r="G43" s="18"/>
    </row>
    <row r="44" spans="1:7" s="75" customFormat="1" ht="14.25" customHeight="1">
      <c r="A44" s="538" t="s">
        <v>616</v>
      </c>
      <c r="B44" s="280" t="s">
        <v>840</v>
      </c>
      <c r="C44" s="328">
        <v>-123</v>
      </c>
      <c r="D44" s="18">
        <v>1278</v>
      </c>
      <c r="E44" s="18">
        <v>1217</v>
      </c>
      <c r="F44" s="18">
        <v>54</v>
      </c>
      <c r="G44" s="18">
        <v>238</v>
      </c>
    </row>
    <row r="45" spans="1:7" s="75" customFormat="1" ht="14.25" customHeight="1">
      <c r="A45" s="538"/>
      <c r="B45" s="338" t="s">
        <v>841</v>
      </c>
      <c r="C45" s="328">
        <v>-283</v>
      </c>
      <c r="D45" s="18">
        <v>1036</v>
      </c>
      <c r="E45" s="18">
        <v>1133</v>
      </c>
      <c r="F45" s="18">
        <v>72</v>
      </c>
      <c r="G45" s="18">
        <v>258</v>
      </c>
    </row>
    <row r="46" spans="1:7" s="75" customFormat="1" ht="14.25" customHeight="1">
      <c r="A46" s="538"/>
      <c r="B46" s="338" t="s">
        <v>842</v>
      </c>
      <c r="C46" s="325">
        <f>D46-E46+F46-G46</f>
        <v>48</v>
      </c>
      <c r="D46" s="75">
        <v>1321</v>
      </c>
      <c r="E46" s="75">
        <v>1085</v>
      </c>
      <c r="F46" s="75">
        <v>50</v>
      </c>
      <c r="G46" s="75">
        <v>238</v>
      </c>
    </row>
    <row r="47" spans="1:7" s="75" customFormat="1" ht="14.25" customHeight="1">
      <c r="A47" s="360"/>
      <c r="B47" s="280"/>
      <c r="C47" s="328"/>
      <c r="D47" s="18"/>
      <c r="E47" s="18"/>
      <c r="F47" s="18"/>
      <c r="G47" s="18"/>
    </row>
    <row r="48" spans="1:7" s="75" customFormat="1" ht="14.25" customHeight="1">
      <c r="A48" s="538" t="s">
        <v>747</v>
      </c>
      <c r="B48" s="280" t="s">
        <v>840</v>
      </c>
      <c r="C48" s="328">
        <v>256</v>
      </c>
      <c r="D48" s="18">
        <v>2491</v>
      </c>
      <c r="E48" s="18">
        <v>2084</v>
      </c>
      <c r="F48" s="18">
        <v>197</v>
      </c>
      <c r="G48" s="18">
        <v>348</v>
      </c>
    </row>
    <row r="49" spans="1:7" s="75" customFormat="1" ht="14.25" customHeight="1">
      <c r="A49" s="538"/>
      <c r="B49" s="338" t="s">
        <v>841</v>
      </c>
      <c r="C49" s="328">
        <v>-95</v>
      </c>
      <c r="D49" s="18">
        <v>2086</v>
      </c>
      <c r="E49" s="18">
        <v>2024</v>
      </c>
      <c r="F49" s="18">
        <v>196</v>
      </c>
      <c r="G49" s="18">
        <v>353</v>
      </c>
    </row>
    <row r="50" spans="1:7" s="75" customFormat="1" ht="14.25" customHeight="1">
      <c r="A50" s="538"/>
      <c r="B50" s="338" t="s">
        <v>842</v>
      </c>
      <c r="C50" s="325">
        <f>D50-E50+F50-G50</f>
        <v>-56</v>
      </c>
      <c r="D50" s="75">
        <v>2143</v>
      </c>
      <c r="E50" s="75">
        <v>2012</v>
      </c>
      <c r="F50" s="75">
        <v>168</v>
      </c>
      <c r="G50" s="75">
        <v>355</v>
      </c>
    </row>
    <row r="51" spans="1:7" s="6" customFormat="1" ht="14.25" customHeight="1">
      <c r="A51" s="16"/>
      <c r="B51" s="283"/>
      <c r="C51" s="328"/>
      <c r="D51" s="18"/>
      <c r="E51" s="18"/>
      <c r="F51" s="18"/>
      <c r="G51" s="18"/>
    </row>
    <row r="52" spans="1:7" s="6" customFormat="1" ht="14.25" customHeight="1">
      <c r="A52" s="527" t="s">
        <v>748</v>
      </c>
      <c r="B52" s="280" t="s">
        <v>840</v>
      </c>
      <c r="C52" s="328">
        <v>-16</v>
      </c>
      <c r="D52" s="18">
        <v>763</v>
      </c>
      <c r="E52" s="18">
        <v>700</v>
      </c>
      <c r="F52" s="18">
        <v>66</v>
      </c>
      <c r="G52" s="18">
        <v>145</v>
      </c>
    </row>
    <row r="53" spans="1:7" s="6" customFormat="1" ht="14.25" customHeight="1">
      <c r="A53" s="527"/>
      <c r="B53" s="338" t="s">
        <v>841</v>
      </c>
      <c r="C53" s="326">
        <v>6</v>
      </c>
      <c r="D53" s="18">
        <v>678</v>
      </c>
      <c r="E53" s="18">
        <v>619</v>
      </c>
      <c r="F53" s="18">
        <v>62</v>
      </c>
      <c r="G53" s="18">
        <v>115</v>
      </c>
    </row>
    <row r="54" spans="1:7" s="101" customFormat="1" ht="14.25" customHeight="1" thickBot="1">
      <c r="A54" s="539"/>
      <c r="B54" s="421" t="s">
        <v>842</v>
      </c>
      <c r="C54" s="425">
        <f>D54-E54+F54-G54</f>
        <v>-69</v>
      </c>
      <c r="D54" s="288">
        <v>631</v>
      </c>
      <c r="E54" s="288">
        <v>645</v>
      </c>
      <c r="F54" s="288">
        <v>63</v>
      </c>
      <c r="G54" s="288">
        <v>118</v>
      </c>
    </row>
    <row r="55" spans="1:7" s="26" customFormat="1" ht="15" customHeight="1">
      <c r="A55" s="107" t="s">
        <v>734</v>
      </c>
      <c r="F55" s="520" t="s">
        <v>729</v>
      </c>
      <c r="G55" s="520"/>
    </row>
    <row r="56" spans="1:7" s="108" customFormat="1" ht="15" customHeight="1">
      <c r="A56" s="112" t="s">
        <v>622</v>
      </c>
      <c r="B56" s="284"/>
      <c r="C56" s="112"/>
      <c r="D56" s="112"/>
      <c r="E56" s="6"/>
      <c r="F56" s="113"/>
      <c r="G56" s="113"/>
    </row>
    <row r="57" spans="1:7" ht="15" customHeight="1">
      <c r="A57" s="112" t="s">
        <v>238</v>
      </c>
      <c r="B57" s="112"/>
      <c r="C57" s="112"/>
      <c r="D57" s="112"/>
      <c r="E57" s="112"/>
      <c r="F57" s="6"/>
      <c r="G57" s="6"/>
    </row>
  </sheetData>
  <mergeCells count="15">
    <mergeCell ref="A1:G1"/>
    <mergeCell ref="A4:A6"/>
    <mergeCell ref="A8:A10"/>
    <mergeCell ref="A12:A14"/>
    <mergeCell ref="F55:G55"/>
    <mergeCell ref="A36:A38"/>
    <mergeCell ref="A44:A46"/>
    <mergeCell ref="A48:A50"/>
    <mergeCell ref="A52:A54"/>
    <mergeCell ref="A40:A42"/>
    <mergeCell ref="A16:A18"/>
    <mergeCell ref="A20:A22"/>
    <mergeCell ref="A24:A26"/>
    <mergeCell ref="A28:A30"/>
    <mergeCell ref="A32:A34"/>
  </mergeCells>
  <phoneticPr fontId="3"/>
  <pageMargins left="0.78740157480314965" right="0.78740157480314965" top="0.78740157480314965" bottom="0.78740157480314965" header="0.51181102362204722" footer="0.51181102362204722"/>
  <pageSetup paperSize="9" firstPageNumber="17" orientation="portrait" useFirstPageNumber="1" r:id="rId1"/>
  <headerFooter alignWithMargins="0">
    <oddHeader>&amp;R&amp;"ＭＳ ゴシック,標準"人口</oddHeader>
    <oddFooter>&amp;C&amp;"ＭＳ ゴシック,標準"&amp;P</oddFooter>
    <firstHeader>&amp;L&amp;"ＭＳ ゴシック,標準"人口</firstHeader>
    <firstFooter>&amp;C&amp;"ＭＳ ゴシック,標準"22</first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baseType="lpstr" size="22">
      <vt:lpstr>人口 </vt:lpstr>
      <vt:lpstr>1</vt:lpstr>
      <vt:lpstr>2</vt:lpstr>
      <vt:lpstr>3-1</vt:lpstr>
      <vt:lpstr>3-2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'5'!Print_Area</vt:lpstr>
      <vt:lpstr>'6'!Print_Area</vt:lpstr>
      <vt:lpstr>'7'!Print_Area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2025-03-28T02:12:12Z</cp:lastPrinted>
  <dcterms:created xsi:type="dcterms:W3CDTF">2011-07-19T04:40:40Z</dcterms:created>
  <dcterms:modified xsi:type="dcterms:W3CDTF">2025-05-13T01:49:28Z</dcterms:modified>
</cp:coreProperties>
</file>