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BDECD6F3-43C9-47DD-97EF-2436BE25F63B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運輸・通信" sheetId="1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'3'!$A$1:$G$23</definedName>
    <definedName localSheetId="8" name="_xlnm.Print_Area">'7'!$A$1:$H$12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9" l="1"/>
  <c r="F12" i="19"/>
  <c r="E12" i="19"/>
  <c r="G11" i="19"/>
  <c r="F11" i="19"/>
  <c r="E11" i="19"/>
  <c r="D39" i="5"/>
  <c r="E29" i="5"/>
  <c r="D29" i="5"/>
  <c r="E10" i="5"/>
  <c r="D10" i="5"/>
  <c r="G8" i="16"/>
  <c r="F8" i="16"/>
  <c r="I4" i="14"/>
  <c r="H4" i="14"/>
  <c r="G4" i="14"/>
  <c r="F4" i="14"/>
  <c r="E4" i="14"/>
</calcChain>
</file>

<file path=xl/sharedStrings.xml><?xml version="1.0" encoding="utf-8"?>
<sst xmlns="http://schemas.openxmlformats.org/spreadsheetml/2006/main" count="278" uniqueCount="192">
  <si>
    <t>系統数</t>
    <rPh sb="0" eb="2">
      <t>ケイトウ</t>
    </rPh>
    <rPh sb="2" eb="3">
      <t>スウ</t>
    </rPh>
    <phoneticPr fontId="3"/>
  </si>
  <si>
    <t>年</t>
    <rPh sb="0" eb="1">
      <t>ネン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</si>
  <si>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</si>
  <si>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四輪乗用</t>
    <rPh sb="0" eb="2">
      <t>ヨンリン</t>
    </rPh>
    <rPh sb="2" eb="4">
      <t>ジョウヨウ</t>
    </rPh>
    <phoneticPr fontId="3"/>
  </si>
  <si>
    <t>池辺1516</t>
  </si>
  <si>
    <t>南古谷駅</t>
    <rPh sb="0" eb="1">
      <t>ミナミ</t>
    </rPh>
    <rPh sb="1" eb="3">
      <t>フルヤ</t>
    </rPh>
    <rPh sb="3" eb="4">
      <t>エキ</t>
    </rPh>
    <phoneticPr fontId="3"/>
  </si>
  <si>
    <t>カーブミラー</t>
  </si>
  <si>
    <t>月</t>
    <rPh sb="0" eb="1">
      <t>ツキ</t>
    </rPh>
    <phoneticPr fontId="21"/>
  </si>
  <si>
    <t>三輪貨物</t>
    <rPh sb="0" eb="2">
      <t>サンリン</t>
    </rPh>
    <rPh sb="2" eb="4">
      <t>カモツ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</si>
  <si>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</si>
  <si>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</si>
  <si>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</si>
  <si>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四輪貨物</t>
    <rPh sb="0" eb="2">
      <t>ヨンリン</t>
    </rPh>
    <rPh sb="2" eb="4">
      <t>カモツ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</si>
  <si>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</si>
  <si>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</si>
  <si>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</si>
  <si>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大型車は、バス、普通貨物車、特種(殊)車の合計。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ゴウケイ</t>
    </rPh>
    <phoneticPr fontId="3"/>
  </si>
  <si>
    <t>被けん引車</t>
    <rPh sb="0" eb="1">
      <t>ヒ</t>
    </rPh>
    <rPh sb="3" eb="4">
      <t>イン</t>
    </rPh>
    <rPh sb="4" eb="5">
      <t>シャ</t>
    </rPh>
    <phoneticPr fontId="3"/>
  </si>
  <si>
    <t>出入台数</t>
    <rPh sb="0" eb="2">
      <t>デイ</t>
    </rPh>
    <rPh sb="2" eb="4">
      <t>ダイスウ</t>
    </rPh>
    <phoneticPr fontId="3"/>
  </si>
  <si>
    <t>川越栗橋線</t>
  </si>
  <si>
    <t>平成28年</t>
    <rPh sb="0" eb="2">
      <t>ヘイセイ</t>
    </rPh>
    <rPh sb="4" eb="5">
      <t>ネン</t>
    </rPh>
    <phoneticPr fontId="21"/>
  </si>
  <si>
    <t>(単位:台)</t>
    <rPh sb="1" eb="3">
      <t>タンイ</t>
    </rPh>
    <rPh sb="4" eb="5">
      <t>ダイ</t>
    </rPh>
    <phoneticPr fontId="3"/>
  </si>
  <si>
    <t>降車</t>
    <rPh sb="0" eb="2">
      <t>コウシャ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</si>
  <si>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</si>
  <si>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</si>
  <si>
    <t>軽自動車（計）</t>
    <rPh sb="0" eb="4">
      <t>ケイジドウシャ</t>
    </rPh>
    <rPh sb="5" eb="6">
      <t>ケイ</t>
    </rPh>
    <phoneticPr fontId="3"/>
  </si>
  <si>
    <t>無　料</t>
  </si>
  <si>
    <t>東武鉄道</t>
    <rPh sb="0" eb="4">
      <t>トウブテツドウ</t>
    </rPh>
    <phoneticPr fontId="3"/>
  </si>
  <si>
    <t>　　　　　　資料：防犯・交通安全課</t>
    <rPh sb="6" eb="8">
      <t>シリョウ</t>
    </rPh>
    <rPh sb="9" eb="11">
      <t>ボウハン</t>
    </rPh>
    <rPh sb="12" eb="14">
      <t>コウツウ</t>
    </rPh>
    <rPh sb="14" eb="16">
      <t>アンゼン</t>
    </rPh>
    <rPh sb="16" eb="17">
      <t>カ</t>
    </rPh>
    <phoneticPr fontId="3"/>
  </si>
  <si>
    <t>平成30年</t>
    <rPh sb="0" eb="2">
      <t>ヘイセイ</t>
    </rPh>
    <rPh sb="4" eb="5">
      <t>ネン</t>
    </rPh>
    <phoneticPr fontId="21"/>
  </si>
  <si>
    <t>ポスト数</t>
    <rPh sb="3" eb="4">
      <t>スウ</t>
    </rPh>
    <phoneticPr fontId="3"/>
  </si>
  <si>
    <t>新河岸駅</t>
    <rPh sb="0" eb="4">
      <t>シンガシエキ</t>
    </rPh>
    <phoneticPr fontId="3"/>
  </si>
  <si>
    <t>年度</t>
    <rPh sb="0" eb="2">
      <t>ネンド</t>
    </rPh>
    <phoneticPr fontId="3"/>
  </si>
  <si>
    <t>西川越駅</t>
    <rPh sb="0" eb="3">
      <t>ニシカワゴエ</t>
    </rPh>
    <rPh sb="3" eb="4">
      <t>エキ</t>
    </rPh>
    <phoneticPr fontId="3"/>
  </si>
  <si>
    <t>総数</t>
    <rPh sb="0" eb="2">
      <t>ソウスウ</t>
    </rPh>
    <phoneticPr fontId="3"/>
  </si>
  <si>
    <t>小型車</t>
    <rPh sb="0" eb="2">
      <t>コガタ</t>
    </rPh>
    <rPh sb="2" eb="3">
      <t>シャ</t>
    </rPh>
    <phoneticPr fontId="3"/>
  </si>
  <si>
    <t>南大塚駅</t>
    <rPh sb="0" eb="3">
      <t>ミナミオオツカ</t>
    </rPh>
    <rPh sb="3" eb="4">
      <t>エキ</t>
    </rPh>
    <phoneticPr fontId="3"/>
  </si>
  <si>
    <t>南田島524-1</t>
  </si>
  <si>
    <t>川越駅</t>
    <rPh sb="0" eb="3">
      <t>カワゴエエキ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</si>
  <si>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</si>
  <si>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</si>
  <si>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交通安全施設（つづき）</t>
  </si>
  <si>
    <t>乗車</t>
    <rPh sb="0" eb="2">
      <t>ジョウシャ</t>
    </rPh>
    <phoneticPr fontId="3"/>
  </si>
  <si>
    <t>小型車は、軽乗用車、乗用車、軽貨物車、小型貨物車の合計。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ゴウケイ</t>
    </rPh>
    <phoneticPr fontId="3"/>
  </si>
  <si>
    <t>川越市駅</t>
    <rPh sb="0" eb="3">
      <t>カワゴエシ</t>
    </rPh>
    <rPh sb="3" eb="4">
      <t>エキ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</si>
  <si>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</si>
  <si>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西武鉄道</t>
    <rPh sb="0" eb="2">
      <t>セイブ</t>
    </rPh>
    <rPh sb="2" eb="4">
      <t>テツドウ</t>
    </rPh>
    <phoneticPr fontId="3"/>
  </si>
  <si>
    <t>的場駅</t>
    <rPh sb="0" eb="2">
      <t>マトバ</t>
    </rPh>
    <rPh sb="2" eb="3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</si>
  <si>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</si>
  <si>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笠幡駅</t>
    <rPh sb="0" eb="3">
      <t>カサハタエキ</t>
    </rPh>
    <phoneticPr fontId="3"/>
  </si>
  <si>
    <t>小室463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</si>
  <si>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</si>
  <si>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</si>
  <si>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一般国道 16号</t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</si>
  <si>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</si>
  <si>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一般国道254号</t>
  </si>
  <si>
    <t>西武バス</t>
    <rPh sb="0" eb="2">
      <t>セイブ</t>
    </rPh>
    <phoneticPr fontId="3"/>
  </si>
  <si>
    <t>人</t>
    <rPh sb="0" eb="1">
      <t>ニン</t>
    </rPh>
    <phoneticPr fontId="3"/>
  </si>
  <si>
    <t>上野田町20</t>
  </si>
  <si>
    <t>普通自動車</t>
    <rPh sb="0" eb="2">
      <t>フツウ</t>
    </rPh>
    <rPh sb="2" eb="5">
      <t>ジドウシャ</t>
    </rPh>
    <phoneticPr fontId="3"/>
  </si>
  <si>
    <t>大型特殊車</t>
    <rPh sb="0" eb="2">
      <t>オオガタ</t>
    </rPh>
    <rPh sb="2" eb="4">
      <t>トクシュ</t>
    </rPh>
    <rPh sb="4" eb="5">
      <t>シャ</t>
    </rPh>
    <phoneticPr fontId="3"/>
  </si>
  <si>
    <t>小型車</t>
    <rPh sb="0" eb="3">
      <t>コガタシャ</t>
    </rPh>
    <phoneticPr fontId="3"/>
  </si>
  <si>
    <t>川越上尾線</t>
  </si>
  <si>
    <t>I-4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</si>
  <si>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新宿町1丁目8番地先</t>
  </si>
  <si>
    <t>大型車</t>
    <rPh sb="0" eb="3">
      <t>オオガタシャ</t>
    </rPh>
    <phoneticPr fontId="3"/>
  </si>
  <si>
    <t>合　計</t>
    <rPh sb="0" eb="1">
      <t>ゴウ</t>
    </rPh>
    <rPh sb="2" eb="3">
      <t>ケイ</t>
    </rPh>
    <phoneticPr fontId="3"/>
  </si>
  <si>
    <t>簡易郵便局は、委託契約により営業している郵便局。</t>
  </si>
  <si>
    <t>川越新座線</t>
  </si>
  <si>
    <t>川越越生線</t>
  </si>
  <si>
    <t>川越北環状線</t>
  </si>
  <si>
    <t>川越日高線</t>
  </si>
  <si>
    <t>氷川町344</t>
    <rPh sb="2" eb="3">
      <t>マチ</t>
    </rPh>
    <phoneticPr fontId="3"/>
  </si>
  <si>
    <t>山田1656-1</t>
  </si>
  <si>
    <t>イーグルバス</t>
  </si>
  <si>
    <t>人</t>
    <rPh sb="0" eb="1">
      <t>ヒト</t>
    </rPh>
    <phoneticPr fontId="3"/>
  </si>
  <si>
    <t>市内郵便局局数</t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</si>
  <si>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22"/>
  </si>
  <si>
    <t>宮元町38</t>
  </si>
  <si>
    <t>今福木野目線</t>
  </si>
  <si>
    <t>牛子393</t>
  </si>
  <si>
    <t>東日本旅客鉄道の降車人員数は、調査されていない。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7">
      <t>チョウサ</t>
    </rPh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</si>
  <si>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</si>
  <si>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</si>
  <si>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資料：国土交通省所沢自動車検査登録事務所</t>
    <rPh sb="3" eb="5">
      <t>コクド</t>
    </rPh>
    <rPh sb="5" eb="8">
      <t>コウツウショウ</t>
    </rPh>
    <phoneticPr fontId="3"/>
  </si>
  <si>
    <t>川越料金所通過車(上下線)の合計。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ゴウケイ</t>
    </rPh>
    <phoneticPr fontId="3"/>
  </si>
  <si>
    <t>小仙波932-1</t>
    <rPh sb="0" eb="3">
      <t>コセンバ</t>
    </rPh>
    <phoneticPr fontId="3"/>
  </si>
  <si>
    <t>年  度</t>
    <rPh sb="0" eb="1">
      <t>トシ</t>
    </rPh>
    <rPh sb="3" eb="4">
      <t>ド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</si>
  <si>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</si>
  <si>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</si>
  <si>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</si>
  <si>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</si>
  <si>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</si>
  <si>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</si>
  <si>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総数</t>
    <rPh sb="0" eb="1">
      <t>ソウ</t>
    </rPh>
    <rPh sb="1" eb="2">
      <t>スウ</t>
    </rPh>
    <phoneticPr fontId="3"/>
  </si>
  <si>
    <t>直営の郵便局</t>
  </si>
  <si>
    <t>区分</t>
  </si>
  <si>
    <t>系統数</t>
  </si>
  <si>
    <t>　　　　　資料：川越警察署</t>
    <rPh sb="8" eb="10">
      <t>カワゴエ</t>
    </rPh>
    <rPh sb="10" eb="13">
      <t>ケイサツショ</t>
    </rPh>
    <phoneticPr fontId="3"/>
  </si>
  <si>
    <t>計</t>
  </si>
  <si>
    <t>並木810番地先</t>
    <rPh sb="0" eb="2">
      <t>ナミキ</t>
    </rPh>
    <rPh sb="5" eb="7">
      <t>バンチ</t>
    </rPh>
    <rPh sb="7" eb="8">
      <t>サキ</t>
    </rPh>
    <phoneticPr fontId="3"/>
  </si>
  <si>
    <t>I-1　自動車保有台数</t>
  </si>
  <si>
    <t>平成28年</t>
    <rPh sb="0" eb="2">
      <t>ヘイセイ</t>
    </rPh>
    <rPh sb="4" eb="5">
      <t>ネン</t>
    </rPh>
    <phoneticPr fontId="3"/>
  </si>
  <si>
    <t>ミニカ－</t>
  </si>
  <si>
    <t>(単位：台)</t>
  </si>
  <si>
    <t>資料：交通政策課</t>
  </si>
  <si>
    <t>簡易郵便局</t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</si>
  <si>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</si>
  <si>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3"/>
  </si>
  <si>
    <t>ポスト数</t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</si>
  <si>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</si>
  <si>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貨物自動車（計）</t>
    <rPh sb="0" eb="2">
      <t>カモツ</t>
    </rPh>
    <rPh sb="2" eb="5">
      <t>ジドウシャ</t>
    </rPh>
    <rPh sb="6" eb="7">
      <t>ケイ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</si>
  <si>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</si>
  <si>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I-2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</si>
  <si>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I-3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</si>
  <si>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路線名</t>
  </si>
  <si>
    <t>(台)</t>
    <rPh sb="1" eb="2">
      <t>ダイ</t>
    </rPh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</si>
  <si>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</si>
  <si>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</si>
  <si>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>I-5　交通安全施設</t>
    <rPh sb="4" eb="6">
      <t>コウツウ</t>
    </rPh>
    <rPh sb="6" eb="8">
      <t>アンゼン</t>
    </rPh>
    <rPh sb="8" eb="10">
      <t>シセツ</t>
    </rPh>
    <phoneticPr fontId="3"/>
  </si>
  <si>
    <t>I-6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</si>
  <si>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信    号    機</t>
    <rPh sb="0" eb="1">
      <t>シン</t>
    </rPh>
    <rPh sb="5" eb="6">
      <t>ゴウ</t>
    </rPh>
    <rPh sb="10" eb="11">
      <t>キ</t>
    </rPh>
    <phoneticPr fontId="3"/>
  </si>
  <si>
    <t>I-8　郵　　便</t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</si>
  <si>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</si>
  <si>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平成29年</t>
    <rPh sb="0" eb="2">
      <t>ヘイセイ</t>
    </rPh>
    <rPh sb="4" eb="5">
      <t>ネン</t>
    </rPh>
    <phoneticPr fontId="3"/>
  </si>
  <si>
    <t>の高齢者（70～89歳）の方は、市が発行する特別乗車証により1回100円の定額制。</t>
    <rPh sb="1" eb="2">
      <t>コウ</t>
    </rPh>
    <rPh sb="2" eb="3">
      <t>トシ</t>
    </rPh>
    <rPh sb="3" eb="4">
      <t>シャ</t>
    </rPh>
    <rPh sb="16" eb="17">
      <t>シ</t>
    </rPh>
    <rPh sb="18" eb="20">
      <t>ハッコウ</t>
    </rPh>
    <rPh sb="22" eb="24">
      <t>トクベツ</t>
    </rPh>
    <rPh sb="24" eb="27">
      <t>ジョウシャショウ</t>
    </rPh>
    <phoneticPr fontId="3"/>
  </si>
  <si>
    <t>年</t>
    <rPh sb="0" eb="1">
      <t>ネン</t>
    </rPh>
    <phoneticPr fontId="21"/>
  </si>
  <si>
    <t>有　料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</si>
  <si>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</si>
  <si>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福田147</t>
  </si>
  <si>
    <t>平 成</t>
    <rPh sb="0" eb="1">
      <t>ヒラ</t>
    </rPh>
    <rPh sb="2" eb="3">
      <t>シゲル</t>
    </rPh>
    <phoneticPr fontId="21"/>
  </si>
  <si>
    <t>府川1304-18</t>
    <rPh sb="0" eb="2">
      <t>フカワ</t>
    </rPh>
    <phoneticPr fontId="3"/>
  </si>
  <si>
    <t>天沼新田89</t>
    <rPh sb="0" eb="2">
      <t>アマヌマ</t>
    </rPh>
    <rPh sb="2" eb="4">
      <t>シンデン</t>
    </rPh>
    <phoneticPr fontId="3"/>
  </si>
  <si>
    <t>下広谷397</t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</si>
  <si>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</si>
  <si>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23"/>
  </si>
  <si>
    <r>
      <t>資料：</t>
    </r>
    <r>
      <rPr>
        <sz val="9"/>
        <color theme="1"/>
        <rFont val="ＭＳ 明朝"/>
        <family val="1"/>
        <charset val="128"/>
      </rPr>
      <t>市民税課</t>
    </r>
    <r>
      <rPr>
        <sz val="9"/>
        <color theme="0"/>
        <rFont val="ＭＳ 明朝"/>
        <family val="1"/>
        <charset val="128"/>
      </rPr>
      <t>省所沢自動車検査登録事務所</t>
    </r>
    <rPh sb="3" eb="6">
      <t>シミンゼイ</t>
    </rPh>
    <rPh sb="6" eb="7">
      <t>カ</t>
    </rPh>
    <phoneticPr fontId="3"/>
  </si>
  <si>
    <t xml:space="preserve"> 平成</t>
    <rPh sb="1" eb="2">
      <t>ヒラ</t>
    </rPh>
    <rPh sb="2" eb="3">
      <t>シゲル</t>
    </rPh>
    <phoneticPr fontId="3"/>
  </si>
  <si>
    <t xml:space="preserve">  第１種</t>
    <rPh sb="2" eb="3">
      <t>ダイ</t>
    </rPh>
    <rPh sb="4" eb="5">
      <t>シュ</t>
    </rPh>
    <phoneticPr fontId="3"/>
  </si>
  <si>
    <t xml:space="preserve">  第２種</t>
    <rPh sb="2" eb="3">
      <t>ダイ</t>
    </rPh>
    <rPh sb="4" eb="5">
      <t>シュ</t>
    </rPh>
    <phoneticPr fontId="3"/>
  </si>
  <si>
    <r>
      <t xml:space="preserve">          資料：日本郵便株式会社川越郵便局</t>
    </r>
    <r>
      <rPr>
        <sz val="9"/>
        <color theme="0"/>
        <rFont val="ＭＳ 明朝"/>
        <family val="1"/>
        <charset val="128"/>
      </rPr>
      <t>局</t>
    </r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rPh sb="26" eb="27">
      <t>キョク</t>
    </rPh>
    <phoneticPr fontId="3"/>
  </si>
  <si>
    <t>年　度</t>
  </si>
  <si>
    <t>区  分</t>
    <rPh sb="0" eb="1">
      <t>ク</t>
    </rPh>
    <rPh sb="3" eb="4">
      <t>ブン</t>
    </rPh>
    <phoneticPr fontId="3"/>
  </si>
  <si>
    <t>(各年12月31日現在)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</si>
  <si>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(各年12月31日現在)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</si>
  <si>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Ｉ　運輸・通信</t>
  </si>
  <si>
    <t>(各年3月31日現在)</t>
  </si>
  <si>
    <t>平日の午前7時から午後7時までの12時間の観測による(上下線の合計)。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ゴウケイ</t>
    </rPh>
    <phoneticPr fontId="3"/>
  </si>
  <si>
    <t>東武鉄道(つづき)</t>
    <rPh sb="0" eb="2">
      <t>トウブ</t>
    </rPh>
    <rPh sb="2" eb="4">
      <t>テツドウ</t>
    </rPh>
    <phoneticPr fontId="3"/>
  </si>
  <si>
    <t>(単位：人)</t>
    <rPh sb="1" eb="3">
      <t>タンイ</t>
    </rPh>
    <rPh sb="4" eb="5">
      <t>ヒト</t>
    </rPh>
    <phoneticPr fontId="3"/>
  </si>
  <si>
    <t>令和元年</t>
    <rPh sb="0" eb="2">
      <t>レイワ</t>
    </rPh>
    <rPh sb="3" eb="4">
      <t>ネン</t>
    </rPh>
    <phoneticPr fontId="23"/>
  </si>
  <si>
    <t>(各年12月31日現在)</t>
  </si>
  <si>
    <t>I-7　市内循環バス(川越シャトル)系統数・1日平均利用者数</t>
    <rPh sb="18" eb="20">
      <t>ケイトウ</t>
    </rPh>
    <rPh sb="20" eb="21">
      <t>スウ</t>
    </rPh>
    <phoneticPr fontId="3"/>
  </si>
  <si>
    <t>（50cc以下）</t>
  </si>
  <si>
    <t>（計）</t>
  </si>
  <si>
    <t xml:space="preserve">  甲（90cc超125cc以下）</t>
    <rPh sb="2" eb="3">
      <t>コウ</t>
    </rPh>
    <rPh sb="8" eb="9">
      <t>チョウ</t>
    </rPh>
    <rPh sb="14" eb="16">
      <t>イカ</t>
    </rPh>
    <phoneticPr fontId="3"/>
  </si>
  <si>
    <t xml:space="preserve">  乙（50cc超90cc以下） </t>
    <rPh sb="2" eb="3">
      <t>オツ</t>
    </rPh>
    <rPh sb="8" eb="9">
      <t>チョウ</t>
    </rPh>
    <rPh sb="13" eb="15">
      <t>イカ</t>
    </rPh>
    <phoneticPr fontId="3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</si>
  <si>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3"/>
  </si>
  <si>
    <t>原動機付自転車（計）</t>
    <rPh sb="0" eb="2">
      <t>ゲンドウ</t>
    </rPh>
    <rPh sb="2" eb="3">
      <t>キ</t>
    </rPh>
    <rPh sb="3" eb="4">
      <t>ヅケ</t>
    </rPh>
    <rPh sb="4" eb="7">
      <t>ジテンシャ</t>
    </rPh>
    <rPh sb="8" eb="9">
      <t>ケイ</t>
    </rPh>
    <phoneticPr fontId="3"/>
  </si>
  <si>
    <t>乗合車（バス）</t>
    <rPh sb="0" eb="2">
      <t>ノリアイ</t>
    </rPh>
    <rPh sb="2" eb="3">
      <t>シャ</t>
    </rPh>
    <phoneticPr fontId="3"/>
  </si>
  <si>
    <t>乗用車（計）</t>
    <rPh sb="0" eb="3">
      <t>ジョウヨウシャ</t>
    </rPh>
    <rPh sb="4" eb="5">
      <t>ケイ</t>
    </rPh>
    <phoneticPr fontId="3"/>
  </si>
  <si>
    <t>平成27年度全国道路・街路交通情勢調査 一般交通量調査結果から収録。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イッパン</t>
    </rPh>
    <rPh sb="22" eb="24">
      <t>コウツウ</t>
    </rPh>
    <rPh sb="24" eb="25">
      <t>リョウ</t>
    </rPh>
    <rPh sb="25" eb="27">
      <t>チョウサ</t>
    </rPh>
    <rPh sb="27" eb="29">
      <t>ケッカ</t>
    </rPh>
    <rPh sb="31" eb="33">
      <t>シュウロク</t>
    </rPh>
    <phoneticPr fontId="3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</si>
  <si>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3"/>
  </si>
  <si>
    <t>1 0 0円</t>
  </si>
  <si>
    <t>は市内在住の高齢者（90歳以上）と障害のある方は、市が発行する特別乗車証により無料。</t>
    <rPh sb="1" eb="3">
      <t>シナイ</t>
    </rPh>
    <rPh sb="39" eb="41">
      <t>ムリョウ</t>
    </rPh>
    <phoneticPr fontId="3"/>
  </si>
  <si>
    <t>平成30年3月31日までは市内在住の高齢者（80歳以上）と障害のある方、平成30年4月1日から</t>
    <rPh sb="0" eb="2">
      <t>ヘイセイ</t>
    </rPh>
    <rPh sb="4" eb="5">
      <t>ネン</t>
    </rPh>
    <rPh sb="6" eb="7">
      <t>ガツ</t>
    </rPh>
    <rPh sb="9" eb="10">
      <t>ニチ</t>
    </rPh>
    <rPh sb="13" eb="15">
      <t>シナイ</t>
    </rPh>
    <rPh sb="15" eb="17">
      <t>ザイジュウ</t>
    </rPh>
    <rPh sb="18" eb="21">
      <t>コウレイシャ</t>
    </rPh>
    <rPh sb="36" eb="38">
      <t>ヘイセイ</t>
    </rPh>
    <rPh sb="40" eb="41">
      <t>ネン</t>
    </rPh>
    <rPh sb="42" eb="43">
      <t>ガツ</t>
    </rPh>
    <rPh sb="44" eb="45">
      <t>ニチ</t>
    </rPh>
    <phoneticPr fontId="3"/>
  </si>
  <si>
    <t>平成30年3月31日までは市内在住の高齢者（70～79歳）の方、平成30年4月1日からは市内在住</t>
    <rPh sb="0" eb="2">
      <t>ヘイセイ</t>
    </rPh>
    <rPh sb="4" eb="5">
      <t>ネン</t>
    </rPh>
    <rPh sb="6" eb="7">
      <t>ガツ</t>
    </rPh>
    <rPh sb="9" eb="10">
      <t>ニチ</t>
    </rPh>
    <rPh sb="32" eb="34">
      <t>ヘイセイ</t>
    </rPh>
    <rPh sb="36" eb="37">
      <t>ネン</t>
    </rPh>
    <rPh sb="38" eb="39">
      <t>ガツ</t>
    </rPh>
    <rPh sb="40" eb="41">
      <t>ニチ</t>
    </rPh>
    <rPh sb="44" eb="46">
      <t>シナイ</t>
    </rPh>
    <rPh sb="46" eb="48">
      <t>ザイジュウ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</si>
  <si>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</si>
  <si>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</si>
  <si>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</si>
  <si>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</si>
  <si>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</si>
  <si>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</si>
  <si>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</si>
  <si>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鉄道による駅別旅客人員</t>
  </si>
  <si>
    <t>令和2年</t>
    <rPh sb="0" eb="1">
      <t>レイ</t>
    </rPh>
    <rPh sb="1" eb="2">
      <t>ワ</t>
    </rPh>
    <rPh sb="3" eb="4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</si>
  <si>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24"/>
  </si>
  <si>
    <t xml:space="preserve"> 令和</t>
    <rPh sb="1" eb="3">
      <t>レイワ</t>
    </rPh>
    <phoneticPr fontId="3"/>
  </si>
  <si>
    <t>平成元年</t>
    <rPh sb="0" eb="2">
      <t>ヘイセイ</t>
    </rPh>
    <rPh sb="2" eb="3">
      <t>ガン</t>
    </rPh>
    <rPh sb="3" eb="4">
      <t>ネン</t>
    </rPh>
    <phoneticPr fontId="23"/>
  </si>
  <si>
    <t>令和2年</t>
    <rPh sb="0" eb="2">
      <t>レイワ</t>
    </rPh>
    <rPh sb="3" eb="4">
      <t>ネン</t>
    </rPh>
    <phoneticPr fontId="23"/>
  </si>
  <si>
    <t>平成29年</t>
    <rPh sb="0" eb="2">
      <t>ヘイセイ</t>
    </rPh>
    <rPh sb="4" eb="5">
      <t>ネン</t>
    </rPh>
    <phoneticPr fontId="21"/>
  </si>
  <si>
    <t>平成31年</t>
    <rPh sb="0" eb="2">
      <t>ヘイセイ</t>
    </rPh>
    <rPh sb="4" eb="5">
      <t>ネン</t>
    </rPh>
    <phoneticPr fontId="21"/>
  </si>
  <si>
    <t>令和2年</t>
    <rPh sb="0" eb="1">
      <t>レイ</t>
    </rPh>
    <rPh sb="1" eb="2">
      <t>ワ</t>
    </rPh>
    <rPh sb="3" eb="4">
      <t>ネン</t>
    </rPh>
    <phoneticPr fontId="21"/>
  </si>
  <si>
    <t>5-1</t>
  </si>
  <si>
    <t>交通安全施設</t>
  </si>
  <si>
    <t>5-2</t>
  </si>
  <si>
    <t>自動車保有台数</t>
  </si>
  <si>
    <t>主要幹線交通量</t>
  </si>
  <si>
    <t>関越自動車道通行量</t>
  </si>
  <si>
    <t>市内バス系統数・1日平均利用者数</t>
    <rPh sb="4" eb="6">
      <t>ケイトウ</t>
    </rPh>
    <rPh sb="6" eb="7">
      <t>スウ</t>
    </rPh>
    <phoneticPr fontId="23"/>
  </si>
  <si>
    <t>市内循環バス(川越シャトル)系統数・1日平均利用者数</t>
    <rPh sb="14" eb="16">
      <t>ケイトウ</t>
    </rPh>
    <rPh sb="16" eb="17">
      <t>スウ</t>
    </rPh>
    <phoneticPr fontId="23"/>
  </si>
  <si>
    <t>郵便</t>
    <rPh sb="0" eb="2">
      <t>ユウビン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</si>
</sst>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"/>
    <numFmt numFmtId="178" formatCode="#,##0_);[Red]\(#,##0\)"/>
  </numFmts>
  <fonts count="27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u/>
      <sz val="12"/>
      <color theme="10"/>
      <name val="ＭＳ Ｐゴシック"/>
      <family val="3"/>
    </font>
    <font>
      <b/>
      <sz val="14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8"/>
      <name val="ＭＳ 明朝"/>
      <family val="1"/>
    </font>
    <font>
      <sz val="9"/>
      <color theme="0"/>
      <name val="ＭＳ 明朝"/>
      <family val="1"/>
    </font>
    <font>
      <b/>
      <sz val="9"/>
      <name val="ＭＳ 明朝"/>
      <family val="1"/>
    </font>
    <font>
      <sz val="11"/>
      <name val="ＭＳ ゴシック"/>
      <family val="3"/>
    </font>
    <font>
      <sz val="9"/>
      <name val="ＭＳ ゴシック"/>
      <family val="3"/>
    </font>
    <font>
      <b/>
      <sz val="11"/>
      <name val="ＭＳ ゴシック"/>
      <family val="3"/>
    </font>
    <font>
      <b/>
      <sz val="11"/>
      <name val="ＭＳ 明朝"/>
      <family val="1"/>
    </font>
    <font>
      <sz val="9"/>
      <name val="HG丸ｺﾞｼｯｸM-PRO"/>
      <family val="3"/>
    </font>
    <font>
      <b/>
      <sz val="14"/>
      <name val="ＭＳ ゴシック"/>
      <family val="3"/>
    </font>
    <font>
      <sz val="10"/>
      <name val="ＭＳ ゴシック"/>
      <family val="3"/>
    </font>
    <font>
      <b/>
      <sz val="14"/>
      <name val="ＭＳ ゴシック"/>
      <family val="3"/>
    </font>
    <font>
      <sz val="10"/>
      <name val="Arial"/>
      <family val="2"/>
    </font>
    <font>
      <sz val="11"/>
      <name val="ＭＳ Ｐゴシック"/>
      <family val="3"/>
    </font>
    <font>
      <b/>
      <sz val="11"/>
      <name val="ＭＳ ゴシック"/>
      <family val="3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distributed" vertical="center" indent="1"/>
    </xf>
    <xf numFmtId="0" fontId="9" fillId="0" borderId="7" xfId="0" applyFont="1" applyFill="1" applyBorder="1" applyAlignment="1">
      <alignment horizontal="distributed" vertical="center" indent="1"/>
    </xf>
    <xf numFmtId="0" fontId="9" fillId="0" borderId="8" xfId="0" applyFont="1" applyFill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justifyLastLine="1"/>
    </xf>
    <xf numFmtId="38" fontId="9" fillId="0" borderId="10" xfId="3" applyFont="1" applyFill="1" applyBorder="1" applyAlignment="1">
      <alignment vertical="center"/>
    </xf>
    <xf numFmtId="38" fontId="9" fillId="0" borderId="0" xfId="3" applyFont="1" applyFill="1" applyAlignment="1">
      <alignment vertical="center"/>
    </xf>
    <xf numFmtId="38" fontId="9" fillId="0" borderId="11" xfId="3" applyFont="1" applyFill="1" applyBorder="1" applyAlignment="1">
      <alignment vertical="center"/>
    </xf>
    <xf numFmtId="38" fontId="9" fillId="0" borderId="3" xfId="3" applyFont="1" applyFill="1" applyBorder="1" applyAlignment="1">
      <alignment vertical="center"/>
    </xf>
    <xf numFmtId="38" fontId="9" fillId="0" borderId="0" xfId="3" applyFont="1" applyFill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distributed" vertical="center" justifyLastLine="1"/>
    </xf>
    <xf numFmtId="38" fontId="13" fillId="0" borderId="3" xfId="3" applyFont="1" applyFill="1" applyBorder="1" applyAlignment="1">
      <alignment vertical="center"/>
    </xf>
    <xf numFmtId="38" fontId="13" fillId="0" borderId="0" xfId="3" applyFont="1" applyFill="1" applyAlignment="1">
      <alignment vertical="center"/>
    </xf>
    <xf numFmtId="176" fontId="0" fillId="0" borderId="0" xfId="0" applyNumberFormat="1" applyFont="1" applyFill="1"/>
    <xf numFmtId="177" fontId="0" fillId="0" borderId="0" xfId="0" applyNumberFormat="1" applyFont="1" applyFill="1"/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vertical="center" shrinkToFit="1"/>
    </xf>
    <xf numFmtId="38" fontId="14" fillId="0" borderId="0" xfId="3" applyFont="1" applyFill="1" applyAlignment="1">
      <alignment vertical="center"/>
    </xf>
    <xf numFmtId="38" fontId="14" fillId="0" borderId="0" xfId="3" applyFont="1" applyFill="1" applyAlignment="1">
      <alignment horizontal="right" vertical="center"/>
    </xf>
    <xf numFmtId="0" fontId="15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16" xfId="2" applyFont="1" applyFill="1" applyBorder="1" applyAlignment="1">
      <alignment horizontal="distributed" vertical="center" indent="1" shrinkToFit="1"/>
    </xf>
    <xf numFmtId="0" fontId="9" fillId="0" borderId="17" xfId="2" applyFont="1" applyFill="1" applyBorder="1" applyAlignment="1">
      <alignment horizontal="distributed" vertical="center" indent="1" shrinkToFit="1"/>
    </xf>
    <xf numFmtId="0" fontId="9" fillId="0" borderId="18" xfId="2" applyFont="1" applyFill="1" applyBorder="1" applyAlignment="1">
      <alignment horizontal="distributed" vertical="center" indent="1" shrinkToFit="1"/>
    </xf>
    <xf numFmtId="0" fontId="9" fillId="0" borderId="19" xfId="2" applyFont="1" applyFill="1" applyBorder="1" applyAlignment="1">
      <alignment horizontal="distributed" vertical="center" indent="1" shrinkToFit="1"/>
    </xf>
    <xf numFmtId="0" fontId="9" fillId="0" borderId="16" xfId="2" applyFont="1" applyFill="1" applyBorder="1" applyAlignment="1">
      <alignment horizontal="left" vertical="center" indent="1" shrinkToFit="1"/>
    </xf>
    <xf numFmtId="0" fontId="9" fillId="0" borderId="17" xfId="2" applyFont="1" applyFill="1" applyBorder="1" applyAlignment="1">
      <alignment horizontal="left" vertical="center" indent="1" shrinkToFit="1"/>
    </xf>
    <xf numFmtId="0" fontId="9" fillId="0" borderId="18" xfId="2" applyFont="1" applyFill="1" applyBorder="1" applyAlignment="1">
      <alignment horizontal="left" vertical="center" indent="1" shrinkToFit="1"/>
    </xf>
    <xf numFmtId="0" fontId="9" fillId="0" borderId="19" xfId="2" applyFont="1" applyFill="1" applyBorder="1" applyAlignment="1">
      <alignment horizontal="left" vertical="center" indent="1" shrinkToFit="1"/>
    </xf>
    <xf numFmtId="0" fontId="9" fillId="0" borderId="0" xfId="2" applyFont="1" applyFill="1" applyAlignment="1">
      <alignment vertical="center" shrinkToFit="1"/>
    </xf>
    <xf numFmtId="38" fontId="9" fillId="0" borderId="16" xfId="3" applyFont="1" applyFill="1" applyBorder="1" applyAlignment="1">
      <alignment horizontal="center" vertical="center" textRotation="255"/>
    </xf>
    <xf numFmtId="38" fontId="9" fillId="0" borderId="18" xfId="3" applyFont="1" applyFill="1" applyBorder="1" applyAlignment="1">
      <alignment horizontal="center" vertical="top"/>
    </xf>
    <xf numFmtId="38" fontId="9" fillId="0" borderId="22" xfId="3" applyFont="1" applyFill="1" applyBorder="1" applyAlignment="1">
      <alignment vertical="center"/>
    </xf>
    <xf numFmtId="38" fontId="9" fillId="0" borderId="2" xfId="3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38" fontId="13" fillId="0" borderId="22" xfId="3" applyFont="1" applyFill="1" applyBorder="1" applyAlignment="1">
      <alignment horizontal="center" vertical="center" textRotation="255"/>
    </xf>
    <xf numFmtId="38" fontId="13" fillId="0" borderId="23" xfId="3" applyFont="1" applyFill="1" applyBorder="1" applyAlignment="1">
      <alignment horizontal="center" vertical="top"/>
    </xf>
    <xf numFmtId="38" fontId="13" fillId="0" borderId="2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38" fontId="9" fillId="0" borderId="0" xfId="3" applyFont="1" applyFill="1" applyBorder="1" applyAlignment="1">
      <alignment horizontal="center" vertical="center" textRotation="255"/>
    </xf>
    <xf numFmtId="38" fontId="9" fillId="0" borderId="0" xfId="3" applyFont="1" applyFill="1" applyBorder="1" applyAlignment="1">
      <alignment horizontal="center" vertical="top"/>
    </xf>
    <xf numFmtId="38" fontId="9" fillId="0" borderId="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 textRotation="255" wrapText="1"/>
    </xf>
    <xf numFmtId="0" fontId="16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distributed" vertical="center" justifyLastLine="1"/>
    </xf>
    <xf numFmtId="38" fontId="13" fillId="0" borderId="10" xfId="3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4" fillId="0" borderId="0" xfId="0" applyFont="1"/>
    <xf numFmtId="0" fontId="16" fillId="0" borderId="0" xfId="0" applyFont="1"/>
    <xf numFmtId="0" fontId="19" fillId="0" borderId="0" xfId="0" applyFont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 justifyLastLine="1"/>
    </xf>
    <xf numFmtId="38" fontId="13" fillId="0" borderId="11" xfId="3" applyFont="1" applyFill="1" applyBorder="1" applyAlignment="1">
      <alignment vertical="center"/>
    </xf>
    <xf numFmtId="38" fontId="9" fillId="0" borderId="10" xfId="3" applyFont="1" applyBorder="1" applyAlignment="1">
      <alignment horizontal="right" vertical="center"/>
    </xf>
    <xf numFmtId="38" fontId="13" fillId="0" borderId="11" xfId="3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38" fontId="9" fillId="2" borderId="10" xfId="3" applyFont="1" applyFill="1" applyBorder="1" applyAlignment="1">
      <alignment vertical="center"/>
    </xf>
    <xf numFmtId="38" fontId="13" fillId="2" borderId="10" xfId="3" applyFont="1" applyFill="1" applyBorder="1" applyAlignment="1">
      <alignment vertical="center"/>
    </xf>
    <xf numFmtId="0" fontId="9" fillId="0" borderId="2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38" fontId="13" fillId="0" borderId="3" xfId="3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distributed" vertical="center" justifyLastLine="1"/>
    </xf>
    <xf numFmtId="38" fontId="9" fillId="2" borderId="0" xfId="3" applyFont="1" applyFill="1" applyBorder="1" applyAlignment="1">
      <alignment vertical="center"/>
    </xf>
    <xf numFmtId="38" fontId="9" fillId="2" borderId="0" xfId="3" applyFont="1" applyFill="1" applyAlignment="1">
      <alignment vertical="center"/>
    </xf>
    <xf numFmtId="38" fontId="13" fillId="2" borderId="0" xfId="3" applyFont="1" applyFill="1" applyAlignment="1">
      <alignment vertical="center"/>
    </xf>
    <xf numFmtId="38" fontId="9" fillId="0" borderId="0" xfId="3" applyFont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38" fontId="13" fillId="0" borderId="3" xfId="3" applyFont="1" applyBorder="1" applyAlignment="1" applyProtection="1">
      <alignment horizontal="right" vertical="center"/>
      <protection locked="0"/>
    </xf>
    <xf numFmtId="0" fontId="9" fillId="0" borderId="3" xfId="0" applyFont="1" applyBorder="1"/>
    <xf numFmtId="0" fontId="9" fillId="0" borderId="26" xfId="0" applyFont="1" applyBorder="1" applyAlignment="1">
      <alignment horizontal="distributed" vertical="center" justifyLastLine="1"/>
    </xf>
    <xf numFmtId="38" fontId="9" fillId="0" borderId="27" xfId="3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13" fillId="2" borderId="28" xfId="3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Border="1"/>
    <xf numFmtId="0" fontId="9" fillId="0" borderId="0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left" vertical="center" justifyLastLine="1"/>
    </xf>
    <xf numFmtId="0" fontId="0" fillId="0" borderId="0" xfId="0" applyAlignment="1"/>
    <xf numFmtId="0" fontId="13" fillId="0" borderId="3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left" vertical="center" justifyLastLine="1"/>
    </xf>
    <xf numFmtId="0" fontId="9" fillId="0" borderId="7" xfId="0" applyFont="1" applyBorder="1" applyAlignment="1">
      <alignment horizontal="left" vertical="center" justifyLastLine="1"/>
    </xf>
    <xf numFmtId="0" fontId="9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left" vertical="center"/>
    </xf>
    <xf numFmtId="0" fontId="9" fillId="0" borderId="10" xfId="3" applyNumberFormat="1" applyFont="1" applyFill="1" applyBorder="1" applyAlignment="1">
      <alignment vertical="center"/>
    </xf>
    <xf numFmtId="0" fontId="13" fillId="0" borderId="3" xfId="3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3" fillId="0" borderId="3" xfId="3" applyNumberFormat="1" applyFont="1" applyBorder="1" applyAlignment="1">
      <alignment horizontal="right" vertical="center"/>
    </xf>
    <xf numFmtId="0" fontId="9" fillId="0" borderId="0" xfId="0" applyFont="1" applyAlignment="1"/>
    <xf numFmtId="176" fontId="9" fillId="0" borderId="0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left" vertical="center" wrapText="1" justifyLastLine="1"/>
    </xf>
    <xf numFmtId="0" fontId="13" fillId="0" borderId="7" xfId="0" applyFont="1" applyBorder="1" applyAlignment="1">
      <alignment horizontal="left" vertical="center" wrapText="1" justifyLastLine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right" vertical="center" wrapText="1"/>
    </xf>
    <xf numFmtId="178" fontId="14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1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>
      <alignment horizontal="distributed" vertical="center" indent="1"/>
    </xf>
    <xf numFmtId="0" fontId="9" fillId="0" borderId="0" xfId="0" applyFont="1" applyFill="1" applyAlignment="1">
      <alignment horizontal="distributed" vertical="center" indent="1"/>
    </xf>
    <xf numFmtId="0" fontId="9" fillId="0" borderId="7" xfId="0" applyFont="1" applyFill="1" applyBorder="1" applyAlignment="1">
      <alignment horizontal="distributed" vertical="center" indent="1"/>
    </xf>
    <xf numFmtId="0" fontId="11" fillId="0" borderId="0" xfId="0" applyFont="1" applyFill="1" applyAlignment="1">
      <alignment horizontal="distributed" vertical="center" indent="1" shrinkToFit="1"/>
    </xf>
    <xf numFmtId="0" fontId="11" fillId="0" borderId="7" xfId="0" applyFont="1" applyFill="1" applyBorder="1" applyAlignment="1">
      <alignment horizontal="distributed" vertical="center" indent="1" shrinkToFit="1"/>
    </xf>
    <xf numFmtId="0" fontId="9" fillId="0" borderId="3" xfId="0" applyFont="1" applyFill="1" applyBorder="1" applyAlignment="1">
      <alignment horizontal="distributed" vertical="center" indent="1"/>
    </xf>
    <xf numFmtId="0" fontId="9" fillId="0" borderId="8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left" vertical="center"/>
    </xf>
    <xf numFmtId="38" fontId="9" fillId="0" borderId="4" xfId="3" applyFont="1" applyFill="1" applyBorder="1" applyAlignment="1">
      <alignment horizontal="right" vertical="center"/>
    </xf>
    <xf numFmtId="38" fontId="12" fillId="0" borderId="0" xfId="3" applyFont="1" applyFill="1" applyAlignment="1">
      <alignment horizontal="right" vertical="center"/>
    </xf>
    <xf numFmtId="38" fontId="9" fillId="0" borderId="0" xfId="3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38" fontId="9" fillId="0" borderId="21" xfId="3" applyFont="1" applyFill="1" applyBorder="1" applyAlignment="1">
      <alignment horizontal="distributed" vertical="center" wrapText="1" justifyLastLine="1"/>
    </xf>
    <xf numFmtId="38" fontId="9" fillId="0" borderId="4" xfId="3" applyFont="1" applyFill="1" applyBorder="1" applyAlignment="1">
      <alignment horizontal="distributed" vertical="center" wrapText="1" justifyLastLine="1"/>
    </xf>
    <xf numFmtId="38" fontId="9" fillId="0" borderId="0" xfId="3" applyFont="1" applyFill="1" applyBorder="1" applyAlignment="1">
      <alignment horizontal="distributed" vertical="center" wrapText="1" justifyLastLine="1"/>
    </xf>
    <xf numFmtId="0" fontId="9" fillId="0" borderId="4" xfId="2" applyFont="1" applyFill="1" applyBorder="1" applyAlignment="1" applyProtection="1">
      <alignment horizontal="distributed" vertical="center" justifyLastLine="1"/>
    </xf>
    <xf numFmtId="0" fontId="9" fillId="0" borderId="15" xfId="2" applyFont="1" applyFill="1" applyBorder="1" applyAlignment="1" applyProtection="1">
      <alignment horizontal="distributed" vertical="center" justifyLastLine="1"/>
    </xf>
    <xf numFmtId="0" fontId="9" fillId="0" borderId="0" xfId="2" applyFont="1" applyFill="1" applyBorder="1" applyAlignment="1" applyProtection="1">
      <alignment horizontal="distributed" vertical="center" justifyLastLine="1"/>
    </xf>
    <xf numFmtId="0" fontId="9" fillId="0" borderId="7" xfId="2" applyFont="1" applyFill="1" applyBorder="1" applyAlignment="1" applyProtection="1">
      <alignment horizontal="distributed" vertical="center" justifyLastLine="1"/>
    </xf>
    <xf numFmtId="0" fontId="9" fillId="0" borderId="13" xfId="2" applyFont="1" applyFill="1" applyBorder="1" applyAlignment="1" applyProtection="1">
      <alignment horizontal="distributed" vertical="center" justifyLastLine="1"/>
    </xf>
    <xf numFmtId="0" fontId="9" fillId="0" borderId="14" xfId="2" applyFont="1" applyFill="1" applyBorder="1" applyAlignment="1" applyProtection="1">
      <alignment horizontal="distributed" vertical="center" justifyLastLine="1"/>
    </xf>
    <xf numFmtId="0" fontId="9" fillId="0" borderId="20" xfId="2" applyFont="1" applyFill="1" applyBorder="1" applyAlignment="1">
      <alignment horizontal="distributed" vertical="center" wrapText="1" justifyLastLine="1"/>
    </xf>
    <xf numFmtId="0" fontId="9" fillId="0" borderId="17" xfId="2" applyFont="1" applyFill="1" applyBorder="1" applyAlignment="1">
      <alignment horizontal="distributed" vertical="center" wrapText="1" justifyLastLine="1"/>
    </xf>
    <xf numFmtId="0" fontId="9" fillId="0" borderId="18" xfId="2" applyFont="1" applyFill="1" applyBorder="1" applyAlignment="1">
      <alignment horizontal="distributed" vertical="center" wrapText="1" justifyLastLine="1"/>
    </xf>
    <xf numFmtId="0" fontId="9" fillId="0" borderId="6" xfId="2" applyFont="1" applyFill="1" applyBorder="1" applyAlignment="1">
      <alignment horizontal="center" vertical="distributed" textRotation="255" justifyLastLine="1"/>
    </xf>
    <xf numFmtId="0" fontId="9" fillId="0" borderId="7" xfId="2" applyFont="1" applyFill="1" applyBorder="1" applyAlignment="1">
      <alignment horizontal="center" vertical="distributed" textRotation="255" justifyLastLine="1"/>
    </xf>
    <xf numFmtId="0" fontId="9" fillId="0" borderId="14" xfId="2" applyFont="1" applyFill="1" applyBorder="1" applyAlignment="1">
      <alignment horizontal="center" vertical="distributed" textRotation="255" justifyLastLine="1"/>
    </xf>
    <xf numFmtId="0" fontId="9" fillId="0" borderId="8" xfId="0" applyFont="1" applyBorder="1" applyAlignment="1">
      <alignment horizontal="center" vertical="distributed" textRotation="255" justifyLastLine="1"/>
    </xf>
    <xf numFmtId="0" fontId="1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/>
    <xf numFmtId="0" fontId="9" fillId="0" borderId="4" xfId="0" applyFont="1" applyBorder="1" applyAlignment="1">
      <alignment horizontal="right" vertical="center" justifyLastLine="1"/>
    </xf>
    <xf numFmtId="0" fontId="9" fillId="0" borderId="15" xfId="0" applyFont="1" applyBorder="1" applyAlignment="1">
      <alignment horizontal="right" vertical="center" justifyLastLine="1"/>
    </xf>
    <xf numFmtId="0" fontId="9" fillId="0" borderId="13" xfId="0" applyFont="1" applyBorder="1" applyAlignment="1">
      <alignment horizontal="left" vertical="center" justifyLastLine="1"/>
    </xf>
    <xf numFmtId="0" fontId="9" fillId="0" borderId="14" xfId="0" applyFont="1" applyBorder="1" applyAlignment="1">
      <alignment horizontal="left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distributed" vertical="center" wrapText="1" justifyLastLine="1"/>
    </xf>
    <xf numFmtId="0" fontId="9" fillId="0" borderId="23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 justifyLastLine="1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0" xfId="2" applyFont="1" applyFill="1" applyAlignment="1">
      <alignment horizontal="left" vertical="center"/>
    </xf>
    <xf numFmtId="0" fontId="9" fillId="0" borderId="20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0" xfId="0" applyFont="1" applyBorder="1" applyAlignment="1">
      <alignment horizontal="distributed" vertical="center" indent="1"/>
    </xf>
    <xf numFmtId="0" fontId="9" fillId="0" borderId="0" xfId="0" applyFont="1" applyFill="1" applyAlignment="1">
      <alignment vertical="center"/>
    </xf>
    <xf numFmtId="0" fontId="9" fillId="0" borderId="4" xfId="0" applyFont="1" applyBorder="1" applyAlignment="1">
      <alignment horizontal="distributed" vertical="center" indent="2"/>
    </xf>
    <xf numFmtId="0" fontId="9" fillId="0" borderId="15" xfId="0" applyFont="1" applyBorder="1" applyAlignment="1">
      <alignment horizontal="distributed" vertical="center" indent="2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4">
    <cellStyle name="ハイパーリンク" xfId="1" xr:uid="{00000000-0005-0000-0000-000000000000}"/>
    <cellStyle name="桁区切り" xfId="3" builtinId="6"/>
    <cellStyle name="標準" xfId="0" builtinId="0"/>
    <cellStyle name="標準_箇所別レイアウト(案)" xfId="2" xr:uid="{00000000-0005-0000-0000-000002000000}"/>
  </cellStyles>
  <dxfs count="1">
    <dxf>
      <font>
        <b val="0"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9050" y="381000"/>
          <a:ext cx="981075" cy="542925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sqref="A1:B1"/>
    </sheetView>
  </sheetViews>
  <sheetFormatPr defaultRowHeight="13.5" x14ac:dyDescent="0.15"/>
  <cols>
    <col min="1" max="1" width="6.25" customWidth="1"/>
    <col min="2" max="2" width="59" customWidth="1"/>
  </cols>
  <sheetData>
    <row r="1" spans="1:2" ht="22.5" customHeight="1" x14ac:dyDescent="0.15">
      <c r="A1" s="151" t="s">
        <v>145</v>
      </c>
      <c r="B1" s="151"/>
    </row>
    <row r="2" spans="1:2" ht="22.5" customHeight="1" x14ac:dyDescent="0.15">
      <c r="A2" s="1"/>
      <c r="B2" s="3"/>
    </row>
    <row r="3" spans="1:2" ht="22.5" customHeight="1" x14ac:dyDescent="0.15">
      <c r="A3" s="1">
        <v>1</v>
      </c>
      <c r="B3" s="4" t="s">
        <v>186</v>
      </c>
    </row>
    <row r="4" spans="1:2" ht="22.5" customHeight="1" x14ac:dyDescent="0.15">
      <c r="A4" s="1">
        <v>2</v>
      </c>
      <c r="B4" s="4" t="s">
        <v>187</v>
      </c>
    </row>
    <row r="5" spans="1:2" ht="22.5" customHeight="1" x14ac:dyDescent="0.15">
      <c r="A5" s="1">
        <v>3</v>
      </c>
      <c r="B5" s="4" t="s">
        <v>188</v>
      </c>
    </row>
    <row r="6" spans="1:2" ht="22.5" customHeight="1" x14ac:dyDescent="0.15">
      <c r="A6" s="1">
        <v>4</v>
      </c>
      <c r="B6" s="4" t="s">
        <v>174</v>
      </c>
    </row>
    <row r="7" spans="1:2" ht="22.5" customHeight="1" x14ac:dyDescent="0.15">
      <c r="A7" s="2" t="s">
        <v>183</v>
      </c>
      <c r="B7" s="5" t="s">
        <v>184</v>
      </c>
    </row>
    <row r="8" spans="1:2" ht="22.5" customHeight="1" x14ac:dyDescent="0.15">
      <c r="A8" s="2" t="s">
        <v>185</v>
      </c>
      <c r="B8" s="5" t="s">
        <v>41</v>
      </c>
    </row>
    <row r="9" spans="1:2" ht="22.5" customHeight="1" x14ac:dyDescent="0.15">
      <c r="A9" s="1">
        <v>6</v>
      </c>
      <c r="B9" s="4" t="s">
        <v>189</v>
      </c>
    </row>
    <row r="10" spans="1:2" ht="22.5" customHeight="1" x14ac:dyDescent="0.15">
      <c r="A10" s="1">
        <v>7</v>
      </c>
      <c r="B10" s="4" t="s">
        <v>190</v>
      </c>
    </row>
    <row r="11" spans="1:2" ht="22.5" customHeight="1" x14ac:dyDescent="0.15">
      <c r="A11" s="1">
        <v>8</v>
      </c>
      <c r="B11" s="4" t="s">
        <v>191</v>
      </c>
    </row>
    <row r="12" spans="1:2" ht="14.25" x14ac:dyDescent="0.15">
      <c r="A12" s="1"/>
      <c r="B12" s="3"/>
    </row>
  </sheetData>
  <mergeCells count="1">
    <mergeCell ref="A1:B1"/>
  </mergeCells>
  <phoneticPr fontId="3" type="Hiragana"/>
  <hyperlinks>
    <hyperlink ref="B3" location="'1'!A1" tooltip="1" display="自動車保有台数" xr:uid="{00000000-0004-0000-0000-000000000000}"/>
    <hyperlink ref="B4" location="'2'!A1" tooltip="2" display="主要幹線交通量" xr:uid="{00000000-0004-0000-0000-000001000000}"/>
    <hyperlink ref="B5" location="'3'!A1" tooltip="3" display="関越自動車道通行量" xr:uid="{00000000-0004-0000-0000-000002000000}"/>
    <hyperlink ref="B6" location="'4'!A1" tooltip="4" display="鉄道による駅別旅客人員" xr:uid="{00000000-0004-0000-0000-000003000000}"/>
    <hyperlink ref="B7" location="'5-1'!A1" tooltip="5" display="交通安全施設" xr:uid="{00000000-0004-0000-0000-000004000000}"/>
    <hyperlink ref="B9" location="'6'!A1" tooltip="6" display="市内バス系統数・1日平均利用者数" xr:uid="{00000000-0004-0000-0000-000005000000}"/>
    <hyperlink ref="B10" location="'7'!A1" tooltip="7" display="市内循環バス(川越シャトル)系統数・1日平均利用者数" xr:uid="{00000000-0004-0000-0000-000006000000}"/>
    <hyperlink ref="B11" location="'8'!A1" tooltip="8" display="郵便" xr:uid="{00000000-0004-0000-0000-000007000000}"/>
    <hyperlink ref="B8" location="'5-2'!A1" tooltip="5" display="交通安全施設（つづき）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2"/>
  <sheetViews>
    <sheetView workbookViewId="0">
      <selection sqref="A1:I1"/>
    </sheetView>
  </sheetViews>
  <sheetFormatPr defaultRowHeight="13.5" x14ac:dyDescent="0.15"/>
  <cols>
    <col min="1" max="1" width="1.625" customWidth="1"/>
    <col min="2" max="2" width="2.625" customWidth="1"/>
    <col min="3" max="3" width="10.125" customWidth="1"/>
    <col min="4" max="4" width="24.625" customWidth="1"/>
    <col min="5" max="9" width="9.625" customWidth="1"/>
    <col min="10" max="10" width="9" customWidth="1"/>
  </cols>
  <sheetData>
    <row r="1" spans="1:10" ht="17.25" x14ac:dyDescent="0.2">
      <c r="A1" s="152" t="s">
        <v>101</v>
      </c>
      <c r="B1" s="153"/>
      <c r="C1" s="153"/>
      <c r="D1" s="153"/>
      <c r="E1" s="153"/>
      <c r="F1" s="153"/>
      <c r="G1" s="153"/>
      <c r="H1" s="153"/>
      <c r="I1" s="153"/>
    </row>
    <row r="2" spans="1:10" s="6" customFormat="1" ht="14.25" customHeight="1" x14ac:dyDescent="0.15">
      <c r="A2" s="8"/>
      <c r="B2" s="8"/>
      <c r="C2" s="8"/>
      <c r="D2" s="8"/>
      <c r="E2" s="8"/>
      <c r="F2" s="8"/>
      <c r="G2" s="8"/>
      <c r="H2" s="154" t="s">
        <v>146</v>
      </c>
      <c r="I2" s="154"/>
    </row>
    <row r="3" spans="1:10" s="6" customFormat="1" ht="30" customHeight="1" x14ac:dyDescent="0.15">
      <c r="A3" s="155" t="s">
        <v>13</v>
      </c>
      <c r="B3" s="155"/>
      <c r="C3" s="155"/>
      <c r="D3" s="156"/>
      <c r="E3" s="17" t="s">
        <v>20</v>
      </c>
      <c r="F3" s="17" t="s">
        <v>180</v>
      </c>
      <c r="G3" s="17" t="s">
        <v>29</v>
      </c>
      <c r="H3" s="17" t="s">
        <v>181</v>
      </c>
      <c r="I3" s="24" t="s">
        <v>182</v>
      </c>
    </row>
    <row r="4" spans="1:10" s="6" customFormat="1" ht="27.95" customHeight="1" x14ac:dyDescent="0.15">
      <c r="A4" s="157" t="s">
        <v>94</v>
      </c>
      <c r="B4" s="157"/>
      <c r="C4" s="157"/>
      <c r="D4" s="158"/>
      <c r="E4" s="19">
        <f>E5+E9+E10+E11+E14+E15+E16+E21+E22+E27</f>
        <v>215465</v>
      </c>
      <c r="F4" s="19">
        <f>F5+F9+F10+F11+F14+F15+F16+F21+F22+F27</f>
        <v>216134</v>
      </c>
      <c r="G4" s="19">
        <f>G5+G9+G10+G11+G14+G15+G16+G21+G22+G27</f>
        <v>216925</v>
      </c>
      <c r="H4" s="19">
        <f>H5+H9+H10+H11+H14+H15+H16+H21+H22+H27</f>
        <v>217779</v>
      </c>
      <c r="I4" s="26">
        <f>I5+I9+I10+I11+I14+I15+I16+I21+I22+I27</f>
        <v>218207</v>
      </c>
      <c r="J4" s="27"/>
    </row>
    <row r="5" spans="1:10" s="6" customFormat="1" ht="27.95" customHeight="1" x14ac:dyDescent="0.15">
      <c r="A5" s="11"/>
      <c r="B5" s="159" t="s">
        <v>111</v>
      </c>
      <c r="C5" s="159"/>
      <c r="D5" s="160"/>
      <c r="E5" s="18">
        <v>12800</v>
      </c>
      <c r="F5" s="19">
        <v>12886</v>
      </c>
      <c r="G5" s="19">
        <v>12890</v>
      </c>
      <c r="H5" s="19">
        <v>13085</v>
      </c>
      <c r="I5" s="26">
        <v>13099</v>
      </c>
      <c r="J5" s="28"/>
    </row>
    <row r="6" spans="1:10" s="6" customFormat="1" ht="27.95" customHeight="1" x14ac:dyDescent="0.15">
      <c r="A6" s="11"/>
      <c r="B6" s="11"/>
      <c r="C6" s="159" t="s">
        <v>59</v>
      </c>
      <c r="D6" s="160"/>
      <c r="E6" s="18">
        <v>4710</v>
      </c>
      <c r="F6" s="19">
        <v>4769</v>
      </c>
      <c r="G6" s="19">
        <v>4771</v>
      </c>
      <c r="H6" s="19">
        <v>4894</v>
      </c>
      <c r="I6" s="26">
        <v>4955</v>
      </c>
    </row>
    <row r="7" spans="1:10" s="6" customFormat="1" ht="27.95" customHeight="1" x14ac:dyDescent="0.15">
      <c r="A7" s="11"/>
      <c r="B7" s="11"/>
      <c r="C7" s="159" t="s">
        <v>35</v>
      </c>
      <c r="D7" s="160"/>
      <c r="E7" s="18">
        <v>7809</v>
      </c>
      <c r="F7" s="19">
        <v>7847</v>
      </c>
      <c r="G7" s="19">
        <v>7852</v>
      </c>
      <c r="H7" s="19">
        <v>7923</v>
      </c>
      <c r="I7" s="26">
        <v>7878</v>
      </c>
    </row>
    <row r="8" spans="1:10" s="6" customFormat="1" ht="27.95" customHeight="1" x14ac:dyDescent="0.15">
      <c r="A8" s="11"/>
      <c r="B8" s="11"/>
      <c r="C8" s="159" t="s">
        <v>17</v>
      </c>
      <c r="D8" s="160"/>
      <c r="E8" s="18">
        <v>281</v>
      </c>
      <c r="F8" s="19">
        <v>270</v>
      </c>
      <c r="G8" s="19">
        <v>267</v>
      </c>
      <c r="H8" s="19">
        <v>268</v>
      </c>
      <c r="I8" s="26">
        <v>266</v>
      </c>
    </row>
    <row r="9" spans="1:10" s="6" customFormat="1" ht="27.95" customHeight="1" x14ac:dyDescent="0.15">
      <c r="A9" s="11"/>
      <c r="B9" s="159" t="s">
        <v>60</v>
      </c>
      <c r="C9" s="159"/>
      <c r="D9" s="160"/>
      <c r="E9" s="18">
        <v>370</v>
      </c>
      <c r="F9" s="19">
        <v>368</v>
      </c>
      <c r="G9" s="19">
        <v>370</v>
      </c>
      <c r="H9" s="19">
        <v>367</v>
      </c>
      <c r="I9" s="26">
        <v>371</v>
      </c>
    </row>
    <row r="10" spans="1:10" s="6" customFormat="1" ht="27.95" customHeight="1" x14ac:dyDescent="0.15">
      <c r="A10" s="11"/>
      <c r="B10" s="159" t="s">
        <v>45</v>
      </c>
      <c r="C10" s="159"/>
      <c r="D10" s="160"/>
      <c r="E10" s="18">
        <v>2845</v>
      </c>
      <c r="F10" s="19">
        <v>2855</v>
      </c>
      <c r="G10" s="19">
        <v>2896</v>
      </c>
      <c r="H10" s="19">
        <v>2959</v>
      </c>
      <c r="I10" s="26">
        <v>2956</v>
      </c>
    </row>
    <row r="11" spans="1:10" s="6" customFormat="1" ht="27.95" customHeight="1" x14ac:dyDescent="0.15">
      <c r="A11" s="11"/>
      <c r="B11" s="159" t="s">
        <v>160</v>
      </c>
      <c r="C11" s="159"/>
      <c r="D11" s="160"/>
      <c r="E11" s="18">
        <v>108861</v>
      </c>
      <c r="F11" s="19">
        <v>108511</v>
      </c>
      <c r="G11" s="19">
        <v>108387</v>
      </c>
      <c r="H11" s="19">
        <v>107878</v>
      </c>
      <c r="I11" s="26">
        <v>106943</v>
      </c>
      <c r="J11" s="28"/>
    </row>
    <row r="12" spans="1:10" s="6" customFormat="1" ht="27.95" customHeight="1" x14ac:dyDescent="0.15">
      <c r="A12" s="11"/>
      <c r="B12" s="11"/>
      <c r="C12" s="159" t="s">
        <v>10</v>
      </c>
      <c r="D12" s="160"/>
      <c r="E12" s="18">
        <v>48511</v>
      </c>
      <c r="F12" s="19">
        <v>49305</v>
      </c>
      <c r="G12" s="19">
        <v>50159</v>
      </c>
      <c r="H12" s="19">
        <v>51002</v>
      </c>
      <c r="I12" s="26">
        <v>51617</v>
      </c>
    </row>
    <row r="13" spans="1:10" s="6" customFormat="1" ht="27.95" customHeight="1" x14ac:dyDescent="0.15">
      <c r="A13" s="11"/>
      <c r="B13" s="11"/>
      <c r="C13" s="159" t="s">
        <v>11</v>
      </c>
      <c r="D13" s="160"/>
      <c r="E13" s="18">
        <v>60350</v>
      </c>
      <c r="F13" s="19">
        <v>59206</v>
      </c>
      <c r="G13" s="19">
        <v>58228</v>
      </c>
      <c r="H13" s="19">
        <v>56876</v>
      </c>
      <c r="I13" s="26">
        <v>55326</v>
      </c>
    </row>
    <row r="14" spans="1:10" s="6" customFormat="1" ht="27.95" customHeight="1" x14ac:dyDescent="0.15">
      <c r="A14" s="11"/>
      <c r="B14" s="159" t="s">
        <v>159</v>
      </c>
      <c r="C14" s="159"/>
      <c r="D14" s="160"/>
      <c r="E14" s="18">
        <v>638</v>
      </c>
      <c r="F14" s="19">
        <v>643</v>
      </c>
      <c r="G14" s="19">
        <v>636</v>
      </c>
      <c r="H14" s="19">
        <v>648</v>
      </c>
      <c r="I14" s="26">
        <v>667</v>
      </c>
    </row>
    <row r="15" spans="1:10" s="6" customFormat="1" ht="27.95" customHeight="1" x14ac:dyDescent="0.15">
      <c r="A15" s="11"/>
      <c r="B15" s="161" t="s">
        <v>91</v>
      </c>
      <c r="C15" s="161"/>
      <c r="D15" s="162"/>
      <c r="E15" s="18">
        <v>4302</v>
      </c>
      <c r="F15" s="19">
        <v>4345</v>
      </c>
      <c r="G15" s="19">
        <v>4348</v>
      </c>
      <c r="H15" s="19">
        <v>4412</v>
      </c>
      <c r="I15" s="26">
        <v>4538</v>
      </c>
      <c r="J15" s="28"/>
    </row>
    <row r="16" spans="1:10" s="6" customFormat="1" ht="27.95" customHeight="1" x14ac:dyDescent="0.15">
      <c r="A16" s="11"/>
      <c r="B16" s="159" t="s">
        <v>25</v>
      </c>
      <c r="C16" s="159"/>
      <c r="D16" s="160"/>
      <c r="E16" s="18">
        <v>63775</v>
      </c>
      <c r="F16" s="19">
        <v>64954</v>
      </c>
      <c r="G16" s="19">
        <v>66081</v>
      </c>
      <c r="H16" s="19">
        <v>67383</v>
      </c>
      <c r="I16" s="26">
        <v>68871</v>
      </c>
      <c r="J16" s="28"/>
    </row>
    <row r="17" spans="1:10" s="6" customFormat="1" ht="27.95" customHeight="1" x14ac:dyDescent="0.15">
      <c r="A17" s="11"/>
      <c r="B17" s="11"/>
      <c r="C17" s="159" t="s">
        <v>12</v>
      </c>
      <c r="D17" s="160"/>
      <c r="E17" s="18">
        <v>13089</v>
      </c>
      <c r="F17" s="19">
        <v>13043</v>
      </c>
      <c r="G17" s="19">
        <v>12908</v>
      </c>
      <c r="H17" s="19">
        <v>12971</v>
      </c>
      <c r="I17" s="26">
        <v>13142</v>
      </c>
    </row>
    <row r="18" spans="1:10" s="6" customFormat="1" ht="27.95" customHeight="1" x14ac:dyDescent="0.15">
      <c r="A18" s="11"/>
      <c r="B18" s="11"/>
      <c r="C18" s="159" t="s">
        <v>3</v>
      </c>
      <c r="D18" s="160"/>
      <c r="E18" s="18">
        <v>46361</v>
      </c>
      <c r="F18" s="19">
        <v>47588</v>
      </c>
      <c r="G18" s="19">
        <v>48890</v>
      </c>
      <c r="H18" s="19">
        <v>50117</v>
      </c>
      <c r="I18" s="26">
        <v>51334</v>
      </c>
    </row>
    <row r="19" spans="1:10" s="6" customFormat="1" ht="27.95" customHeight="1" x14ac:dyDescent="0.15">
      <c r="A19" s="11"/>
      <c r="B19" s="11"/>
      <c r="C19" s="159" t="s">
        <v>8</v>
      </c>
      <c r="D19" s="160"/>
      <c r="E19" s="18">
        <v>6</v>
      </c>
      <c r="F19" s="19">
        <v>6</v>
      </c>
      <c r="G19" s="19">
        <v>6</v>
      </c>
      <c r="H19" s="19">
        <v>7</v>
      </c>
      <c r="I19" s="26">
        <v>7</v>
      </c>
    </row>
    <row r="20" spans="1:10" s="6" customFormat="1" ht="27.95" customHeight="1" x14ac:dyDescent="0.15">
      <c r="A20" s="11"/>
      <c r="B20" s="11"/>
      <c r="C20" s="159" t="s">
        <v>157</v>
      </c>
      <c r="D20" s="160"/>
      <c r="E20" s="18">
        <v>4319</v>
      </c>
      <c r="F20" s="19">
        <v>4317</v>
      </c>
      <c r="G20" s="19">
        <v>4277</v>
      </c>
      <c r="H20" s="19">
        <v>4288</v>
      </c>
      <c r="I20" s="26">
        <v>4388</v>
      </c>
    </row>
    <row r="21" spans="1:10" s="6" customFormat="1" ht="27.95" customHeight="1" x14ac:dyDescent="0.15">
      <c r="A21" s="11"/>
      <c r="B21" s="159" t="s">
        <v>9</v>
      </c>
      <c r="C21" s="159"/>
      <c r="D21" s="160"/>
      <c r="E21" s="18">
        <v>3468</v>
      </c>
      <c r="F21" s="19">
        <v>3488</v>
      </c>
      <c r="G21" s="19">
        <v>3506</v>
      </c>
      <c r="H21" s="19">
        <v>3502</v>
      </c>
      <c r="I21" s="26">
        <v>3508</v>
      </c>
    </row>
    <row r="22" spans="1:10" s="6" customFormat="1" ht="27.95" customHeight="1" x14ac:dyDescent="0.15">
      <c r="A22" s="11"/>
      <c r="B22" s="159" t="s">
        <v>158</v>
      </c>
      <c r="C22" s="159"/>
      <c r="D22" s="160"/>
      <c r="E22" s="18">
        <v>18194</v>
      </c>
      <c r="F22" s="19">
        <v>17876</v>
      </c>
      <c r="G22" s="19">
        <v>17584</v>
      </c>
      <c r="H22" s="19">
        <v>17320</v>
      </c>
      <c r="I22" s="26">
        <v>17011</v>
      </c>
      <c r="J22" s="28"/>
    </row>
    <row r="23" spans="1:10" s="6" customFormat="1" ht="27.95" customHeight="1" x14ac:dyDescent="0.15">
      <c r="A23" s="11"/>
      <c r="B23" s="11"/>
      <c r="C23" s="11" t="s">
        <v>138</v>
      </c>
      <c r="D23" s="15" t="s">
        <v>153</v>
      </c>
      <c r="E23" s="18">
        <v>13615</v>
      </c>
      <c r="F23" s="19">
        <v>13094</v>
      </c>
      <c r="G23" s="19">
        <v>12721</v>
      </c>
      <c r="H23" s="19">
        <v>12291</v>
      </c>
      <c r="I23" s="26">
        <v>11808</v>
      </c>
    </row>
    <row r="24" spans="1:10" s="6" customFormat="1" ht="27.95" customHeight="1" x14ac:dyDescent="0.15">
      <c r="A24" s="11"/>
      <c r="B24" s="11"/>
      <c r="C24" s="11" t="s">
        <v>139</v>
      </c>
      <c r="D24" s="15" t="s">
        <v>154</v>
      </c>
      <c r="E24" s="18">
        <v>4579</v>
      </c>
      <c r="F24" s="19">
        <v>4782</v>
      </c>
      <c r="G24" s="19">
        <v>4863</v>
      </c>
      <c r="H24" s="19">
        <v>5029</v>
      </c>
      <c r="I24" s="26">
        <v>5203</v>
      </c>
      <c r="J24" s="28"/>
    </row>
    <row r="25" spans="1:10" s="6" customFormat="1" ht="27.95" customHeight="1" x14ac:dyDescent="0.15">
      <c r="A25" s="11"/>
      <c r="B25" s="11"/>
      <c r="C25" s="13"/>
      <c r="D25" s="15" t="s">
        <v>155</v>
      </c>
      <c r="E25" s="18">
        <v>3540</v>
      </c>
      <c r="F25" s="19">
        <v>3751</v>
      </c>
      <c r="G25" s="19">
        <v>3862</v>
      </c>
      <c r="H25" s="19">
        <v>4052</v>
      </c>
      <c r="I25" s="26">
        <v>4211</v>
      </c>
    </row>
    <row r="26" spans="1:10" s="6" customFormat="1" ht="27.95" customHeight="1" x14ac:dyDescent="0.15">
      <c r="A26" s="11"/>
      <c r="B26" s="11"/>
      <c r="C26" s="13"/>
      <c r="D26" s="15" t="s">
        <v>156</v>
      </c>
      <c r="E26" s="18">
        <v>1039</v>
      </c>
      <c r="F26" s="19">
        <v>1031</v>
      </c>
      <c r="G26" s="19">
        <v>1001</v>
      </c>
      <c r="H26" s="19">
        <v>977</v>
      </c>
      <c r="I26" s="26">
        <v>992</v>
      </c>
    </row>
    <row r="27" spans="1:10" s="6" customFormat="1" ht="27.95" customHeight="1" x14ac:dyDescent="0.15">
      <c r="A27" s="10"/>
      <c r="B27" s="163" t="s">
        <v>103</v>
      </c>
      <c r="C27" s="163"/>
      <c r="D27" s="164"/>
      <c r="E27" s="20">
        <v>212</v>
      </c>
      <c r="F27" s="21">
        <v>208</v>
      </c>
      <c r="G27" s="21">
        <v>227</v>
      </c>
      <c r="H27" s="21">
        <v>225</v>
      </c>
      <c r="I27" s="25">
        <v>243</v>
      </c>
    </row>
    <row r="28" spans="1:10" s="7" customFormat="1" ht="15" customHeight="1" x14ac:dyDescent="0.15">
      <c r="A28" s="165" t="s">
        <v>104</v>
      </c>
      <c r="B28" s="165"/>
      <c r="C28" s="165"/>
      <c r="D28" s="13"/>
      <c r="E28" s="19"/>
      <c r="F28" s="166" t="s">
        <v>84</v>
      </c>
      <c r="G28" s="166"/>
      <c r="H28" s="166"/>
      <c r="I28" s="166"/>
    </row>
    <row r="29" spans="1:10" s="7" customFormat="1" ht="15" customHeight="1" x14ac:dyDescent="0.15">
      <c r="A29" s="13"/>
      <c r="B29" s="13"/>
      <c r="C29" s="13"/>
      <c r="D29" s="13"/>
      <c r="E29" s="19"/>
      <c r="F29" s="167" t="s">
        <v>136</v>
      </c>
      <c r="G29" s="168"/>
      <c r="H29" s="168"/>
      <c r="I29" s="168"/>
    </row>
    <row r="30" spans="1:10" s="6" customFormat="1" x14ac:dyDescent="0.15"/>
    <row r="31" spans="1:10" s="6" customFormat="1" x14ac:dyDescent="0.15"/>
    <row r="32" spans="1:10" s="6" customFormat="1" x14ac:dyDescent="0.15"/>
  </sheetData>
  <mergeCells count="26">
    <mergeCell ref="F29:I29"/>
    <mergeCell ref="B21:D21"/>
    <mergeCell ref="B22:D22"/>
    <mergeCell ref="B27:D27"/>
    <mergeCell ref="A28:C28"/>
    <mergeCell ref="F28:I28"/>
    <mergeCell ref="B16:D16"/>
    <mergeCell ref="C17:D17"/>
    <mergeCell ref="C18:D18"/>
    <mergeCell ref="C19:D19"/>
    <mergeCell ref="C20:D20"/>
    <mergeCell ref="B11:D11"/>
    <mergeCell ref="C12:D12"/>
    <mergeCell ref="C13:D13"/>
    <mergeCell ref="B14:D14"/>
    <mergeCell ref="B15:D15"/>
    <mergeCell ref="C6:D6"/>
    <mergeCell ref="C7:D7"/>
    <mergeCell ref="C8:D8"/>
    <mergeCell ref="B9:D9"/>
    <mergeCell ref="B10:D10"/>
    <mergeCell ref="A1:I1"/>
    <mergeCell ref="H2:I2"/>
    <mergeCell ref="A3:D3"/>
    <mergeCell ref="A4:D4"/>
    <mergeCell ref="B5:D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6"/>
  <sheetViews>
    <sheetView workbookViewId="0">
      <selection sqref="A1:F1"/>
    </sheetView>
  </sheetViews>
  <sheetFormatPr defaultRowHeight="18" customHeight="1" x14ac:dyDescent="0.15"/>
  <cols>
    <col min="1" max="1" width="3.625" style="29" customWidth="1"/>
    <col min="2" max="2" width="26.625" style="30" customWidth="1"/>
    <col min="3" max="3" width="19.125" style="30" customWidth="1"/>
    <col min="4" max="6" width="12.625" style="31" customWidth="1"/>
    <col min="7" max="9" width="7.625" style="32" customWidth="1"/>
    <col min="10" max="255" width="9" style="33" customWidth="1"/>
    <col min="256" max="256" width="2.625" style="33" customWidth="1"/>
    <col min="257" max="257" width="3.625" style="33" customWidth="1"/>
    <col min="258" max="258" width="17.625" style="33" customWidth="1"/>
    <col min="259" max="259" width="20.625" style="33" customWidth="1"/>
    <col min="260" max="265" width="7.625" style="33" customWidth="1"/>
    <col min="266" max="511" width="9" style="33" customWidth="1"/>
    <col min="512" max="512" width="2.625" style="33" customWidth="1"/>
    <col min="513" max="513" width="3.625" style="33" customWidth="1"/>
    <col min="514" max="514" width="17.625" style="33" customWidth="1"/>
    <col min="515" max="515" width="20.625" style="33" customWidth="1"/>
    <col min="516" max="521" width="7.625" style="33" customWidth="1"/>
    <col min="522" max="767" width="9" style="33" customWidth="1"/>
    <col min="768" max="768" width="2.625" style="33" customWidth="1"/>
    <col min="769" max="769" width="3.625" style="33" customWidth="1"/>
    <col min="770" max="770" width="17.625" style="33" customWidth="1"/>
    <col min="771" max="771" width="20.625" style="33" customWidth="1"/>
    <col min="772" max="777" width="7.625" style="33" customWidth="1"/>
    <col min="778" max="1023" width="9" style="33" customWidth="1"/>
    <col min="1024" max="1024" width="2.625" style="33" customWidth="1"/>
    <col min="1025" max="1025" width="3.625" style="33" customWidth="1"/>
    <col min="1026" max="1026" width="17.625" style="33" customWidth="1"/>
    <col min="1027" max="1027" width="20.625" style="33" customWidth="1"/>
    <col min="1028" max="1033" width="7.625" style="33" customWidth="1"/>
    <col min="1034" max="1279" width="9" style="33" customWidth="1"/>
    <col min="1280" max="1280" width="2.625" style="33" customWidth="1"/>
    <col min="1281" max="1281" width="3.625" style="33" customWidth="1"/>
    <col min="1282" max="1282" width="17.625" style="33" customWidth="1"/>
    <col min="1283" max="1283" width="20.625" style="33" customWidth="1"/>
    <col min="1284" max="1289" width="7.625" style="33" customWidth="1"/>
    <col min="1290" max="1535" width="9" style="33" customWidth="1"/>
    <col min="1536" max="1536" width="2.625" style="33" customWidth="1"/>
    <col min="1537" max="1537" width="3.625" style="33" customWidth="1"/>
    <col min="1538" max="1538" width="17.625" style="33" customWidth="1"/>
    <col min="1539" max="1539" width="20.625" style="33" customWidth="1"/>
    <col min="1540" max="1545" width="7.625" style="33" customWidth="1"/>
    <col min="1546" max="1791" width="9" style="33" customWidth="1"/>
    <col min="1792" max="1792" width="2.625" style="33" customWidth="1"/>
    <col min="1793" max="1793" width="3.625" style="33" customWidth="1"/>
    <col min="1794" max="1794" width="17.625" style="33" customWidth="1"/>
    <col min="1795" max="1795" width="20.625" style="33" customWidth="1"/>
    <col min="1796" max="1801" width="7.625" style="33" customWidth="1"/>
    <col min="1802" max="2047" width="9" style="33" customWidth="1"/>
    <col min="2048" max="2048" width="2.625" style="33" customWidth="1"/>
    <col min="2049" max="2049" width="3.625" style="33" customWidth="1"/>
    <col min="2050" max="2050" width="17.625" style="33" customWidth="1"/>
    <col min="2051" max="2051" width="20.625" style="33" customWidth="1"/>
    <col min="2052" max="2057" width="7.625" style="33" customWidth="1"/>
    <col min="2058" max="2303" width="9" style="33" customWidth="1"/>
    <col min="2304" max="2304" width="2.625" style="33" customWidth="1"/>
    <col min="2305" max="2305" width="3.625" style="33" customWidth="1"/>
    <col min="2306" max="2306" width="17.625" style="33" customWidth="1"/>
    <col min="2307" max="2307" width="20.625" style="33" customWidth="1"/>
    <col min="2308" max="2313" width="7.625" style="33" customWidth="1"/>
    <col min="2314" max="2559" width="9" style="33" customWidth="1"/>
    <col min="2560" max="2560" width="2.625" style="33" customWidth="1"/>
    <col min="2561" max="2561" width="3.625" style="33" customWidth="1"/>
    <col min="2562" max="2562" width="17.625" style="33" customWidth="1"/>
    <col min="2563" max="2563" width="20.625" style="33" customWidth="1"/>
    <col min="2564" max="2569" width="7.625" style="33" customWidth="1"/>
    <col min="2570" max="2815" width="9" style="33" customWidth="1"/>
    <col min="2816" max="2816" width="2.625" style="33" customWidth="1"/>
    <col min="2817" max="2817" width="3.625" style="33" customWidth="1"/>
    <col min="2818" max="2818" width="17.625" style="33" customWidth="1"/>
    <col min="2819" max="2819" width="20.625" style="33" customWidth="1"/>
    <col min="2820" max="2825" width="7.625" style="33" customWidth="1"/>
    <col min="2826" max="3071" width="9" style="33" customWidth="1"/>
    <col min="3072" max="3072" width="2.625" style="33" customWidth="1"/>
    <col min="3073" max="3073" width="3.625" style="33" customWidth="1"/>
    <col min="3074" max="3074" width="17.625" style="33" customWidth="1"/>
    <col min="3075" max="3075" width="20.625" style="33" customWidth="1"/>
    <col min="3076" max="3081" width="7.625" style="33" customWidth="1"/>
    <col min="3082" max="3327" width="9" style="33" customWidth="1"/>
    <col min="3328" max="3328" width="2.625" style="33" customWidth="1"/>
    <col min="3329" max="3329" width="3.625" style="33" customWidth="1"/>
    <col min="3330" max="3330" width="17.625" style="33" customWidth="1"/>
    <col min="3331" max="3331" width="20.625" style="33" customWidth="1"/>
    <col min="3332" max="3337" width="7.625" style="33" customWidth="1"/>
    <col min="3338" max="3583" width="9" style="33" customWidth="1"/>
    <col min="3584" max="3584" width="2.625" style="33" customWidth="1"/>
    <col min="3585" max="3585" width="3.625" style="33" customWidth="1"/>
    <col min="3586" max="3586" width="17.625" style="33" customWidth="1"/>
    <col min="3587" max="3587" width="20.625" style="33" customWidth="1"/>
    <col min="3588" max="3593" width="7.625" style="33" customWidth="1"/>
    <col min="3594" max="3839" width="9" style="33" customWidth="1"/>
    <col min="3840" max="3840" width="2.625" style="33" customWidth="1"/>
    <col min="3841" max="3841" width="3.625" style="33" customWidth="1"/>
    <col min="3842" max="3842" width="17.625" style="33" customWidth="1"/>
    <col min="3843" max="3843" width="20.625" style="33" customWidth="1"/>
    <col min="3844" max="3849" width="7.625" style="33" customWidth="1"/>
    <col min="3850" max="4095" width="9" style="33" customWidth="1"/>
    <col min="4096" max="4096" width="2.625" style="33" customWidth="1"/>
    <col min="4097" max="4097" width="3.625" style="33" customWidth="1"/>
    <col min="4098" max="4098" width="17.625" style="33" customWidth="1"/>
    <col min="4099" max="4099" width="20.625" style="33" customWidth="1"/>
    <col min="4100" max="4105" width="7.625" style="33" customWidth="1"/>
    <col min="4106" max="4351" width="9" style="33" customWidth="1"/>
    <col min="4352" max="4352" width="2.625" style="33" customWidth="1"/>
    <col min="4353" max="4353" width="3.625" style="33" customWidth="1"/>
    <col min="4354" max="4354" width="17.625" style="33" customWidth="1"/>
    <col min="4355" max="4355" width="20.625" style="33" customWidth="1"/>
    <col min="4356" max="4361" width="7.625" style="33" customWidth="1"/>
    <col min="4362" max="4607" width="9" style="33" customWidth="1"/>
    <col min="4608" max="4608" width="2.625" style="33" customWidth="1"/>
    <col min="4609" max="4609" width="3.625" style="33" customWidth="1"/>
    <col min="4610" max="4610" width="17.625" style="33" customWidth="1"/>
    <col min="4611" max="4611" width="20.625" style="33" customWidth="1"/>
    <col min="4612" max="4617" width="7.625" style="33" customWidth="1"/>
    <col min="4618" max="4863" width="9" style="33" customWidth="1"/>
    <col min="4864" max="4864" width="2.625" style="33" customWidth="1"/>
    <col min="4865" max="4865" width="3.625" style="33" customWidth="1"/>
    <col min="4866" max="4866" width="17.625" style="33" customWidth="1"/>
    <col min="4867" max="4867" width="20.625" style="33" customWidth="1"/>
    <col min="4868" max="4873" width="7.625" style="33" customWidth="1"/>
    <col min="4874" max="5119" width="9" style="33" customWidth="1"/>
    <col min="5120" max="5120" width="2.625" style="33" customWidth="1"/>
    <col min="5121" max="5121" width="3.625" style="33" customWidth="1"/>
    <col min="5122" max="5122" width="17.625" style="33" customWidth="1"/>
    <col min="5123" max="5123" width="20.625" style="33" customWidth="1"/>
    <col min="5124" max="5129" width="7.625" style="33" customWidth="1"/>
    <col min="5130" max="5375" width="9" style="33" customWidth="1"/>
    <col min="5376" max="5376" width="2.625" style="33" customWidth="1"/>
    <col min="5377" max="5377" width="3.625" style="33" customWidth="1"/>
    <col min="5378" max="5378" width="17.625" style="33" customWidth="1"/>
    <col min="5379" max="5379" width="20.625" style="33" customWidth="1"/>
    <col min="5380" max="5385" width="7.625" style="33" customWidth="1"/>
    <col min="5386" max="5631" width="9" style="33" customWidth="1"/>
    <col min="5632" max="5632" width="2.625" style="33" customWidth="1"/>
    <col min="5633" max="5633" width="3.625" style="33" customWidth="1"/>
    <col min="5634" max="5634" width="17.625" style="33" customWidth="1"/>
    <col min="5635" max="5635" width="20.625" style="33" customWidth="1"/>
    <col min="5636" max="5641" width="7.625" style="33" customWidth="1"/>
    <col min="5642" max="5887" width="9" style="33" customWidth="1"/>
    <col min="5888" max="5888" width="2.625" style="33" customWidth="1"/>
    <col min="5889" max="5889" width="3.625" style="33" customWidth="1"/>
    <col min="5890" max="5890" width="17.625" style="33" customWidth="1"/>
    <col min="5891" max="5891" width="20.625" style="33" customWidth="1"/>
    <col min="5892" max="5897" width="7.625" style="33" customWidth="1"/>
    <col min="5898" max="6143" width="9" style="33" customWidth="1"/>
    <col min="6144" max="6144" width="2.625" style="33" customWidth="1"/>
    <col min="6145" max="6145" width="3.625" style="33" customWidth="1"/>
    <col min="6146" max="6146" width="17.625" style="33" customWidth="1"/>
    <col min="6147" max="6147" width="20.625" style="33" customWidth="1"/>
    <col min="6148" max="6153" width="7.625" style="33" customWidth="1"/>
    <col min="6154" max="6399" width="9" style="33" customWidth="1"/>
    <col min="6400" max="6400" width="2.625" style="33" customWidth="1"/>
    <col min="6401" max="6401" width="3.625" style="33" customWidth="1"/>
    <col min="6402" max="6402" width="17.625" style="33" customWidth="1"/>
    <col min="6403" max="6403" width="20.625" style="33" customWidth="1"/>
    <col min="6404" max="6409" width="7.625" style="33" customWidth="1"/>
    <col min="6410" max="6655" width="9" style="33" customWidth="1"/>
    <col min="6656" max="6656" width="2.625" style="33" customWidth="1"/>
    <col min="6657" max="6657" width="3.625" style="33" customWidth="1"/>
    <col min="6658" max="6658" width="17.625" style="33" customWidth="1"/>
    <col min="6659" max="6659" width="20.625" style="33" customWidth="1"/>
    <col min="6660" max="6665" width="7.625" style="33" customWidth="1"/>
    <col min="6666" max="6911" width="9" style="33" customWidth="1"/>
    <col min="6912" max="6912" width="2.625" style="33" customWidth="1"/>
    <col min="6913" max="6913" width="3.625" style="33" customWidth="1"/>
    <col min="6914" max="6914" width="17.625" style="33" customWidth="1"/>
    <col min="6915" max="6915" width="20.625" style="33" customWidth="1"/>
    <col min="6916" max="6921" width="7.625" style="33" customWidth="1"/>
    <col min="6922" max="7167" width="9" style="33" customWidth="1"/>
    <col min="7168" max="7168" width="2.625" style="33" customWidth="1"/>
    <col min="7169" max="7169" width="3.625" style="33" customWidth="1"/>
    <col min="7170" max="7170" width="17.625" style="33" customWidth="1"/>
    <col min="7171" max="7171" width="20.625" style="33" customWidth="1"/>
    <col min="7172" max="7177" width="7.625" style="33" customWidth="1"/>
    <col min="7178" max="7423" width="9" style="33" customWidth="1"/>
    <col min="7424" max="7424" width="2.625" style="33" customWidth="1"/>
    <col min="7425" max="7425" width="3.625" style="33" customWidth="1"/>
    <col min="7426" max="7426" width="17.625" style="33" customWidth="1"/>
    <col min="7427" max="7427" width="20.625" style="33" customWidth="1"/>
    <col min="7428" max="7433" width="7.625" style="33" customWidth="1"/>
    <col min="7434" max="7679" width="9" style="33" customWidth="1"/>
    <col min="7680" max="7680" width="2.625" style="33" customWidth="1"/>
    <col min="7681" max="7681" width="3.625" style="33" customWidth="1"/>
    <col min="7682" max="7682" width="17.625" style="33" customWidth="1"/>
    <col min="7683" max="7683" width="20.625" style="33" customWidth="1"/>
    <col min="7684" max="7689" width="7.625" style="33" customWidth="1"/>
    <col min="7690" max="7935" width="9" style="33" customWidth="1"/>
    <col min="7936" max="7936" width="2.625" style="33" customWidth="1"/>
    <col min="7937" max="7937" width="3.625" style="33" customWidth="1"/>
    <col min="7938" max="7938" width="17.625" style="33" customWidth="1"/>
    <col min="7939" max="7939" width="20.625" style="33" customWidth="1"/>
    <col min="7940" max="7945" width="7.625" style="33" customWidth="1"/>
    <col min="7946" max="8191" width="9" style="33" customWidth="1"/>
    <col min="8192" max="8192" width="2.625" style="33" customWidth="1"/>
    <col min="8193" max="8193" width="3.625" style="33" customWidth="1"/>
    <col min="8194" max="8194" width="17.625" style="33" customWidth="1"/>
    <col min="8195" max="8195" width="20.625" style="33" customWidth="1"/>
    <col min="8196" max="8201" width="7.625" style="33" customWidth="1"/>
    <col min="8202" max="8447" width="9" style="33" customWidth="1"/>
    <col min="8448" max="8448" width="2.625" style="33" customWidth="1"/>
    <col min="8449" max="8449" width="3.625" style="33" customWidth="1"/>
    <col min="8450" max="8450" width="17.625" style="33" customWidth="1"/>
    <col min="8451" max="8451" width="20.625" style="33" customWidth="1"/>
    <col min="8452" max="8457" width="7.625" style="33" customWidth="1"/>
    <col min="8458" max="8703" width="9" style="33" customWidth="1"/>
    <col min="8704" max="8704" width="2.625" style="33" customWidth="1"/>
    <col min="8705" max="8705" width="3.625" style="33" customWidth="1"/>
    <col min="8706" max="8706" width="17.625" style="33" customWidth="1"/>
    <col min="8707" max="8707" width="20.625" style="33" customWidth="1"/>
    <col min="8708" max="8713" width="7.625" style="33" customWidth="1"/>
    <col min="8714" max="8959" width="9" style="33" customWidth="1"/>
    <col min="8960" max="8960" width="2.625" style="33" customWidth="1"/>
    <col min="8961" max="8961" width="3.625" style="33" customWidth="1"/>
    <col min="8962" max="8962" width="17.625" style="33" customWidth="1"/>
    <col min="8963" max="8963" width="20.625" style="33" customWidth="1"/>
    <col min="8964" max="8969" width="7.625" style="33" customWidth="1"/>
    <col min="8970" max="9215" width="9" style="33" customWidth="1"/>
    <col min="9216" max="9216" width="2.625" style="33" customWidth="1"/>
    <col min="9217" max="9217" width="3.625" style="33" customWidth="1"/>
    <col min="9218" max="9218" width="17.625" style="33" customWidth="1"/>
    <col min="9219" max="9219" width="20.625" style="33" customWidth="1"/>
    <col min="9220" max="9225" width="7.625" style="33" customWidth="1"/>
    <col min="9226" max="9471" width="9" style="33" customWidth="1"/>
    <col min="9472" max="9472" width="2.625" style="33" customWidth="1"/>
    <col min="9473" max="9473" width="3.625" style="33" customWidth="1"/>
    <col min="9474" max="9474" width="17.625" style="33" customWidth="1"/>
    <col min="9475" max="9475" width="20.625" style="33" customWidth="1"/>
    <col min="9476" max="9481" width="7.625" style="33" customWidth="1"/>
    <col min="9482" max="9727" width="9" style="33" customWidth="1"/>
    <col min="9728" max="9728" width="2.625" style="33" customWidth="1"/>
    <col min="9729" max="9729" width="3.625" style="33" customWidth="1"/>
    <col min="9730" max="9730" width="17.625" style="33" customWidth="1"/>
    <col min="9731" max="9731" width="20.625" style="33" customWidth="1"/>
    <col min="9732" max="9737" width="7.625" style="33" customWidth="1"/>
    <col min="9738" max="9983" width="9" style="33" customWidth="1"/>
    <col min="9984" max="9984" width="2.625" style="33" customWidth="1"/>
    <col min="9985" max="9985" width="3.625" style="33" customWidth="1"/>
    <col min="9986" max="9986" width="17.625" style="33" customWidth="1"/>
    <col min="9987" max="9987" width="20.625" style="33" customWidth="1"/>
    <col min="9988" max="9993" width="7.625" style="33" customWidth="1"/>
    <col min="9994" max="10239" width="9" style="33" customWidth="1"/>
    <col min="10240" max="10240" width="2.625" style="33" customWidth="1"/>
    <col min="10241" max="10241" width="3.625" style="33" customWidth="1"/>
    <col min="10242" max="10242" width="17.625" style="33" customWidth="1"/>
    <col min="10243" max="10243" width="20.625" style="33" customWidth="1"/>
    <col min="10244" max="10249" width="7.625" style="33" customWidth="1"/>
    <col min="10250" max="10495" width="9" style="33" customWidth="1"/>
    <col min="10496" max="10496" width="2.625" style="33" customWidth="1"/>
    <col min="10497" max="10497" width="3.625" style="33" customWidth="1"/>
    <col min="10498" max="10498" width="17.625" style="33" customWidth="1"/>
    <col min="10499" max="10499" width="20.625" style="33" customWidth="1"/>
    <col min="10500" max="10505" width="7.625" style="33" customWidth="1"/>
    <col min="10506" max="10751" width="9" style="33" customWidth="1"/>
    <col min="10752" max="10752" width="2.625" style="33" customWidth="1"/>
    <col min="10753" max="10753" width="3.625" style="33" customWidth="1"/>
    <col min="10754" max="10754" width="17.625" style="33" customWidth="1"/>
    <col min="10755" max="10755" width="20.625" style="33" customWidth="1"/>
    <col min="10756" max="10761" width="7.625" style="33" customWidth="1"/>
    <col min="10762" max="11007" width="9" style="33" customWidth="1"/>
    <col min="11008" max="11008" width="2.625" style="33" customWidth="1"/>
    <col min="11009" max="11009" width="3.625" style="33" customWidth="1"/>
    <col min="11010" max="11010" width="17.625" style="33" customWidth="1"/>
    <col min="11011" max="11011" width="20.625" style="33" customWidth="1"/>
    <col min="11012" max="11017" width="7.625" style="33" customWidth="1"/>
    <col min="11018" max="11263" width="9" style="33" customWidth="1"/>
    <col min="11264" max="11264" width="2.625" style="33" customWidth="1"/>
    <col min="11265" max="11265" width="3.625" style="33" customWidth="1"/>
    <col min="11266" max="11266" width="17.625" style="33" customWidth="1"/>
    <col min="11267" max="11267" width="20.625" style="33" customWidth="1"/>
    <col min="11268" max="11273" width="7.625" style="33" customWidth="1"/>
    <col min="11274" max="11519" width="9" style="33" customWidth="1"/>
    <col min="11520" max="11520" width="2.625" style="33" customWidth="1"/>
    <col min="11521" max="11521" width="3.625" style="33" customWidth="1"/>
    <col min="11522" max="11522" width="17.625" style="33" customWidth="1"/>
    <col min="11523" max="11523" width="20.625" style="33" customWidth="1"/>
    <col min="11524" max="11529" width="7.625" style="33" customWidth="1"/>
    <col min="11530" max="11775" width="9" style="33" customWidth="1"/>
    <col min="11776" max="11776" width="2.625" style="33" customWidth="1"/>
    <col min="11777" max="11777" width="3.625" style="33" customWidth="1"/>
    <col min="11778" max="11778" width="17.625" style="33" customWidth="1"/>
    <col min="11779" max="11779" width="20.625" style="33" customWidth="1"/>
    <col min="11780" max="11785" width="7.625" style="33" customWidth="1"/>
    <col min="11786" max="12031" width="9" style="33" customWidth="1"/>
    <col min="12032" max="12032" width="2.625" style="33" customWidth="1"/>
    <col min="12033" max="12033" width="3.625" style="33" customWidth="1"/>
    <col min="12034" max="12034" width="17.625" style="33" customWidth="1"/>
    <col min="12035" max="12035" width="20.625" style="33" customWidth="1"/>
    <col min="12036" max="12041" width="7.625" style="33" customWidth="1"/>
    <col min="12042" max="12287" width="9" style="33" customWidth="1"/>
    <col min="12288" max="12288" width="2.625" style="33" customWidth="1"/>
    <col min="12289" max="12289" width="3.625" style="33" customWidth="1"/>
    <col min="12290" max="12290" width="17.625" style="33" customWidth="1"/>
    <col min="12291" max="12291" width="20.625" style="33" customWidth="1"/>
    <col min="12292" max="12297" width="7.625" style="33" customWidth="1"/>
    <col min="12298" max="12543" width="9" style="33" customWidth="1"/>
    <col min="12544" max="12544" width="2.625" style="33" customWidth="1"/>
    <col min="12545" max="12545" width="3.625" style="33" customWidth="1"/>
    <col min="12546" max="12546" width="17.625" style="33" customWidth="1"/>
    <col min="12547" max="12547" width="20.625" style="33" customWidth="1"/>
    <col min="12548" max="12553" width="7.625" style="33" customWidth="1"/>
    <col min="12554" max="12799" width="9" style="33" customWidth="1"/>
    <col min="12800" max="12800" width="2.625" style="33" customWidth="1"/>
    <col min="12801" max="12801" width="3.625" style="33" customWidth="1"/>
    <col min="12802" max="12802" width="17.625" style="33" customWidth="1"/>
    <col min="12803" max="12803" width="20.625" style="33" customWidth="1"/>
    <col min="12804" max="12809" width="7.625" style="33" customWidth="1"/>
    <col min="12810" max="13055" width="9" style="33" customWidth="1"/>
    <col min="13056" max="13056" width="2.625" style="33" customWidth="1"/>
    <col min="13057" max="13057" width="3.625" style="33" customWidth="1"/>
    <col min="13058" max="13058" width="17.625" style="33" customWidth="1"/>
    <col min="13059" max="13059" width="20.625" style="33" customWidth="1"/>
    <col min="13060" max="13065" width="7.625" style="33" customWidth="1"/>
    <col min="13066" max="13311" width="9" style="33" customWidth="1"/>
    <col min="13312" max="13312" width="2.625" style="33" customWidth="1"/>
    <col min="13313" max="13313" width="3.625" style="33" customWidth="1"/>
    <col min="13314" max="13314" width="17.625" style="33" customWidth="1"/>
    <col min="13315" max="13315" width="20.625" style="33" customWidth="1"/>
    <col min="13316" max="13321" width="7.625" style="33" customWidth="1"/>
    <col min="13322" max="13567" width="9" style="33" customWidth="1"/>
    <col min="13568" max="13568" width="2.625" style="33" customWidth="1"/>
    <col min="13569" max="13569" width="3.625" style="33" customWidth="1"/>
    <col min="13570" max="13570" width="17.625" style="33" customWidth="1"/>
    <col min="13571" max="13571" width="20.625" style="33" customWidth="1"/>
    <col min="13572" max="13577" width="7.625" style="33" customWidth="1"/>
    <col min="13578" max="13823" width="9" style="33" customWidth="1"/>
    <col min="13824" max="13824" width="2.625" style="33" customWidth="1"/>
    <col min="13825" max="13825" width="3.625" style="33" customWidth="1"/>
    <col min="13826" max="13826" width="17.625" style="33" customWidth="1"/>
    <col min="13827" max="13827" width="20.625" style="33" customWidth="1"/>
    <col min="13828" max="13833" width="7.625" style="33" customWidth="1"/>
    <col min="13834" max="14079" width="9" style="33" customWidth="1"/>
    <col min="14080" max="14080" width="2.625" style="33" customWidth="1"/>
    <col min="14081" max="14081" width="3.625" style="33" customWidth="1"/>
    <col min="14082" max="14082" width="17.625" style="33" customWidth="1"/>
    <col min="14083" max="14083" width="20.625" style="33" customWidth="1"/>
    <col min="14084" max="14089" width="7.625" style="33" customWidth="1"/>
    <col min="14090" max="14335" width="9" style="33" customWidth="1"/>
    <col min="14336" max="14336" width="2.625" style="33" customWidth="1"/>
    <col min="14337" max="14337" width="3.625" style="33" customWidth="1"/>
    <col min="14338" max="14338" width="17.625" style="33" customWidth="1"/>
    <col min="14339" max="14339" width="20.625" style="33" customWidth="1"/>
    <col min="14340" max="14345" width="7.625" style="33" customWidth="1"/>
    <col min="14346" max="14591" width="9" style="33" customWidth="1"/>
    <col min="14592" max="14592" width="2.625" style="33" customWidth="1"/>
    <col min="14593" max="14593" width="3.625" style="33" customWidth="1"/>
    <col min="14594" max="14594" width="17.625" style="33" customWidth="1"/>
    <col min="14595" max="14595" width="20.625" style="33" customWidth="1"/>
    <col min="14596" max="14601" width="7.625" style="33" customWidth="1"/>
    <col min="14602" max="14847" width="9" style="33" customWidth="1"/>
    <col min="14848" max="14848" width="2.625" style="33" customWidth="1"/>
    <col min="14849" max="14849" width="3.625" style="33" customWidth="1"/>
    <col min="14850" max="14850" width="17.625" style="33" customWidth="1"/>
    <col min="14851" max="14851" width="20.625" style="33" customWidth="1"/>
    <col min="14852" max="14857" width="7.625" style="33" customWidth="1"/>
    <col min="14858" max="15103" width="9" style="33" customWidth="1"/>
    <col min="15104" max="15104" width="2.625" style="33" customWidth="1"/>
    <col min="15105" max="15105" width="3.625" style="33" customWidth="1"/>
    <col min="15106" max="15106" width="17.625" style="33" customWidth="1"/>
    <col min="15107" max="15107" width="20.625" style="33" customWidth="1"/>
    <col min="15108" max="15113" width="7.625" style="33" customWidth="1"/>
    <col min="15114" max="15359" width="9" style="33" customWidth="1"/>
    <col min="15360" max="15360" width="2.625" style="33" customWidth="1"/>
    <col min="15361" max="15361" width="3.625" style="33" customWidth="1"/>
    <col min="15362" max="15362" width="17.625" style="33" customWidth="1"/>
    <col min="15363" max="15363" width="20.625" style="33" customWidth="1"/>
    <col min="15364" max="15369" width="7.625" style="33" customWidth="1"/>
    <col min="15370" max="15615" width="9" style="33" customWidth="1"/>
    <col min="15616" max="15616" width="2.625" style="33" customWidth="1"/>
    <col min="15617" max="15617" width="3.625" style="33" customWidth="1"/>
    <col min="15618" max="15618" width="17.625" style="33" customWidth="1"/>
    <col min="15619" max="15619" width="20.625" style="33" customWidth="1"/>
    <col min="15620" max="15625" width="7.625" style="33" customWidth="1"/>
    <col min="15626" max="15871" width="9" style="33" customWidth="1"/>
    <col min="15872" max="15872" width="2.625" style="33" customWidth="1"/>
    <col min="15873" max="15873" width="3.625" style="33" customWidth="1"/>
    <col min="15874" max="15874" width="17.625" style="33" customWidth="1"/>
    <col min="15875" max="15875" width="20.625" style="33" customWidth="1"/>
    <col min="15876" max="15881" width="7.625" style="33" customWidth="1"/>
    <col min="15882" max="16127" width="9" style="33" customWidth="1"/>
    <col min="16128" max="16128" width="2.625" style="33" customWidth="1"/>
    <col min="16129" max="16129" width="3.625" style="33" customWidth="1"/>
    <col min="16130" max="16130" width="17.625" style="33" customWidth="1"/>
    <col min="16131" max="16131" width="20.625" style="33" customWidth="1"/>
    <col min="16132" max="16137" width="7.625" style="33" customWidth="1"/>
    <col min="16138" max="16384" width="9" style="33" customWidth="1"/>
  </cols>
  <sheetData>
    <row r="1" spans="1:9" s="34" customFormat="1" ht="16.5" customHeight="1" x14ac:dyDescent="0.15">
      <c r="A1" s="169" t="s">
        <v>113</v>
      </c>
      <c r="B1" s="169"/>
      <c r="C1" s="169"/>
      <c r="D1" s="169"/>
      <c r="E1" s="169"/>
      <c r="F1" s="169"/>
      <c r="G1" s="35"/>
      <c r="H1" s="35"/>
      <c r="I1" s="35"/>
    </row>
    <row r="2" spans="1:9" s="34" customFormat="1" ht="13.5" x14ac:dyDescent="0.15">
      <c r="A2" s="29"/>
      <c r="D2" s="31"/>
      <c r="E2" s="31"/>
      <c r="F2" s="31"/>
      <c r="G2" s="32"/>
      <c r="H2" s="32"/>
      <c r="I2" s="32"/>
    </row>
    <row r="3" spans="1:9" s="34" customFormat="1" ht="15" customHeight="1" x14ac:dyDescent="0.15">
      <c r="A3" s="173" t="s">
        <v>115</v>
      </c>
      <c r="B3" s="174"/>
      <c r="C3" s="179" t="s">
        <v>54</v>
      </c>
      <c r="D3" s="170" t="s">
        <v>77</v>
      </c>
      <c r="E3" s="171"/>
      <c r="F3" s="171"/>
      <c r="G3" s="172"/>
      <c r="H3" s="172"/>
      <c r="I3" s="172"/>
    </row>
    <row r="4" spans="1:9" s="34" customFormat="1" ht="39.950000000000003" customHeight="1" x14ac:dyDescent="0.15">
      <c r="A4" s="175"/>
      <c r="B4" s="176"/>
      <c r="C4" s="180"/>
      <c r="D4" s="46" t="s">
        <v>61</v>
      </c>
      <c r="E4" s="46" t="s">
        <v>65</v>
      </c>
      <c r="F4" s="51" t="s">
        <v>66</v>
      </c>
      <c r="G4" s="55"/>
      <c r="H4" s="55"/>
      <c r="I4" s="58"/>
    </row>
    <row r="5" spans="1:9" s="34" customFormat="1" ht="15" customHeight="1" x14ac:dyDescent="0.15">
      <c r="A5" s="177"/>
      <c r="B5" s="178"/>
      <c r="C5" s="181"/>
      <c r="D5" s="47" t="s">
        <v>116</v>
      </c>
      <c r="E5" s="47" t="s">
        <v>116</v>
      </c>
      <c r="F5" s="52" t="s">
        <v>116</v>
      </c>
      <c r="G5" s="56"/>
      <c r="H5" s="56"/>
      <c r="I5" s="56"/>
    </row>
    <row r="6" spans="1:9" s="34" customFormat="1" ht="15" customHeight="1" x14ac:dyDescent="0.15">
      <c r="A6" s="182" t="s">
        <v>117</v>
      </c>
      <c r="B6" s="37" t="s">
        <v>53</v>
      </c>
      <c r="C6" s="41" t="s">
        <v>64</v>
      </c>
      <c r="D6" s="48">
        <v>19482</v>
      </c>
      <c r="E6" s="49">
        <v>5524</v>
      </c>
      <c r="F6" s="53">
        <v>25006</v>
      </c>
      <c r="G6" s="57"/>
      <c r="H6" s="57"/>
      <c r="I6" s="57"/>
    </row>
    <row r="7" spans="1:9" s="34" customFormat="1" ht="15" customHeight="1" x14ac:dyDescent="0.15">
      <c r="A7" s="183"/>
      <c r="B7" s="38" t="s">
        <v>55</v>
      </c>
      <c r="C7" s="42" t="s">
        <v>37</v>
      </c>
      <c r="D7" s="18">
        <v>27228</v>
      </c>
      <c r="E7" s="50">
        <v>5430</v>
      </c>
      <c r="F7" s="54">
        <v>32658</v>
      </c>
      <c r="G7" s="57"/>
      <c r="H7" s="57"/>
      <c r="I7" s="57"/>
    </row>
    <row r="8" spans="1:9" s="34" customFormat="1" ht="15" customHeight="1" x14ac:dyDescent="0.15">
      <c r="A8" s="183"/>
      <c r="B8" s="38" t="s">
        <v>55</v>
      </c>
      <c r="C8" s="42" t="s">
        <v>73</v>
      </c>
      <c r="D8" s="18">
        <v>16954</v>
      </c>
      <c r="E8" s="50">
        <v>5133</v>
      </c>
      <c r="F8" s="54">
        <v>22087</v>
      </c>
      <c r="G8" s="57"/>
      <c r="H8" s="57"/>
      <c r="I8" s="57"/>
    </row>
    <row r="9" spans="1:9" s="34" customFormat="1" ht="15" customHeight="1" x14ac:dyDescent="0.15">
      <c r="A9" s="184"/>
      <c r="B9" s="39" t="s">
        <v>55</v>
      </c>
      <c r="C9" s="43" t="s">
        <v>129</v>
      </c>
      <c r="D9" s="18">
        <v>25889</v>
      </c>
      <c r="E9" s="50">
        <v>7315</v>
      </c>
      <c r="F9" s="54">
        <v>33204</v>
      </c>
      <c r="G9" s="57"/>
      <c r="H9" s="57"/>
      <c r="I9" s="57"/>
    </row>
    <row r="10" spans="1:9" s="34" customFormat="1" ht="15" customHeight="1" x14ac:dyDescent="0.15">
      <c r="A10" s="182" t="s">
        <v>118</v>
      </c>
      <c r="B10" s="37" t="s">
        <v>19</v>
      </c>
      <c r="C10" s="41" t="s">
        <v>78</v>
      </c>
      <c r="D10" s="18">
        <v>6784</v>
      </c>
      <c r="E10" s="50">
        <v>941</v>
      </c>
      <c r="F10" s="54">
        <v>7725</v>
      </c>
      <c r="G10" s="57"/>
      <c r="H10" s="57"/>
      <c r="I10" s="57"/>
    </row>
    <row r="11" spans="1:9" s="34" customFormat="1" ht="15" customHeight="1" x14ac:dyDescent="0.15">
      <c r="A11" s="183"/>
      <c r="B11" s="38" t="s">
        <v>19</v>
      </c>
      <c r="C11" s="42" t="s">
        <v>131</v>
      </c>
      <c r="D11" s="18">
        <v>9368</v>
      </c>
      <c r="E11" s="50">
        <v>2976</v>
      </c>
      <c r="F11" s="54">
        <v>12344</v>
      </c>
      <c r="G11" s="57"/>
      <c r="H11" s="57"/>
      <c r="I11" s="57"/>
    </row>
    <row r="12" spans="1:9" s="34" customFormat="1" ht="15" customHeight="1" x14ac:dyDescent="0.15">
      <c r="A12" s="183"/>
      <c r="B12" s="38" t="s">
        <v>71</v>
      </c>
      <c r="C12" s="42" t="s">
        <v>86</v>
      </c>
      <c r="D12" s="18">
        <v>10634</v>
      </c>
      <c r="E12" s="50">
        <v>1825</v>
      </c>
      <c r="F12" s="54">
        <v>12459</v>
      </c>
      <c r="G12" s="57"/>
      <c r="H12" s="57"/>
      <c r="I12" s="57"/>
    </row>
    <row r="13" spans="1:9" s="34" customFormat="1" ht="15" customHeight="1" x14ac:dyDescent="0.15">
      <c r="A13" s="183"/>
      <c r="B13" s="38" t="s">
        <v>71</v>
      </c>
      <c r="C13" s="42" t="s">
        <v>50</v>
      </c>
      <c r="D13" s="18">
        <v>13049</v>
      </c>
      <c r="E13" s="50">
        <v>1326</v>
      </c>
      <c r="F13" s="54">
        <v>14375</v>
      </c>
      <c r="G13" s="57"/>
      <c r="H13" s="57"/>
      <c r="I13" s="57"/>
    </row>
    <row r="14" spans="1:9" s="34" customFormat="1" ht="15" customHeight="1" x14ac:dyDescent="0.15">
      <c r="A14" s="183"/>
      <c r="B14" s="38" t="s">
        <v>62</v>
      </c>
      <c r="C14" s="42" t="s">
        <v>72</v>
      </c>
      <c r="D14" s="18">
        <v>6997</v>
      </c>
      <c r="E14" s="50">
        <v>1511</v>
      </c>
      <c r="F14" s="54">
        <v>8508</v>
      </c>
      <c r="G14" s="57"/>
      <c r="H14" s="57"/>
      <c r="I14" s="57"/>
    </row>
    <row r="15" spans="1:9" s="34" customFormat="1" ht="15" customHeight="1" x14ac:dyDescent="0.15">
      <c r="A15" s="183"/>
      <c r="B15" s="38" t="s">
        <v>88</v>
      </c>
      <c r="C15" s="42" t="s">
        <v>89</v>
      </c>
      <c r="D15" s="18">
        <v>3523</v>
      </c>
      <c r="E15" s="50">
        <v>260</v>
      </c>
      <c r="F15" s="54">
        <v>3783</v>
      </c>
      <c r="G15" s="57"/>
      <c r="H15" s="57"/>
      <c r="I15" s="57"/>
    </row>
    <row r="16" spans="1:9" s="34" customFormat="1" ht="15" customHeight="1" x14ac:dyDescent="0.15">
      <c r="A16" s="183"/>
      <c r="B16" s="38" t="s">
        <v>68</v>
      </c>
      <c r="C16" s="42" t="s">
        <v>100</v>
      </c>
      <c r="D16" s="18">
        <v>8259</v>
      </c>
      <c r="E16" s="50">
        <v>831</v>
      </c>
      <c r="F16" s="54">
        <v>9090</v>
      </c>
      <c r="G16" s="57"/>
      <c r="H16" s="57"/>
      <c r="I16" s="57"/>
    </row>
    <row r="17" spans="1:9" s="34" customFormat="1" ht="15" customHeight="1" x14ac:dyDescent="0.15">
      <c r="A17" s="183"/>
      <c r="B17" s="38" t="s">
        <v>69</v>
      </c>
      <c r="C17" s="42" t="s">
        <v>4</v>
      </c>
      <c r="D17" s="18">
        <v>14614</v>
      </c>
      <c r="E17" s="50">
        <v>1918</v>
      </c>
      <c r="F17" s="54">
        <v>16532</v>
      </c>
      <c r="G17" s="57"/>
      <c r="H17" s="57"/>
      <c r="I17" s="57"/>
    </row>
    <row r="18" spans="1:9" s="34" customFormat="1" ht="15" customHeight="1" x14ac:dyDescent="0.15">
      <c r="A18" s="183"/>
      <c r="B18" s="38" t="s">
        <v>69</v>
      </c>
      <c r="C18" s="42" t="s">
        <v>132</v>
      </c>
      <c r="D18" s="18">
        <v>9858</v>
      </c>
      <c r="E18" s="50">
        <v>904</v>
      </c>
      <c r="F18" s="54">
        <v>10762</v>
      </c>
      <c r="G18" s="57"/>
      <c r="H18" s="57"/>
      <c r="I18" s="57"/>
    </row>
    <row r="19" spans="1:9" s="34" customFormat="1" ht="15" customHeight="1" x14ac:dyDescent="0.15">
      <c r="A19" s="183"/>
      <c r="B19" s="38" t="s">
        <v>70</v>
      </c>
      <c r="C19" s="42" t="s">
        <v>90</v>
      </c>
      <c r="D19" s="18">
        <v>11127</v>
      </c>
      <c r="E19" s="50">
        <v>1677</v>
      </c>
      <c r="F19" s="54">
        <v>12804</v>
      </c>
      <c r="G19" s="57"/>
      <c r="H19" s="57"/>
      <c r="I19" s="57"/>
    </row>
    <row r="20" spans="1:9" s="34" customFormat="1" ht="15" customHeight="1" x14ac:dyDescent="0.15">
      <c r="A20" s="183"/>
      <c r="B20" s="38" t="s">
        <v>70</v>
      </c>
      <c r="C20" s="42" t="s">
        <v>58</v>
      </c>
      <c r="D20" s="18">
        <v>11103</v>
      </c>
      <c r="E20" s="50">
        <v>2106</v>
      </c>
      <c r="F20" s="54">
        <v>13209</v>
      </c>
      <c r="G20" s="57"/>
      <c r="H20" s="57"/>
      <c r="I20" s="57"/>
    </row>
    <row r="21" spans="1:9" s="34" customFormat="1" ht="15" customHeight="1" x14ac:dyDescent="0.15">
      <c r="A21" s="183"/>
      <c r="B21" s="38" t="s">
        <v>92</v>
      </c>
      <c r="C21" s="42" t="s">
        <v>133</v>
      </c>
      <c r="D21" s="18">
        <v>6930</v>
      </c>
      <c r="E21" s="50">
        <v>767</v>
      </c>
      <c r="F21" s="54">
        <v>7697</v>
      </c>
      <c r="G21" s="57"/>
      <c r="H21" s="57"/>
      <c r="I21" s="57"/>
    </row>
    <row r="22" spans="1:9" s="34" customFormat="1" ht="15" customHeight="1" x14ac:dyDescent="0.15">
      <c r="A22" s="185"/>
      <c r="B22" s="40" t="s">
        <v>79</v>
      </c>
      <c r="C22" s="44" t="s">
        <v>80</v>
      </c>
      <c r="D22" s="20">
        <v>7240</v>
      </c>
      <c r="E22" s="21">
        <v>33</v>
      </c>
      <c r="F22" s="25">
        <v>7273</v>
      </c>
      <c r="G22" s="57"/>
      <c r="H22" s="57"/>
      <c r="I22" s="57"/>
    </row>
    <row r="23" spans="1:9" s="34" customFormat="1" ht="15" customHeight="1" x14ac:dyDescent="0.15">
      <c r="A23" s="13" t="s">
        <v>161</v>
      </c>
      <c r="B23" s="13"/>
      <c r="C23" s="45"/>
      <c r="D23" s="22"/>
      <c r="E23" s="22"/>
      <c r="F23" s="22" t="s">
        <v>128</v>
      </c>
      <c r="G23" s="19"/>
      <c r="H23" s="19"/>
      <c r="I23" s="57"/>
    </row>
    <row r="24" spans="1:9" s="34" customFormat="1" ht="15" customHeight="1" x14ac:dyDescent="0.15">
      <c r="A24" s="13" t="s">
        <v>147</v>
      </c>
      <c r="B24" s="13"/>
      <c r="C24" s="45"/>
      <c r="D24" s="22"/>
      <c r="E24" s="22"/>
      <c r="F24" s="22"/>
      <c r="G24" s="19"/>
      <c r="H24" s="19"/>
      <c r="I24" s="19"/>
    </row>
    <row r="25" spans="1:9" s="34" customFormat="1" ht="15" customHeight="1" x14ac:dyDescent="0.15">
      <c r="A25" s="13" t="s">
        <v>43</v>
      </c>
      <c r="B25" s="13"/>
      <c r="C25" s="45"/>
      <c r="D25" s="22"/>
      <c r="E25" s="22"/>
      <c r="F25" s="22"/>
      <c r="G25" s="19"/>
      <c r="H25" s="19"/>
      <c r="I25" s="19"/>
    </row>
    <row r="26" spans="1:9" ht="15" customHeight="1" x14ac:dyDescent="0.15">
      <c r="A26" s="36" t="s">
        <v>16</v>
      </c>
    </row>
  </sheetData>
  <mergeCells count="7">
    <mergeCell ref="A6:A9"/>
    <mergeCell ref="A10:A22"/>
    <mergeCell ref="A1:F1"/>
    <mergeCell ref="D3:F3"/>
    <mergeCell ref="G3:I3"/>
    <mergeCell ref="A3:B5"/>
    <mergeCell ref="C3:C5"/>
  </mergeCells>
  <phoneticPr fontId="3"/>
  <conditionalFormatting sqref="D6:I65538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3"/>
  <sheetViews>
    <sheetView workbookViewId="0">
      <selection sqref="A1:G1"/>
    </sheetView>
  </sheetViews>
  <sheetFormatPr defaultRowHeight="13.5" x14ac:dyDescent="0.15"/>
  <cols>
    <col min="1" max="1" width="1.625" style="34" customWidth="1"/>
    <col min="2" max="2" width="5.625" style="34" customWidth="1"/>
    <col min="3" max="3" width="6.625" style="34" customWidth="1"/>
    <col min="4" max="5" width="2.625" style="34" customWidth="1"/>
    <col min="6" max="7" width="34.125" style="34" customWidth="1"/>
    <col min="8" max="8" width="13.25" style="34" bestFit="1" customWidth="1"/>
    <col min="9" max="9" width="15.25" style="34" bestFit="1" customWidth="1"/>
    <col min="10" max="10" width="9.75" style="34" bestFit="1" customWidth="1"/>
    <col min="11" max="252" width="9" style="34" customWidth="1"/>
    <col min="253" max="253" width="2.5" style="34" customWidth="1"/>
    <col min="254" max="254" width="5.125" style="34" customWidth="1"/>
    <col min="255" max="255" width="4.875" style="34" bestFit="1" customWidth="1"/>
    <col min="256" max="256" width="3.125" style="34" customWidth="1"/>
    <col min="257" max="257" width="3.375" style="34" customWidth="1"/>
    <col min="258" max="258" width="5.125" style="34" customWidth="1"/>
    <col min="259" max="259" width="23" style="34" customWidth="1"/>
    <col min="260" max="260" width="8.25" style="34" customWidth="1"/>
    <col min="261" max="261" width="8.5" style="34" customWidth="1"/>
    <col min="262" max="262" width="12.125" style="34" customWidth="1"/>
    <col min="263" max="263" width="11.875" style="34" customWidth="1"/>
    <col min="264" max="264" width="13.25" style="34" bestFit="1" customWidth="1"/>
    <col min="265" max="508" width="9" style="34" customWidth="1"/>
    <col min="509" max="509" width="2.5" style="34" customWidth="1"/>
    <col min="510" max="510" width="5.125" style="34" customWidth="1"/>
    <col min="511" max="511" width="4.875" style="34" bestFit="1" customWidth="1"/>
    <col min="512" max="512" width="3.125" style="34" customWidth="1"/>
    <col min="513" max="513" width="3.375" style="34" customWidth="1"/>
    <col min="514" max="514" width="5.125" style="34" customWidth="1"/>
    <col min="515" max="515" width="23" style="34" customWidth="1"/>
    <col min="516" max="516" width="8.25" style="34" customWidth="1"/>
    <col min="517" max="517" width="8.5" style="34" customWidth="1"/>
    <col min="518" max="518" width="12.125" style="34" customWidth="1"/>
    <col min="519" max="519" width="11.875" style="34" customWidth="1"/>
    <col min="520" max="520" width="13.25" style="34" bestFit="1" customWidth="1"/>
    <col min="521" max="764" width="9" style="34" customWidth="1"/>
    <col min="765" max="765" width="2.5" style="34" customWidth="1"/>
    <col min="766" max="766" width="5.125" style="34" customWidth="1"/>
    <col min="767" max="767" width="4.875" style="34" bestFit="1" customWidth="1"/>
    <col min="768" max="768" width="3.125" style="34" customWidth="1"/>
    <col min="769" max="769" width="3.375" style="34" customWidth="1"/>
    <col min="770" max="770" width="5.125" style="34" customWidth="1"/>
    <col min="771" max="771" width="23" style="34" customWidth="1"/>
    <col min="772" max="772" width="8.25" style="34" customWidth="1"/>
    <col min="773" max="773" width="8.5" style="34" customWidth="1"/>
    <col min="774" max="774" width="12.125" style="34" customWidth="1"/>
    <col min="775" max="775" width="11.875" style="34" customWidth="1"/>
    <col min="776" max="776" width="13.25" style="34" bestFit="1" customWidth="1"/>
    <col min="777" max="1020" width="9" style="34" customWidth="1"/>
    <col min="1021" max="1021" width="2.5" style="34" customWidth="1"/>
    <col min="1022" max="1022" width="5.125" style="34" customWidth="1"/>
    <col min="1023" max="1023" width="4.875" style="34" bestFit="1" customWidth="1"/>
    <col min="1024" max="1024" width="3.125" style="34" customWidth="1"/>
    <col min="1025" max="1025" width="3.375" style="34" customWidth="1"/>
    <col min="1026" max="1026" width="5.125" style="34" customWidth="1"/>
    <col min="1027" max="1027" width="23" style="34" customWidth="1"/>
    <col min="1028" max="1028" width="8.25" style="34" customWidth="1"/>
    <col min="1029" max="1029" width="8.5" style="34" customWidth="1"/>
    <col min="1030" max="1030" width="12.125" style="34" customWidth="1"/>
    <col min="1031" max="1031" width="11.875" style="34" customWidth="1"/>
    <col min="1032" max="1032" width="13.25" style="34" bestFit="1" customWidth="1"/>
    <col min="1033" max="1276" width="9" style="34" customWidth="1"/>
    <col min="1277" max="1277" width="2.5" style="34" customWidth="1"/>
    <col min="1278" max="1278" width="5.125" style="34" customWidth="1"/>
    <col min="1279" max="1279" width="4.875" style="34" bestFit="1" customWidth="1"/>
    <col min="1280" max="1280" width="3.125" style="34" customWidth="1"/>
    <col min="1281" max="1281" width="3.375" style="34" customWidth="1"/>
    <col min="1282" max="1282" width="5.125" style="34" customWidth="1"/>
    <col min="1283" max="1283" width="23" style="34" customWidth="1"/>
    <col min="1284" max="1284" width="8.25" style="34" customWidth="1"/>
    <col min="1285" max="1285" width="8.5" style="34" customWidth="1"/>
    <col min="1286" max="1286" width="12.125" style="34" customWidth="1"/>
    <col min="1287" max="1287" width="11.875" style="34" customWidth="1"/>
    <col min="1288" max="1288" width="13.25" style="34" bestFit="1" customWidth="1"/>
    <col min="1289" max="1532" width="9" style="34" customWidth="1"/>
    <col min="1533" max="1533" width="2.5" style="34" customWidth="1"/>
    <col min="1534" max="1534" width="5.125" style="34" customWidth="1"/>
    <col min="1535" max="1535" width="4.875" style="34" bestFit="1" customWidth="1"/>
    <col min="1536" max="1536" width="3.125" style="34" customWidth="1"/>
    <col min="1537" max="1537" width="3.375" style="34" customWidth="1"/>
    <col min="1538" max="1538" width="5.125" style="34" customWidth="1"/>
    <col min="1539" max="1539" width="23" style="34" customWidth="1"/>
    <col min="1540" max="1540" width="8.25" style="34" customWidth="1"/>
    <col min="1541" max="1541" width="8.5" style="34" customWidth="1"/>
    <col min="1542" max="1542" width="12.125" style="34" customWidth="1"/>
    <col min="1543" max="1543" width="11.875" style="34" customWidth="1"/>
    <col min="1544" max="1544" width="13.25" style="34" bestFit="1" customWidth="1"/>
    <col min="1545" max="1788" width="9" style="34" customWidth="1"/>
    <col min="1789" max="1789" width="2.5" style="34" customWidth="1"/>
    <col min="1790" max="1790" width="5.125" style="34" customWidth="1"/>
    <col min="1791" max="1791" width="4.875" style="34" bestFit="1" customWidth="1"/>
    <col min="1792" max="1792" width="3.125" style="34" customWidth="1"/>
    <col min="1793" max="1793" width="3.375" style="34" customWidth="1"/>
    <col min="1794" max="1794" width="5.125" style="34" customWidth="1"/>
    <col min="1795" max="1795" width="23" style="34" customWidth="1"/>
    <col min="1796" max="1796" width="8.25" style="34" customWidth="1"/>
    <col min="1797" max="1797" width="8.5" style="34" customWidth="1"/>
    <col min="1798" max="1798" width="12.125" style="34" customWidth="1"/>
    <col min="1799" max="1799" width="11.875" style="34" customWidth="1"/>
    <col min="1800" max="1800" width="13.25" style="34" bestFit="1" customWidth="1"/>
    <col min="1801" max="2044" width="9" style="34" customWidth="1"/>
    <col min="2045" max="2045" width="2.5" style="34" customWidth="1"/>
    <col min="2046" max="2046" width="5.125" style="34" customWidth="1"/>
    <col min="2047" max="2047" width="4.875" style="34" bestFit="1" customWidth="1"/>
    <col min="2048" max="2048" width="3.125" style="34" customWidth="1"/>
    <col min="2049" max="2049" width="3.375" style="34" customWidth="1"/>
    <col min="2050" max="2050" width="5.125" style="34" customWidth="1"/>
    <col min="2051" max="2051" width="23" style="34" customWidth="1"/>
    <col min="2052" max="2052" width="8.25" style="34" customWidth="1"/>
    <col min="2053" max="2053" width="8.5" style="34" customWidth="1"/>
    <col min="2054" max="2054" width="12.125" style="34" customWidth="1"/>
    <col min="2055" max="2055" width="11.875" style="34" customWidth="1"/>
    <col min="2056" max="2056" width="13.25" style="34" bestFit="1" customWidth="1"/>
    <col min="2057" max="2300" width="9" style="34" customWidth="1"/>
    <col min="2301" max="2301" width="2.5" style="34" customWidth="1"/>
    <col min="2302" max="2302" width="5.125" style="34" customWidth="1"/>
    <col min="2303" max="2303" width="4.875" style="34" bestFit="1" customWidth="1"/>
    <col min="2304" max="2304" width="3.125" style="34" customWidth="1"/>
    <col min="2305" max="2305" width="3.375" style="34" customWidth="1"/>
    <col min="2306" max="2306" width="5.125" style="34" customWidth="1"/>
    <col min="2307" max="2307" width="23" style="34" customWidth="1"/>
    <col min="2308" max="2308" width="8.25" style="34" customWidth="1"/>
    <col min="2309" max="2309" width="8.5" style="34" customWidth="1"/>
    <col min="2310" max="2310" width="12.125" style="34" customWidth="1"/>
    <col min="2311" max="2311" width="11.875" style="34" customWidth="1"/>
    <col min="2312" max="2312" width="13.25" style="34" bestFit="1" customWidth="1"/>
    <col min="2313" max="2556" width="9" style="34" customWidth="1"/>
    <col min="2557" max="2557" width="2.5" style="34" customWidth="1"/>
    <col min="2558" max="2558" width="5.125" style="34" customWidth="1"/>
    <col min="2559" max="2559" width="4.875" style="34" bestFit="1" customWidth="1"/>
    <col min="2560" max="2560" width="3.125" style="34" customWidth="1"/>
    <col min="2561" max="2561" width="3.375" style="34" customWidth="1"/>
    <col min="2562" max="2562" width="5.125" style="34" customWidth="1"/>
    <col min="2563" max="2563" width="23" style="34" customWidth="1"/>
    <col min="2564" max="2564" width="8.25" style="34" customWidth="1"/>
    <col min="2565" max="2565" width="8.5" style="34" customWidth="1"/>
    <col min="2566" max="2566" width="12.125" style="34" customWidth="1"/>
    <col min="2567" max="2567" width="11.875" style="34" customWidth="1"/>
    <col min="2568" max="2568" width="13.25" style="34" bestFit="1" customWidth="1"/>
    <col min="2569" max="2812" width="9" style="34" customWidth="1"/>
    <col min="2813" max="2813" width="2.5" style="34" customWidth="1"/>
    <col min="2814" max="2814" width="5.125" style="34" customWidth="1"/>
    <col min="2815" max="2815" width="4.875" style="34" bestFit="1" customWidth="1"/>
    <col min="2816" max="2816" width="3.125" style="34" customWidth="1"/>
    <col min="2817" max="2817" width="3.375" style="34" customWidth="1"/>
    <col min="2818" max="2818" width="5.125" style="34" customWidth="1"/>
    <col min="2819" max="2819" width="23" style="34" customWidth="1"/>
    <col min="2820" max="2820" width="8.25" style="34" customWidth="1"/>
    <col min="2821" max="2821" width="8.5" style="34" customWidth="1"/>
    <col min="2822" max="2822" width="12.125" style="34" customWidth="1"/>
    <col min="2823" max="2823" width="11.875" style="34" customWidth="1"/>
    <col min="2824" max="2824" width="13.25" style="34" bestFit="1" customWidth="1"/>
    <col min="2825" max="3068" width="9" style="34" customWidth="1"/>
    <col min="3069" max="3069" width="2.5" style="34" customWidth="1"/>
    <col min="3070" max="3070" width="5.125" style="34" customWidth="1"/>
    <col min="3071" max="3071" width="4.875" style="34" bestFit="1" customWidth="1"/>
    <col min="3072" max="3072" width="3.125" style="34" customWidth="1"/>
    <col min="3073" max="3073" width="3.375" style="34" customWidth="1"/>
    <col min="3074" max="3074" width="5.125" style="34" customWidth="1"/>
    <col min="3075" max="3075" width="23" style="34" customWidth="1"/>
    <col min="3076" max="3076" width="8.25" style="34" customWidth="1"/>
    <col min="3077" max="3077" width="8.5" style="34" customWidth="1"/>
    <col min="3078" max="3078" width="12.125" style="34" customWidth="1"/>
    <col min="3079" max="3079" width="11.875" style="34" customWidth="1"/>
    <col min="3080" max="3080" width="13.25" style="34" bestFit="1" customWidth="1"/>
    <col min="3081" max="3324" width="9" style="34" customWidth="1"/>
    <col min="3325" max="3325" width="2.5" style="34" customWidth="1"/>
    <col min="3326" max="3326" width="5.125" style="34" customWidth="1"/>
    <col min="3327" max="3327" width="4.875" style="34" bestFit="1" customWidth="1"/>
    <col min="3328" max="3328" width="3.125" style="34" customWidth="1"/>
    <col min="3329" max="3329" width="3.375" style="34" customWidth="1"/>
    <col min="3330" max="3330" width="5.125" style="34" customWidth="1"/>
    <col min="3331" max="3331" width="23" style="34" customWidth="1"/>
    <col min="3332" max="3332" width="8.25" style="34" customWidth="1"/>
    <col min="3333" max="3333" width="8.5" style="34" customWidth="1"/>
    <col min="3334" max="3334" width="12.125" style="34" customWidth="1"/>
    <col min="3335" max="3335" width="11.875" style="34" customWidth="1"/>
    <col min="3336" max="3336" width="13.25" style="34" bestFit="1" customWidth="1"/>
    <col min="3337" max="3580" width="9" style="34" customWidth="1"/>
    <col min="3581" max="3581" width="2.5" style="34" customWidth="1"/>
    <col min="3582" max="3582" width="5.125" style="34" customWidth="1"/>
    <col min="3583" max="3583" width="4.875" style="34" bestFit="1" customWidth="1"/>
    <col min="3584" max="3584" width="3.125" style="34" customWidth="1"/>
    <col min="3585" max="3585" width="3.375" style="34" customWidth="1"/>
    <col min="3586" max="3586" width="5.125" style="34" customWidth="1"/>
    <col min="3587" max="3587" width="23" style="34" customWidth="1"/>
    <col min="3588" max="3588" width="8.25" style="34" customWidth="1"/>
    <col min="3589" max="3589" width="8.5" style="34" customWidth="1"/>
    <col min="3590" max="3590" width="12.125" style="34" customWidth="1"/>
    <col min="3591" max="3591" width="11.875" style="34" customWidth="1"/>
    <col min="3592" max="3592" width="13.25" style="34" bestFit="1" customWidth="1"/>
    <col min="3593" max="3836" width="9" style="34" customWidth="1"/>
    <col min="3837" max="3837" width="2.5" style="34" customWidth="1"/>
    <col min="3838" max="3838" width="5.125" style="34" customWidth="1"/>
    <col min="3839" max="3839" width="4.875" style="34" bestFit="1" customWidth="1"/>
    <col min="3840" max="3840" width="3.125" style="34" customWidth="1"/>
    <col min="3841" max="3841" width="3.375" style="34" customWidth="1"/>
    <col min="3842" max="3842" width="5.125" style="34" customWidth="1"/>
    <col min="3843" max="3843" width="23" style="34" customWidth="1"/>
    <col min="3844" max="3844" width="8.25" style="34" customWidth="1"/>
    <col min="3845" max="3845" width="8.5" style="34" customWidth="1"/>
    <col min="3846" max="3846" width="12.125" style="34" customWidth="1"/>
    <col min="3847" max="3847" width="11.875" style="34" customWidth="1"/>
    <col min="3848" max="3848" width="13.25" style="34" bestFit="1" customWidth="1"/>
    <col min="3849" max="4092" width="9" style="34" customWidth="1"/>
    <col min="4093" max="4093" width="2.5" style="34" customWidth="1"/>
    <col min="4094" max="4094" width="5.125" style="34" customWidth="1"/>
    <col min="4095" max="4095" width="4.875" style="34" bestFit="1" customWidth="1"/>
    <col min="4096" max="4096" width="3.125" style="34" customWidth="1"/>
    <col min="4097" max="4097" width="3.375" style="34" customWidth="1"/>
    <col min="4098" max="4098" width="5.125" style="34" customWidth="1"/>
    <col min="4099" max="4099" width="23" style="34" customWidth="1"/>
    <col min="4100" max="4100" width="8.25" style="34" customWidth="1"/>
    <col min="4101" max="4101" width="8.5" style="34" customWidth="1"/>
    <col min="4102" max="4102" width="12.125" style="34" customWidth="1"/>
    <col min="4103" max="4103" width="11.875" style="34" customWidth="1"/>
    <col min="4104" max="4104" width="13.25" style="34" bestFit="1" customWidth="1"/>
    <col min="4105" max="4348" width="9" style="34" customWidth="1"/>
    <col min="4349" max="4349" width="2.5" style="34" customWidth="1"/>
    <col min="4350" max="4350" width="5.125" style="34" customWidth="1"/>
    <col min="4351" max="4351" width="4.875" style="34" bestFit="1" customWidth="1"/>
    <col min="4352" max="4352" width="3.125" style="34" customWidth="1"/>
    <col min="4353" max="4353" width="3.375" style="34" customWidth="1"/>
    <col min="4354" max="4354" width="5.125" style="34" customWidth="1"/>
    <col min="4355" max="4355" width="23" style="34" customWidth="1"/>
    <col min="4356" max="4356" width="8.25" style="34" customWidth="1"/>
    <col min="4357" max="4357" width="8.5" style="34" customWidth="1"/>
    <col min="4358" max="4358" width="12.125" style="34" customWidth="1"/>
    <col min="4359" max="4359" width="11.875" style="34" customWidth="1"/>
    <col min="4360" max="4360" width="13.25" style="34" bestFit="1" customWidth="1"/>
    <col min="4361" max="4604" width="9" style="34" customWidth="1"/>
    <col min="4605" max="4605" width="2.5" style="34" customWidth="1"/>
    <col min="4606" max="4606" width="5.125" style="34" customWidth="1"/>
    <col min="4607" max="4607" width="4.875" style="34" bestFit="1" customWidth="1"/>
    <col min="4608" max="4608" width="3.125" style="34" customWidth="1"/>
    <col min="4609" max="4609" width="3.375" style="34" customWidth="1"/>
    <col min="4610" max="4610" width="5.125" style="34" customWidth="1"/>
    <col min="4611" max="4611" width="23" style="34" customWidth="1"/>
    <col min="4612" max="4612" width="8.25" style="34" customWidth="1"/>
    <col min="4613" max="4613" width="8.5" style="34" customWidth="1"/>
    <col min="4614" max="4614" width="12.125" style="34" customWidth="1"/>
    <col min="4615" max="4615" width="11.875" style="34" customWidth="1"/>
    <col min="4616" max="4616" width="13.25" style="34" bestFit="1" customWidth="1"/>
    <col min="4617" max="4860" width="9" style="34" customWidth="1"/>
    <col min="4861" max="4861" width="2.5" style="34" customWidth="1"/>
    <col min="4862" max="4862" width="5.125" style="34" customWidth="1"/>
    <col min="4863" max="4863" width="4.875" style="34" bestFit="1" customWidth="1"/>
    <col min="4864" max="4864" width="3.125" style="34" customWidth="1"/>
    <col min="4865" max="4865" width="3.375" style="34" customWidth="1"/>
    <col min="4866" max="4866" width="5.125" style="34" customWidth="1"/>
    <col min="4867" max="4867" width="23" style="34" customWidth="1"/>
    <col min="4868" max="4868" width="8.25" style="34" customWidth="1"/>
    <col min="4869" max="4869" width="8.5" style="34" customWidth="1"/>
    <col min="4870" max="4870" width="12.125" style="34" customWidth="1"/>
    <col min="4871" max="4871" width="11.875" style="34" customWidth="1"/>
    <col min="4872" max="4872" width="13.25" style="34" bestFit="1" customWidth="1"/>
    <col min="4873" max="5116" width="9" style="34" customWidth="1"/>
    <col min="5117" max="5117" width="2.5" style="34" customWidth="1"/>
    <col min="5118" max="5118" width="5.125" style="34" customWidth="1"/>
    <col min="5119" max="5119" width="4.875" style="34" bestFit="1" customWidth="1"/>
    <col min="5120" max="5120" width="3.125" style="34" customWidth="1"/>
    <col min="5121" max="5121" width="3.375" style="34" customWidth="1"/>
    <col min="5122" max="5122" width="5.125" style="34" customWidth="1"/>
    <col min="5123" max="5123" width="23" style="34" customWidth="1"/>
    <col min="5124" max="5124" width="8.25" style="34" customWidth="1"/>
    <col min="5125" max="5125" width="8.5" style="34" customWidth="1"/>
    <col min="5126" max="5126" width="12.125" style="34" customWidth="1"/>
    <col min="5127" max="5127" width="11.875" style="34" customWidth="1"/>
    <col min="5128" max="5128" width="13.25" style="34" bestFit="1" customWidth="1"/>
    <col min="5129" max="5372" width="9" style="34" customWidth="1"/>
    <col min="5373" max="5373" width="2.5" style="34" customWidth="1"/>
    <col min="5374" max="5374" width="5.125" style="34" customWidth="1"/>
    <col min="5375" max="5375" width="4.875" style="34" bestFit="1" customWidth="1"/>
    <col min="5376" max="5376" width="3.125" style="34" customWidth="1"/>
    <col min="5377" max="5377" width="3.375" style="34" customWidth="1"/>
    <col min="5378" max="5378" width="5.125" style="34" customWidth="1"/>
    <col min="5379" max="5379" width="23" style="34" customWidth="1"/>
    <col min="5380" max="5380" width="8.25" style="34" customWidth="1"/>
    <col min="5381" max="5381" width="8.5" style="34" customWidth="1"/>
    <col min="5382" max="5382" width="12.125" style="34" customWidth="1"/>
    <col min="5383" max="5383" width="11.875" style="34" customWidth="1"/>
    <col min="5384" max="5384" width="13.25" style="34" bestFit="1" customWidth="1"/>
    <col min="5385" max="5628" width="9" style="34" customWidth="1"/>
    <col min="5629" max="5629" width="2.5" style="34" customWidth="1"/>
    <col min="5630" max="5630" width="5.125" style="34" customWidth="1"/>
    <col min="5631" max="5631" width="4.875" style="34" bestFit="1" customWidth="1"/>
    <col min="5632" max="5632" width="3.125" style="34" customWidth="1"/>
    <col min="5633" max="5633" width="3.375" style="34" customWidth="1"/>
    <col min="5634" max="5634" width="5.125" style="34" customWidth="1"/>
    <col min="5635" max="5635" width="23" style="34" customWidth="1"/>
    <col min="5636" max="5636" width="8.25" style="34" customWidth="1"/>
    <col min="5637" max="5637" width="8.5" style="34" customWidth="1"/>
    <col min="5638" max="5638" width="12.125" style="34" customWidth="1"/>
    <col min="5639" max="5639" width="11.875" style="34" customWidth="1"/>
    <col min="5640" max="5640" width="13.25" style="34" bestFit="1" customWidth="1"/>
    <col min="5641" max="5884" width="9" style="34" customWidth="1"/>
    <col min="5885" max="5885" width="2.5" style="34" customWidth="1"/>
    <col min="5886" max="5886" width="5.125" style="34" customWidth="1"/>
    <col min="5887" max="5887" width="4.875" style="34" bestFit="1" customWidth="1"/>
    <col min="5888" max="5888" width="3.125" style="34" customWidth="1"/>
    <col min="5889" max="5889" width="3.375" style="34" customWidth="1"/>
    <col min="5890" max="5890" width="5.125" style="34" customWidth="1"/>
    <col min="5891" max="5891" width="23" style="34" customWidth="1"/>
    <col min="5892" max="5892" width="8.25" style="34" customWidth="1"/>
    <col min="5893" max="5893" width="8.5" style="34" customWidth="1"/>
    <col min="5894" max="5894" width="12.125" style="34" customWidth="1"/>
    <col min="5895" max="5895" width="11.875" style="34" customWidth="1"/>
    <col min="5896" max="5896" width="13.25" style="34" bestFit="1" customWidth="1"/>
    <col min="5897" max="6140" width="9" style="34" customWidth="1"/>
    <col min="6141" max="6141" width="2.5" style="34" customWidth="1"/>
    <col min="6142" max="6142" width="5.125" style="34" customWidth="1"/>
    <col min="6143" max="6143" width="4.875" style="34" bestFit="1" customWidth="1"/>
    <col min="6144" max="6144" width="3.125" style="34" customWidth="1"/>
    <col min="6145" max="6145" width="3.375" style="34" customWidth="1"/>
    <col min="6146" max="6146" width="5.125" style="34" customWidth="1"/>
    <col min="6147" max="6147" width="23" style="34" customWidth="1"/>
    <col min="6148" max="6148" width="8.25" style="34" customWidth="1"/>
    <col min="6149" max="6149" width="8.5" style="34" customWidth="1"/>
    <col min="6150" max="6150" width="12.125" style="34" customWidth="1"/>
    <col min="6151" max="6151" width="11.875" style="34" customWidth="1"/>
    <col min="6152" max="6152" width="13.25" style="34" bestFit="1" customWidth="1"/>
    <col min="6153" max="6396" width="9" style="34" customWidth="1"/>
    <col min="6397" max="6397" width="2.5" style="34" customWidth="1"/>
    <col min="6398" max="6398" width="5.125" style="34" customWidth="1"/>
    <col min="6399" max="6399" width="4.875" style="34" bestFit="1" customWidth="1"/>
    <col min="6400" max="6400" width="3.125" style="34" customWidth="1"/>
    <col min="6401" max="6401" width="3.375" style="34" customWidth="1"/>
    <col min="6402" max="6402" width="5.125" style="34" customWidth="1"/>
    <col min="6403" max="6403" width="23" style="34" customWidth="1"/>
    <col min="6404" max="6404" width="8.25" style="34" customWidth="1"/>
    <col min="6405" max="6405" width="8.5" style="34" customWidth="1"/>
    <col min="6406" max="6406" width="12.125" style="34" customWidth="1"/>
    <col min="6407" max="6407" width="11.875" style="34" customWidth="1"/>
    <col min="6408" max="6408" width="13.25" style="34" bestFit="1" customWidth="1"/>
    <col min="6409" max="6652" width="9" style="34" customWidth="1"/>
    <col min="6653" max="6653" width="2.5" style="34" customWidth="1"/>
    <col min="6654" max="6654" width="5.125" style="34" customWidth="1"/>
    <col min="6655" max="6655" width="4.875" style="34" bestFit="1" customWidth="1"/>
    <col min="6656" max="6656" width="3.125" style="34" customWidth="1"/>
    <col min="6657" max="6657" width="3.375" style="34" customWidth="1"/>
    <col min="6658" max="6658" width="5.125" style="34" customWidth="1"/>
    <col min="6659" max="6659" width="23" style="34" customWidth="1"/>
    <col min="6660" max="6660" width="8.25" style="34" customWidth="1"/>
    <col min="6661" max="6661" width="8.5" style="34" customWidth="1"/>
    <col min="6662" max="6662" width="12.125" style="34" customWidth="1"/>
    <col min="6663" max="6663" width="11.875" style="34" customWidth="1"/>
    <col min="6664" max="6664" width="13.25" style="34" bestFit="1" customWidth="1"/>
    <col min="6665" max="6908" width="9" style="34" customWidth="1"/>
    <col min="6909" max="6909" width="2.5" style="34" customWidth="1"/>
    <col min="6910" max="6910" width="5.125" style="34" customWidth="1"/>
    <col min="6911" max="6911" width="4.875" style="34" bestFit="1" customWidth="1"/>
    <col min="6912" max="6912" width="3.125" style="34" customWidth="1"/>
    <col min="6913" max="6913" width="3.375" style="34" customWidth="1"/>
    <col min="6914" max="6914" width="5.125" style="34" customWidth="1"/>
    <col min="6915" max="6915" width="23" style="34" customWidth="1"/>
    <col min="6916" max="6916" width="8.25" style="34" customWidth="1"/>
    <col min="6917" max="6917" width="8.5" style="34" customWidth="1"/>
    <col min="6918" max="6918" width="12.125" style="34" customWidth="1"/>
    <col min="6919" max="6919" width="11.875" style="34" customWidth="1"/>
    <col min="6920" max="6920" width="13.25" style="34" bestFit="1" customWidth="1"/>
    <col min="6921" max="7164" width="9" style="34" customWidth="1"/>
    <col min="7165" max="7165" width="2.5" style="34" customWidth="1"/>
    <col min="7166" max="7166" width="5.125" style="34" customWidth="1"/>
    <col min="7167" max="7167" width="4.875" style="34" bestFit="1" customWidth="1"/>
    <col min="7168" max="7168" width="3.125" style="34" customWidth="1"/>
    <col min="7169" max="7169" width="3.375" style="34" customWidth="1"/>
    <col min="7170" max="7170" width="5.125" style="34" customWidth="1"/>
    <col min="7171" max="7171" width="23" style="34" customWidth="1"/>
    <col min="7172" max="7172" width="8.25" style="34" customWidth="1"/>
    <col min="7173" max="7173" width="8.5" style="34" customWidth="1"/>
    <col min="7174" max="7174" width="12.125" style="34" customWidth="1"/>
    <col min="7175" max="7175" width="11.875" style="34" customWidth="1"/>
    <col min="7176" max="7176" width="13.25" style="34" bestFit="1" customWidth="1"/>
    <col min="7177" max="7420" width="9" style="34" customWidth="1"/>
    <col min="7421" max="7421" width="2.5" style="34" customWidth="1"/>
    <col min="7422" max="7422" width="5.125" style="34" customWidth="1"/>
    <col min="7423" max="7423" width="4.875" style="34" bestFit="1" customWidth="1"/>
    <col min="7424" max="7424" width="3.125" style="34" customWidth="1"/>
    <col min="7425" max="7425" width="3.375" style="34" customWidth="1"/>
    <col min="7426" max="7426" width="5.125" style="34" customWidth="1"/>
    <col min="7427" max="7427" width="23" style="34" customWidth="1"/>
    <col min="7428" max="7428" width="8.25" style="34" customWidth="1"/>
    <col min="7429" max="7429" width="8.5" style="34" customWidth="1"/>
    <col min="7430" max="7430" width="12.125" style="34" customWidth="1"/>
    <col min="7431" max="7431" width="11.875" style="34" customWidth="1"/>
    <col min="7432" max="7432" width="13.25" style="34" bestFit="1" customWidth="1"/>
    <col min="7433" max="7676" width="9" style="34" customWidth="1"/>
    <col min="7677" max="7677" width="2.5" style="34" customWidth="1"/>
    <col min="7678" max="7678" width="5.125" style="34" customWidth="1"/>
    <col min="7679" max="7679" width="4.875" style="34" bestFit="1" customWidth="1"/>
    <col min="7680" max="7680" width="3.125" style="34" customWidth="1"/>
    <col min="7681" max="7681" width="3.375" style="34" customWidth="1"/>
    <col min="7682" max="7682" width="5.125" style="34" customWidth="1"/>
    <col min="7683" max="7683" width="23" style="34" customWidth="1"/>
    <col min="7684" max="7684" width="8.25" style="34" customWidth="1"/>
    <col min="7685" max="7685" width="8.5" style="34" customWidth="1"/>
    <col min="7686" max="7686" width="12.125" style="34" customWidth="1"/>
    <col min="7687" max="7687" width="11.875" style="34" customWidth="1"/>
    <col min="7688" max="7688" width="13.25" style="34" bestFit="1" customWidth="1"/>
    <col min="7689" max="7932" width="9" style="34" customWidth="1"/>
    <col min="7933" max="7933" width="2.5" style="34" customWidth="1"/>
    <col min="7934" max="7934" width="5.125" style="34" customWidth="1"/>
    <col min="7935" max="7935" width="4.875" style="34" bestFit="1" customWidth="1"/>
    <col min="7936" max="7936" width="3.125" style="34" customWidth="1"/>
    <col min="7937" max="7937" width="3.375" style="34" customWidth="1"/>
    <col min="7938" max="7938" width="5.125" style="34" customWidth="1"/>
    <col min="7939" max="7939" width="23" style="34" customWidth="1"/>
    <col min="7940" max="7940" width="8.25" style="34" customWidth="1"/>
    <col min="7941" max="7941" width="8.5" style="34" customWidth="1"/>
    <col min="7942" max="7942" width="12.125" style="34" customWidth="1"/>
    <col min="7943" max="7943" width="11.875" style="34" customWidth="1"/>
    <col min="7944" max="7944" width="13.25" style="34" bestFit="1" customWidth="1"/>
    <col min="7945" max="8188" width="9" style="34" customWidth="1"/>
    <col min="8189" max="8189" width="2.5" style="34" customWidth="1"/>
    <col min="8190" max="8190" width="5.125" style="34" customWidth="1"/>
    <col min="8191" max="8191" width="4.875" style="34" bestFit="1" customWidth="1"/>
    <col min="8192" max="8192" width="3.125" style="34" customWidth="1"/>
    <col min="8193" max="8193" width="3.375" style="34" customWidth="1"/>
    <col min="8194" max="8194" width="5.125" style="34" customWidth="1"/>
    <col min="8195" max="8195" width="23" style="34" customWidth="1"/>
    <col min="8196" max="8196" width="8.25" style="34" customWidth="1"/>
    <col min="8197" max="8197" width="8.5" style="34" customWidth="1"/>
    <col min="8198" max="8198" width="12.125" style="34" customWidth="1"/>
    <col min="8199" max="8199" width="11.875" style="34" customWidth="1"/>
    <col min="8200" max="8200" width="13.25" style="34" bestFit="1" customWidth="1"/>
    <col min="8201" max="8444" width="9" style="34" customWidth="1"/>
    <col min="8445" max="8445" width="2.5" style="34" customWidth="1"/>
    <col min="8446" max="8446" width="5.125" style="34" customWidth="1"/>
    <col min="8447" max="8447" width="4.875" style="34" bestFit="1" customWidth="1"/>
    <col min="8448" max="8448" width="3.125" style="34" customWidth="1"/>
    <col min="8449" max="8449" width="3.375" style="34" customWidth="1"/>
    <col min="8450" max="8450" width="5.125" style="34" customWidth="1"/>
    <col min="8451" max="8451" width="23" style="34" customWidth="1"/>
    <col min="8452" max="8452" width="8.25" style="34" customWidth="1"/>
    <col min="8453" max="8453" width="8.5" style="34" customWidth="1"/>
    <col min="8454" max="8454" width="12.125" style="34" customWidth="1"/>
    <col min="8455" max="8455" width="11.875" style="34" customWidth="1"/>
    <col min="8456" max="8456" width="13.25" style="34" bestFit="1" customWidth="1"/>
    <col min="8457" max="8700" width="9" style="34" customWidth="1"/>
    <col min="8701" max="8701" width="2.5" style="34" customWidth="1"/>
    <col min="8702" max="8702" width="5.125" style="34" customWidth="1"/>
    <col min="8703" max="8703" width="4.875" style="34" bestFit="1" customWidth="1"/>
    <col min="8704" max="8704" width="3.125" style="34" customWidth="1"/>
    <col min="8705" max="8705" width="3.375" style="34" customWidth="1"/>
    <col min="8706" max="8706" width="5.125" style="34" customWidth="1"/>
    <col min="8707" max="8707" width="23" style="34" customWidth="1"/>
    <col min="8708" max="8708" width="8.25" style="34" customWidth="1"/>
    <col min="8709" max="8709" width="8.5" style="34" customWidth="1"/>
    <col min="8710" max="8710" width="12.125" style="34" customWidth="1"/>
    <col min="8711" max="8711" width="11.875" style="34" customWidth="1"/>
    <col min="8712" max="8712" width="13.25" style="34" bestFit="1" customWidth="1"/>
    <col min="8713" max="8956" width="9" style="34" customWidth="1"/>
    <col min="8957" max="8957" width="2.5" style="34" customWidth="1"/>
    <col min="8958" max="8958" width="5.125" style="34" customWidth="1"/>
    <col min="8959" max="8959" width="4.875" style="34" bestFit="1" customWidth="1"/>
    <col min="8960" max="8960" width="3.125" style="34" customWidth="1"/>
    <col min="8961" max="8961" width="3.375" style="34" customWidth="1"/>
    <col min="8962" max="8962" width="5.125" style="34" customWidth="1"/>
    <col min="8963" max="8963" width="23" style="34" customWidth="1"/>
    <col min="8964" max="8964" width="8.25" style="34" customWidth="1"/>
    <col min="8965" max="8965" width="8.5" style="34" customWidth="1"/>
    <col min="8966" max="8966" width="12.125" style="34" customWidth="1"/>
    <col min="8967" max="8967" width="11.875" style="34" customWidth="1"/>
    <col min="8968" max="8968" width="13.25" style="34" bestFit="1" customWidth="1"/>
    <col min="8969" max="9212" width="9" style="34" customWidth="1"/>
    <col min="9213" max="9213" width="2.5" style="34" customWidth="1"/>
    <col min="9214" max="9214" width="5.125" style="34" customWidth="1"/>
    <col min="9215" max="9215" width="4.875" style="34" bestFit="1" customWidth="1"/>
    <col min="9216" max="9216" width="3.125" style="34" customWidth="1"/>
    <col min="9217" max="9217" width="3.375" style="34" customWidth="1"/>
    <col min="9218" max="9218" width="5.125" style="34" customWidth="1"/>
    <col min="9219" max="9219" width="23" style="34" customWidth="1"/>
    <col min="9220" max="9220" width="8.25" style="34" customWidth="1"/>
    <col min="9221" max="9221" width="8.5" style="34" customWidth="1"/>
    <col min="9222" max="9222" width="12.125" style="34" customWidth="1"/>
    <col min="9223" max="9223" width="11.875" style="34" customWidth="1"/>
    <col min="9224" max="9224" width="13.25" style="34" bestFit="1" customWidth="1"/>
    <col min="9225" max="9468" width="9" style="34" customWidth="1"/>
    <col min="9469" max="9469" width="2.5" style="34" customWidth="1"/>
    <col min="9470" max="9470" width="5.125" style="34" customWidth="1"/>
    <col min="9471" max="9471" width="4.875" style="34" bestFit="1" customWidth="1"/>
    <col min="9472" max="9472" width="3.125" style="34" customWidth="1"/>
    <col min="9473" max="9473" width="3.375" style="34" customWidth="1"/>
    <col min="9474" max="9474" width="5.125" style="34" customWidth="1"/>
    <col min="9475" max="9475" width="23" style="34" customWidth="1"/>
    <col min="9476" max="9476" width="8.25" style="34" customWidth="1"/>
    <col min="9477" max="9477" width="8.5" style="34" customWidth="1"/>
    <col min="9478" max="9478" width="12.125" style="34" customWidth="1"/>
    <col min="9479" max="9479" width="11.875" style="34" customWidth="1"/>
    <col min="9480" max="9480" width="13.25" style="34" bestFit="1" customWidth="1"/>
    <col min="9481" max="9724" width="9" style="34" customWidth="1"/>
    <col min="9725" max="9725" width="2.5" style="34" customWidth="1"/>
    <col min="9726" max="9726" width="5.125" style="34" customWidth="1"/>
    <col min="9727" max="9727" width="4.875" style="34" bestFit="1" customWidth="1"/>
    <col min="9728" max="9728" width="3.125" style="34" customWidth="1"/>
    <col min="9729" max="9729" width="3.375" style="34" customWidth="1"/>
    <col min="9730" max="9730" width="5.125" style="34" customWidth="1"/>
    <col min="9731" max="9731" width="23" style="34" customWidth="1"/>
    <col min="9732" max="9732" width="8.25" style="34" customWidth="1"/>
    <col min="9733" max="9733" width="8.5" style="34" customWidth="1"/>
    <col min="9734" max="9734" width="12.125" style="34" customWidth="1"/>
    <col min="9735" max="9735" width="11.875" style="34" customWidth="1"/>
    <col min="9736" max="9736" width="13.25" style="34" bestFit="1" customWidth="1"/>
    <col min="9737" max="9980" width="9" style="34" customWidth="1"/>
    <col min="9981" max="9981" width="2.5" style="34" customWidth="1"/>
    <col min="9982" max="9982" width="5.125" style="34" customWidth="1"/>
    <col min="9983" max="9983" width="4.875" style="34" bestFit="1" customWidth="1"/>
    <col min="9984" max="9984" width="3.125" style="34" customWidth="1"/>
    <col min="9985" max="9985" width="3.375" style="34" customWidth="1"/>
    <col min="9986" max="9986" width="5.125" style="34" customWidth="1"/>
    <col min="9987" max="9987" width="23" style="34" customWidth="1"/>
    <col min="9988" max="9988" width="8.25" style="34" customWidth="1"/>
    <col min="9989" max="9989" width="8.5" style="34" customWidth="1"/>
    <col min="9990" max="9990" width="12.125" style="34" customWidth="1"/>
    <col min="9991" max="9991" width="11.875" style="34" customWidth="1"/>
    <col min="9992" max="9992" width="13.25" style="34" bestFit="1" customWidth="1"/>
    <col min="9993" max="10236" width="9" style="34" customWidth="1"/>
    <col min="10237" max="10237" width="2.5" style="34" customWidth="1"/>
    <col min="10238" max="10238" width="5.125" style="34" customWidth="1"/>
    <col min="10239" max="10239" width="4.875" style="34" bestFit="1" customWidth="1"/>
    <col min="10240" max="10240" width="3.125" style="34" customWidth="1"/>
    <col min="10241" max="10241" width="3.375" style="34" customWidth="1"/>
    <col min="10242" max="10242" width="5.125" style="34" customWidth="1"/>
    <col min="10243" max="10243" width="23" style="34" customWidth="1"/>
    <col min="10244" max="10244" width="8.25" style="34" customWidth="1"/>
    <col min="10245" max="10245" width="8.5" style="34" customWidth="1"/>
    <col min="10246" max="10246" width="12.125" style="34" customWidth="1"/>
    <col min="10247" max="10247" width="11.875" style="34" customWidth="1"/>
    <col min="10248" max="10248" width="13.25" style="34" bestFit="1" customWidth="1"/>
    <col min="10249" max="10492" width="9" style="34" customWidth="1"/>
    <col min="10493" max="10493" width="2.5" style="34" customWidth="1"/>
    <col min="10494" max="10494" width="5.125" style="34" customWidth="1"/>
    <col min="10495" max="10495" width="4.875" style="34" bestFit="1" customWidth="1"/>
    <col min="10496" max="10496" width="3.125" style="34" customWidth="1"/>
    <col min="10497" max="10497" width="3.375" style="34" customWidth="1"/>
    <col min="10498" max="10498" width="5.125" style="34" customWidth="1"/>
    <col min="10499" max="10499" width="23" style="34" customWidth="1"/>
    <col min="10500" max="10500" width="8.25" style="34" customWidth="1"/>
    <col min="10501" max="10501" width="8.5" style="34" customWidth="1"/>
    <col min="10502" max="10502" width="12.125" style="34" customWidth="1"/>
    <col min="10503" max="10503" width="11.875" style="34" customWidth="1"/>
    <col min="10504" max="10504" width="13.25" style="34" bestFit="1" customWidth="1"/>
    <col min="10505" max="10748" width="9" style="34" customWidth="1"/>
    <col min="10749" max="10749" width="2.5" style="34" customWidth="1"/>
    <col min="10750" max="10750" width="5.125" style="34" customWidth="1"/>
    <col min="10751" max="10751" width="4.875" style="34" bestFit="1" customWidth="1"/>
    <col min="10752" max="10752" width="3.125" style="34" customWidth="1"/>
    <col min="10753" max="10753" width="3.375" style="34" customWidth="1"/>
    <col min="10754" max="10754" width="5.125" style="34" customWidth="1"/>
    <col min="10755" max="10755" width="23" style="34" customWidth="1"/>
    <col min="10756" max="10756" width="8.25" style="34" customWidth="1"/>
    <col min="10757" max="10757" width="8.5" style="34" customWidth="1"/>
    <col min="10758" max="10758" width="12.125" style="34" customWidth="1"/>
    <col min="10759" max="10759" width="11.875" style="34" customWidth="1"/>
    <col min="10760" max="10760" width="13.25" style="34" bestFit="1" customWidth="1"/>
    <col min="10761" max="11004" width="9" style="34" customWidth="1"/>
    <col min="11005" max="11005" width="2.5" style="34" customWidth="1"/>
    <col min="11006" max="11006" width="5.125" style="34" customWidth="1"/>
    <col min="11007" max="11007" width="4.875" style="34" bestFit="1" customWidth="1"/>
    <col min="11008" max="11008" width="3.125" style="34" customWidth="1"/>
    <col min="11009" max="11009" width="3.375" style="34" customWidth="1"/>
    <col min="11010" max="11010" width="5.125" style="34" customWidth="1"/>
    <col min="11011" max="11011" width="23" style="34" customWidth="1"/>
    <col min="11012" max="11012" width="8.25" style="34" customWidth="1"/>
    <col min="11013" max="11013" width="8.5" style="34" customWidth="1"/>
    <col min="11014" max="11014" width="12.125" style="34" customWidth="1"/>
    <col min="11015" max="11015" width="11.875" style="34" customWidth="1"/>
    <col min="11016" max="11016" width="13.25" style="34" bestFit="1" customWidth="1"/>
    <col min="11017" max="11260" width="9" style="34" customWidth="1"/>
    <col min="11261" max="11261" width="2.5" style="34" customWidth="1"/>
    <col min="11262" max="11262" width="5.125" style="34" customWidth="1"/>
    <col min="11263" max="11263" width="4.875" style="34" bestFit="1" customWidth="1"/>
    <col min="11264" max="11264" width="3.125" style="34" customWidth="1"/>
    <col min="11265" max="11265" width="3.375" style="34" customWidth="1"/>
    <col min="11266" max="11266" width="5.125" style="34" customWidth="1"/>
    <col min="11267" max="11267" width="23" style="34" customWidth="1"/>
    <col min="11268" max="11268" width="8.25" style="34" customWidth="1"/>
    <col min="11269" max="11269" width="8.5" style="34" customWidth="1"/>
    <col min="11270" max="11270" width="12.125" style="34" customWidth="1"/>
    <col min="11271" max="11271" width="11.875" style="34" customWidth="1"/>
    <col min="11272" max="11272" width="13.25" style="34" bestFit="1" customWidth="1"/>
    <col min="11273" max="11516" width="9" style="34" customWidth="1"/>
    <col min="11517" max="11517" width="2.5" style="34" customWidth="1"/>
    <col min="11518" max="11518" width="5.125" style="34" customWidth="1"/>
    <col min="11519" max="11519" width="4.875" style="34" bestFit="1" customWidth="1"/>
    <col min="11520" max="11520" width="3.125" style="34" customWidth="1"/>
    <col min="11521" max="11521" width="3.375" style="34" customWidth="1"/>
    <col min="11522" max="11522" width="5.125" style="34" customWidth="1"/>
    <col min="11523" max="11523" width="23" style="34" customWidth="1"/>
    <col min="11524" max="11524" width="8.25" style="34" customWidth="1"/>
    <col min="11525" max="11525" width="8.5" style="34" customWidth="1"/>
    <col min="11526" max="11526" width="12.125" style="34" customWidth="1"/>
    <col min="11527" max="11527" width="11.875" style="34" customWidth="1"/>
    <col min="11528" max="11528" width="13.25" style="34" bestFit="1" customWidth="1"/>
    <col min="11529" max="11772" width="9" style="34" customWidth="1"/>
    <col min="11773" max="11773" width="2.5" style="34" customWidth="1"/>
    <col min="11774" max="11774" width="5.125" style="34" customWidth="1"/>
    <col min="11775" max="11775" width="4.875" style="34" bestFit="1" customWidth="1"/>
    <col min="11776" max="11776" width="3.125" style="34" customWidth="1"/>
    <col min="11777" max="11777" width="3.375" style="34" customWidth="1"/>
    <col min="11778" max="11778" width="5.125" style="34" customWidth="1"/>
    <col min="11779" max="11779" width="23" style="34" customWidth="1"/>
    <col min="11780" max="11780" width="8.25" style="34" customWidth="1"/>
    <col min="11781" max="11781" width="8.5" style="34" customWidth="1"/>
    <col min="11782" max="11782" width="12.125" style="34" customWidth="1"/>
    <col min="11783" max="11783" width="11.875" style="34" customWidth="1"/>
    <col min="11784" max="11784" width="13.25" style="34" bestFit="1" customWidth="1"/>
    <col min="11785" max="12028" width="9" style="34" customWidth="1"/>
    <col min="12029" max="12029" width="2.5" style="34" customWidth="1"/>
    <col min="12030" max="12030" width="5.125" style="34" customWidth="1"/>
    <col min="12031" max="12031" width="4.875" style="34" bestFit="1" customWidth="1"/>
    <col min="12032" max="12032" width="3.125" style="34" customWidth="1"/>
    <col min="12033" max="12033" width="3.375" style="34" customWidth="1"/>
    <col min="12034" max="12034" width="5.125" style="34" customWidth="1"/>
    <col min="12035" max="12035" width="23" style="34" customWidth="1"/>
    <col min="12036" max="12036" width="8.25" style="34" customWidth="1"/>
    <col min="12037" max="12037" width="8.5" style="34" customWidth="1"/>
    <col min="12038" max="12038" width="12.125" style="34" customWidth="1"/>
    <col min="12039" max="12039" width="11.875" style="34" customWidth="1"/>
    <col min="12040" max="12040" width="13.25" style="34" bestFit="1" customWidth="1"/>
    <col min="12041" max="12284" width="9" style="34" customWidth="1"/>
    <col min="12285" max="12285" width="2.5" style="34" customWidth="1"/>
    <col min="12286" max="12286" width="5.125" style="34" customWidth="1"/>
    <col min="12287" max="12287" width="4.875" style="34" bestFit="1" customWidth="1"/>
    <col min="12288" max="12288" width="3.125" style="34" customWidth="1"/>
    <col min="12289" max="12289" width="3.375" style="34" customWidth="1"/>
    <col min="12290" max="12290" width="5.125" style="34" customWidth="1"/>
    <col min="12291" max="12291" width="23" style="34" customWidth="1"/>
    <col min="12292" max="12292" width="8.25" style="34" customWidth="1"/>
    <col min="12293" max="12293" width="8.5" style="34" customWidth="1"/>
    <col min="12294" max="12294" width="12.125" style="34" customWidth="1"/>
    <col min="12295" max="12295" width="11.875" style="34" customWidth="1"/>
    <col min="12296" max="12296" width="13.25" style="34" bestFit="1" customWidth="1"/>
    <col min="12297" max="12540" width="9" style="34" customWidth="1"/>
    <col min="12541" max="12541" width="2.5" style="34" customWidth="1"/>
    <col min="12542" max="12542" width="5.125" style="34" customWidth="1"/>
    <col min="12543" max="12543" width="4.875" style="34" bestFit="1" customWidth="1"/>
    <col min="12544" max="12544" width="3.125" style="34" customWidth="1"/>
    <col min="12545" max="12545" width="3.375" style="34" customWidth="1"/>
    <col min="12546" max="12546" width="5.125" style="34" customWidth="1"/>
    <col min="12547" max="12547" width="23" style="34" customWidth="1"/>
    <col min="12548" max="12548" width="8.25" style="34" customWidth="1"/>
    <col min="12549" max="12549" width="8.5" style="34" customWidth="1"/>
    <col min="12550" max="12550" width="12.125" style="34" customWidth="1"/>
    <col min="12551" max="12551" width="11.875" style="34" customWidth="1"/>
    <col min="12552" max="12552" width="13.25" style="34" bestFit="1" customWidth="1"/>
    <col min="12553" max="12796" width="9" style="34" customWidth="1"/>
    <col min="12797" max="12797" width="2.5" style="34" customWidth="1"/>
    <col min="12798" max="12798" width="5.125" style="34" customWidth="1"/>
    <col min="12799" max="12799" width="4.875" style="34" bestFit="1" customWidth="1"/>
    <col min="12800" max="12800" width="3.125" style="34" customWidth="1"/>
    <col min="12801" max="12801" width="3.375" style="34" customWidth="1"/>
    <col min="12802" max="12802" width="5.125" style="34" customWidth="1"/>
    <col min="12803" max="12803" width="23" style="34" customWidth="1"/>
    <col min="12804" max="12804" width="8.25" style="34" customWidth="1"/>
    <col min="12805" max="12805" width="8.5" style="34" customWidth="1"/>
    <col min="12806" max="12806" width="12.125" style="34" customWidth="1"/>
    <col min="12807" max="12807" width="11.875" style="34" customWidth="1"/>
    <col min="12808" max="12808" width="13.25" style="34" bestFit="1" customWidth="1"/>
    <col min="12809" max="13052" width="9" style="34" customWidth="1"/>
    <col min="13053" max="13053" width="2.5" style="34" customWidth="1"/>
    <col min="13054" max="13054" width="5.125" style="34" customWidth="1"/>
    <col min="13055" max="13055" width="4.875" style="34" bestFit="1" customWidth="1"/>
    <col min="13056" max="13056" width="3.125" style="34" customWidth="1"/>
    <col min="13057" max="13057" width="3.375" style="34" customWidth="1"/>
    <col min="13058" max="13058" width="5.125" style="34" customWidth="1"/>
    <col min="13059" max="13059" width="23" style="34" customWidth="1"/>
    <col min="13060" max="13060" width="8.25" style="34" customWidth="1"/>
    <col min="13061" max="13061" width="8.5" style="34" customWidth="1"/>
    <col min="13062" max="13062" width="12.125" style="34" customWidth="1"/>
    <col min="13063" max="13063" width="11.875" style="34" customWidth="1"/>
    <col min="13064" max="13064" width="13.25" style="34" bestFit="1" customWidth="1"/>
    <col min="13065" max="13308" width="9" style="34" customWidth="1"/>
    <col min="13309" max="13309" width="2.5" style="34" customWidth="1"/>
    <col min="13310" max="13310" width="5.125" style="34" customWidth="1"/>
    <col min="13311" max="13311" width="4.875" style="34" bestFit="1" customWidth="1"/>
    <col min="13312" max="13312" width="3.125" style="34" customWidth="1"/>
    <col min="13313" max="13313" width="3.375" style="34" customWidth="1"/>
    <col min="13314" max="13314" width="5.125" style="34" customWidth="1"/>
    <col min="13315" max="13315" width="23" style="34" customWidth="1"/>
    <col min="13316" max="13316" width="8.25" style="34" customWidth="1"/>
    <col min="13317" max="13317" width="8.5" style="34" customWidth="1"/>
    <col min="13318" max="13318" width="12.125" style="34" customWidth="1"/>
    <col min="13319" max="13319" width="11.875" style="34" customWidth="1"/>
    <col min="13320" max="13320" width="13.25" style="34" bestFit="1" customWidth="1"/>
    <col min="13321" max="13564" width="9" style="34" customWidth="1"/>
    <col min="13565" max="13565" width="2.5" style="34" customWidth="1"/>
    <col min="13566" max="13566" width="5.125" style="34" customWidth="1"/>
    <col min="13567" max="13567" width="4.875" style="34" bestFit="1" customWidth="1"/>
    <col min="13568" max="13568" width="3.125" style="34" customWidth="1"/>
    <col min="13569" max="13569" width="3.375" style="34" customWidth="1"/>
    <col min="13570" max="13570" width="5.125" style="34" customWidth="1"/>
    <col min="13571" max="13571" width="23" style="34" customWidth="1"/>
    <col min="13572" max="13572" width="8.25" style="34" customWidth="1"/>
    <col min="13573" max="13573" width="8.5" style="34" customWidth="1"/>
    <col min="13574" max="13574" width="12.125" style="34" customWidth="1"/>
    <col min="13575" max="13575" width="11.875" style="34" customWidth="1"/>
    <col min="13576" max="13576" width="13.25" style="34" bestFit="1" customWidth="1"/>
    <col min="13577" max="13820" width="9" style="34" customWidth="1"/>
    <col min="13821" max="13821" width="2.5" style="34" customWidth="1"/>
    <col min="13822" max="13822" width="5.125" style="34" customWidth="1"/>
    <col min="13823" max="13823" width="4.875" style="34" bestFit="1" customWidth="1"/>
    <col min="13824" max="13824" width="3.125" style="34" customWidth="1"/>
    <col min="13825" max="13825" width="3.375" style="34" customWidth="1"/>
    <col min="13826" max="13826" width="5.125" style="34" customWidth="1"/>
    <col min="13827" max="13827" width="23" style="34" customWidth="1"/>
    <col min="13828" max="13828" width="8.25" style="34" customWidth="1"/>
    <col min="13829" max="13829" width="8.5" style="34" customWidth="1"/>
    <col min="13830" max="13830" width="12.125" style="34" customWidth="1"/>
    <col min="13831" max="13831" width="11.875" style="34" customWidth="1"/>
    <col min="13832" max="13832" width="13.25" style="34" bestFit="1" customWidth="1"/>
    <col min="13833" max="14076" width="9" style="34" customWidth="1"/>
    <col min="14077" max="14077" width="2.5" style="34" customWidth="1"/>
    <col min="14078" max="14078" width="5.125" style="34" customWidth="1"/>
    <col min="14079" max="14079" width="4.875" style="34" bestFit="1" customWidth="1"/>
    <col min="14080" max="14080" width="3.125" style="34" customWidth="1"/>
    <col min="14081" max="14081" width="3.375" style="34" customWidth="1"/>
    <col min="14082" max="14082" width="5.125" style="34" customWidth="1"/>
    <col min="14083" max="14083" width="23" style="34" customWidth="1"/>
    <col min="14084" max="14084" width="8.25" style="34" customWidth="1"/>
    <col min="14085" max="14085" width="8.5" style="34" customWidth="1"/>
    <col min="14086" max="14086" width="12.125" style="34" customWidth="1"/>
    <col min="14087" max="14087" width="11.875" style="34" customWidth="1"/>
    <col min="14088" max="14088" width="13.25" style="34" bestFit="1" customWidth="1"/>
    <col min="14089" max="14332" width="9" style="34" customWidth="1"/>
    <col min="14333" max="14333" width="2.5" style="34" customWidth="1"/>
    <col min="14334" max="14334" width="5.125" style="34" customWidth="1"/>
    <col min="14335" max="14335" width="4.875" style="34" bestFit="1" customWidth="1"/>
    <col min="14336" max="14336" width="3.125" style="34" customWidth="1"/>
    <col min="14337" max="14337" width="3.375" style="34" customWidth="1"/>
    <col min="14338" max="14338" width="5.125" style="34" customWidth="1"/>
    <col min="14339" max="14339" width="23" style="34" customWidth="1"/>
    <col min="14340" max="14340" width="8.25" style="34" customWidth="1"/>
    <col min="14341" max="14341" width="8.5" style="34" customWidth="1"/>
    <col min="14342" max="14342" width="12.125" style="34" customWidth="1"/>
    <col min="14343" max="14343" width="11.875" style="34" customWidth="1"/>
    <col min="14344" max="14344" width="13.25" style="34" bestFit="1" customWidth="1"/>
    <col min="14345" max="14588" width="9" style="34" customWidth="1"/>
    <col min="14589" max="14589" width="2.5" style="34" customWidth="1"/>
    <col min="14590" max="14590" width="5.125" style="34" customWidth="1"/>
    <col min="14591" max="14591" width="4.875" style="34" bestFit="1" customWidth="1"/>
    <col min="14592" max="14592" width="3.125" style="34" customWidth="1"/>
    <col min="14593" max="14593" width="3.375" style="34" customWidth="1"/>
    <col min="14594" max="14594" width="5.125" style="34" customWidth="1"/>
    <col min="14595" max="14595" width="23" style="34" customWidth="1"/>
    <col min="14596" max="14596" width="8.25" style="34" customWidth="1"/>
    <col min="14597" max="14597" width="8.5" style="34" customWidth="1"/>
    <col min="14598" max="14598" width="12.125" style="34" customWidth="1"/>
    <col min="14599" max="14599" width="11.875" style="34" customWidth="1"/>
    <col min="14600" max="14600" width="13.25" style="34" bestFit="1" customWidth="1"/>
    <col min="14601" max="14844" width="9" style="34" customWidth="1"/>
    <col min="14845" max="14845" width="2.5" style="34" customWidth="1"/>
    <col min="14846" max="14846" width="5.125" style="34" customWidth="1"/>
    <col min="14847" max="14847" width="4.875" style="34" bestFit="1" customWidth="1"/>
    <col min="14848" max="14848" width="3.125" style="34" customWidth="1"/>
    <col min="14849" max="14849" width="3.375" style="34" customWidth="1"/>
    <col min="14850" max="14850" width="5.125" style="34" customWidth="1"/>
    <col min="14851" max="14851" width="23" style="34" customWidth="1"/>
    <col min="14852" max="14852" width="8.25" style="34" customWidth="1"/>
    <col min="14853" max="14853" width="8.5" style="34" customWidth="1"/>
    <col min="14854" max="14854" width="12.125" style="34" customWidth="1"/>
    <col min="14855" max="14855" width="11.875" style="34" customWidth="1"/>
    <col min="14856" max="14856" width="13.25" style="34" bestFit="1" customWidth="1"/>
    <col min="14857" max="15100" width="9" style="34" customWidth="1"/>
    <col min="15101" max="15101" width="2.5" style="34" customWidth="1"/>
    <col min="15102" max="15102" width="5.125" style="34" customWidth="1"/>
    <col min="15103" max="15103" width="4.875" style="34" bestFit="1" customWidth="1"/>
    <col min="15104" max="15104" width="3.125" style="34" customWidth="1"/>
    <col min="15105" max="15105" width="3.375" style="34" customWidth="1"/>
    <col min="15106" max="15106" width="5.125" style="34" customWidth="1"/>
    <col min="15107" max="15107" width="23" style="34" customWidth="1"/>
    <col min="15108" max="15108" width="8.25" style="34" customWidth="1"/>
    <col min="15109" max="15109" width="8.5" style="34" customWidth="1"/>
    <col min="15110" max="15110" width="12.125" style="34" customWidth="1"/>
    <col min="15111" max="15111" width="11.875" style="34" customWidth="1"/>
    <col min="15112" max="15112" width="13.25" style="34" bestFit="1" customWidth="1"/>
    <col min="15113" max="15356" width="9" style="34" customWidth="1"/>
    <col min="15357" max="15357" width="2.5" style="34" customWidth="1"/>
    <col min="15358" max="15358" width="5.125" style="34" customWidth="1"/>
    <col min="15359" max="15359" width="4.875" style="34" bestFit="1" customWidth="1"/>
    <col min="15360" max="15360" width="3.125" style="34" customWidth="1"/>
    <col min="15361" max="15361" width="3.375" style="34" customWidth="1"/>
    <col min="15362" max="15362" width="5.125" style="34" customWidth="1"/>
    <col min="15363" max="15363" width="23" style="34" customWidth="1"/>
    <col min="15364" max="15364" width="8.25" style="34" customWidth="1"/>
    <col min="15365" max="15365" width="8.5" style="34" customWidth="1"/>
    <col min="15366" max="15366" width="12.125" style="34" customWidth="1"/>
    <col min="15367" max="15367" width="11.875" style="34" customWidth="1"/>
    <col min="15368" max="15368" width="13.25" style="34" bestFit="1" customWidth="1"/>
    <col min="15369" max="15612" width="9" style="34" customWidth="1"/>
    <col min="15613" max="15613" width="2.5" style="34" customWidth="1"/>
    <col min="15614" max="15614" width="5.125" style="34" customWidth="1"/>
    <col min="15615" max="15615" width="4.875" style="34" bestFit="1" customWidth="1"/>
    <col min="15616" max="15616" width="3.125" style="34" customWidth="1"/>
    <col min="15617" max="15617" width="3.375" style="34" customWidth="1"/>
    <col min="15618" max="15618" width="5.125" style="34" customWidth="1"/>
    <col min="15619" max="15619" width="23" style="34" customWidth="1"/>
    <col min="15620" max="15620" width="8.25" style="34" customWidth="1"/>
    <col min="15621" max="15621" width="8.5" style="34" customWidth="1"/>
    <col min="15622" max="15622" width="12.125" style="34" customWidth="1"/>
    <col min="15623" max="15623" width="11.875" style="34" customWidth="1"/>
    <col min="15624" max="15624" width="13.25" style="34" bestFit="1" customWidth="1"/>
    <col min="15625" max="15868" width="9" style="34" customWidth="1"/>
    <col min="15869" max="15869" width="2.5" style="34" customWidth="1"/>
    <col min="15870" max="15870" width="5.125" style="34" customWidth="1"/>
    <col min="15871" max="15871" width="4.875" style="34" bestFit="1" customWidth="1"/>
    <col min="15872" max="15872" width="3.125" style="34" customWidth="1"/>
    <col min="15873" max="15873" width="3.375" style="34" customWidth="1"/>
    <col min="15874" max="15874" width="5.125" style="34" customWidth="1"/>
    <col min="15875" max="15875" width="23" style="34" customWidth="1"/>
    <col min="15876" max="15876" width="8.25" style="34" customWidth="1"/>
    <col min="15877" max="15877" width="8.5" style="34" customWidth="1"/>
    <col min="15878" max="15878" width="12.125" style="34" customWidth="1"/>
    <col min="15879" max="15879" width="11.875" style="34" customWidth="1"/>
    <col min="15880" max="15880" width="13.25" style="34" bestFit="1" customWidth="1"/>
    <col min="15881" max="16124" width="9" style="34" customWidth="1"/>
    <col min="16125" max="16125" width="2.5" style="34" customWidth="1"/>
    <col min="16126" max="16126" width="5.125" style="34" customWidth="1"/>
    <col min="16127" max="16127" width="4.875" style="34" bestFit="1" customWidth="1"/>
    <col min="16128" max="16128" width="3.125" style="34" customWidth="1"/>
    <col min="16129" max="16129" width="3.375" style="34" customWidth="1"/>
    <col min="16130" max="16130" width="5.125" style="34" customWidth="1"/>
    <col min="16131" max="16131" width="23" style="34" customWidth="1"/>
    <col min="16132" max="16132" width="8.25" style="34" customWidth="1"/>
    <col min="16133" max="16133" width="8.5" style="34" customWidth="1"/>
    <col min="16134" max="16134" width="12.125" style="34" customWidth="1"/>
    <col min="16135" max="16135" width="11.875" style="34" customWidth="1"/>
    <col min="16136" max="16136" width="13.25" style="34" bestFit="1" customWidth="1"/>
    <col min="16137" max="16384" width="9" style="34" customWidth="1"/>
  </cols>
  <sheetData>
    <row r="1" spans="1:10" s="59" customFormat="1" ht="17.25" x14ac:dyDescent="0.15">
      <c r="A1" s="169" t="s">
        <v>114</v>
      </c>
      <c r="B1" s="169"/>
      <c r="C1" s="169"/>
      <c r="D1" s="169"/>
      <c r="E1" s="169"/>
      <c r="F1" s="186"/>
      <c r="G1" s="186"/>
    </row>
    <row r="2" spans="1:10" ht="14.25" customHeight="1" x14ac:dyDescent="0.15">
      <c r="A2" s="60"/>
      <c r="B2" s="60"/>
      <c r="C2" s="60"/>
      <c r="D2" s="60"/>
      <c r="E2" s="60"/>
      <c r="F2" s="60"/>
      <c r="G2" s="60"/>
    </row>
    <row r="3" spans="1:10" ht="20.100000000000001" customHeight="1" x14ac:dyDescent="0.15">
      <c r="A3" s="155" t="s">
        <v>14</v>
      </c>
      <c r="B3" s="155"/>
      <c r="C3" s="155"/>
      <c r="D3" s="155"/>
      <c r="E3" s="155"/>
      <c r="F3" s="66" t="s">
        <v>18</v>
      </c>
      <c r="G3" s="66" t="s">
        <v>24</v>
      </c>
    </row>
    <row r="4" spans="1:10" ht="15" customHeight="1" x14ac:dyDescent="0.15">
      <c r="A4" s="36"/>
      <c r="B4" s="61" t="s">
        <v>130</v>
      </c>
      <c r="C4" s="61">
        <v>27</v>
      </c>
      <c r="D4" s="61" t="s">
        <v>126</v>
      </c>
      <c r="E4" s="61"/>
      <c r="F4" s="18">
        <v>9946067</v>
      </c>
      <c r="G4" s="69">
        <v>27175</v>
      </c>
    </row>
    <row r="5" spans="1:10" ht="15" customHeight="1" x14ac:dyDescent="0.15">
      <c r="A5" s="61"/>
      <c r="B5" s="61"/>
      <c r="C5" s="61">
        <v>28</v>
      </c>
      <c r="D5" s="61"/>
      <c r="E5" s="61"/>
      <c r="F5" s="18">
        <v>10043102</v>
      </c>
      <c r="G5" s="69">
        <v>27515</v>
      </c>
    </row>
    <row r="6" spans="1:10" ht="15" customHeight="1" x14ac:dyDescent="0.15">
      <c r="A6" s="61"/>
      <c r="B6" s="61"/>
      <c r="C6" s="61">
        <v>29</v>
      </c>
      <c r="D6" s="61"/>
      <c r="E6" s="61"/>
      <c r="F6" s="18">
        <v>10068190</v>
      </c>
      <c r="G6" s="69">
        <v>27584</v>
      </c>
    </row>
    <row r="7" spans="1:10" ht="15" customHeight="1" x14ac:dyDescent="0.15">
      <c r="A7" s="61"/>
      <c r="B7" s="61"/>
      <c r="C7" s="61">
        <v>30</v>
      </c>
      <c r="D7" s="62"/>
      <c r="E7" s="62"/>
      <c r="F7" s="18">
        <v>10224274</v>
      </c>
      <c r="G7" s="69">
        <v>28011.709589041096</v>
      </c>
    </row>
    <row r="8" spans="1:10" s="59" customFormat="1" ht="15" customHeight="1" x14ac:dyDescent="0.15">
      <c r="A8" s="62"/>
      <c r="B8" s="62" t="s">
        <v>167</v>
      </c>
      <c r="C8" s="62" t="s">
        <v>168</v>
      </c>
      <c r="D8" s="62" t="s">
        <v>1</v>
      </c>
      <c r="E8" s="62"/>
      <c r="F8" s="67">
        <f>F9+F10+F11+F12+F13+F14+F15+F16+F17+F18+F19+F20</f>
        <v>10056186</v>
      </c>
      <c r="G8" s="54">
        <f>F8/366</f>
        <v>27475.918032786885</v>
      </c>
      <c r="H8" s="31"/>
      <c r="I8" s="71"/>
      <c r="J8" s="71"/>
    </row>
    <row r="9" spans="1:10" ht="15" customHeight="1" x14ac:dyDescent="0.15">
      <c r="A9" s="36"/>
      <c r="B9" s="36"/>
      <c r="C9" s="36" t="s">
        <v>169</v>
      </c>
      <c r="D9" s="65">
        <v>4</v>
      </c>
      <c r="E9" s="36" t="s">
        <v>7</v>
      </c>
      <c r="F9" s="18">
        <v>831781</v>
      </c>
      <c r="G9" s="50">
        <v>27726</v>
      </c>
      <c r="H9" s="31"/>
      <c r="I9" s="72"/>
      <c r="J9" s="72"/>
    </row>
    <row r="10" spans="1:10" ht="15" customHeight="1" x14ac:dyDescent="0.15">
      <c r="A10" s="36"/>
      <c r="B10" s="36"/>
      <c r="C10" s="36" t="s">
        <v>170</v>
      </c>
      <c r="D10" s="65">
        <v>5</v>
      </c>
      <c r="E10" s="65"/>
      <c r="F10" s="18">
        <v>831704</v>
      </c>
      <c r="G10" s="50">
        <v>26829</v>
      </c>
      <c r="H10" s="31"/>
      <c r="I10" s="72"/>
      <c r="J10" s="72"/>
    </row>
    <row r="11" spans="1:10" ht="15" customHeight="1" x14ac:dyDescent="0.15">
      <c r="A11" s="36"/>
      <c r="B11" s="36"/>
      <c r="C11" s="36"/>
      <c r="D11" s="65">
        <v>6</v>
      </c>
      <c r="E11" s="65"/>
      <c r="F11" s="18">
        <v>824787</v>
      </c>
      <c r="G11" s="50">
        <v>27493</v>
      </c>
      <c r="H11" s="31"/>
      <c r="I11" s="73"/>
      <c r="J11" s="72"/>
    </row>
    <row r="12" spans="1:10" ht="15" customHeight="1" x14ac:dyDescent="0.15">
      <c r="A12" s="36"/>
      <c r="B12" s="36"/>
      <c r="C12" s="36"/>
      <c r="D12" s="65">
        <v>7</v>
      </c>
      <c r="E12" s="65"/>
      <c r="F12" s="18">
        <v>874054</v>
      </c>
      <c r="G12" s="50">
        <v>28195</v>
      </c>
      <c r="H12" s="31"/>
      <c r="I12" s="72"/>
      <c r="J12" s="72"/>
    </row>
    <row r="13" spans="1:10" ht="15" customHeight="1" x14ac:dyDescent="0.15">
      <c r="A13" s="36"/>
      <c r="B13" s="36"/>
      <c r="C13" s="36"/>
      <c r="D13" s="65">
        <v>8</v>
      </c>
      <c r="E13" s="65"/>
      <c r="F13" s="18">
        <v>866104</v>
      </c>
      <c r="G13" s="50">
        <v>27939</v>
      </c>
      <c r="H13" s="31"/>
      <c r="I13" s="72"/>
      <c r="J13" s="72"/>
    </row>
    <row r="14" spans="1:10" ht="15" customHeight="1" x14ac:dyDescent="0.15">
      <c r="A14" s="36"/>
      <c r="B14" s="36"/>
      <c r="C14" s="36"/>
      <c r="D14" s="65">
        <v>9</v>
      </c>
      <c r="E14" s="65"/>
      <c r="F14" s="18">
        <v>850066</v>
      </c>
      <c r="G14" s="50">
        <v>28336</v>
      </c>
      <c r="H14" s="31"/>
      <c r="I14" s="72"/>
      <c r="J14" s="72"/>
    </row>
    <row r="15" spans="1:10" ht="15" customHeight="1" x14ac:dyDescent="0.15">
      <c r="A15" s="36"/>
      <c r="B15" s="36"/>
      <c r="C15" s="36"/>
      <c r="D15" s="65">
        <v>10</v>
      </c>
      <c r="E15" s="65"/>
      <c r="F15" s="18">
        <v>828117</v>
      </c>
      <c r="G15" s="50">
        <v>26713</v>
      </c>
      <c r="H15" s="31"/>
      <c r="I15" s="72"/>
      <c r="J15" s="72"/>
    </row>
    <row r="16" spans="1:10" ht="15" customHeight="1" x14ac:dyDescent="0.15">
      <c r="A16" s="36"/>
      <c r="B16" s="36"/>
      <c r="C16" s="36"/>
      <c r="D16" s="65">
        <v>11</v>
      </c>
      <c r="E16" s="65"/>
      <c r="F16" s="18">
        <v>855843</v>
      </c>
      <c r="G16" s="50">
        <v>28528</v>
      </c>
      <c r="H16" s="31"/>
      <c r="I16" s="72"/>
      <c r="J16" s="72"/>
    </row>
    <row r="17" spans="1:10" ht="15" customHeight="1" x14ac:dyDescent="0.15">
      <c r="A17" s="36"/>
      <c r="B17" s="36"/>
      <c r="C17" s="36"/>
      <c r="D17" s="65">
        <v>12</v>
      </c>
      <c r="E17" s="65"/>
      <c r="F17" s="18">
        <v>863769</v>
      </c>
      <c r="G17" s="50">
        <v>27864</v>
      </c>
      <c r="H17" s="31"/>
      <c r="I17" s="72"/>
      <c r="J17" s="72"/>
    </row>
    <row r="18" spans="1:10" ht="15" customHeight="1" x14ac:dyDescent="0.15">
      <c r="A18" s="36"/>
      <c r="B18" s="36"/>
      <c r="C18" s="36"/>
      <c r="D18" s="65">
        <v>1</v>
      </c>
      <c r="E18" s="65"/>
      <c r="F18" s="18">
        <v>810116</v>
      </c>
      <c r="G18" s="50">
        <v>26133</v>
      </c>
      <c r="H18" s="31"/>
      <c r="I18" s="72"/>
      <c r="J18" s="72"/>
    </row>
    <row r="19" spans="1:10" ht="15" customHeight="1" x14ac:dyDescent="0.15">
      <c r="A19" s="36"/>
      <c r="B19" s="36"/>
      <c r="C19" s="36"/>
      <c r="D19" s="65">
        <v>2</v>
      </c>
      <c r="E19" s="65"/>
      <c r="F19" s="18">
        <v>797783</v>
      </c>
      <c r="G19" s="50">
        <v>27510</v>
      </c>
      <c r="H19" s="31"/>
      <c r="I19" s="72"/>
      <c r="J19" s="72"/>
    </row>
    <row r="20" spans="1:10" ht="15" customHeight="1" x14ac:dyDescent="0.15">
      <c r="A20" s="63"/>
      <c r="B20" s="63"/>
      <c r="C20" s="63"/>
      <c r="D20" s="23">
        <v>3</v>
      </c>
      <c r="E20" s="23"/>
      <c r="F20" s="20">
        <v>822062</v>
      </c>
      <c r="G20" s="21">
        <v>26518</v>
      </c>
      <c r="H20" s="31"/>
      <c r="I20" s="72"/>
      <c r="J20" s="72"/>
    </row>
    <row r="21" spans="1:10" ht="15" customHeight="1" x14ac:dyDescent="0.15">
      <c r="A21" s="165" t="s">
        <v>21</v>
      </c>
      <c r="B21" s="165"/>
      <c r="C21" s="165"/>
      <c r="D21" s="165"/>
      <c r="E21" s="12"/>
      <c r="F21" s="187" t="s">
        <v>82</v>
      </c>
      <c r="G21" s="188"/>
    </row>
    <row r="22" spans="1:10" ht="15" customHeight="1" x14ac:dyDescent="0.15">
      <c r="A22" s="189" t="s">
        <v>85</v>
      </c>
      <c r="B22" s="189"/>
      <c r="C22" s="189"/>
      <c r="D22" s="189"/>
      <c r="E22" s="189"/>
      <c r="F22" s="189"/>
      <c r="G22" s="65"/>
    </row>
    <row r="23" spans="1:10" ht="15" customHeight="1" x14ac:dyDescent="0.15">
      <c r="A23" s="64" t="s">
        <v>23</v>
      </c>
      <c r="B23" s="64"/>
      <c r="C23" s="64"/>
      <c r="D23" s="64"/>
      <c r="E23" s="64"/>
      <c r="F23" s="64"/>
      <c r="G23" s="13"/>
    </row>
  </sheetData>
  <mergeCells count="5">
    <mergeCell ref="A1:G1"/>
    <mergeCell ref="A3:E3"/>
    <mergeCell ref="A21:D21"/>
    <mergeCell ref="F21:G21"/>
    <mergeCell ref="A22:F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46"/>
  <sheetViews>
    <sheetView zoomScale="130" zoomScaleNormal="130" workbookViewId="0">
      <selection sqref="A1:I1"/>
    </sheetView>
  </sheetViews>
  <sheetFormatPr defaultRowHeight="13.5" x14ac:dyDescent="0.15"/>
  <cols>
    <col min="1" max="1" width="5.625" style="74" customWidth="1"/>
    <col min="2" max="2" width="4.125" style="74" customWidth="1"/>
    <col min="3" max="3" width="4.625" style="74" customWidth="1"/>
    <col min="4" max="9" width="12.125" style="74" customWidth="1"/>
    <col min="10" max="247" width="9" style="74" customWidth="1"/>
    <col min="248" max="248" width="5.25" style="74" customWidth="1"/>
    <col min="249" max="249" width="4.125" style="74" customWidth="1"/>
    <col min="250" max="250" width="4.75" style="74" customWidth="1"/>
    <col min="251" max="256" width="12.125" style="74" customWidth="1"/>
    <col min="257" max="503" width="9" style="74" customWidth="1"/>
    <col min="504" max="504" width="5.25" style="74" customWidth="1"/>
    <col min="505" max="505" width="4.125" style="74" customWidth="1"/>
    <col min="506" max="506" width="4.75" style="74" customWidth="1"/>
    <col min="507" max="512" width="12.125" style="74" customWidth="1"/>
    <col min="513" max="759" width="9" style="74" customWidth="1"/>
    <col min="760" max="760" width="5.25" style="74" customWidth="1"/>
    <col min="761" max="761" width="4.125" style="74" customWidth="1"/>
    <col min="762" max="762" width="4.75" style="74" customWidth="1"/>
    <col min="763" max="768" width="12.125" style="74" customWidth="1"/>
    <col min="769" max="1015" width="9" style="74" customWidth="1"/>
    <col min="1016" max="1016" width="5.25" style="74" customWidth="1"/>
    <col min="1017" max="1017" width="4.125" style="74" customWidth="1"/>
    <col min="1018" max="1018" width="4.75" style="74" customWidth="1"/>
    <col min="1019" max="1024" width="12.125" style="74" customWidth="1"/>
    <col min="1025" max="1271" width="9" style="74" customWidth="1"/>
    <col min="1272" max="1272" width="5.25" style="74" customWidth="1"/>
    <col min="1273" max="1273" width="4.125" style="74" customWidth="1"/>
    <col min="1274" max="1274" width="4.75" style="74" customWidth="1"/>
    <col min="1275" max="1280" width="12.125" style="74" customWidth="1"/>
    <col min="1281" max="1527" width="9" style="74" customWidth="1"/>
    <col min="1528" max="1528" width="5.25" style="74" customWidth="1"/>
    <col min="1529" max="1529" width="4.125" style="74" customWidth="1"/>
    <col min="1530" max="1530" width="4.75" style="74" customWidth="1"/>
    <col min="1531" max="1536" width="12.125" style="74" customWidth="1"/>
    <col min="1537" max="1783" width="9" style="74" customWidth="1"/>
    <col min="1784" max="1784" width="5.25" style="74" customWidth="1"/>
    <col min="1785" max="1785" width="4.125" style="74" customWidth="1"/>
    <col min="1786" max="1786" width="4.75" style="74" customWidth="1"/>
    <col min="1787" max="1792" width="12.125" style="74" customWidth="1"/>
    <col min="1793" max="2039" width="9" style="74" customWidth="1"/>
    <col min="2040" max="2040" width="5.25" style="74" customWidth="1"/>
    <col min="2041" max="2041" width="4.125" style="74" customWidth="1"/>
    <col min="2042" max="2042" width="4.75" style="74" customWidth="1"/>
    <col min="2043" max="2048" width="12.125" style="74" customWidth="1"/>
    <col min="2049" max="2295" width="9" style="74" customWidth="1"/>
    <col min="2296" max="2296" width="5.25" style="74" customWidth="1"/>
    <col min="2297" max="2297" width="4.125" style="74" customWidth="1"/>
    <col min="2298" max="2298" width="4.75" style="74" customWidth="1"/>
    <col min="2299" max="2304" width="12.125" style="74" customWidth="1"/>
    <col min="2305" max="2551" width="9" style="74" customWidth="1"/>
    <col min="2552" max="2552" width="5.25" style="74" customWidth="1"/>
    <col min="2553" max="2553" width="4.125" style="74" customWidth="1"/>
    <col min="2554" max="2554" width="4.75" style="74" customWidth="1"/>
    <col min="2555" max="2560" width="12.125" style="74" customWidth="1"/>
    <col min="2561" max="2807" width="9" style="74" customWidth="1"/>
    <col min="2808" max="2808" width="5.25" style="74" customWidth="1"/>
    <col min="2809" max="2809" width="4.125" style="74" customWidth="1"/>
    <col min="2810" max="2810" width="4.75" style="74" customWidth="1"/>
    <col min="2811" max="2816" width="12.125" style="74" customWidth="1"/>
    <col min="2817" max="3063" width="9" style="74" customWidth="1"/>
    <col min="3064" max="3064" width="5.25" style="74" customWidth="1"/>
    <col min="3065" max="3065" width="4.125" style="74" customWidth="1"/>
    <col min="3066" max="3066" width="4.75" style="74" customWidth="1"/>
    <col min="3067" max="3072" width="12.125" style="74" customWidth="1"/>
    <col min="3073" max="3319" width="9" style="74" customWidth="1"/>
    <col min="3320" max="3320" width="5.25" style="74" customWidth="1"/>
    <col min="3321" max="3321" width="4.125" style="74" customWidth="1"/>
    <col min="3322" max="3322" width="4.75" style="74" customWidth="1"/>
    <col min="3323" max="3328" width="12.125" style="74" customWidth="1"/>
    <col min="3329" max="3575" width="9" style="74" customWidth="1"/>
    <col min="3576" max="3576" width="5.25" style="74" customWidth="1"/>
    <col min="3577" max="3577" width="4.125" style="74" customWidth="1"/>
    <col min="3578" max="3578" width="4.75" style="74" customWidth="1"/>
    <col min="3579" max="3584" width="12.125" style="74" customWidth="1"/>
    <col min="3585" max="3831" width="9" style="74" customWidth="1"/>
    <col min="3832" max="3832" width="5.25" style="74" customWidth="1"/>
    <col min="3833" max="3833" width="4.125" style="74" customWidth="1"/>
    <col min="3834" max="3834" width="4.75" style="74" customWidth="1"/>
    <col min="3835" max="3840" width="12.125" style="74" customWidth="1"/>
    <col min="3841" max="4087" width="9" style="74" customWidth="1"/>
    <col min="4088" max="4088" width="5.25" style="74" customWidth="1"/>
    <col min="4089" max="4089" width="4.125" style="74" customWidth="1"/>
    <col min="4090" max="4090" width="4.75" style="74" customWidth="1"/>
    <col min="4091" max="4096" width="12.125" style="74" customWidth="1"/>
    <col min="4097" max="4343" width="9" style="74" customWidth="1"/>
    <col min="4344" max="4344" width="5.25" style="74" customWidth="1"/>
    <col min="4345" max="4345" width="4.125" style="74" customWidth="1"/>
    <col min="4346" max="4346" width="4.75" style="74" customWidth="1"/>
    <col min="4347" max="4352" width="12.125" style="74" customWidth="1"/>
    <col min="4353" max="4599" width="9" style="74" customWidth="1"/>
    <col min="4600" max="4600" width="5.25" style="74" customWidth="1"/>
    <col min="4601" max="4601" width="4.125" style="74" customWidth="1"/>
    <col min="4602" max="4602" width="4.75" style="74" customWidth="1"/>
    <col min="4603" max="4608" width="12.125" style="74" customWidth="1"/>
    <col min="4609" max="4855" width="9" style="74" customWidth="1"/>
    <col min="4856" max="4856" width="5.25" style="74" customWidth="1"/>
    <col min="4857" max="4857" width="4.125" style="74" customWidth="1"/>
    <col min="4858" max="4858" width="4.75" style="74" customWidth="1"/>
    <col min="4859" max="4864" width="12.125" style="74" customWidth="1"/>
    <col min="4865" max="5111" width="9" style="74" customWidth="1"/>
    <col min="5112" max="5112" width="5.25" style="74" customWidth="1"/>
    <col min="5113" max="5113" width="4.125" style="74" customWidth="1"/>
    <col min="5114" max="5114" width="4.75" style="74" customWidth="1"/>
    <col min="5115" max="5120" width="12.125" style="74" customWidth="1"/>
    <col min="5121" max="5367" width="9" style="74" customWidth="1"/>
    <col min="5368" max="5368" width="5.25" style="74" customWidth="1"/>
    <col min="5369" max="5369" width="4.125" style="74" customWidth="1"/>
    <col min="5370" max="5370" width="4.75" style="74" customWidth="1"/>
    <col min="5371" max="5376" width="12.125" style="74" customWidth="1"/>
    <col min="5377" max="5623" width="9" style="74" customWidth="1"/>
    <col min="5624" max="5624" width="5.25" style="74" customWidth="1"/>
    <col min="5625" max="5625" width="4.125" style="74" customWidth="1"/>
    <col min="5626" max="5626" width="4.75" style="74" customWidth="1"/>
    <col min="5627" max="5632" width="12.125" style="74" customWidth="1"/>
    <col min="5633" max="5879" width="9" style="74" customWidth="1"/>
    <col min="5880" max="5880" width="5.25" style="74" customWidth="1"/>
    <col min="5881" max="5881" width="4.125" style="74" customWidth="1"/>
    <col min="5882" max="5882" width="4.75" style="74" customWidth="1"/>
    <col min="5883" max="5888" width="12.125" style="74" customWidth="1"/>
    <col min="5889" max="6135" width="9" style="74" customWidth="1"/>
    <col min="6136" max="6136" width="5.25" style="74" customWidth="1"/>
    <col min="6137" max="6137" width="4.125" style="74" customWidth="1"/>
    <col min="6138" max="6138" width="4.75" style="74" customWidth="1"/>
    <col min="6139" max="6144" width="12.125" style="74" customWidth="1"/>
    <col min="6145" max="6391" width="9" style="74" customWidth="1"/>
    <col min="6392" max="6392" width="5.25" style="74" customWidth="1"/>
    <col min="6393" max="6393" width="4.125" style="74" customWidth="1"/>
    <col min="6394" max="6394" width="4.75" style="74" customWidth="1"/>
    <col min="6395" max="6400" width="12.125" style="74" customWidth="1"/>
    <col min="6401" max="6647" width="9" style="74" customWidth="1"/>
    <col min="6648" max="6648" width="5.25" style="74" customWidth="1"/>
    <col min="6649" max="6649" width="4.125" style="74" customWidth="1"/>
    <col min="6650" max="6650" width="4.75" style="74" customWidth="1"/>
    <col min="6651" max="6656" width="12.125" style="74" customWidth="1"/>
    <col min="6657" max="6903" width="9" style="74" customWidth="1"/>
    <col min="6904" max="6904" width="5.25" style="74" customWidth="1"/>
    <col min="6905" max="6905" width="4.125" style="74" customWidth="1"/>
    <col min="6906" max="6906" width="4.75" style="74" customWidth="1"/>
    <col min="6907" max="6912" width="12.125" style="74" customWidth="1"/>
    <col min="6913" max="7159" width="9" style="74" customWidth="1"/>
    <col min="7160" max="7160" width="5.25" style="74" customWidth="1"/>
    <col min="7161" max="7161" width="4.125" style="74" customWidth="1"/>
    <col min="7162" max="7162" width="4.75" style="74" customWidth="1"/>
    <col min="7163" max="7168" width="12.125" style="74" customWidth="1"/>
    <col min="7169" max="7415" width="9" style="74" customWidth="1"/>
    <col min="7416" max="7416" width="5.25" style="74" customWidth="1"/>
    <col min="7417" max="7417" width="4.125" style="74" customWidth="1"/>
    <col min="7418" max="7418" width="4.75" style="74" customWidth="1"/>
    <col min="7419" max="7424" width="12.125" style="74" customWidth="1"/>
    <col min="7425" max="7671" width="9" style="74" customWidth="1"/>
    <col min="7672" max="7672" width="5.25" style="74" customWidth="1"/>
    <col min="7673" max="7673" width="4.125" style="74" customWidth="1"/>
    <col min="7674" max="7674" width="4.75" style="74" customWidth="1"/>
    <col min="7675" max="7680" width="12.125" style="74" customWidth="1"/>
    <col min="7681" max="7927" width="9" style="74" customWidth="1"/>
    <col min="7928" max="7928" width="5.25" style="74" customWidth="1"/>
    <col min="7929" max="7929" width="4.125" style="74" customWidth="1"/>
    <col min="7930" max="7930" width="4.75" style="74" customWidth="1"/>
    <col min="7931" max="7936" width="12.125" style="74" customWidth="1"/>
    <col min="7937" max="8183" width="9" style="74" customWidth="1"/>
    <col min="8184" max="8184" width="5.25" style="74" customWidth="1"/>
    <col min="8185" max="8185" width="4.125" style="74" customWidth="1"/>
    <col min="8186" max="8186" width="4.75" style="74" customWidth="1"/>
    <col min="8187" max="8192" width="12.125" style="74" customWidth="1"/>
    <col min="8193" max="8439" width="9" style="74" customWidth="1"/>
    <col min="8440" max="8440" width="5.25" style="74" customWidth="1"/>
    <col min="8441" max="8441" width="4.125" style="74" customWidth="1"/>
    <col min="8442" max="8442" width="4.75" style="74" customWidth="1"/>
    <col min="8443" max="8448" width="12.125" style="74" customWidth="1"/>
    <col min="8449" max="8695" width="9" style="74" customWidth="1"/>
    <col min="8696" max="8696" width="5.25" style="74" customWidth="1"/>
    <col min="8697" max="8697" width="4.125" style="74" customWidth="1"/>
    <col min="8698" max="8698" width="4.75" style="74" customWidth="1"/>
    <col min="8699" max="8704" width="12.125" style="74" customWidth="1"/>
    <col min="8705" max="8951" width="9" style="74" customWidth="1"/>
    <col min="8952" max="8952" width="5.25" style="74" customWidth="1"/>
    <col min="8953" max="8953" width="4.125" style="74" customWidth="1"/>
    <col min="8954" max="8954" width="4.75" style="74" customWidth="1"/>
    <col min="8955" max="8960" width="12.125" style="74" customWidth="1"/>
    <col min="8961" max="9207" width="9" style="74" customWidth="1"/>
    <col min="9208" max="9208" width="5.25" style="74" customWidth="1"/>
    <col min="9209" max="9209" width="4.125" style="74" customWidth="1"/>
    <col min="9210" max="9210" width="4.75" style="74" customWidth="1"/>
    <col min="9211" max="9216" width="12.125" style="74" customWidth="1"/>
    <col min="9217" max="9463" width="9" style="74" customWidth="1"/>
    <col min="9464" max="9464" width="5.25" style="74" customWidth="1"/>
    <col min="9465" max="9465" width="4.125" style="74" customWidth="1"/>
    <col min="9466" max="9466" width="4.75" style="74" customWidth="1"/>
    <col min="9467" max="9472" width="12.125" style="74" customWidth="1"/>
    <col min="9473" max="9719" width="9" style="74" customWidth="1"/>
    <col min="9720" max="9720" width="5.25" style="74" customWidth="1"/>
    <col min="9721" max="9721" width="4.125" style="74" customWidth="1"/>
    <col min="9722" max="9722" width="4.75" style="74" customWidth="1"/>
    <col min="9723" max="9728" width="12.125" style="74" customWidth="1"/>
    <col min="9729" max="9975" width="9" style="74" customWidth="1"/>
    <col min="9976" max="9976" width="5.25" style="74" customWidth="1"/>
    <col min="9977" max="9977" width="4.125" style="74" customWidth="1"/>
    <col min="9978" max="9978" width="4.75" style="74" customWidth="1"/>
    <col min="9979" max="9984" width="12.125" style="74" customWidth="1"/>
    <col min="9985" max="10231" width="9" style="74" customWidth="1"/>
    <col min="10232" max="10232" width="5.25" style="74" customWidth="1"/>
    <col min="10233" max="10233" width="4.125" style="74" customWidth="1"/>
    <col min="10234" max="10234" width="4.75" style="74" customWidth="1"/>
    <col min="10235" max="10240" width="12.125" style="74" customWidth="1"/>
    <col min="10241" max="10487" width="9" style="74" customWidth="1"/>
    <col min="10488" max="10488" width="5.25" style="74" customWidth="1"/>
    <col min="10489" max="10489" width="4.125" style="74" customWidth="1"/>
    <col min="10490" max="10490" width="4.75" style="74" customWidth="1"/>
    <col min="10491" max="10496" width="12.125" style="74" customWidth="1"/>
    <col min="10497" max="10743" width="9" style="74" customWidth="1"/>
    <col min="10744" max="10744" width="5.25" style="74" customWidth="1"/>
    <col min="10745" max="10745" width="4.125" style="74" customWidth="1"/>
    <col min="10746" max="10746" width="4.75" style="74" customWidth="1"/>
    <col min="10747" max="10752" width="12.125" style="74" customWidth="1"/>
    <col min="10753" max="10999" width="9" style="74" customWidth="1"/>
    <col min="11000" max="11000" width="5.25" style="74" customWidth="1"/>
    <col min="11001" max="11001" width="4.125" style="74" customWidth="1"/>
    <col min="11002" max="11002" width="4.75" style="74" customWidth="1"/>
    <col min="11003" max="11008" width="12.125" style="74" customWidth="1"/>
    <col min="11009" max="11255" width="9" style="74" customWidth="1"/>
    <col min="11256" max="11256" width="5.25" style="74" customWidth="1"/>
    <col min="11257" max="11257" width="4.125" style="74" customWidth="1"/>
    <col min="11258" max="11258" width="4.75" style="74" customWidth="1"/>
    <col min="11259" max="11264" width="12.125" style="74" customWidth="1"/>
    <col min="11265" max="11511" width="9" style="74" customWidth="1"/>
    <col min="11512" max="11512" width="5.25" style="74" customWidth="1"/>
    <col min="11513" max="11513" width="4.125" style="74" customWidth="1"/>
    <col min="11514" max="11514" width="4.75" style="74" customWidth="1"/>
    <col min="11515" max="11520" width="12.125" style="74" customWidth="1"/>
    <col min="11521" max="11767" width="9" style="74" customWidth="1"/>
    <col min="11768" max="11768" width="5.25" style="74" customWidth="1"/>
    <col min="11769" max="11769" width="4.125" style="74" customWidth="1"/>
    <col min="11770" max="11770" width="4.75" style="74" customWidth="1"/>
    <col min="11771" max="11776" width="12.125" style="74" customWidth="1"/>
    <col min="11777" max="12023" width="9" style="74" customWidth="1"/>
    <col min="12024" max="12024" width="5.25" style="74" customWidth="1"/>
    <col min="12025" max="12025" width="4.125" style="74" customWidth="1"/>
    <col min="12026" max="12026" width="4.75" style="74" customWidth="1"/>
    <col min="12027" max="12032" width="12.125" style="74" customWidth="1"/>
    <col min="12033" max="12279" width="9" style="74" customWidth="1"/>
    <col min="12280" max="12280" width="5.25" style="74" customWidth="1"/>
    <col min="12281" max="12281" width="4.125" style="74" customWidth="1"/>
    <col min="12282" max="12282" width="4.75" style="74" customWidth="1"/>
    <col min="12283" max="12288" width="12.125" style="74" customWidth="1"/>
    <col min="12289" max="12535" width="9" style="74" customWidth="1"/>
    <col min="12536" max="12536" width="5.25" style="74" customWidth="1"/>
    <col min="12537" max="12537" width="4.125" style="74" customWidth="1"/>
    <col min="12538" max="12538" width="4.75" style="74" customWidth="1"/>
    <col min="12539" max="12544" width="12.125" style="74" customWidth="1"/>
    <col min="12545" max="12791" width="9" style="74" customWidth="1"/>
    <col min="12792" max="12792" width="5.25" style="74" customWidth="1"/>
    <col min="12793" max="12793" width="4.125" style="74" customWidth="1"/>
    <col min="12794" max="12794" width="4.75" style="74" customWidth="1"/>
    <col min="12795" max="12800" width="12.125" style="74" customWidth="1"/>
    <col min="12801" max="13047" width="9" style="74" customWidth="1"/>
    <col min="13048" max="13048" width="5.25" style="74" customWidth="1"/>
    <col min="13049" max="13049" width="4.125" style="74" customWidth="1"/>
    <col min="13050" max="13050" width="4.75" style="74" customWidth="1"/>
    <col min="13051" max="13056" width="12.125" style="74" customWidth="1"/>
    <col min="13057" max="13303" width="9" style="74" customWidth="1"/>
    <col min="13304" max="13304" width="5.25" style="74" customWidth="1"/>
    <col min="13305" max="13305" width="4.125" style="74" customWidth="1"/>
    <col min="13306" max="13306" width="4.75" style="74" customWidth="1"/>
    <col min="13307" max="13312" width="12.125" style="74" customWidth="1"/>
    <col min="13313" max="13559" width="9" style="74" customWidth="1"/>
    <col min="13560" max="13560" width="5.25" style="74" customWidth="1"/>
    <col min="13561" max="13561" width="4.125" style="74" customWidth="1"/>
    <col min="13562" max="13562" width="4.75" style="74" customWidth="1"/>
    <col min="13563" max="13568" width="12.125" style="74" customWidth="1"/>
    <col min="13569" max="13815" width="9" style="74" customWidth="1"/>
    <col min="13816" max="13816" width="5.25" style="74" customWidth="1"/>
    <col min="13817" max="13817" width="4.125" style="74" customWidth="1"/>
    <col min="13818" max="13818" width="4.75" style="74" customWidth="1"/>
    <col min="13819" max="13824" width="12.125" style="74" customWidth="1"/>
    <col min="13825" max="14071" width="9" style="74" customWidth="1"/>
    <col min="14072" max="14072" width="5.25" style="74" customWidth="1"/>
    <col min="14073" max="14073" width="4.125" style="74" customWidth="1"/>
    <col min="14074" max="14074" width="4.75" style="74" customWidth="1"/>
    <col min="14075" max="14080" width="12.125" style="74" customWidth="1"/>
    <col min="14081" max="14327" width="9" style="74" customWidth="1"/>
    <col min="14328" max="14328" width="5.25" style="74" customWidth="1"/>
    <col min="14329" max="14329" width="4.125" style="74" customWidth="1"/>
    <col min="14330" max="14330" width="4.75" style="74" customWidth="1"/>
    <col min="14331" max="14336" width="12.125" style="74" customWidth="1"/>
    <col min="14337" max="14583" width="9" style="74" customWidth="1"/>
    <col min="14584" max="14584" width="5.25" style="74" customWidth="1"/>
    <col min="14585" max="14585" width="4.125" style="74" customWidth="1"/>
    <col min="14586" max="14586" width="4.75" style="74" customWidth="1"/>
    <col min="14587" max="14592" width="12.125" style="74" customWidth="1"/>
    <col min="14593" max="14839" width="9" style="74" customWidth="1"/>
    <col min="14840" max="14840" width="5.25" style="74" customWidth="1"/>
    <col min="14841" max="14841" width="4.125" style="74" customWidth="1"/>
    <col min="14842" max="14842" width="4.75" style="74" customWidth="1"/>
    <col min="14843" max="14848" width="12.125" style="74" customWidth="1"/>
    <col min="14849" max="15095" width="9" style="74" customWidth="1"/>
    <col min="15096" max="15096" width="5.25" style="74" customWidth="1"/>
    <col min="15097" max="15097" width="4.125" style="74" customWidth="1"/>
    <col min="15098" max="15098" width="4.75" style="74" customWidth="1"/>
    <col min="15099" max="15104" width="12.125" style="74" customWidth="1"/>
    <col min="15105" max="15351" width="9" style="74" customWidth="1"/>
    <col min="15352" max="15352" width="5.25" style="74" customWidth="1"/>
    <col min="15353" max="15353" width="4.125" style="74" customWidth="1"/>
    <col min="15354" max="15354" width="4.75" style="74" customWidth="1"/>
    <col min="15355" max="15360" width="12.125" style="74" customWidth="1"/>
    <col min="15361" max="15607" width="9" style="74" customWidth="1"/>
    <col min="15608" max="15608" width="5.25" style="74" customWidth="1"/>
    <col min="15609" max="15609" width="4.125" style="74" customWidth="1"/>
    <col min="15610" max="15610" width="4.75" style="74" customWidth="1"/>
    <col min="15611" max="15616" width="12.125" style="74" customWidth="1"/>
    <col min="15617" max="15863" width="9" style="74" customWidth="1"/>
    <col min="15864" max="15864" width="5.25" style="74" customWidth="1"/>
    <col min="15865" max="15865" width="4.125" style="74" customWidth="1"/>
    <col min="15866" max="15866" width="4.75" style="74" customWidth="1"/>
    <col min="15867" max="15872" width="12.125" style="74" customWidth="1"/>
    <col min="15873" max="16119" width="9" style="74" customWidth="1"/>
    <col min="16120" max="16120" width="5.25" style="74" customWidth="1"/>
    <col min="16121" max="16121" width="4.125" style="74" customWidth="1"/>
    <col min="16122" max="16122" width="4.75" style="74" customWidth="1"/>
    <col min="16123" max="16128" width="12.125" style="74" customWidth="1"/>
    <col min="16129" max="16384" width="9" style="74" customWidth="1"/>
  </cols>
  <sheetData>
    <row r="1" spans="1:9" s="75" customFormat="1" ht="17.25" customHeight="1" x14ac:dyDescent="0.2">
      <c r="A1" s="152" t="s">
        <v>63</v>
      </c>
      <c r="B1" s="152"/>
      <c r="C1" s="152"/>
      <c r="D1" s="152"/>
      <c r="E1" s="152"/>
      <c r="F1" s="152"/>
      <c r="G1" s="152"/>
      <c r="H1" s="152"/>
      <c r="I1" s="152"/>
    </row>
    <row r="2" spans="1:9" s="75" customFormat="1" ht="14.25" customHeight="1" x14ac:dyDescent="0.2">
      <c r="A2" s="76"/>
      <c r="B2" s="76"/>
      <c r="C2" s="76"/>
      <c r="D2" s="76"/>
      <c r="E2" s="76"/>
      <c r="F2" s="76"/>
      <c r="G2" s="76"/>
      <c r="H2" s="76"/>
      <c r="I2" s="76"/>
    </row>
    <row r="3" spans="1:9" s="34" customFormat="1" ht="15" customHeight="1" x14ac:dyDescent="0.15">
      <c r="A3" s="190" t="s">
        <v>27</v>
      </c>
      <c r="B3" s="190"/>
      <c r="C3" s="190"/>
      <c r="D3" s="77"/>
      <c r="E3" s="77"/>
      <c r="F3" s="77"/>
      <c r="G3" s="77"/>
      <c r="H3" s="77"/>
      <c r="I3" s="77"/>
    </row>
    <row r="4" spans="1:9" s="34" customFormat="1" ht="20.100000000000001" customHeight="1" x14ac:dyDescent="0.15">
      <c r="A4" s="199" t="s">
        <v>32</v>
      </c>
      <c r="B4" s="199"/>
      <c r="C4" s="200"/>
      <c r="D4" s="191" t="s">
        <v>34</v>
      </c>
      <c r="E4" s="156"/>
      <c r="F4" s="155" t="s">
        <v>31</v>
      </c>
      <c r="G4" s="155"/>
      <c r="H4" s="191" t="s">
        <v>38</v>
      </c>
      <c r="I4" s="155"/>
    </row>
    <row r="5" spans="1:9" s="34" customFormat="1" ht="20.100000000000001" customHeight="1" x14ac:dyDescent="0.15">
      <c r="A5" s="201"/>
      <c r="B5" s="201"/>
      <c r="C5" s="202"/>
      <c r="D5" s="90" t="s">
        <v>42</v>
      </c>
      <c r="E5" s="98" t="s">
        <v>22</v>
      </c>
      <c r="F5" s="78" t="s">
        <v>42</v>
      </c>
      <c r="G5" s="98" t="s">
        <v>22</v>
      </c>
      <c r="H5" s="90" t="s">
        <v>42</v>
      </c>
      <c r="I5" s="108" t="s">
        <v>22</v>
      </c>
    </row>
    <row r="6" spans="1:9" s="34" customFormat="1" ht="20.100000000000001" customHeight="1" x14ac:dyDescent="0.15">
      <c r="A6" s="11" t="s">
        <v>137</v>
      </c>
      <c r="B6" s="61">
        <v>27</v>
      </c>
      <c r="C6" s="36" t="s">
        <v>1</v>
      </c>
      <c r="D6" s="18">
        <v>46212140</v>
      </c>
      <c r="E6" s="50">
        <v>46234276</v>
      </c>
      <c r="F6" s="57">
        <v>4380324</v>
      </c>
      <c r="G6" s="57">
        <v>4372641</v>
      </c>
      <c r="H6" s="57">
        <v>23493443</v>
      </c>
      <c r="I6" s="57">
        <v>23362621</v>
      </c>
    </row>
    <row r="7" spans="1:9" s="34" customFormat="1" ht="20.100000000000001" customHeight="1" x14ac:dyDescent="0.15">
      <c r="A7" s="11"/>
      <c r="B7" s="84">
        <v>28</v>
      </c>
      <c r="C7" s="61"/>
      <c r="D7" s="18">
        <v>46834567</v>
      </c>
      <c r="E7" s="50">
        <v>46670426</v>
      </c>
      <c r="F7" s="57">
        <v>4496226</v>
      </c>
      <c r="G7" s="57">
        <v>4412507</v>
      </c>
      <c r="H7" s="57">
        <v>23141336</v>
      </c>
      <c r="I7" s="57">
        <v>23068179</v>
      </c>
    </row>
    <row r="8" spans="1:9" s="34" customFormat="1" ht="20.100000000000001" customHeight="1" x14ac:dyDescent="0.15">
      <c r="A8" s="11"/>
      <c r="B8" s="84">
        <v>29</v>
      </c>
      <c r="C8" s="84"/>
      <c r="D8" s="18">
        <v>47446864</v>
      </c>
      <c r="E8" s="50">
        <v>47319483</v>
      </c>
      <c r="F8" s="57">
        <v>4587392</v>
      </c>
      <c r="G8" s="57">
        <v>4505443</v>
      </c>
      <c r="H8" s="57">
        <v>23104904</v>
      </c>
      <c r="I8" s="57">
        <v>23048903</v>
      </c>
    </row>
    <row r="9" spans="1:9" s="34" customFormat="1" ht="20.100000000000001" customHeight="1" x14ac:dyDescent="0.15">
      <c r="A9" s="11"/>
      <c r="B9" s="84">
        <v>30</v>
      </c>
      <c r="C9" s="84"/>
      <c r="D9" s="18">
        <v>48086635</v>
      </c>
      <c r="E9" s="50">
        <v>47981299</v>
      </c>
      <c r="F9" s="57">
        <v>4752597</v>
      </c>
      <c r="G9" s="57">
        <v>4667300</v>
      </c>
      <c r="H9" s="57">
        <v>23114342</v>
      </c>
      <c r="I9" s="57">
        <v>23060279</v>
      </c>
    </row>
    <row r="10" spans="1:9" s="34" customFormat="1" ht="20.100000000000001" customHeight="1" x14ac:dyDescent="0.15">
      <c r="A10" s="79" t="s">
        <v>177</v>
      </c>
      <c r="B10" s="85" t="s">
        <v>168</v>
      </c>
      <c r="C10" s="87" t="s">
        <v>1</v>
      </c>
      <c r="D10" s="91">
        <f>F10+H10+D19+F19+H19</f>
        <v>47646560</v>
      </c>
      <c r="E10" s="25">
        <f>G10+I10+E19+G19+I19</f>
        <v>47560962</v>
      </c>
      <c r="F10" s="100">
        <v>4767542</v>
      </c>
      <c r="G10" s="100">
        <v>4687413</v>
      </c>
      <c r="H10" s="100">
        <v>22811604</v>
      </c>
      <c r="I10" s="100">
        <v>22768470</v>
      </c>
    </row>
    <row r="11" spans="1:9" s="34" customFormat="1" ht="14.25" customHeight="1" x14ac:dyDescent="0.15">
      <c r="A11" s="13"/>
      <c r="B11" s="13"/>
      <c r="C11" s="13"/>
      <c r="D11" s="70"/>
      <c r="E11" s="70"/>
      <c r="F11" s="13"/>
      <c r="G11" s="13"/>
      <c r="H11" s="13"/>
      <c r="I11" s="13"/>
    </row>
    <row r="12" spans="1:9" s="34" customFormat="1" ht="15" customHeight="1" x14ac:dyDescent="0.15">
      <c r="A12" s="190" t="s">
        <v>148</v>
      </c>
      <c r="B12" s="190"/>
      <c r="C12" s="190"/>
      <c r="D12" s="190"/>
      <c r="E12" s="99"/>
      <c r="F12" s="77"/>
      <c r="G12" s="13"/>
      <c r="H12" s="13"/>
      <c r="I12" s="13"/>
    </row>
    <row r="13" spans="1:9" s="34" customFormat="1" ht="20.100000000000001" customHeight="1" x14ac:dyDescent="0.15">
      <c r="A13" s="199" t="s">
        <v>32</v>
      </c>
      <c r="B13" s="199"/>
      <c r="C13" s="200"/>
      <c r="D13" s="191" t="s">
        <v>44</v>
      </c>
      <c r="E13" s="156"/>
      <c r="F13" s="155" t="s">
        <v>15</v>
      </c>
      <c r="G13" s="155"/>
      <c r="H13" s="191" t="s">
        <v>2</v>
      </c>
      <c r="I13" s="155"/>
    </row>
    <row r="14" spans="1:9" s="34" customFormat="1" ht="20.100000000000001" customHeight="1" x14ac:dyDescent="0.15">
      <c r="A14" s="201"/>
      <c r="B14" s="201"/>
      <c r="C14" s="202"/>
      <c r="D14" s="90" t="s">
        <v>42</v>
      </c>
      <c r="E14" s="98" t="s">
        <v>22</v>
      </c>
      <c r="F14" s="78" t="s">
        <v>42</v>
      </c>
      <c r="G14" s="98" t="s">
        <v>22</v>
      </c>
      <c r="H14" s="90" t="s">
        <v>42</v>
      </c>
      <c r="I14" s="108" t="s">
        <v>22</v>
      </c>
    </row>
    <row r="15" spans="1:9" s="34" customFormat="1" ht="20.100000000000001" customHeight="1" x14ac:dyDescent="0.15">
      <c r="A15" s="11" t="s">
        <v>137</v>
      </c>
      <c r="B15" s="61">
        <v>27</v>
      </c>
      <c r="C15" s="36" t="s">
        <v>1</v>
      </c>
      <c r="D15" s="92">
        <v>6762801</v>
      </c>
      <c r="E15" s="57">
        <v>6915690</v>
      </c>
      <c r="F15" s="57">
        <v>5390094</v>
      </c>
      <c r="G15" s="57">
        <v>5387867</v>
      </c>
      <c r="H15" s="57">
        <v>6185478</v>
      </c>
      <c r="I15" s="57">
        <v>6195457</v>
      </c>
    </row>
    <row r="16" spans="1:9" s="34" customFormat="1" ht="20.100000000000001" customHeight="1" x14ac:dyDescent="0.15">
      <c r="A16" s="11"/>
      <c r="B16" s="84">
        <v>28</v>
      </c>
      <c r="C16" s="61"/>
      <c r="D16" s="92">
        <v>7538512</v>
      </c>
      <c r="E16" s="57">
        <v>7624806</v>
      </c>
      <c r="F16" s="57">
        <v>5475632</v>
      </c>
      <c r="G16" s="57">
        <v>5420849</v>
      </c>
      <c r="H16" s="57">
        <v>6182861</v>
      </c>
      <c r="I16" s="57">
        <v>6144085</v>
      </c>
    </row>
    <row r="17" spans="1:9" s="34" customFormat="1" ht="20.100000000000001" customHeight="1" x14ac:dyDescent="0.15">
      <c r="A17" s="11"/>
      <c r="B17" s="84">
        <v>29</v>
      </c>
      <c r="C17" s="84"/>
      <c r="D17" s="92">
        <v>8106582</v>
      </c>
      <c r="E17" s="57">
        <v>8199808</v>
      </c>
      <c r="F17" s="57">
        <v>5507504</v>
      </c>
      <c r="G17" s="57">
        <v>5459074</v>
      </c>
      <c r="H17" s="57">
        <v>6140482</v>
      </c>
      <c r="I17" s="57">
        <v>6106255</v>
      </c>
    </row>
    <row r="18" spans="1:9" s="34" customFormat="1" ht="20.100000000000001" customHeight="1" x14ac:dyDescent="0.15">
      <c r="A18" s="11"/>
      <c r="B18" s="84">
        <v>30</v>
      </c>
      <c r="C18" s="84"/>
      <c r="D18" s="92">
        <v>8557648</v>
      </c>
      <c r="E18" s="57">
        <v>8657204</v>
      </c>
      <c r="F18" s="57">
        <v>5482922</v>
      </c>
      <c r="G18" s="57">
        <v>5452708</v>
      </c>
      <c r="H18" s="57">
        <v>6179126</v>
      </c>
      <c r="I18" s="57">
        <v>6143808</v>
      </c>
    </row>
    <row r="19" spans="1:9" s="34" customFormat="1" ht="20.100000000000001" customHeight="1" x14ac:dyDescent="0.15">
      <c r="A19" s="80" t="s">
        <v>177</v>
      </c>
      <c r="B19" s="85" t="s">
        <v>168</v>
      </c>
      <c r="C19" s="87" t="s">
        <v>1</v>
      </c>
      <c r="D19" s="93">
        <v>8664287</v>
      </c>
      <c r="E19" s="100">
        <v>8757481</v>
      </c>
      <c r="F19" s="100">
        <v>5322067</v>
      </c>
      <c r="G19" s="100">
        <v>5299783</v>
      </c>
      <c r="H19" s="100">
        <v>6081060</v>
      </c>
      <c r="I19" s="100">
        <v>6047815</v>
      </c>
    </row>
    <row r="20" spans="1:9" s="34" customFormat="1" ht="15" customHeight="1" x14ac:dyDescent="0.15">
      <c r="A20" s="165" t="s">
        <v>149</v>
      </c>
      <c r="B20" s="165"/>
      <c r="C20" s="165"/>
      <c r="D20" s="13"/>
      <c r="E20" s="13"/>
      <c r="F20" s="13"/>
      <c r="G20" s="13"/>
      <c r="H20" s="13"/>
      <c r="I20" s="70"/>
    </row>
    <row r="21" spans="1:9" s="34" customFormat="1" ht="28.5" customHeight="1" x14ac:dyDescent="0.15">
      <c r="A21" s="64"/>
      <c r="B21" s="64"/>
      <c r="C21" s="64"/>
      <c r="D21" s="13"/>
      <c r="E21" s="13"/>
      <c r="F21" s="13"/>
      <c r="G21" s="13"/>
      <c r="H21" s="13"/>
      <c r="I21" s="99"/>
    </row>
    <row r="22" spans="1:9" s="34" customFormat="1" ht="15" customHeight="1" x14ac:dyDescent="0.15">
      <c r="A22" s="192" t="s">
        <v>46</v>
      </c>
      <c r="B22" s="192"/>
      <c r="C22" s="192"/>
      <c r="D22" s="192"/>
      <c r="E22" s="77"/>
      <c r="F22" s="77"/>
      <c r="G22" s="77"/>
      <c r="H22" s="77"/>
      <c r="I22" s="77"/>
    </row>
    <row r="23" spans="1:9" s="34" customFormat="1" ht="20.100000000000001" customHeight="1" x14ac:dyDescent="0.15">
      <c r="A23" s="199" t="s">
        <v>32</v>
      </c>
      <c r="B23" s="199"/>
      <c r="C23" s="200"/>
      <c r="D23" s="191" t="s">
        <v>34</v>
      </c>
      <c r="E23" s="155"/>
      <c r="F23" s="191" t="s">
        <v>36</v>
      </c>
      <c r="G23" s="155"/>
      <c r="H23" s="191" t="s">
        <v>48</v>
      </c>
      <c r="I23" s="155"/>
    </row>
    <row r="24" spans="1:9" s="34" customFormat="1" ht="20.100000000000001" customHeight="1" x14ac:dyDescent="0.15">
      <c r="A24" s="201"/>
      <c r="B24" s="201"/>
      <c r="C24" s="202"/>
      <c r="D24" s="90" t="s">
        <v>42</v>
      </c>
      <c r="E24" s="98" t="s">
        <v>22</v>
      </c>
      <c r="F24" s="90" t="s">
        <v>42</v>
      </c>
      <c r="G24" s="108" t="s">
        <v>22</v>
      </c>
      <c r="H24" s="98" t="s">
        <v>42</v>
      </c>
      <c r="I24" s="108" t="s">
        <v>22</v>
      </c>
    </row>
    <row r="25" spans="1:9" s="34" customFormat="1" ht="20.100000000000001" customHeight="1" x14ac:dyDescent="0.15">
      <c r="A25" s="11" t="s">
        <v>137</v>
      </c>
      <c r="B25" s="61">
        <v>27</v>
      </c>
      <c r="C25" s="36" t="s">
        <v>1</v>
      </c>
      <c r="D25" s="18">
        <v>11993216</v>
      </c>
      <c r="E25" s="50">
        <v>11914091</v>
      </c>
      <c r="F25" s="106">
        <v>2934229</v>
      </c>
      <c r="G25" s="106">
        <v>2941442</v>
      </c>
      <c r="H25" s="50">
        <v>9058987</v>
      </c>
      <c r="I25" s="106">
        <v>8972649</v>
      </c>
    </row>
    <row r="26" spans="1:9" s="34" customFormat="1" ht="20.100000000000001" customHeight="1" x14ac:dyDescent="0.15">
      <c r="A26" s="11"/>
      <c r="B26" s="84">
        <v>28</v>
      </c>
      <c r="C26" s="61"/>
      <c r="D26" s="18">
        <v>12335824</v>
      </c>
      <c r="E26" s="50">
        <v>12263952</v>
      </c>
      <c r="F26" s="106">
        <v>2979056</v>
      </c>
      <c r="G26" s="106">
        <v>2988783</v>
      </c>
      <c r="H26" s="50">
        <v>9356768</v>
      </c>
      <c r="I26" s="106">
        <v>9275169</v>
      </c>
    </row>
    <row r="27" spans="1:9" s="34" customFormat="1" ht="20.100000000000001" customHeight="1" x14ac:dyDescent="0.15">
      <c r="A27" s="11"/>
      <c r="B27" s="84">
        <v>29</v>
      </c>
      <c r="C27" s="84"/>
      <c r="D27" s="18">
        <v>12661606</v>
      </c>
      <c r="E27" s="50">
        <v>12583606</v>
      </c>
      <c r="F27" s="106">
        <v>3018522</v>
      </c>
      <c r="G27" s="106">
        <v>3026365</v>
      </c>
      <c r="H27" s="50">
        <v>9643084</v>
      </c>
      <c r="I27" s="106">
        <v>9557241</v>
      </c>
    </row>
    <row r="28" spans="1:9" s="34" customFormat="1" ht="20.100000000000001" customHeight="1" x14ac:dyDescent="0.15">
      <c r="A28" s="11"/>
      <c r="B28" s="84">
        <v>30</v>
      </c>
      <c r="C28" s="84"/>
      <c r="D28" s="18">
        <v>12953893</v>
      </c>
      <c r="E28" s="50">
        <v>12867258</v>
      </c>
      <c r="F28" s="106">
        <v>3073858</v>
      </c>
      <c r="G28" s="106">
        <v>3080612</v>
      </c>
      <c r="H28" s="50">
        <v>9880035</v>
      </c>
      <c r="I28" s="106">
        <v>9786646</v>
      </c>
    </row>
    <row r="29" spans="1:9" s="34" customFormat="1" ht="20.100000000000001" customHeight="1" x14ac:dyDescent="0.15">
      <c r="A29" s="80" t="s">
        <v>177</v>
      </c>
      <c r="B29" s="85" t="s">
        <v>168</v>
      </c>
      <c r="C29" s="87" t="s">
        <v>1</v>
      </c>
      <c r="D29" s="91">
        <f>F29+H29</f>
        <v>12887094</v>
      </c>
      <c r="E29" s="25">
        <f>G29+I29</f>
        <v>12793819</v>
      </c>
      <c r="F29" s="25">
        <v>3095566</v>
      </c>
      <c r="G29" s="109">
        <v>3103468</v>
      </c>
      <c r="H29" s="109">
        <v>9791528</v>
      </c>
      <c r="I29" s="109">
        <v>9690351</v>
      </c>
    </row>
    <row r="30" spans="1:9" s="34" customFormat="1" ht="15" customHeight="1" x14ac:dyDescent="0.15">
      <c r="A30" s="165" t="s">
        <v>149</v>
      </c>
      <c r="B30" s="165"/>
      <c r="C30" s="165"/>
      <c r="D30" s="13"/>
      <c r="E30" s="13"/>
      <c r="F30" s="13"/>
      <c r="G30" s="13"/>
      <c r="H30" s="13"/>
      <c r="I30" s="13"/>
    </row>
    <row r="31" spans="1:9" s="34" customFormat="1" ht="28.5" customHeight="1" x14ac:dyDescent="0.15">
      <c r="A31" s="64"/>
      <c r="B31" s="64"/>
      <c r="C31" s="64"/>
      <c r="D31" s="13"/>
      <c r="E31" s="13"/>
      <c r="F31" s="13"/>
      <c r="G31" s="13"/>
      <c r="H31" s="13"/>
      <c r="I31" s="13"/>
    </row>
    <row r="32" spans="1:9" s="34" customFormat="1" ht="15" customHeight="1" x14ac:dyDescent="0.15">
      <c r="A32" s="193" t="s">
        <v>39</v>
      </c>
      <c r="B32" s="193"/>
      <c r="C32" s="193"/>
      <c r="D32" s="193"/>
      <c r="E32" s="101"/>
      <c r="F32" s="101"/>
      <c r="G32" s="101"/>
      <c r="H32" s="101"/>
      <c r="I32" s="101"/>
    </row>
    <row r="33" spans="1:9" s="34" customFormat="1" ht="20.100000000000001" customHeight="1" x14ac:dyDescent="0.15">
      <c r="A33" s="203" t="s">
        <v>32</v>
      </c>
      <c r="B33" s="203"/>
      <c r="C33" s="204"/>
      <c r="D33" s="94" t="s">
        <v>34</v>
      </c>
      <c r="E33" s="102" t="s">
        <v>5</v>
      </c>
      <c r="F33" s="94" t="s">
        <v>38</v>
      </c>
      <c r="G33" s="102" t="s">
        <v>33</v>
      </c>
      <c r="H33" s="94" t="s">
        <v>47</v>
      </c>
      <c r="I33" s="94" t="s">
        <v>49</v>
      </c>
    </row>
    <row r="34" spans="1:9" s="34" customFormat="1" ht="20.100000000000001" customHeight="1" x14ac:dyDescent="0.15">
      <c r="A34" s="205"/>
      <c r="B34" s="205"/>
      <c r="C34" s="206"/>
      <c r="D34" s="95" t="s">
        <v>42</v>
      </c>
      <c r="E34" s="95" t="s">
        <v>42</v>
      </c>
      <c r="F34" s="107" t="s">
        <v>42</v>
      </c>
      <c r="G34" s="95" t="s">
        <v>42</v>
      </c>
      <c r="H34" s="95" t="s">
        <v>42</v>
      </c>
      <c r="I34" s="95" t="s">
        <v>42</v>
      </c>
    </row>
    <row r="35" spans="1:9" s="34" customFormat="1" ht="20.100000000000001" customHeight="1" x14ac:dyDescent="0.15">
      <c r="A35" s="81" t="s">
        <v>137</v>
      </c>
      <c r="B35" s="82">
        <v>27</v>
      </c>
      <c r="C35" s="88" t="s">
        <v>1</v>
      </c>
      <c r="D35" s="96">
        <v>19765560</v>
      </c>
      <c r="E35" s="103">
        <v>2987686</v>
      </c>
      <c r="F35" s="104">
        <v>14033800</v>
      </c>
      <c r="G35" s="104">
        <v>513813</v>
      </c>
      <c r="H35" s="104">
        <v>1128342</v>
      </c>
      <c r="I35" s="104">
        <v>1101919</v>
      </c>
    </row>
    <row r="36" spans="1:9" s="34" customFormat="1" ht="20.100000000000001" customHeight="1" x14ac:dyDescent="0.15">
      <c r="A36" s="82"/>
      <c r="B36" s="86">
        <v>28</v>
      </c>
      <c r="C36" s="82"/>
      <c r="D36" s="96">
        <v>19736878</v>
      </c>
      <c r="E36" s="104">
        <v>3017403</v>
      </c>
      <c r="F36" s="104">
        <v>14011467</v>
      </c>
      <c r="G36" s="104">
        <v>501877</v>
      </c>
      <c r="H36" s="104">
        <v>1110864</v>
      </c>
      <c r="I36" s="104">
        <v>1095267</v>
      </c>
    </row>
    <row r="37" spans="1:9" s="34" customFormat="1" ht="20.100000000000001" customHeight="1" x14ac:dyDescent="0.15">
      <c r="A37" s="82"/>
      <c r="B37" s="86">
        <v>29</v>
      </c>
      <c r="C37" s="89"/>
      <c r="D37" s="96">
        <v>19804766</v>
      </c>
      <c r="E37" s="104">
        <v>3055153</v>
      </c>
      <c r="F37" s="104">
        <v>14049432</v>
      </c>
      <c r="G37" s="104">
        <v>490637</v>
      </c>
      <c r="H37" s="104">
        <v>1122014</v>
      </c>
      <c r="I37" s="104">
        <v>1087530</v>
      </c>
    </row>
    <row r="38" spans="1:9" s="34" customFormat="1" ht="20.100000000000001" customHeight="1" x14ac:dyDescent="0.15">
      <c r="A38" s="82"/>
      <c r="B38" s="86">
        <v>30</v>
      </c>
      <c r="C38" s="89"/>
      <c r="D38" s="96">
        <v>19808478</v>
      </c>
      <c r="E38" s="104">
        <v>3057764</v>
      </c>
      <c r="F38" s="104">
        <v>14064228</v>
      </c>
      <c r="G38" s="104">
        <v>491693</v>
      </c>
      <c r="H38" s="104">
        <v>1115586</v>
      </c>
      <c r="I38" s="104">
        <v>1079207</v>
      </c>
    </row>
    <row r="39" spans="1:9" s="34" customFormat="1" ht="20.100000000000001" customHeight="1" x14ac:dyDescent="0.15">
      <c r="A39" s="83" t="s">
        <v>177</v>
      </c>
      <c r="B39" s="83" t="s">
        <v>168</v>
      </c>
      <c r="C39" s="87" t="s">
        <v>1</v>
      </c>
      <c r="D39" s="97">
        <f>SUM(E39:I39)</f>
        <v>19718982</v>
      </c>
      <c r="E39" s="105">
        <v>3101484</v>
      </c>
      <c r="F39" s="105">
        <v>13948992</v>
      </c>
      <c r="G39" s="105">
        <v>489342</v>
      </c>
      <c r="H39" s="105">
        <v>1105686</v>
      </c>
      <c r="I39" s="105">
        <v>1073478</v>
      </c>
    </row>
    <row r="40" spans="1:9" s="34" customFormat="1" ht="15" customHeight="1" x14ac:dyDescent="0.15">
      <c r="A40" s="194" t="s">
        <v>149</v>
      </c>
      <c r="B40" s="194"/>
      <c r="C40" s="194"/>
      <c r="D40" s="194"/>
      <c r="E40" s="194"/>
      <c r="F40" s="194"/>
      <c r="G40" s="195"/>
      <c r="H40" s="196" t="s">
        <v>51</v>
      </c>
      <c r="I40" s="196"/>
    </row>
    <row r="41" spans="1:9" s="34" customFormat="1" ht="15" customHeight="1" x14ac:dyDescent="0.15">
      <c r="A41" s="189" t="s">
        <v>81</v>
      </c>
      <c r="B41" s="189"/>
      <c r="C41" s="189"/>
      <c r="D41" s="189"/>
      <c r="E41" s="189"/>
      <c r="F41" s="189"/>
      <c r="G41" s="197"/>
      <c r="H41" s="13"/>
      <c r="I41" s="13"/>
    </row>
    <row r="46" spans="1:9" ht="17.25" customHeight="1" x14ac:dyDescent="0.2">
      <c r="A46" s="198"/>
      <c r="B46" s="198"/>
      <c r="C46" s="198"/>
      <c r="D46" s="198"/>
      <c r="E46" s="198"/>
      <c r="F46" s="198"/>
      <c r="G46" s="198"/>
      <c r="H46" s="198"/>
      <c r="I46" s="198"/>
    </row>
  </sheetData>
  <mergeCells count="24">
    <mergeCell ref="A32:D32"/>
    <mergeCell ref="A40:G40"/>
    <mergeCell ref="H40:I40"/>
    <mergeCell ref="A41:G41"/>
    <mergeCell ref="A46:I46"/>
    <mergeCell ref="A33:C34"/>
    <mergeCell ref="A22:D22"/>
    <mergeCell ref="D23:E23"/>
    <mergeCell ref="F23:G23"/>
    <mergeCell ref="H23:I23"/>
    <mergeCell ref="A30:C30"/>
    <mergeCell ref="A23:C24"/>
    <mergeCell ref="A12:D12"/>
    <mergeCell ref="D13:E13"/>
    <mergeCell ref="F13:G13"/>
    <mergeCell ref="H13:I13"/>
    <mergeCell ref="A20:C20"/>
    <mergeCell ref="A13:C14"/>
    <mergeCell ref="A1:I1"/>
    <mergeCell ref="A3:C3"/>
    <mergeCell ref="D4:E4"/>
    <mergeCell ref="F4:G4"/>
    <mergeCell ref="H4:I4"/>
    <mergeCell ref="A4:C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11"/>
  <sheetViews>
    <sheetView workbookViewId="0">
      <selection sqref="A1:E1"/>
    </sheetView>
  </sheetViews>
  <sheetFormatPr defaultColWidth="15.625" defaultRowHeight="13.5" x14ac:dyDescent="0.15"/>
  <cols>
    <col min="1" max="1" width="20.125" style="74" customWidth="1"/>
    <col min="2" max="5" width="16.125" style="74" customWidth="1"/>
    <col min="6" max="16384" width="15.625" style="74"/>
  </cols>
  <sheetData>
    <row r="1" spans="1:6" s="75" customFormat="1" ht="17.25" customHeight="1" x14ac:dyDescent="0.2">
      <c r="A1" s="207" t="s">
        <v>119</v>
      </c>
      <c r="B1" s="207"/>
      <c r="C1" s="207"/>
      <c r="D1" s="207"/>
      <c r="E1" s="207"/>
    </row>
    <row r="2" spans="1:6" ht="14.25" customHeight="1" x14ac:dyDescent="0.15">
      <c r="A2" s="110"/>
      <c r="B2" s="23"/>
      <c r="C2" s="77" t="s">
        <v>146</v>
      </c>
      <c r="D2" s="77"/>
      <c r="E2" s="77"/>
    </row>
    <row r="3" spans="1:6" ht="15" customHeight="1" x14ac:dyDescent="0.15">
      <c r="A3" s="9" t="s">
        <v>13</v>
      </c>
      <c r="B3" s="66" t="s">
        <v>171</v>
      </c>
      <c r="C3" s="66" t="s">
        <v>172</v>
      </c>
      <c r="D3" s="66" t="s">
        <v>173</v>
      </c>
      <c r="E3" s="24" t="s">
        <v>176</v>
      </c>
    </row>
    <row r="4" spans="1:6" ht="15" customHeight="1" x14ac:dyDescent="0.15">
      <c r="A4" s="111" t="s">
        <v>121</v>
      </c>
      <c r="B4" s="112">
        <v>402</v>
      </c>
      <c r="C4" s="19">
        <v>401</v>
      </c>
      <c r="D4" s="19">
        <v>402</v>
      </c>
      <c r="E4" s="114">
        <v>402</v>
      </c>
    </row>
    <row r="5" spans="1:6" s="34" customFormat="1" ht="15" customHeight="1" x14ac:dyDescent="0.15">
      <c r="A5" s="13"/>
      <c r="B5" s="13"/>
      <c r="C5" s="68"/>
      <c r="D5" s="187" t="s">
        <v>98</v>
      </c>
      <c r="E5" s="187"/>
    </row>
    <row r="6" spans="1:6" ht="15" customHeight="1" x14ac:dyDescent="0.15">
      <c r="C6" s="208"/>
      <c r="D6" s="208"/>
    </row>
    <row r="11" spans="1:6" x14ac:dyDescent="0.15">
      <c r="F11" s="115"/>
    </row>
  </sheetData>
  <mergeCells count="3">
    <mergeCell ref="A1:E1"/>
    <mergeCell ref="D5:E5"/>
    <mergeCell ref="C6:D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10"/>
  <sheetViews>
    <sheetView workbookViewId="0">
      <selection sqref="A1:F1"/>
    </sheetView>
  </sheetViews>
  <sheetFormatPr defaultRowHeight="13.5" x14ac:dyDescent="0.15"/>
  <cols>
    <col min="1" max="1" width="20.625" style="74" customWidth="1"/>
    <col min="2" max="6" width="13.375" style="74" customWidth="1"/>
    <col min="7" max="251" width="9" style="74" customWidth="1"/>
    <col min="252" max="252" width="14.375" style="74" customWidth="1"/>
    <col min="253" max="253" width="10.875" style="74" customWidth="1"/>
    <col min="254" max="254" width="3.625" style="74" customWidth="1"/>
    <col min="255" max="255" width="10.875" style="74" customWidth="1"/>
    <col min="256" max="256" width="3.625" style="74" customWidth="1"/>
    <col min="257" max="257" width="10.875" style="74" customWidth="1"/>
    <col min="258" max="258" width="3.625" style="74" customWidth="1"/>
    <col min="259" max="259" width="10.875" style="74" customWidth="1"/>
    <col min="260" max="260" width="3.625" style="74" customWidth="1"/>
    <col min="261" max="261" width="10.875" style="74" customWidth="1"/>
    <col min="262" max="262" width="3.625" style="74" customWidth="1"/>
    <col min="263" max="507" width="9" style="74" customWidth="1"/>
    <col min="508" max="508" width="14.375" style="74" customWidth="1"/>
    <col min="509" max="509" width="10.875" style="74" customWidth="1"/>
    <col min="510" max="510" width="3.625" style="74" customWidth="1"/>
    <col min="511" max="511" width="10.875" style="74" customWidth="1"/>
    <col min="512" max="512" width="3.625" style="74" customWidth="1"/>
    <col min="513" max="513" width="10.875" style="74" customWidth="1"/>
    <col min="514" max="514" width="3.625" style="74" customWidth="1"/>
    <col min="515" max="515" width="10.875" style="74" customWidth="1"/>
    <col min="516" max="516" width="3.625" style="74" customWidth="1"/>
    <col min="517" max="517" width="10.875" style="74" customWidth="1"/>
    <col min="518" max="518" width="3.625" style="74" customWidth="1"/>
    <col min="519" max="763" width="9" style="74" customWidth="1"/>
    <col min="764" max="764" width="14.375" style="74" customWidth="1"/>
    <col min="765" max="765" width="10.875" style="74" customWidth="1"/>
    <col min="766" max="766" width="3.625" style="74" customWidth="1"/>
    <col min="767" max="767" width="10.875" style="74" customWidth="1"/>
    <col min="768" max="768" width="3.625" style="74" customWidth="1"/>
    <col min="769" max="769" width="10.875" style="74" customWidth="1"/>
    <col min="770" max="770" width="3.625" style="74" customWidth="1"/>
    <col min="771" max="771" width="10.875" style="74" customWidth="1"/>
    <col min="772" max="772" width="3.625" style="74" customWidth="1"/>
    <col min="773" max="773" width="10.875" style="74" customWidth="1"/>
    <col min="774" max="774" width="3.625" style="74" customWidth="1"/>
    <col min="775" max="1019" width="9" style="74" customWidth="1"/>
    <col min="1020" max="1020" width="14.375" style="74" customWidth="1"/>
    <col min="1021" max="1021" width="10.875" style="74" customWidth="1"/>
    <col min="1022" max="1022" width="3.625" style="74" customWidth="1"/>
    <col min="1023" max="1023" width="10.875" style="74" customWidth="1"/>
    <col min="1024" max="1024" width="3.625" style="74" customWidth="1"/>
    <col min="1025" max="1025" width="10.875" style="74" customWidth="1"/>
    <col min="1026" max="1026" width="3.625" style="74" customWidth="1"/>
    <col min="1027" max="1027" width="10.875" style="74" customWidth="1"/>
    <col min="1028" max="1028" width="3.625" style="74" customWidth="1"/>
    <col min="1029" max="1029" width="10.875" style="74" customWidth="1"/>
    <col min="1030" max="1030" width="3.625" style="74" customWidth="1"/>
    <col min="1031" max="1275" width="9" style="74" customWidth="1"/>
    <col min="1276" max="1276" width="14.375" style="74" customWidth="1"/>
    <col min="1277" max="1277" width="10.875" style="74" customWidth="1"/>
    <col min="1278" max="1278" width="3.625" style="74" customWidth="1"/>
    <col min="1279" max="1279" width="10.875" style="74" customWidth="1"/>
    <col min="1280" max="1280" width="3.625" style="74" customWidth="1"/>
    <col min="1281" max="1281" width="10.875" style="74" customWidth="1"/>
    <col min="1282" max="1282" width="3.625" style="74" customWidth="1"/>
    <col min="1283" max="1283" width="10.875" style="74" customWidth="1"/>
    <col min="1284" max="1284" width="3.625" style="74" customWidth="1"/>
    <col min="1285" max="1285" width="10.875" style="74" customWidth="1"/>
    <col min="1286" max="1286" width="3.625" style="74" customWidth="1"/>
    <col min="1287" max="1531" width="9" style="74" customWidth="1"/>
    <col min="1532" max="1532" width="14.375" style="74" customWidth="1"/>
    <col min="1533" max="1533" width="10.875" style="74" customWidth="1"/>
    <col min="1534" max="1534" width="3.625" style="74" customWidth="1"/>
    <col min="1535" max="1535" width="10.875" style="74" customWidth="1"/>
    <col min="1536" max="1536" width="3.625" style="74" customWidth="1"/>
    <col min="1537" max="1537" width="10.875" style="74" customWidth="1"/>
    <col min="1538" max="1538" width="3.625" style="74" customWidth="1"/>
    <col min="1539" max="1539" width="10.875" style="74" customWidth="1"/>
    <col min="1540" max="1540" width="3.625" style="74" customWidth="1"/>
    <col min="1541" max="1541" width="10.875" style="74" customWidth="1"/>
    <col min="1542" max="1542" width="3.625" style="74" customWidth="1"/>
    <col min="1543" max="1787" width="9" style="74" customWidth="1"/>
    <col min="1788" max="1788" width="14.375" style="74" customWidth="1"/>
    <col min="1789" max="1789" width="10.875" style="74" customWidth="1"/>
    <col min="1790" max="1790" width="3.625" style="74" customWidth="1"/>
    <col min="1791" max="1791" width="10.875" style="74" customWidth="1"/>
    <col min="1792" max="1792" width="3.625" style="74" customWidth="1"/>
    <col min="1793" max="1793" width="10.875" style="74" customWidth="1"/>
    <col min="1794" max="1794" width="3.625" style="74" customWidth="1"/>
    <col min="1795" max="1795" width="10.875" style="74" customWidth="1"/>
    <col min="1796" max="1796" width="3.625" style="74" customWidth="1"/>
    <col min="1797" max="1797" width="10.875" style="74" customWidth="1"/>
    <col min="1798" max="1798" width="3.625" style="74" customWidth="1"/>
    <col min="1799" max="2043" width="9" style="74" customWidth="1"/>
    <col min="2044" max="2044" width="14.375" style="74" customWidth="1"/>
    <col min="2045" max="2045" width="10.875" style="74" customWidth="1"/>
    <col min="2046" max="2046" width="3.625" style="74" customWidth="1"/>
    <col min="2047" max="2047" width="10.875" style="74" customWidth="1"/>
    <col min="2048" max="2048" width="3.625" style="74" customWidth="1"/>
    <col min="2049" max="2049" width="10.875" style="74" customWidth="1"/>
    <col min="2050" max="2050" width="3.625" style="74" customWidth="1"/>
    <col min="2051" max="2051" width="10.875" style="74" customWidth="1"/>
    <col min="2052" max="2052" width="3.625" style="74" customWidth="1"/>
    <col min="2053" max="2053" width="10.875" style="74" customWidth="1"/>
    <col min="2054" max="2054" width="3.625" style="74" customWidth="1"/>
    <col min="2055" max="2299" width="9" style="74" customWidth="1"/>
    <col min="2300" max="2300" width="14.375" style="74" customWidth="1"/>
    <col min="2301" max="2301" width="10.875" style="74" customWidth="1"/>
    <col min="2302" max="2302" width="3.625" style="74" customWidth="1"/>
    <col min="2303" max="2303" width="10.875" style="74" customWidth="1"/>
    <col min="2304" max="2304" width="3.625" style="74" customWidth="1"/>
    <col min="2305" max="2305" width="10.875" style="74" customWidth="1"/>
    <col min="2306" max="2306" width="3.625" style="74" customWidth="1"/>
    <col min="2307" max="2307" width="10.875" style="74" customWidth="1"/>
    <col min="2308" max="2308" width="3.625" style="74" customWidth="1"/>
    <col min="2309" max="2309" width="10.875" style="74" customWidth="1"/>
    <col min="2310" max="2310" width="3.625" style="74" customWidth="1"/>
    <col min="2311" max="2555" width="9" style="74" customWidth="1"/>
    <col min="2556" max="2556" width="14.375" style="74" customWidth="1"/>
    <col min="2557" max="2557" width="10.875" style="74" customWidth="1"/>
    <col min="2558" max="2558" width="3.625" style="74" customWidth="1"/>
    <col min="2559" max="2559" width="10.875" style="74" customWidth="1"/>
    <col min="2560" max="2560" width="3.625" style="74" customWidth="1"/>
    <col min="2561" max="2561" width="10.875" style="74" customWidth="1"/>
    <col min="2562" max="2562" width="3.625" style="74" customWidth="1"/>
    <col min="2563" max="2563" width="10.875" style="74" customWidth="1"/>
    <col min="2564" max="2564" width="3.625" style="74" customWidth="1"/>
    <col min="2565" max="2565" width="10.875" style="74" customWidth="1"/>
    <col min="2566" max="2566" width="3.625" style="74" customWidth="1"/>
    <col min="2567" max="2811" width="9" style="74" customWidth="1"/>
    <col min="2812" max="2812" width="14.375" style="74" customWidth="1"/>
    <col min="2813" max="2813" width="10.875" style="74" customWidth="1"/>
    <col min="2814" max="2814" width="3.625" style="74" customWidth="1"/>
    <col min="2815" max="2815" width="10.875" style="74" customWidth="1"/>
    <col min="2816" max="2816" width="3.625" style="74" customWidth="1"/>
    <col min="2817" max="2817" width="10.875" style="74" customWidth="1"/>
    <col min="2818" max="2818" width="3.625" style="74" customWidth="1"/>
    <col min="2819" max="2819" width="10.875" style="74" customWidth="1"/>
    <col min="2820" max="2820" width="3.625" style="74" customWidth="1"/>
    <col min="2821" max="2821" width="10.875" style="74" customWidth="1"/>
    <col min="2822" max="2822" width="3.625" style="74" customWidth="1"/>
    <col min="2823" max="3067" width="9" style="74" customWidth="1"/>
    <col min="3068" max="3068" width="14.375" style="74" customWidth="1"/>
    <col min="3069" max="3069" width="10.875" style="74" customWidth="1"/>
    <col min="3070" max="3070" width="3.625" style="74" customWidth="1"/>
    <col min="3071" max="3071" width="10.875" style="74" customWidth="1"/>
    <col min="3072" max="3072" width="3.625" style="74" customWidth="1"/>
    <col min="3073" max="3073" width="10.875" style="74" customWidth="1"/>
    <col min="3074" max="3074" width="3.625" style="74" customWidth="1"/>
    <col min="3075" max="3075" width="10.875" style="74" customWidth="1"/>
    <col min="3076" max="3076" width="3.625" style="74" customWidth="1"/>
    <col min="3077" max="3077" width="10.875" style="74" customWidth="1"/>
    <col min="3078" max="3078" width="3.625" style="74" customWidth="1"/>
    <col min="3079" max="3323" width="9" style="74" customWidth="1"/>
    <col min="3324" max="3324" width="14.375" style="74" customWidth="1"/>
    <col min="3325" max="3325" width="10.875" style="74" customWidth="1"/>
    <col min="3326" max="3326" width="3.625" style="74" customWidth="1"/>
    <col min="3327" max="3327" width="10.875" style="74" customWidth="1"/>
    <col min="3328" max="3328" width="3.625" style="74" customWidth="1"/>
    <col min="3329" max="3329" width="10.875" style="74" customWidth="1"/>
    <col min="3330" max="3330" width="3.625" style="74" customWidth="1"/>
    <col min="3331" max="3331" width="10.875" style="74" customWidth="1"/>
    <col min="3332" max="3332" width="3.625" style="74" customWidth="1"/>
    <col min="3333" max="3333" width="10.875" style="74" customWidth="1"/>
    <col min="3334" max="3334" width="3.625" style="74" customWidth="1"/>
    <col min="3335" max="3579" width="9" style="74" customWidth="1"/>
    <col min="3580" max="3580" width="14.375" style="74" customWidth="1"/>
    <col min="3581" max="3581" width="10.875" style="74" customWidth="1"/>
    <col min="3582" max="3582" width="3.625" style="74" customWidth="1"/>
    <col min="3583" max="3583" width="10.875" style="74" customWidth="1"/>
    <col min="3584" max="3584" width="3.625" style="74" customWidth="1"/>
    <col min="3585" max="3585" width="10.875" style="74" customWidth="1"/>
    <col min="3586" max="3586" width="3.625" style="74" customWidth="1"/>
    <col min="3587" max="3587" width="10.875" style="74" customWidth="1"/>
    <col min="3588" max="3588" width="3.625" style="74" customWidth="1"/>
    <col min="3589" max="3589" width="10.875" style="74" customWidth="1"/>
    <col min="3590" max="3590" width="3.625" style="74" customWidth="1"/>
    <col min="3591" max="3835" width="9" style="74" customWidth="1"/>
    <col min="3836" max="3836" width="14.375" style="74" customWidth="1"/>
    <col min="3837" max="3837" width="10.875" style="74" customWidth="1"/>
    <col min="3838" max="3838" width="3.625" style="74" customWidth="1"/>
    <col min="3839" max="3839" width="10.875" style="74" customWidth="1"/>
    <col min="3840" max="3840" width="3.625" style="74" customWidth="1"/>
    <col min="3841" max="3841" width="10.875" style="74" customWidth="1"/>
    <col min="3842" max="3842" width="3.625" style="74" customWidth="1"/>
    <col min="3843" max="3843" width="10.875" style="74" customWidth="1"/>
    <col min="3844" max="3844" width="3.625" style="74" customWidth="1"/>
    <col min="3845" max="3845" width="10.875" style="74" customWidth="1"/>
    <col min="3846" max="3846" width="3.625" style="74" customWidth="1"/>
    <col min="3847" max="4091" width="9" style="74" customWidth="1"/>
    <col min="4092" max="4092" width="14.375" style="74" customWidth="1"/>
    <col min="4093" max="4093" width="10.875" style="74" customWidth="1"/>
    <col min="4094" max="4094" width="3.625" style="74" customWidth="1"/>
    <col min="4095" max="4095" width="10.875" style="74" customWidth="1"/>
    <col min="4096" max="4096" width="3.625" style="74" customWidth="1"/>
    <col min="4097" max="4097" width="10.875" style="74" customWidth="1"/>
    <col min="4098" max="4098" width="3.625" style="74" customWidth="1"/>
    <col min="4099" max="4099" width="10.875" style="74" customWidth="1"/>
    <col min="4100" max="4100" width="3.625" style="74" customWidth="1"/>
    <col min="4101" max="4101" width="10.875" style="74" customWidth="1"/>
    <col min="4102" max="4102" width="3.625" style="74" customWidth="1"/>
    <col min="4103" max="4347" width="9" style="74" customWidth="1"/>
    <col min="4348" max="4348" width="14.375" style="74" customWidth="1"/>
    <col min="4349" max="4349" width="10.875" style="74" customWidth="1"/>
    <col min="4350" max="4350" width="3.625" style="74" customWidth="1"/>
    <col min="4351" max="4351" width="10.875" style="74" customWidth="1"/>
    <col min="4352" max="4352" width="3.625" style="74" customWidth="1"/>
    <col min="4353" max="4353" width="10.875" style="74" customWidth="1"/>
    <col min="4354" max="4354" width="3.625" style="74" customWidth="1"/>
    <col min="4355" max="4355" width="10.875" style="74" customWidth="1"/>
    <col min="4356" max="4356" width="3.625" style="74" customWidth="1"/>
    <col min="4357" max="4357" width="10.875" style="74" customWidth="1"/>
    <col min="4358" max="4358" width="3.625" style="74" customWidth="1"/>
    <col min="4359" max="4603" width="9" style="74" customWidth="1"/>
    <col min="4604" max="4604" width="14.375" style="74" customWidth="1"/>
    <col min="4605" max="4605" width="10.875" style="74" customWidth="1"/>
    <col min="4606" max="4606" width="3.625" style="74" customWidth="1"/>
    <col min="4607" max="4607" width="10.875" style="74" customWidth="1"/>
    <col min="4608" max="4608" width="3.625" style="74" customWidth="1"/>
    <col min="4609" max="4609" width="10.875" style="74" customWidth="1"/>
    <col min="4610" max="4610" width="3.625" style="74" customWidth="1"/>
    <col min="4611" max="4611" width="10.875" style="74" customWidth="1"/>
    <col min="4612" max="4612" width="3.625" style="74" customWidth="1"/>
    <col min="4613" max="4613" width="10.875" style="74" customWidth="1"/>
    <col min="4614" max="4614" width="3.625" style="74" customWidth="1"/>
    <col min="4615" max="4859" width="9" style="74" customWidth="1"/>
    <col min="4860" max="4860" width="14.375" style="74" customWidth="1"/>
    <col min="4861" max="4861" width="10.875" style="74" customWidth="1"/>
    <col min="4862" max="4862" width="3.625" style="74" customWidth="1"/>
    <col min="4863" max="4863" width="10.875" style="74" customWidth="1"/>
    <col min="4864" max="4864" width="3.625" style="74" customWidth="1"/>
    <col min="4865" max="4865" width="10.875" style="74" customWidth="1"/>
    <col min="4866" max="4866" width="3.625" style="74" customWidth="1"/>
    <col min="4867" max="4867" width="10.875" style="74" customWidth="1"/>
    <col min="4868" max="4868" width="3.625" style="74" customWidth="1"/>
    <col min="4869" max="4869" width="10.875" style="74" customWidth="1"/>
    <col min="4870" max="4870" width="3.625" style="74" customWidth="1"/>
    <col min="4871" max="5115" width="9" style="74" customWidth="1"/>
    <col min="5116" max="5116" width="14.375" style="74" customWidth="1"/>
    <col min="5117" max="5117" width="10.875" style="74" customWidth="1"/>
    <col min="5118" max="5118" width="3.625" style="74" customWidth="1"/>
    <col min="5119" max="5119" width="10.875" style="74" customWidth="1"/>
    <col min="5120" max="5120" width="3.625" style="74" customWidth="1"/>
    <col min="5121" max="5121" width="10.875" style="74" customWidth="1"/>
    <col min="5122" max="5122" width="3.625" style="74" customWidth="1"/>
    <col min="5123" max="5123" width="10.875" style="74" customWidth="1"/>
    <col min="5124" max="5124" width="3.625" style="74" customWidth="1"/>
    <col min="5125" max="5125" width="10.875" style="74" customWidth="1"/>
    <col min="5126" max="5126" width="3.625" style="74" customWidth="1"/>
    <col min="5127" max="5371" width="9" style="74" customWidth="1"/>
    <col min="5372" max="5372" width="14.375" style="74" customWidth="1"/>
    <col min="5373" max="5373" width="10.875" style="74" customWidth="1"/>
    <col min="5374" max="5374" width="3.625" style="74" customWidth="1"/>
    <col min="5375" max="5375" width="10.875" style="74" customWidth="1"/>
    <col min="5376" max="5376" width="3.625" style="74" customWidth="1"/>
    <col min="5377" max="5377" width="10.875" style="74" customWidth="1"/>
    <col min="5378" max="5378" width="3.625" style="74" customWidth="1"/>
    <col min="5379" max="5379" width="10.875" style="74" customWidth="1"/>
    <col min="5380" max="5380" width="3.625" style="74" customWidth="1"/>
    <col min="5381" max="5381" width="10.875" style="74" customWidth="1"/>
    <col min="5382" max="5382" width="3.625" style="74" customWidth="1"/>
    <col min="5383" max="5627" width="9" style="74" customWidth="1"/>
    <col min="5628" max="5628" width="14.375" style="74" customWidth="1"/>
    <col min="5629" max="5629" width="10.875" style="74" customWidth="1"/>
    <col min="5630" max="5630" width="3.625" style="74" customWidth="1"/>
    <col min="5631" max="5631" width="10.875" style="74" customWidth="1"/>
    <col min="5632" max="5632" width="3.625" style="74" customWidth="1"/>
    <col min="5633" max="5633" width="10.875" style="74" customWidth="1"/>
    <col min="5634" max="5634" width="3.625" style="74" customWidth="1"/>
    <col min="5635" max="5635" width="10.875" style="74" customWidth="1"/>
    <col min="5636" max="5636" width="3.625" style="74" customWidth="1"/>
    <col min="5637" max="5637" width="10.875" style="74" customWidth="1"/>
    <col min="5638" max="5638" width="3.625" style="74" customWidth="1"/>
    <col min="5639" max="5883" width="9" style="74" customWidth="1"/>
    <col min="5884" max="5884" width="14.375" style="74" customWidth="1"/>
    <col min="5885" max="5885" width="10.875" style="74" customWidth="1"/>
    <col min="5886" max="5886" width="3.625" style="74" customWidth="1"/>
    <col min="5887" max="5887" width="10.875" style="74" customWidth="1"/>
    <col min="5888" max="5888" width="3.625" style="74" customWidth="1"/>
    <col min="5889" max="5889" width="10.875" style="74" customWidth="1"/>
    <col min="5890" max="5890" width="3.625" style="74" customWidth="1"/>
    <col min="5891" max="5891" width="10.875" style="74" customWidth="1"/>
    <col min="5892" max="5892" width="3.625" style="74" customWidth="1"/>
    <col min="5893" max="5893" width="10.875" style="74" customWidth="1"/>
    <col min="5894" max="5894" width="3.625" style="74" customWidth="1"/>
    <col min="5895" max="6139" width="9" style="74" customWidth="1"/>
    <col min="6140" max="6140" width="14.375" style="74" customWidth="1"/>
    <col min="6141" max="6141" width="10.875" style="74" customWidth="1"/>
    <col min="6142" max="6142" width="3.625" style="74" customWidth="1"/>
    <col min="6143" max="6143" width="10.875" style="74" customWidth="1"/>
    <col min="6144" max="6144" width="3.625" style="74" customWidth="1"/>
    <col min="6145" max="6145" width="10.875" style="74" customWidth="1"/>
    <col min="6146" max="6146" width="3.625" style="74" customWidth="1"/>
    <col min="6147" max="6147" width="10.875" style="74" customWidth="1"/>
    <col min="6148" max="6148" width="3.625" style="74" customWidth="1"/>
    <col min="6149" max="6149" width="10.875" style="74" customWidth="1"/>
    <col min="6150" max="6150" width="3.625" style="74" customWidth="1"/>
    <col min="6151" max="6395" width="9" style="74" customWidth="1"/>
    <col min="6396" max="6396" width="14.375" style="74" customWidth="1"/>
    <col min="6397" max="6397" width="10.875" style="74" customWidth="1"/>
    <col min="6398" max="6398" width="3.625" style="74" customWidth="1"/>
    <col min="6399" max="6399" width="10.875" style="74" customWidth="1"/>
    <col min="6400" max="6400" width="3.625" style="74" customWidth="1"/>
    <col min="6401" max="6401" width="10.875" style="74" customWidth="1"/>
    <col min="6402" max="6402" width="3.625" style="74" customWidth="1"/>
    <col min="6403" max="6403" width="10.875" style="74" customWidth="1"/>
    <col min="6404" max="6404" width="3.625" style="74" customWidth="1"/>
    <col min="6405" max="6405" width="10.875" style="74" customWidth="1"/>
    <col min="6406" max="6406" width="3.625" style="74" customWidth="1"/>
    <col min="6407" max="6651" width="9" style="74" customWidth="1"/>
    <col min="6652" max="6652" width="14.375" style="74" customWidth="1"/>
    <col min="6653" max="6653" width="10.875" style="74" customWidth="1"/>
    <col min="6654" max="6654" width="3.625" style="74" customWidth="1"/>
    <col min="6655" max="6655" width="10.875" style="74" customWidth="1"/>
    <col min="6656" max="6656" width="3.625" style="74" customWidth="1"/>
    <col min="6657" max="6657" width="10.875" style="74" customWidth="1"/>
    <col min="6658" max="6658" width="3.625" style="74" customWidth="1"/>
    <col min="6659" max="6659" width="10.875" style="74" customWidth="1"/>
    <col min="6660" max="6660" width="3.625" style="74" customWidth="1"/>
    <col min="6661" max="6661" width="10.875" style="74" customWidth="1"/>
    <col min="6662" max="6662" width="3.625" style="74" customWidth="1"/>
    <col min="6663" max="6907" width="9" style="74" customWidth="1"/>
    <col min="6908" max="6908" width="14.375" style="74" customWidth="1"/>
    <col min="6909" max="6909" width="10.875" style="74" customWidth="1"/>
    <col min="6910" max="6910" width="3.625" style="74" customWidth="1"/>
    <col min="6911" max="6911" width="10.875" style="74" customWidth="1"/>
    <col min="6912" max="6912" width="3.625" style="74" customWidth="1"/>
    <col min="6913" max="6913" width="10.875" style="74" customWidth="1"/>
    <col min="6914" max="6914" width="3.625" style="74" customWidth="1"/>
    <col min="6915" max="6915" width="10.875" style="74" customWidth="1"/>
    <col min="6916" max="6916" width="3.625" style="74" customWidth="1"/>
    <col min="6917" max="6917" width="10.875" style="74" customWidth="1"/>
    <col min="6918" max="6918" width="3.625" style="74" customWidth="1"/>
    <col min="6919" max="7163" width="9" style="74" customWidth="1"/>
    <col min="7164" max="7164" width="14.375" style="74" customWidth="1"/>
    <col min="7165" max="7165" width="10.875" style="74" customWidth="1"/>
    <col min="7166" max="7166" width="3.625" style="74" customWidth="1"/>
    <col min="7167" max="7167" width="10.875" style="74" customWidth="1"/>
    <col min="7168" max="7168" width="3.625" style="74" customWidth="1"/>
    <col min="7169" max="7169" width="10.875" style="74" customWidth="1"/>
    <col min="7170" max="7170" width="3.625" style="74" customWidth="1"/>
    <col min="7171" max="7171" width="10.875" style="74" customWidth="1"/>
    <col min="7172" max="7172" width="3.625" style="74" customWidth="1"/>
    <col min="7173" max="7173" width="10.875" style="74" customWidth="1"/>
    <col min="7174" max="7174" width="3.625" style="74" customWidth="1"/>
    <col min="7175" max="7419" width="9" style="74" customWidth="1"/>
    <col min="7420" max="7420" width="14.375" style="74" customWidth="1"/>
    <col min="7421" max="7421" width="10.875" style="74" customWidth="1"/>
    <col min="7422" max="7422" width="3.625" style="74" customWidth="1"/>
    <col min="7423" max="7423" width="10.875" style="74" customWidth="1"/>
    <col min="7424" max="7424" width="3.625" style="74" customWidth="1"/>
    <col min="7425" max="7425" width="10.875" style="74" customWidth="1"/>
    <col min="7426" max="7426" width="3.625" style="74" customWidth="1"/>
    <col min="7427" max="7427" width="10.875" style="74" customWidth="1"/>
    <col min="7428" max="7428" width="3.625" style="74" customWidth="1"/>
    <col min="7429" max="7429" width="10.875" style="74" customWidth="1"/>
    <col min="7430" max="7430" width="3.625" style="74" customWidth="1"/>
    <col min="7431" max="7675" width="9" style="74" customWidth="1"/>
    <col min="7676" max="7676" width="14.375" style="74" customWidth="1"/>
    <col min="7677" max="7677" width="10.875" style="74" customWidth="1"/>
    <col min="7678" max="7678" width="3.625" style="74" customWidth="1"/>
    <col min="7679" max="7679" width="10.875" style="74" customWidth="1"/>
    <col min="7680" max="7680" width="3.625" style="74" customWidth="1"/>
    <col min="7681" max="7681" width="10.875" style="74" customWidth="1"/>
    <col min="7682" max="7682" width="3.625" style="74" customWidth="1"/>
    <col min="7683" max="7683" width="10.875" style="74" customWidth="1"/>
    <col min="7684" max="7684" width="3.625" style="74" customWidth="1"/>
    <col min="7685" max="7685" width="10.875" style="74" customWidth="1"/>
    <col min="7686" max="7686" width="3.625" style="74" customWidth="1"/>
    <col min="7687" max="7931" width="9" style="74" customWidth="1"/>
    <col min="7932" max="7932" width="14.375" style="74" customWidth="1"/>
    <col min="7933" max="7933" width="10.875" style="74" customWidth="1"/>
    <col min="7934" max="7934" width="3.625" style="74" customWidth="1"/>
    <col min="7935" max="7935" width="10.875" style="74" customWidth="1"/>
    <col min="7936" max="7936" width="3.625" style="74" customWidth="1"/>
    <col min="7937" max="7937" width="10.875" style="74" customWidth="1"/>
    <col min="7938" max="7938" width="3.625" style="74" customWidth="1"/>
    <col min="7939" max="7939" width="10.875" style="74" customWidth="1"/>
    <col min="7940" max="7940" width="3.625" style="74" customWidth="1"/>
    <col min="7941" max="7941" width="10.875" style="74" customWidth="1"/>
    <col min="7942" max="7942" width="3.625" style="74" customWidth="1"/>
    <col min="7943" max="8187" width="9" style="74" customWidth="1"/>
    <col min="8188" max="8188" width="14.375" style="74" customWidth="1"/>
    <col min="8189" max="8189" width="10.875" style="74" customWidth="1"/>
    <col min="8190" max="8190" width="3.625" style="74" customWidth="1"/>
    <col min="8191" max="8191" width="10.875" style="74" customWidth="1"/>
    <col min="8192" max="8192" width="3.625" style="74" customWidth="1"/>
    <col min="8193" max="8193" width="10.875" style="74" customWidth="1"/>
    <col min="8194" max="8194" width="3.625" style="74" customWidth="1"/>
    <col min="8195" max="8195" width="10.875" style="74" customWidth="1"/>
    <col min="8196" max="8196" width="3.625" style="74" customWidth="1"/>
    <col min="8197" max="8197" width="10.875" style="74" customWidth="1"/>
    <col min="8198" max="8198" width="3.625" style="74" customWidth="1"/>
    <col min="8199" max="8443" width="9" style="74" customWidth="1"/>
    <col min="8444" max="8444" width="14.375" style="74" customWidth="1"/>
    <col min="8445" max="8445" width="10.875" style="74" customWidth="1"/>
    <col min="8446" max="8446" width="3.625" style="74" customWidth="1"/>
    <col min="8447" max="8447" width="10.875" style="74" customWidth="1"/>
    <col min="8448" max="8448" width="3.625" style="74" customWidth="1"/>
    <col min="8449" max="8449" width="10.875" style="74" customWidth="1"/>
    <col min="8450" max="8450" width="3.625" style="74" customWidth="1"/>
    <col min="8451" max="8451" width="10.875" style="74" customWidth="1"/>
    <col min="8452" max="8452" width="3.625" style="74" customWidth="1"/>
    <col min="8453" max="8453" width="10.875" style="74" customWidth="1"/>
    <col min="8454" max="8454" width="3.625" style="74" customWidth="1"/>
    <col min="8455" max="8699" width="9" style="74" customWidth="1"/>
    <col min="8700" max="8700" width="14.375" style="74" customWidth="1"/>
    <col min="8701" max="8701" width="10.875" style="74" customWidth="1"/>
    <col min="8702" max="8702" width="3.625" style="74" customWidth="1"/>
    <col min="8703" max="8703" width="10.875" style="74" customWidth="1"/>
    <col min="8704" max="8704" width="3.625" style="74" customWidth="1"/>
    <col min="8705" max="8705" width="10.875" style="74" customWidth="1"/>
    <col min="8706" max="8706" width="3.625" style="74" customWidth="1"/>
    <col min="8707" max="8707" width="10.875" style="74" customWidth="1"/>
    <col min="8708" max="8708" width="3.625" style="74" customWidth="1"/>
    <col min="8709" max="8709" width="10.875" style="74" customWidth="1"/>
    <col min="8710" max="8710" width="3.625" style="74" customWidth="1"/>
    <col min="8711" max="8955" width="9" style="74" customWidth="1"/>
    <col min="8956" max="8956" width="14.375" style="74" customWidth="1"/>
    <col min="8957" max="8957" width="10.875" style="74" customWidth="1"/>
    <col min="8958" max="8958" width="3.625" style="74" customWidth="1"/>
    <col min="8959" max="8959" width="10.875" style="74" customWidth="1"/>
    <col min="8960" max="8960" width="3.625" style="74" customWidth="1"/>
    <col min="8961" max="8961" width="10.875" style="74" customWidth="1"/>
    <col min="8962" max="8962" width="3.625" style="74" customWidth="1"/>
    <col min="8963" max="8963" width="10.875" style="74" customWidth="1"/>
    <col min="8964" max="8964" width="3.625" style="74" customWidth="1"/>
    <col min="8965" max="8965" width="10.875" style="74" customWidth="1"/>
    <col min="8966" max="8966" width="3.625" style="74" customWidth="1"/>
    <col min="8967" max="9211" width="9" style="74" customWidth="1"/>
    <col min="9212" max="9212" width="14.375" style="74" customWidth="1"/>
    <col min="9213" max="9213" width="10.875" style="74" customWidth="1"/>
    <col min="9214" max="9214" width="3.625" style="74" customWidth="1"/>
    <col min="9215" max="9215" width="10.875" style="74" customWidth="1"/>
    <col min="9216" max="9216" width="3.625" style="74" customWidth="1"/>
    <col min="9217" max="9217" width="10.875" style="74" customWidth="1"/>
    <col min="9218" max="9218" width="3.625" style="74" customWidth="1"/>
    <col min="9219" max="9219" width="10.875" style="74" customWidth="1"/>
    <col min="9220" max="9220" width="3.625" style="74" customWidth="1"/>
    <col min="9221" max="9221" width="10.875" style="74" customWidth="1"/>
    <col min="9222" max="9222" width="3.625" style="74" customWidth="1"/>
    <col min="9223" max="9467" width="9" style="74" customWidth="1"/>
    <col min="9468" max="9468" width="14.375" style="74" customWidth="1"/>
    <col min="9469" max="9469" width="10.875" style="74" customWidth="1"/>
    <col min="9470" max="9470" width="3.625" style="74" customWidth="1"/>
    <col min="9471" max="9471" width="10.875" style="74" customWidth="1"/>
    <col min="9472" max="9472" width="3.625" style="74" customWidth="1"/>
    <col min="9473" max="9473" width="10.875" style="74" customWidth="1"/>
    <col min="9474" max="9474" width="3.625" style="74" customWidth="1"/>
    <col min="9475" max="9475" width="10.875" style="74" customWidth="1"/>
    <col min="9476" max="9476" width="3.625" style="74" customWidth="1"/>
    <col min="9477" max="9477" width="10.875" style="74" customWidth="1"/>
    <col min="9478" max="9478" width="3.625" style="74" customWidth="1"/>
    <col min="9479" max="9723" width="9" style="74" customWidth="1"/>
    <col min="9724" max="9724" width="14.375" style="74" customWidth="1"/>
    <col min="9725" max="9725" width="10.875" style="74" customWidth="1"/>
    <col min="9726" max="9726" width="3.625" style="74" customWidth="1"/>
    <col min="9727" max="9727" width="10.875" style="74" customWidth="1"/>
    <col min="9728" max="9728" width="3.625" style="74" customWidth="1"/>
    <col min="9729" max="9729" width="10.875" style="74" customWidth="1"/>
    <col min="9730" max="9730" width="3.625" style="74" customWidth="1"/>
    <col min="9731" max="9731" width="10.875" style="74" customWidth="1"/>
    <col min="9732" max="9732" width="3.625" style="74" customWidth="1"/>
    <col min="9733" max="9733" width="10.875" style="74" customWidth="1"/>
    <col min="9734" max="9734" width="3.625" style="74" customWidth="1"/>
    <col min="9735" max="9979" width="9" style="74" customWidth="1"/>
    <col min="9980" max="9980" width="14.375" style="74" customWidth="1"/>
    <col min="9981" max="9981" width="10.875" style="74" customWidth="1"/>
    <col min="9982" max="9982" width="3.625" style="74" customWidth="1"/>
    <col min="9983" max="9983" width="10.875" style="74" customWidth="1"/>
    <col min="9984" max="9984" width="3.625" style="74" customWidth="1"/>
    <col min="9985" max="9985" width="10.875" style="74" customWidth="1"/>
    <col min="9986" max="9986" width="3.625" style="74" customWidth="1"/>
    <col min="9987" max="9987" width="10.875" style="74" customWidth="1"/>
    <col min="9988" max="9988" width="3.625" style="74" customWidth="1"/>
    <col min="9989" max="9989" width="10.875" style="74" customWidth="1"/>
    <col min="9990" max="9990" width="3.625" style="74" customWidth="1"/>
    <col min="9991" max="10235" width="9" style="74" customWidth="1"/>
    <col min="10236" max="10236" width="14.375" style="74" customWidth="1"/>
    <col min="10237" max="10237" width="10.875" style="74" customWidth="1"/>
    <col min="10238" max="10238" width="3.625" style="74" customWidth="1"/>
    <col min="10239" max="10239" width="10.875" style="74" customWidth="1"/>
    <col min="10240" max="10240" width="3.625" style="74" customWidth="1"/>
    <col min="10241" max="10241" width="10.875" style="74" customWidth="1"/>
    <col min="10242" max="10242" width="3.625" style="74" customWidth="1"/>
    <col min="10243" max="10243" width="10.875" style="74" customWidth="1"/>
    <col min="10244" max="10244" width="3.625" style="74" customWidth="1"/>
    <col min="10245" max="10245" width="10.875" style="74" customWidth="1"/>
    <col min="10246" max="10246" width="3.625" style="74" customWidth="1"/>
    <col min="10247" max="10491" width="9" style="74" customWidth="1"/>
    <col min="10492" max="10492" width="14.375" style="74" customWidth="1"/>
    <col min="10493" max="10493" width="10.875" style="74" customWidth="1"/>
    <col min="10494" max="10494" width="3.625" style="74" customWidth="1"/>
    <col min="10495" max="10495" width="10.875" style="74" customWidth="1"/>
    <col min="10496" max="10496" width="3.625" style="74" customWidth="1"/>
    <col min="10497" max="10497" width="10.875" style="74" customWidth="1"/>
    <col min="10498" max="10498" width="3.625" style="74" customWidth="1"/>
    <col min="10499" max="10499" width="10.875" style="74" customWidth="1"/>
    <col min="10500" max="10500" width="3.625" style="74" customWidth="1"/>
    <col min="10501" max="10501" width="10.875" style="74" customWidth="1"/>
    <col min="10502" max="10502" width="3.625" style="74" customWidth="1"/>
    <col min="10503" max="10747" width="9" style="74" customWidth="1"/>
    <col min="10748" max="10748" width="14.375" style="74" customWidth="1"/>
    <col min="10749" max="10749" width="10.875" style="74" customWidth="1"/>
    <col min="10750" max="10750" width="3.625" style="74" customWidth="1"/>
    <col min="10751" max="10751" width="10.875" style="74" customWidth="1"/>
    <col min="10752" max="10752" width="3.625" style="74" customWidth="1"/>
    <col min="10753" max="10753" width="10.875" style="74" customWidth="1"/>
    <col min="10754" max="10754" width="3.625" style="74" customWidth="1"/>
    <col min="10755" max="10755" width="10.875" style="74" customWidth="1"/>
    <col min="10756" max="10756" width="3.625" style="74" customWidth="1"/>
    <col min="10757" max="10757" width="10.875" style="74" customWidth="1"/>
    <col min="10758" max="10758" width="3.625" style="74" customWidth="1"/>
    <col min="10759" max="11003" width="9" style="74" customWidth="1"/>
    <col min="11004" max="11004" width="14.375" style="74" customWidth="1"/>
    <col min="11005" max="11005" width="10.875" style="74" customWidth="1"/>
    <col min="11006" max="11006" width="3.625" style="74" customWidth="1"/>
    <col min="11007" max="11007" width="10.875" style="74" customWidth="1"/>
    <col min="11008" max="11008" width="3.625" style="74" customWidth="1"/>
    <col min="11009" max="11009" width="10.875" style="74" customWidth="1"/>
    <col min="11010" max="11010" width="3.625" style="74" customWidth="1"/>
    <col min="11011" max="11011" width="10.875" style="74" customWidth="1"/>
    <col min="11012" max="11012" width="3.625" style="74" customWidth="1"/>
    <col min="11013" max="11013" width="10.875" style="74" customWidth="1"/>
    <col min="11014" max="11014" width="3.625" style="74" customWidth="1"/>
    <col min="11015" max="11259" width="9" style="74" customWidth="1"/>
    <col min="11260" max="11260" width="14.375" style="74" customWidth="1"/>
    <col min="11261" max="11261" width="10.875" style="74" customWidth="1"/>
    <col min="11262" max="11262" width="3.625" style="74" customWidth="1"/>
    <col min="11263" max="11263" width="10.875" style="74" customWidth="1"/>
    <col min="11264" max="11264" width="3.625" style="74" customWidth="1"/>
    <col min="11265" max="11265" width="10.875" style="74" customWidth="1"/>
    <col min="11266" max="11266" width="3.625" style="74" customWidth="1"/>
    <col min="11267" max="11267" width="10.875" style="74" customWidth="1"/>
    <col min="11268" max="11268" width="3.625" style="74" customWidth="1"/>
    <col min="11269" max="11269" width="10.875" style="74" customWidth="1"/>
    <col min="11270" max="11270" width="3.625" style="74" customWidth="1"/>
    <col min="11271" max="11515" width="9" style="74" customWidth="1"/>
    <col min="11516" max="11516" width="14.375" style="74" customWidth="1"/>
    <col min="11517" max="11517" width="10.875" style="74" customWidth="1"/>
    <col min="11518" max="11518" width="3.625" style="74" customWidth="1"/>
    <col min="11519" max="11519" width="10.875" style="74" customWidth="1"/>
    <col min="11520" max="11520" width="3.625" style="74" customWidth="1"/>
    <col min="11521" max="11521" width="10.875" style="74" customWidth="1"/>
    <col min="11522" max="11522" width="3.625" style="74" customWidth="1"/>
    <col min="11523" max="11523" width="10.875" style="74" customWidth="1"/>
    <col min="11524" max="11524" width="3.625" style="74" customWidth="1"/>
    <col min="11525" max="11525" width="10.875" style="74" customWidth="1"/>
    <col min="11526" max="11526" width="3.625" style="74" customWidth="1"/>
    <col min="11527" max="11771" width="9" style="74" customWidth="1"/>
    <col min="11772" max="11772" width="14.375" style="74" customWidth="1"/>
    <col min="11773" max="11773" width="10.875" style="74" customWidth="1"/>
    <col min="11774" max="11774" width="3.625" style="74" customWidth="1"/>
    <col min="11775" max="11775" width="10.875" style="74" customWidth="1"/>
    <col min="11776" max="11776" width="3.625" style="74" customWidth="1"/>
    <col min="11777" max="11777" width="10.875" style="74" customWidth="1"/>
    <col min="11778" max="11778" width="3.625" style="74" customWidth="1"/>
    <col min="11779" max="11779" width="10.875" style="74" customWidth="1"/>
    <col min="11780" max="11780" width="3.625" style="74" customWidth="1"/>
    <col min="11781" max="11781" width="10.875" style="74" customWidth="1"/>
    <col min="11782" max="11782" width="3.625" style="74" customWidth="1"/>
    <col min="11783" max="12027" width="9" style="74" customWidth="1"/>
    <col min="12028" max="12028" width="14.375" style="74" customWidth="1"/>
    <col min="12029" max="12029" width="10.875" style="74" customWidth="1"/>
    <col min="12030" max="12030" width="3.625" style="74" customWidth="1"/>
    <col min="12031" max="12031" width="10.875" style="74" customWidth="1"/>
    <col min="12032" max="12032" width="3.625" style="74" customWidth="1"/>
    <col min="12033" max="12033" width="10.875" style="74" customWidth="1"/>
    <col min="12034" max="12034" width="3.625" style="74" customWidth="1"/>
    <col min="12035" max="12035" width="10.875" style="74" customWidth="1"/>
    <col min="12036" max="12036" width="3.625" style="74" customWidth="1"/>
    <col min="12037" max="12037" width="10.875" style="74" customWidth="1"/>
    <col min="12038" max="12038" width="3.625" style="74" customWidth="1"/>
    <col min="12039" max="12283" width="9" style="74" customWidth="1"/>
    <col min="12284" max="12284" width="14.375" style="74" customWidth="1"/>
    <col min="12285" max="12285" width="10.875" style="74" customWidth="1"/>
    <col min="12286" max="12286" width="3.625" style="74" customWidth="1"/>
    <col min="12287" max="12287" width="10.875" style="74" customWidth="1"/>
    <col min="12288" max="12288" width="3.625" style="74" customWidth="1"/>
    <col min="12289" max="12289" width="10.875" style="74" customWidth="1"/>
    <col min="12290" max="12290" width="3.625" style="74" customWidth="1"/>
    <col min="12291" max="12291" width="10.875" style="74" customWidth="1"/>
    <col min="12292" max="12292" width="3.625" style="74" customWidth="1"/>
    <col min="12293" max="12293" width="10.875" style="74" customWidth="1"/>
    <col min="12294" max="12294" width="3.625" style="74" customWidth="1"/>
    <col min="12295" max="12539" width="9" style="74" customWidth="1"/>
    <col min="12540" max="12540" width="14.375" style="74" customWidth="1"/>
    <col min="12541" max="12541" width="10.875" style="74" customWidth="1"/>
    <col min="12542" max="12542" width="3.625" style="74" customWidth="1"/>
    <col min="12543" max="12543" width="10.875" style="74" customWidth="1"/>
    <col min="12544" max="12544" width="3.625" style="74" customWidth="1"/>
    <col min="12545" max="12545" width="10.875" style="74" customWidth="1"/>
    <col min="12546" max="12546" width="3.625" style="74" customWidth="1"/>
    <col min="12547" max="12547" width="10.875" style="74" customWidth="1"/>
    <col min="12548" max="12548" width="3.625" style="74" customWidth="1"/>
    <col min="12549" max="12549" width="10.875" style="74" customWidth="1"/>
    <col min="12550" max="12550" width="3.625" style="74" customWidth="1"/>
    <col min="12551" max="12795" width="9" style="74" customWidth="1"/>
    <col min="12796" max="12796" width="14.375" style="74" customWidth="1"/>
    <col min="12797" max="12797" width="10.875" style="74" customWidth="1"/>
    <col min="12798" max="12798" width="3.625" style="74" customWidth="1"/>
    <col min="12799" max="12799" width="10.875" style="74" customWidth="1"/>
    <col min="12800" max="12800" width="3.625" style="74" customWidth="1"/>
    <col min="12801" max="12801" width="10.875" style="74" customWidth="1"/>
    <col min="12802" max="12802" width="3.625" style="74" customWidth="1"/>
    <col min="12803" max="12803" width="10.875" style="74" customWidth="1"/>
    <col min="12804" max="12804" width="3.625" style="74" customWidth="1"/>
    <col min="12805" max="12805" width="10.875" style="74" customWidth="1"/>
    <col min="12806" max="12806" width="3.625" style="74" customWidth="1"/>
    <col min="12807" max="13051" width="9" style="74" customWidth="1"/>
    <col min="13052" max="13052" width="14.375" style="74" customWidth="1"/>
    <col min="13053" max="13053" width="10.875" style="74" customWidth="1"/>
    <col min="13054" max="13054" width="3.625" style="74" customWidth="1"/>
    <col min="13055" max="13055" width="10.875" style="74" customWidth="1"/>
    <col min="13056" max="13056" width="3.625" style="74" customWidth="1"/>
    <col min="13057" max="13057" width="10.875" style="74" customWidth="1"/>
    <col min="13058" max="13058" width="3.625" style="74" customWidth="1"/>
    <col min="13059" max="13059" width="10.875" style="74" customWidth="1"/>
    <col min="13060" max="13060" width="3.625" style="74" customWidth="1"/>
    <col min="13061" max="13061" width="10.875" style="74" customWidth="1"/>
    <col min="13062" max="13062" width="3.625" style="74" customWidth="1"/>
    <col min="13063" max="13307" width="9" style="74" customWidth="1"/>
    <col min="13308" max="13308" width="14.375" style="74" customWidth="1"/>
    <col min="13309" max="13309" width="10.875" style="74" customWidth="1"/>
    <col min="13310" max="13310" width="3.625" style="74" customWidth="1"/>
    <col min="13311" max="13311" width="10.875" style="74" customWidth="1"/>
    <col min="13312" max="13312" width="3.625" style="74" customWidth="1"/>
    <col min="13313" max="13313" width="10.875" style="74" customWidth="1"/>
    <col min="13314" max="13314" width="3.625" style="74" customWidth="1"/>
    <col min="13315" max="13315" width="10.875" style="74" customWidth="1"/>
    <col min="13316" max="13316" width="3.625" style="74" customWidth="1"/>
    <col min="13317" max="13317" width="10.875" style="74" customWidth="1"/>
    <col min="13318" max="13318" width="3.625" style="74" customWidth="1"/>
    <col min="13319" max="13563" width="9" style="74" customWidth="1"/>
    <col min="13564" max="13564" width="14.375" style="74" customWidth="1"/>
    <col min="13565" max="13565" width="10.875" style="74" customWidth="1"/>
    <col min="13566" max="13566" width="3.625" style="74" customWidth="1"/>
    <col min="13567" max="13567" width="10.875" style="74" customWidth="1"/>
    <col min="13568" max="13568" width="3.625" style="74" customWidth="1"/>
    <col min="13569" max="13569" width="10.875" style="74" customWidth="1"/>
    <col min="13570" max="13570" width="3.625" style="74" customWidth="1"/>
    <col min="13571" max="13571" width="10.875" style="74" customWidth="1"/>
    <col min="13572" max="13572" width="3.625" style="74" customWidth="1"/>
    <col min="13573" max="13573" width="10.875" style="74" customWidth="1"/>
    <col min="13574" max="13574" width="3.625" style="74" customWidth="1"/>
    <col min="13575" max="13819" width="9" style="74" customWidth="1"/>
    <col min="13820" max="13820" width="14.375" style="74" customWidth="1"/>
    <col min="13821" max="13821" width="10.875" style="74" customWidth="1"/>
    <col min="13822" max="13822" width="3.625" style="74" customWidth="1"/>
    <col min="13823" max="13823" width="10.875" style="74" customWidth="1"/>
    <col min="13824" max="13824" width="3.625" style="74" customWidth="1"/>
    <col min="13825" max="13825" width="10.875" style="74" customWidth="1"/>
    <col min="13826" max="13826" width="3.625" style="74" customWidth="1"/>
    <col min="13827" max="13827" width="10.875" style="74" customWidth="1"/>
    <col min="13828" max="13828" width="3.625" style="74" customWidth="1"/>
    <col min="13829" max="13829" width="10.875" style="74" customWidth="1"/>
    <col min="13830" max="13830" width="3.625" style="74" customWidth="1"/>
    <col min="13831" max="14075" width="9" style="74" customWidth="1"/>
    <col min="14076" max="14076" width="14.375" style="74" customWidth="1"/>
    <col min="14077" max="14077" width="10.875" style="74" customWidth="1"/>
    <col min="14078" max="14078" width="3.625" style="74" customWidth="1"/>
    <col min="14079" max="14079" width="10.875" style="74" customWidth="1"/>
    <col min="14080" max="14080" width="3.625" style="74" customWidth="1"/>
    <col min="14081" max="14081" width="10.875" style="74" customWidth="1"/>
    <col min="14082" max="14082" width="3.625" style="74" customWidth="1"/>
    <col min="14083" max="14083" width="10.875" style="74" customWidth="1"/>
    <col min="14084" max="14084" width="3.625" style="74" customWidth="1"/>
    <col min="14085" max="14085" width="10.875" style="74" customWidth="1"/>
    <col min="14086" max="14086" width="3.625" style="74" customWidth="1"/>
    <col min="14087" max="14331" width="9" style="74" customWidth="1"/>
    <col min="14332" max="14332" width="14.375" style="74" customWidth="1"/>
    <col min="14333" max="14333" width="10.875" style="74" customWidth="1"/>
    <col min="14334" max="14334" width="3.625" style="74" customWidth="1"/>
    <col min="14335" max="14335" width="10.875" style="74" customWidth="1"/>
    <col min="14336" max="14336" width="3.625" style="74" customWidth="1"/>
    <col min="14337" max="14337" width="10.875" style="74" customWidth="1"/>
    <col min="14338" max="14338" width="3.625" style="74" customWidth="1"/>
    <col min="14339" max="14339" width="10.875" style="74" customWidth="1"/>
    <col min="14340" max="14340" width="3.625" style="74" customWidth="1"/>
    <col min="14341" max="14341" width="10.875" style="74" customWidth="1"/>
    <col min="14342" max="14342" width="3.625" style="74" customWidth="1"/>
    <col min="14343" max="14587" width="9" style="74" customWidth="1"/>
    <col min="14588" max="14588" width="14.375" style="74" customWidth="1"/>
    <col min="14589" max="14589" width="10.875" style="74" customWidth="1"/>
    <col min="14590" max="14590" width="3.625" style="74" customWidth="1"/>
    <col min="14591" max="14591" width="10.875" style="74" customWidth="1"/>
    <col min="14592" max="14592" width="3.625" style="74" customWidth="1"/>
    <col min="14593" max="14593" width="10.875" style="74" customWidth="1"/>
    <col min="14594" max="14594" width="3.625" style="74" customWidth="1"/>
    <col min="14595" max="14595" width="10.875" style="74" customWidth="1"/>
    <col min="14596" max="14596" width="3.625" style="74" customWidth="1"/>
    <col min="14597" max="14597" width="10.875" style="74" customWidth="1"/>
    <col min="14598" max="14598" width="3.625" style="74" customWidth="1"/>
    <col min="14599" max="14843" width="9" style="74" customWidth="1"/>
    <col min="14844" max="14844" width="14.375" style="74" customWidth="1"/>
    <col min="14845" max="14845" width="10.875" style="74" customWidth="1"/>
    <col min="14846" max="14846" width="3.625" style="74" customWidth="1"/>
    <col min="14847" max="14847" width="10.875" style="74" customWidth="1"/>
    <col min="14848" max="14848" width="3.625" style="74" customWidth="1"/>
    <col min="14849" max="14849" width="10.875" style="74" customWidth="1"/>
    <col min="14850" max="14850" width="3.625" style="74" customWidth="1"/>
    <col min="14851" max="14851" width="10.875" style="74" customWidth="1"/>
    <col min="14852" max="14852" width="3.625" style="74" customWidth="1"/>
    <col min="14853" max="14853" width="10.875" style="74" customWidth="1"/>
    <col min="14854" max="14854" width="3.625" style="74" customWidth="1"/>
    <col min="14855" max="15099" width="9" style="74" customWidth="1"/>
    <col min="15100" max="15100" width="14.375" style="74" customWidth="1"/>
    <col min="15101" max="15101" width="10.875" style="74" customWidth="1"/>
    <col min="15102" max="15102" width="3.625" style="74" customWidth="1"/>
    <col min="15103" max="15103" width="10.875" style="74" customWidth="1"/>
    <col min="15104" max="15104" width="3.625" style="74" customWidth="1"/>
    <col min="15105" max="15105" width="10.875" style="74" customWidth="1"/>
    <col min="15106" max="15106" width="3.625" style="74" customWidth="1"/>
    <col min="15107" max="15107" width="10.875" style="74" customWidth="1"/>
    <col min="15108" max="15108" width="3.625" style="74" customWidth="1"/>
    <col min="15109" max="15109" width="10.875" style="74" customWidth="1"/>
    <col min="15110" max="15110" width="3.625" style="74" customWidth="1"/>
    <col min="15111" max="15355" width="9" style="74" customWidth="1"/>
    <col min="15356" max="15356" width="14.375" style="74" customWidth="1"/>
    <col min="15357" max="15357" width="10.875" style="74" customWidth="1"/>
    <col min="15358" max="15358" width="3.625" style="74" customWidth="1"/>
    <col min="15359" max="15359" width="10.875" style="74" customWidth="1"/>
    <col min="15360" max="15360" width="3.625" style="74" customWidth="1"/>
    <col min="15361" max="15361" width="10.875" style="74" customWidth="1"/>
    <col min="15362" max="15362" width="3.625" style="74" customWidth="1"/>
    <col min="15363" max="15363" width="10.875" style="74" customWidth="1"/>
    <col min="15364" max="15364" width="3.625" style="74" customWidth="1"/>
    <col min="15365" max="15365" width="10.875" style="74" customWidth="1"/>
    <col min="15366" max="15366" width="3.625" style="74" customWidth="1"/>
    <col min="15367" max="15611" width="9" style="74" customWidth="1"/>
    <col min="15612" max="15612" width="14.375" style="74" customWidth="1"/>
    <col min="15613" max="15613" width="10.875" style="74" customWidth="1"/>
    <col min="15614" max="15614" width="3.625" style="74" customWidth="1"/>
    <col min="15615" max="15615" width="10.875" style="74" customWidth="1"/>
    <col min="15616" max="15616" width="3.625" style="74" customWidth="1"/>
    <col min="15617" max="15617" width="10.875" style="74" customWidth="1"/>
    <col min="15618" max="15618" width="3.625" style="74" customWidth="1"/>
    <col min="15619" max="15619" width="10.875" style="74" customWidth="1"/>
    <col min="15620" max="15620" width="3.625" style="74" customWidth="1"/>
    <col min="15621" max="15621" width="10.875" style="74" customWidth="1"/>
    <col min="15622" max="15622" width="3.625" style="74" customWidth="1"/>
    <col min="15623" max="15867" width="9" style="74" customWidth="1"/>
    <col min="15868" max="15868" width="14.375" style="74" customWidth="1"/>
    <col min="15869" max="15869" width="10.875" style="74" customWidth="1"/>
    <col min="15870" max="15870" width="3.625" style="74" customWidth="1"/>
    <col min="15871" max="15871" width="10.875" style="74" customWidth="1"/>
    <col min="15872" max="15872" width="3.625" style="74" customWidth="1"/>
    <col min="15873" max="15873" width="10.875" style="74" customWidth="1"/>
    <col min="15874" max="15874" width="3.625" style="74" customWidth="1"/>
    <col min="15875" max="15875" width="10.875" style="74" customWidth="1"/>
    <col min="15876" max="15876" width="3.625" style="74" customWidth="1"/>
    <col min="15877" max="15877" width="10.875" style="74" customWidth="1"/>
    <col min="15878" max="15878" width="3.625" style="74" customWidth="1"/>
    <col min="15879" max="16123" width="9" style="74" customWidth="1"/>
    <col min="16124" max="16124" width="14.375" style="74" customWidth="1"/>
    <col min="16125" max="16125" width="10.875" style="74" customWidth="1"/>
    <col min="16126" max="16126" width="3.625" style="74" customWidth="1"/>
    <col min="16127" max="16127" width="10.875" style="74" customWidth="1"/>
    <col min="16128" max="16128" width="3.625" style="74" customWidth="1"/>
    <col min="16129" max="16129" width="10.875" style="74" customWidth="1"/>
    <col min="16130" max="16130" width="3.625" style="74" customWidth="1"/>
    <col min="16131" max="16131" width="10.875" style="74" customWidth="1"/>
    <col min="16132" max="16132" width="3.625" style="74" customWidth="1"/>
    <col min="16133" max="16133" width="10.875" style="74" customWidth="1"/>
    <col min="16134" max="16134" width="3.625" style="74" customWidth="1"/>
    <col min="16135" max="16384" width="9" style="74" customWidth="1"/>
  </cols>
  <sheetData>
    <row r="1" spans="1:8" s="75" customFormat="1" ht="17.25" customHeight="1" x14ac:dyDescent="0.2">
      <c r="A1" s="152"/>
      <c r="B1" s="153"/>
      <c r="C1" s="153"/>
      <c r="D1" s="153"/>
      <c r="E1" s="153"/>
      <c r="F1" s="153"/>
    </row>
    <row r="2" spans="1:8" ht="16.5" customHeight="1" x14ac:dyDescent="0.15">
      <c r="A2" s="110"/>
      <c r="B2" s="110"/>
      <c r="C2" s="110"/>
      <c r="D2" s="23"/>
      <c r="E2" s="154" t="s">
        <v>151</v>
      </c>
      <c r="F2" s="154"/>
    </row>
    <row r="3" spans="1:8" ht="15" customHeight="1" x14ac:dyDescent="0.15">
      <c r="A3" s="9" t="s">
        <v>13</v>
      </c>
      <c r="B3" s="17" t="s">
        <v>102</v>
      </c>
      <c r="C3" s="17" t="s">
        <v>124</v>
      </c>
      <c r="D3" s="66" t="s">
        <v>134</v>
      </c>
      <c r="E3" s="66" t="s">
        <v>162</v>
      </c>
      <c r="F3" s="24" t="s">
        <v>175</v>
      </c>
      <c r="G3" s="116"/>
    </row>
    <row r="4" spans="1:8" ht="15" customHeight="1" x14ac:dyDescent="0.15">
      <c r="A4" s="16" t="s">
        <v>6</v>
      </c>
      <c r="B4" s="21">
        <v>5946</v>
      </c>
      <c r="C4" s="21">
        <v>5974</v>
      </c>
      <c r="D4" s="21">
        <v>6025</v>
      </c>
      <c r="E4" s="21">
        <v>6063</v>
      </c>
      <c r="F4" s="25">
        <v>6098</v>
      </c>
    </row>
    <row r="5" spans="1:8" ht="15" customHeight="1" x14ac:dyDescent="0.15">
      <c r="E5" s="208" t="s">
        <v>28</v>
      </c>
      <c r="F5" s="208"/>
    </row>
    <row r="10" spans="1:8" x14ac:dyDescent="0.15">
      <c r="H10" s="115"/>
    </row>
  </sheetData>
  <mergeCells count="3">
    <mergeCell ref="A1:F1"/>
    <mergeCell ref="E2:F2"/>
    <mergeCell ref="E5:F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13"/>
  <sheetViews>
    <sheetView workbookViewId="0">
      <selection sqref="A1:I1"/>
    </sheetView>
  </sheetViews>
  <sheetFormatPr defaultRowHeight="18" customHeight="1" x14ac:dyDescent="0.15"/>
  <cols>
    <col min="1" max="1" width="5.625" customWidth="1"/>
    <col min="2" max="2" width="3.625" customWidth="1"/>
    <col min="3" max="3" width="3.875" customWidth="1"/>
    <col min="4" max="9" width="12.375" customWidth="1"/>
    <col min="10" max="10" width="9" customWidth="1"/>
  </cols>
  <sheetData>
    <row r="1" spans="1:9" ht="17.25" customHeight="1" x14ac:dyDescent="0.2">
      <c r="A1" s="152" t="s">
        <v>120</v>
      </c>
      <c r="B1" s="152"/>
      <c r="C1" s="152"/>
      <c r="D1" s="152"/>
      <c r="E1" s="152"/>
      <c r="F1" s="152"/>
      <c r="G1" s="152"/>
      <c r="H1" s="209"/>
      <c r="I1" s="209"/>
    </row>
    <row r="2" spans="1:9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4.25" customHeight="1" x14ac:dyDescent="0.15">
      <c r="A3" s="210" t="s">
        <v>142</v>
      </c>
      <c r="B3" s="210"/>
      <c r="C3" s="211"/>
      <c r="D3" s="191" t="s">
        <v>52</v>
      </c>
      <c r="E3" s="155"/>
      <c r="F3" s="191" t="s">
        <v>56</v>
      </c>
      <c r="G3" s="155"/>
      <c r="H3" s="191" t="s">
        <v>74</v>
      </c>
      <c r="I3" s="155"/>
    </row>
    <row r="4" spans="1:9" ht="14.25" customHeight="1" x14ac:dyDescent="0.15">
      <c r="A4" s="117"/>
      <c r="B4" s="117"/>
      <c r="C4" s="121"/>
      <c r="D4" s="214" t="s">
        <v>0</v>
      </c>
      <c r="E4" s="216" t="s">
        <v>40</v>
      </c>
      <c r="F4" s="214" t="s">
        <v>0</v>
      </c>
      <c r="G4" s="216" t="s">
        <v>40</v>
      </c>
      <c r="H4" s="214" t="s">
        <v>0</v>
      </c>
      <c r="I4" s="217" t="s">
        <v>40</v>
      </c>
    </row>
    <row r="5" spans="1:9" ht="14.25" customHeight="1" x14ac:dyDescent="0.15">
      <c r="A5" s="212" t="s">
        <v>87</v>
      </c>
      <c r="B5" s="212"/>
      <c r="C5" s="213"/>
      <c r="D5" s="215"/>
      <c r="E5" s="181"/>
      <c r="F5" s="215"/>
      <c r="G5" s="181"/>
      <c r="H5" s="215"/>
      <c r="I5" s="218"/>
    </row>
    <row r="6" spans="1:9" ht="14.25" customHeight="1" x14ac:dyDescent="0.15">
      <c r="A6" s="118"/>
      <c r="B6" s="118"/>
      <c r="C6" s="122"/>
      <c r="D6" s="84"/>
      <c r="E6" s="113" t="s">
        <v>57</v>
      </c>
      <c r="F6" s="130"/>
      <c r="G6" s="113" t="s">
        <v>57</v>
      </c>
      <c r="H6" s="130"/>
      <c r="I6" s="113" t="s">
        <v>57</v>
      </c>
    </row>
    <row r="7" spans="1:9" ht="14.25" customHeight="1" x14ac:dyDescent="0.15">
      <c r="A7" s="11" t="s">
        <v>137</v>
      </c>
      <c r="B7" s="117">
        <v>29</v>
      </c>
      <c r="C7" s="123" t="s">
        <v>126</v>
      </c>
      <c r="D7" s="99">
        <v>27</v>
      </c>
      <c r="E7" s="128">
        <v>16891</v>
      </c>
      <c r="F7" s="113">
        <v>30</v>
      </c>
      <c r="G7" s="133">
        <v>9524</v>
      </c>
      <c r="H7" s="99">
        <v>9</v>
      </c>
      <c r="I7" s="113">
        <v>488</v>
      </c>
    </row>
    <row r="8" spans="1:9" ht="14.25" customHeight="1" x14ac:dyDescent="0.15">
      <c r="A8" s="8"/>
      <c r="B8" s="117">
        <v>30</v>
      </c>
      <c r="C8" s="124"/>
      <c r="D8" s="126">
        <v>27</v>
      </c>
      <c r="E8" s="128">
        <v>17813</v>
      </c>
      <c r="F8" s="113">
        <v>30</v>
      </c>
      <c r="G8" s="133">
        <v>9733</v>
      </c>
      <c r="H8" s="99">
        <v>9</v>
      </c>
      <c r="I8" s="113">
        <v>484</v>
      </c>
    </row>
    <row r="9" spans="1:9" s="6" customFormat="1" ht="14.25" customHeight="1" x14ac:dyDescent="0.15">
      <c r="A9" s="79" t="s">
        <v>177</v>
      </c>
      <c r="B9" s="120" t="s">
        <v>168</v>
      </c>
      <c r="C9" s="125" t="s">
        <v>1</v>
      </c>
      <c r="D9" s="127">
        <v>28</v>
      </c>
      <c r="E9" s="129">
        <v>18214</v>
      </c>
      <c r="F9" s="131">
        <v>30</v>
      </c>
      <c r="G9" s="134">
        <v>9447</v>
      </c>
      <c r="H9" s="127">
        <v>10</v>
      </c>
      <c r="I9" s="131">
        <v>399</v>
      </c>
    </row>
    <row r="10" spans="1:9" ht="15" customHeight="1" x14ac:dyDescent="0.15">
      <c r="A10" s="189"/>
      <c r="B10" s="189"/>
      <c r="C10" s="189"/>
      <c r="D10" s="189"/>
      <c r="E10" s="189"/>
      <c r="F10" s="70"/>
      <c r="G10" s="70"/>
      <c r="H10" s="70"/>
      <c r="I10" s="68" t="s">
        <v>105</v>
      </c>
    </row>
    <row r="11" spans="1:9" s="8" customFormat="1" ht="22.5" customHeight="1" x14ac:dyDescent="0.15">
      <c r="A11" s="13"/>
      <c r="F11" s="132"/>
    </row>
    <row r="12" spans="1:9" ht="18" customHeight="1" x14ac:dyDescent="0.15">
      <c r="A12" s="119"/>
    </row>
    <row r="13" spans="1:9" ht="18" customHeight="1" x14ac:dyDescent="0.15">
      <c r="D13" s="116"/>
    </row>
  </sheetData>
  <mergeCells count="13">
    <mergeCell ref="G4:G5"/>
    <mergeCell ref="H4:H5"/>
    <mergeCell ref="I4:I5"/>
    <mergeCell ref="A5:C5"/>
    <mergeCell ref="A10:E10"/>
    <mergeCell ref="D4:D5"/>
    <mergeCell ref="E4:E5"/>
    <mergeCell ref="F4:F5"/>
    <mergeCell ref="A1:I1"/>
    <mergeCell ref="A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4"/>
  <sheetViews>
    <sheetView workbookViewId="0">
      <selection sqref="A1:H1"/>
    </sheetView>
  </sheetViews>
  <sheetFormatPr defaultRowHeight="18" customHeight="1" x14ac:dyDescent="0.15"/>
  <cols>
    <col min="1" max="1" width="5.625" customWidth="1"/>
    <col min="2" max="2" width="3.625" customWidth="1"/>
    <col min="3" max="3" width="3.875" customWidth="1"/>
    <col min="4" max="8" width="14.875" customWidth="1"/>
    <col min="9" max="9" width="9" customWidth="1"/>
  </cols>
  <sheetData>
    <row r="1" spans="1:12" ht="17.25" customHeight="1" x14ac:dyDescent="0.2">
      <c r="A1" s="152" t="s">
        <v>152</v>
      </c>
      <c r="B1" s="152"/>
      <c r="C1" s="152"/>
      <c r="D1" s="152"/>
      <c r="E1" s="152"/>
      <c r="F1" s="152"/>
      <c r="G1" s="152"/>
      <c r="H1" s="152"/>
      <c r="I1" s="76"/>
      <c r="J1" s="119"/>
      <c r="K1" s="119"/>
      <c r="L1" s="119"/>
    </row>
    <row r="2" spans="1:12" ht="8.25" customHeight="1" x14ac:dyDescent="0.15">
      <c r="A2" s="110"/>
      <c r="B2" s="110"/>
      <c r="C2" s="110"/>
      <c r="D2" s="110"/>
      <c r="E2" s="110"/>
      <c r="F2" s="110"/>
      <c r="G2" s="110"/>
      <c r="H2" s="110"/>
      <c r="I2" s="116"/>
    </row>
    <row r="3" spans="1:12" ht="9" customHeight="1" x14ac:dyDescent="0.15">
      <c r="A3" s="199" t="s">
        <v>141</v>
      </c>
      <c r="B3" s="199"/>
      <c r="C3" s="200"/>
      <c r="D3" s="179" t="s">
        <v>97</v>
      </c>
      <c r="E3" s="222" t="s">
        <v>127</v>
      </c>
      <c r="F3" s="179" t="s">
        <v>163</v>
      </c>
      <c r="G3" s="222" t="s">
        <v>26</v>
      </c>
      <c r="H3" s="223" t="s">
        <v>99</v>
      </c>
      <c r="I3" s="141"/>
    </row>
    <row r="4" spans="1:12" ht="9" customHeight="1" x14ac:dyDescent="0.15">
      <c r="A4" s="201"/>
      <c r="B4" s="201"/>
      <c r="C4" s="202"/>
      <c r="D4" s="181"/>
      <c r="E4" s="215"/>
      <c r="F4" s="181"/>
      <c r="G4" s="215"/>
      <c r="H4" s="218"/>
      <c r="I4" s="142"/>
    </row>
    <row r="5" spans="1:12" ht="14.25" customHeight="1" x14ac:dyDescent="0.15">
      <c r="A5" s="219"/>
      <c r="B5" s="219"/>
      <c r="C5" s="220"/>
      <c r="D5" s="113"/>
      <c r="E5" s="113" t="s">
        <v>57</v>
      </c>
      <c r="F5" s="139" t="s">
        <v>57</v>
      </c>
      <c r="G5" s="140" t="s">
        <v>75</v>
      </c>
      <c r="H5" s="113" t="s">
        <v>57</v>
      </c>
      <c r="I5" s="143"/>
    </row>
    <row r="6" spans="1:12" ht="14.25" customHeight="1" x14ac:dyDescent="0.15">
      <c r="A6" s="11" t="s">
        <v>137</v>
      </c>
      <c r="B6" s="136">
        <v>29</v>
      </c>
      <c r="C6" s="137" t="s">
        <v>1</v>
      </c>
      <c r="D6" s="113">
        <v>13</v>
      </c>
      <c r="E6" s="113">
        <v>469</v>
      </c>
      <c r="F6" s="113">
        <v>208</v>
      </c>
      <c r="G6" s="113">
        <v>419</v>
      </c>
      <c r="H6" s="133">
        <v>1096</v>
      </c>
      <c r="I6" s="143"/>
    </row>
    <row r="7" spans="1:12" s="6" customFormat="1" ht="14.25" customHeight="1" x14ac:dyDescent="0.15">
      <c r="A7" s="117"/>
      <c r="B7" s="117">
        <v>30</v>
      </c>
      <c r="C7" s="121"/>
      <c r="D7" s="113">
        <v>13</v>
      </c>
      <c r="E7" s="113">
        <v>454</v>
      </c>
      <c r="F7" s="113">
        <v>420</v>
      </c>
      <c r="G7" s="113">
        <v>213</v>
      </c>
      <c r="H7" s="133">
        <v>1087</v>
      </c>
      <c r="I7" s="144"/>
    </row>
    <row r="8" spans="1:12" s="6" customFormat="1" ht="14.25" customHeight="1" x14ac:dyDescent="0.15">
      <c r="A8" s="80" t="s">
        <v>177</v>
      </c>
      <c r="B8" s="120" t="s">
        <v>168</v>
      </c>
      <c r="C8" s="138" t="s">
        <v>1</v>
      </c>
      <c r="D8" s="131">
        <v>13</v>
      </c>
      <c r="E8" s="131">
        <v>513</v>
      </c>
      <c r="F8" s="131">
        <v>381</v>
      </c>
      <c r="G8" s="131">
        <v>232</v>
      </c>
      <c r="H8" s="134">
        <v>1126</v>
      </c>
      <c r="I8" s="144"/>
    </row>
    <row r="9" spans="1:12" s="135" customFormat="1" ht="15" customHeight="1" x14ac:dyDescent="0.15">
      <c r="A9" s="12" t="s">
        <v>165</v>
      </c>
      <c r="B9" s="12"/>
      <c r="C9" s="12"/>
      <c r="D9" s="12"/>
      <c r="E9" s="64"/>
      <c r="F9" s="36"/>
      <c r="G9" s="64"/>
      <c r="H9" s="113" t="s">
        <v>93</v>
      </c>
    </row>
    <row r="10" spans="1:12" s="36" customFormat="1" ht="15" customHeight="1" x14ac:dyDescent="0.15">
      <c r="A10" s="221" t="s">
        <v>164</v>
      </c>
      <c r="B10" s="221"/>
      <c r="C10" s="221"/>
      <c r="D10" s="221"/>
      <c r="E10" s="221"/>
      <c r="F10" s="221"/>
      <c r="G10" s="221"/>
    </row>
    <row r="11" spans="1:12" s="36" customFormat="1" ht="15" customHeight="1" x14ac:dyDescent="0.15">
      <c r="A11" s="36" t="s">
        <v>166</v>
      </c>
    </row>
    <row r="12" spans="1:12" s="36" customFormat="1" ht="15" customHeight="1" x14ac:dyDescent="0.15">
      <c r="A12" s="36" t="s">
        <v>125</v>
      </c>
    </row>
    <row r="13" spans="1:12" s="8" customFormat="1" ht="18.75" customHeight="1" x14ac:dyDescent="0.15"/>
    <row r="14" spans="1:12" s="8" customFormat="1" ht="18" customHeight="1" x14ac:dyDescent="0.15">
      <c r="A14" s="6"/>
      <c r="B14" s="6"/>
      <c r="C14" s="6"/>
      <c r="D14" s="6"/>
      <c r="E14" s="6"/>
      <c r="F14" s="6"/>
      <c r="G14" s="6"/>
      <c r="H14" s="6"/>
    </row>
  </sheetData>
  <mergeCells count="9">
    <mergeCell ref="A1:H1"/>
    <mergeCell ref="A5:C5"/>
    <mergeCell ref="A10:G10"/>
    <mergeCell ref="A3:C4"/>
    <mergeCell ref="D3:D4"/>
    <mergeCell ref="E3:E4"/>
    <mergeCell ref="F3:F4"/>
    <mergeCell ref="G3:G4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18"/>
  <sheetViews>
    <sheetView workbookViewId="0">
      <selection activeCell="A13" sqref="A13:B14"/>
    </sheetView>
  </sheetViews>
  <sheetFormatPr defaultRowHeight="13.5" x14ac:dyDescent="0.15"/>
  <cols>
    <col min="1" max="1" width="2.625" style="34" customWidth="1"/>
    <col min="2" max="2" width="14.625" style="34" customWidth="1"/>
    <col min="3" max="3" width="2.125" style="34" customWidth="1"/>
    <col min="4" max="4" width="14.625" style="34" customWidth="1"/>
    <col min="5" max="7" width="17.875" style="34" customWidth="1"/>
    <col min="8" max="8" width="9" style="34" customWidth="1"/>
    <col min="9" max="16384" width="9" style="34"/>
  </cols>
  <sheetData>
    <row r="1" spans="1:7" ht="17.25" customHeight="1" x14ac:dyDescent="0.15">
      <c r="A1" s="169" t="s">
        <v>122</v>
      </c>
      <c r="B1" s="169"/>
      <c r="C1" s="169"/>
      <c r="D1" s="169"/>
      <c r="E1" s="169"/>
      <c r="F1" s="169"/>
      <c r="G1" s="169"/>
    </row>
    <row r="2" spans="1:7" ht="14.25" customHeight="1" x14ac:dyDescent="0.15">
      <c r="A2" s="221" t="s">
        <v>76</v>
      </c>
      <c r="B2" s="221"/>
      <c r="C2" s="221"/>
      <c r="D2" s="221"/>
      <c r="E2" s="13"/>
      <c r="F2" s="13"/>
      <c r="G2" s="65" t="s">
        <v>143</v>
      </c>
    </row>
    <row r="3" spans="1:7" ht="15" customHeight="1" x14ac:dyDescent="0.15">
      <c r="A3" s="224" t="s">
        <v>96</v>
      </c>
      <c r="B3" s="224"/>
      <c r="C3" s="224"/>
      <c r="D3" s="225"/>
      <c r="E3" s="17" t="s">
        <v>135</v>
      </c>
      <c r="F3" s="17" t="s">
        <v>178</v>
      </c>
      <c r="G3" s="24" t="s">
        <v>179</v>
      </c>
    </row>
    <row r="4" spans="1:7" ht="15" customHeight="1" x14ac:dyDescent="0.15">
      <c r="A4" s="226" t="s">
        <v>94</v>
      </c>
      <c r="B4" s="226"/>
      <c r="C4" s="226"/>
      <c r="D4" s="160"/>
      <c r="E4" s="113">
        <v>29</v>
      </c>
      <c r="F4" s="113">
        <v>29</v>
      </c>
      <c r="G4" s="148">
        <v>29</v>
      </c>
    </row>
    <row r="5" spans="1:7" ht="15" customHeight="1" x14ac:dyDescent="0.15">
      <c r="A5" s="145"/>
      <c r="B5" s="226" t="s">
        <v>95</v>
      </c>
      <c r="C5" s="226"/>
      <c r="D5" s="160"/>
      <c r="E5" s="146">
        <v>28</v>
      </c>
      <c r="F5" s="113">
        <v>28</v>
      </c>
      <c r="G5" s="148">
        <v>28</v>
      </c>
    </row>
    <row r="6" spans="1:7" ht="15" customHeight="1" x14ac:dyDescent="0.15">
      <c r="A6" s="14"/>
      <c r="B6" s="163" t="s">
        <v>106</v>
      </c>
      <c r="C6" s="163"/>
      <c r="D6" s="164"/>
      <c r="E6" s="23">
        <v>1</v>
      </c>
      <c r="F6" s="23">
        <v>1</v>
      </c>
      <c r="G6" s="131">
        <v>1</v>
      </c>
    </row>
    <row r="7" spans="1:7" ht="15" customHeight="1" x14ac:dyDescent="0.15">
      <c r="A7" s="70" t="s">
        <v>67</v>
      </c>
      <c r="B7" s="70"/>
      <c r="C7" s="99"/>
      <c r="D7" s="13"/>
      <c r="E7" s="13"/>
      <c r="F7" s="208" t="s">
        <v>83</v>
      </c>
      <c r="G7" s="208"/>
    </row>
    <row r="8" spans="1:7" ht="10.5" customHeight="1" x14ac:dyDescent="0.15">
      <c r="F8" s="147"/>
      <c r="G8" s="147"/>
    </row>
    <row r="9" spans="1:7" ht="14.25" customHeight="1" x14ac:dyDescent="0.15">
      <c r="A9" s="227" t="s">
        <v>107</v>
      </c>
      <c r="B9" s="227"/>
      <c r="C9" s="227"/>
      <c r="D9" s="227"/>
      <c r="E9" s="13"/>
      <c r="F9" s="99"/>
      <c r="G9" s="113" t="s">
        <v>144</v>
      </c>
    </row>
    <row r="10" spans="1:7" ht="15" customHeight="1" x14ac:dyDescent="0.15">
      <c r="A10" s="228" t="s">
        <v>96</v>
      </c>
      <c r="B10" s="228"/>
      <c r="C10" s="228"/>
      <c r="D10" s="229"/>
      <c r="E10" s="17" t="s">
        <v>135</v>
      </c>
      <c r="F10" s="17" t="s">
        <v>150</v>
      </c>
      <c r="G10" s="24" t="s">
        <v>179</v>
      </c>
    </row>
    <row r="11" spans="1:7" ht="15" customHeight="1" x14ac:dyDescent="0.15">
      <c r="A11" s="157" t="s">
        <v>94</v>
      </c>
      <c r="B11" s="158"/>
      <c r="C11" s="230" t="s">
        <v>108</v>
      </c>
      <c r="D11" s="158"/>
      <c r="E11" s="113">
        <f t="shared" ref="E11:G12" si="0">E13+E15</f>
        <v>269</v>
      </c>
      <c r="F11" s="113">
        <f t="shared" si="0"/>
        <v>257</v>
      </c>
      <c r="G11" s="149">
        <f t="shared" si="0"/>
        <v>260</v>
      </c>
    </row>
    <row r="12" spans="1:7" ht="15" customHeight="1" x14ac:dyDescent="0.15">
      <c r="A12" s="235"/>
      <c r="B12" s="232"/>
      <c r="C12" s="231" t="s">
        <v>109</v>
      </c>
      <c r="D12" s="232"/>
      <c r="E12" s="113">
        <f t="shared" si="0"/>
        <v>276</v>
      </c>
      <c r="F12" s="113">
        <f t="shared" si="0"/>
        <v>267</v>
      </c>
      <c r="G12" s="149">
        <f t="shared" si="0"/>
        <v>281</v>
      </c>
    </row>
    <row r="13" spans="1:7" ht="15" customHeight="1" x14ac:dyDescent="0.15">
      <c r="A13" s="236" t="s">
        <v>110</v>
      </c>
      <c r="B13" s="237"/>
      <c r="C13" s="230" t="s">
        <v>108</v>
      </c>
      <c r="D13" s="158"/>
      <c r="E13" s="146">
        <v>150</v>
      </c>
      <c r="F13" s="113">
        <v>143</v>
      </c>
      <c r="G13" s="150">
        <v>156</v>
      </c>
    </row>
    <row r="14" spans="1:7" ht="15" customHeight="1" x14ac:dyDescent="0.15">
      <c r="A14" s="238"/>
      <c r="B14" s="239"/>
      <c r="C14" s="231" t="s">
        <v>30</v>
      </c>
      <c r="D14" s="232"/>
      <c r="E14" s="113">
        <v>136</v>
      </c>
      <c r="F14" s="113">
        <v>123</v>
      </c>
      <c r="G14" s="150">
        <v>139</v>
      </c>
    </row>
    <row r="15" spans="1:7" ht="15" customHeight="1" x14ac:dyDescent="0.15">
      <c r="A15" s="240" t="s">
        <v>112</v>
      </c>
      <c r="B15" s="241"/>
      <c r="C15" s="230" t="s">
        <v>108</v>
      </c>
      <c r="D15" s="158"/>
      <c r="E15" s="113">
        <v>119</v>
      </c>
      <c r="F15" s="113">
        <v>114</v>
      </c>
      <c r="G15" s="149">
        <v>104</v>
      </c>
    </row>
    <row r="16" spans="1:7" ht="15" customHeight="1" x14ac:dyDescent="0.15">
      <c r="A16" s="242"/>
      <c r="B16" s="243"/>
      <c r="C16" s="233" t="s">
        <v>30</v>
      </c>
      <c r="D16" s="164"/>
      <c r="E16" s="23">
        <v>140</v>
      </c>
      <c r="F16" s="23">
        <v>144</v>
      </c>
      <c r="G16" s="127">
        <v>142</v>
      </c>
    </row>
    <row r="17" spans="6:7" ht="15" customHeight="1" x14ac:dyDescent="0.15">
      <c r="F17" s="65"/>
      <c r="G17" s="65" t="s">
        <v>140</v>
      </c>
    </row>
    <row r="18" spans="6:7" ht="15" customHeight="1" x14ac:dyDescent="0.15">
      <c r="F18" s="234" t="s">
        <v>123</v>
      </c>
      <c r="G18" s="234"/>
    </row>
  </sheetData>
  <mergeCells count="19">
    <mergeCell ref="F18:G18"/>
    <mergeCell ref="A11:B12"/>
    <mergeCell ref="A13:B14"/>
    <mergeCell ref="A15:B16"/>
    <mergeCell ref="C12:D12"/>
    <mergeCell ref="C13:D13"/>
    <mergeCell ref="C14:D14"/>
    <mergeCell ref="C15:D15"/>
    <mergeCell ref="C16:D16"/>
    <mergeCell ref="B6:D6"/>
    <mergeCell ref="F7:G7"/>
    <mergeCell ref="A9:D9"/>
    <mergeCell ref="A10:D10"/>
    <mergeCell ref="C11:D11"/>
    <mergeCell ref="A1:G1"/>
    <mergeCell ref="A2:D2"/>
    <mergeCell ref="A3:D3"/>
    <mergeCell ref="A4:D4"/>
    <mergeCell ref="B5:D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2024-11-05T04:23:11Z</dcterms:created>
  <dcterms:modified xsi:type="dcterms:W3CDTF">2024-11-05T04:23:16Z</dcterms:modified>
</cp:coreProperties>
</file>