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defaultThemeVersion="124226"/>
  <xr:revisionPtr xr6:coauthVersionLast="47" xr6:coauthVersionMax="47" documentId="13_ncr:1_{0E98FB7F-84F1-4CF4-B524-74ACB272D6AE}" revIDLastSave="0" xr10:uidLastSave="{00000000-0000-0000-0000-000000000000}"/>
  <bookViews>
    <workbookView xr2:uid="{00000000-000D-0000-FFFF-FFFF00000000}" windowHeight="10665" windowWidth="17850" xWindow="1755" yWindow="135"/>
  </bookViews>
  <sheets>
    <sheet r:id="rId1" name="様式第２号" sheetId="7"/>
    <sheet r:id="rId2" name="【記入例】様式第２号" sheetId="8"/>
  </sheets>
  <definedNames>
    <definedName localSheetId="1" name="_xlnm.Print_Area">【記入例】様式第２号!$A$1:$AL$32</definedName>
    <definedName localSheetId="0" name="_xlnm.Print_Area">様式第２号!$A$1:$AL$32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6" i="7" l="1"/>
  <c r="AJ16" i="7"/>
  <c r="AI15" i="7"/>
  <c r="D11" i="7"/>
  <c r="AJ26" i="8"/>
  <c r="AI26" i="8"/>
  <c r="AJ25" i="8"/>
  <c r="AI25" i="8"/>
  <c r="AJ24" i="8"/>
  <c r="AI24" i="8"/>
  <c r="AJ23" i="8"/>
  <c r="AI23" i="8"/>
  <c r="AJ22" i="8"/>
  <c r="AI22" i="8"/>
  <c r="AJ21" i="8"/>
  <c r="AI21" i="8"/>
  <c r="AJ20" i="8"/>
  <c r="AI20" i="8"/>
  <c r="AJ19" i="8"/>
  <c r="AI19" i="8"/>
  <c r="AJ18" i="8"/>
  <c r="AI18" i="8"/>
  <c r="AJ17" i="8"/>
  <c r="AI17" i="8"/>
  <c r="AJ16" i="8"/>
  <c r="AI16" i="8"/>
  <c r="AJ15" i="8"/>
  <c r="AI15" i="8"/>
  <c r="D12" i="8"/>
  <c r="D13" i="8" s="1"/>
  <c r="D14" i="8" s="1"/>
  <c r="D11" i="8"/>
  <c r="AJ25" i="7"/>
  <c r="AI25" i="7"/>
  <c r="AJ24" i="7"/>
  <c r="AI24" i="7"/>
  <c r="AJ23" i="7"/>
  <c r="AI23" i="7"/>
  <c r="AJ22" i="7"/>
  <c r="AI22" i="7"/>
  <c r="AJ26" i="7"/>
  <c r="AI26" i="7"/>
  <c r="AJ21" i="7"/>
  <c r="AI21" i="7"/>
  <c r="AJ20" i="7"/>
  <c r="AI20" i="7"/>
  <c r="AJ19" i="7"/>
  <c r="AI19" i="7"/>
  <c r="AJ18" i="7"/>
  <c r="AI18" i="7"/>
  <c r="AJ17" i="7"/>
  <c r="AI17" i="7"/>
  <c r="AJ15" i="7"/>
  <c r="D12" i="7"/>
  <c r="E12" i="7" s="1"/>
  <c r="AK19" i="8" l="1"/>
  <c r="AK23" i="8"/>
  <c r="AK22" i="8"/>
  <c r="AK25" i="8"/>
  <c r="AK26" i="8"/>
  <c r="AK18" i="8"/>
  <c r="AK17" i="8"/>
  <c r="AK20" i="8"/>
  <c r="AK21" i="8"/>
  <c r="AK16" i="8"/>
  <c r="AK15" i="8"/>
  <c r="AK24" i="8"/>
  <c r="E12" i="8"/>
  <c r="F12" i="8" s="1"/>
  <c r="F13" i="8" s="1"/>
  <c r="F14" i="8" s="1"/>
  <c r="AK15" i="7"/>
  <c r="AK25" i="7"/>
  <c r="AK24" i="7"/>
  <c r="AK22" i="7"/>
  <c r="AK23" i="7"/>
  <c r="AK18" i="7"/>
  <c r="AK16" i="7"/>
  <c r="AK20" i="7"/>
  <c r="AK17" i="7"/>
  <c r="AK21" i="7"/>
  <c r="E13" i="7"/>
  <c r="E14" i="7" s="1"/>
  <c r="F12" i="7"/>
  <c r="D13" i="7"/>
  <c r="D14" i="7" s="1"/>
  <c r="AK19" i="7"/>
  <c r="AK26" i="7"/>
  <c r="G12" i="8" l="1"/>
  <c r="H12" i="8" s="1"/>
  <c r="AL15" i="8"/>
  <c r="E13" i="8"/>
  <c r="E14" i="8" s="1"/>
  <c r="AL15" i="7"/>
  <c r="G12" i="7"/>
  <c r="F13" i="7"/>
  <c r="F14" i="7" s="1"/>
  <c r="G13" i="8" l="1"/>
  <c r="G14" i="8" s="1"/>
  <c r="I12" i="8"/>
  <c r="H13" i="8"/>
  <c r="H14" i="8" s="1"/>
  <c r="H12" i="7"/>
  <c r="G13" i="7"/>
  <c r="G14" i="7" s="1"/>
  <c r="J12" i="8" l="1"/>
  <c r="I13" i="8"/>
  <c r="I14" i="8" s="1"/>
  <c r="I12" i="7"/>
  <c r="H13" i="7"/>
  <c r="H14" i="7" s="1"/>
  <c r="J13" i="8" l="1"/>
  <c r="J14" i="8" s="1"/>
  <c r="K12" i="8"/>
  <c r="J12" i="7"/>
  <c r="I13" i="7"/>
  <c r="I14" i="7" s="1"/>
  <c r="L12" i="8" l="1"/>
  <c r="K13" i="8"/>
  <c r="K14" i="8" s="1"/>
  <c r="J13" i="7"/>
  <c r="J14" i="7" s="1"/>
  <c r="K12" i="7"/>
  <c r="M12" i="8" l="1"/>
  <c r="L13" i="8"/>
  <c r="L14" i="8" s="1"/>
  <c r="L12" i="7"/>
  <c r="K13" i="7"/>
  <c r="K14" i="7" s="1"/>
  <c r="N12" i="8" l="1"/>
  <c r="M13" i="8"/>
  <c r="M14" i="8" s="1"/>
  <c r="M12" i="7"/>
  <c r="L13" i="7"/>
  <c r="L14" i="7" s="1"/>
  <c r="N13" i="8" l="1"/>
  <c r="N14" i="8" s="1"/>
  <c r="O12" i="8"/>
  <c r="M13" i="7"/>
  <c r="M14" i="7" s="1"/>
  <c r="N12" i="7"/>
  <c r="O13" i="8" l="1"/>
  <c r="O14" i="8" s="1"/>
  <c r="P12" i="8"/>
  <c r="N13" i="7"/>
  <c r="N14" i="7" s="1"/>
  <c r="O12" i="7"/>
  <c r="P13" i="8" l="1"/>
  <c r="P14" i="8" s="1"/>
  <c r="Q12" i="8"/>
  <c r="P12" i="7"/>
  <c r="O13" i="7"/>
  <c r="O14" i="7" s="1"/>
  <c r="R12" i="8" l="1"/>
  <c r="Q13" i="8"/>
  <c r="Q14" i="8" s="1"/>
  <c r="Q12" i="7"/>
  <c r="P13" i="7"/>
  <c r="P14" i="7" s="1"/>
  <c r="R13" i="8" l="1"/>
  <c r="R14" i="8" s="1"/>
  <c r="S12" i="8"/>
  <c r="R12" i="7"/>
  <c r="Q13" i="7"/>
  <c r="Q14" i="7" s="1"/>
  <c r="T12" i="8" l="1"/>
  <c r="S13" i="8"/>
  <c r="S14" i="8" s="1"/>
  <c r="R13" i="7"/>
  <c r="R14" i="7" s="1"/>
  <c r="S12" i="7"/>
  <c r="U12" i="8" l="1"/>
  <c r="T13" i="8"/>
  <c r="T14" i="8" s="1"/>
  <c r="T12" i="7"/>
  <c r="S13" i="7"/>
  <c r="S14" i="7" s="1"/>
  <c r="V12" i="8" l="1"/>
  <c r="U13" i="8"/>
  <c r="U14" i="8" s="1"/>
  <c r="T13" i="7"/>
  <c r="T14" i="7" s="1"/>
  <c r="U12" i="7"/>
  <c r="V13" i="8" l="1"/>
  <c r="V14" i="8" s="1"/>
  <c r="W12" i="8"/>
  <c r="U13" i="7"/>
  <c r="U14" i="7" s="1"/>
  <c r="V12" i="7"/>
  <c r="W13" i="8" l="1"/>
  <c r="W14" i="8" s="1"/>
  <c r="X12" i="8"/>
  <c r="V13" i="7"/>
  <c r="V14" i="7" s="1"/>
  <c r="W12" i="7"/>
  <c r="X13" i="8" l="1"/>
  <c r="X14" i="8" s="1"/>
  <c r="Y12" i="8"/>
  <c r="X12" i="7"/>
  <c r="W13" i="7"/>
  <c r="W14" i="7" s="1"/>
  <c r="Z12" i="8" l="1"/>
  <c r="Y13" i="8"/>
  <c r="Y14" i="8" s="1"/>
  <c r="Y12" i="7"/>
  <c r="X13" i="7"/>
  <c r="X14" i="7" s="1"/>
  <c r="Z13" i="8" l="1"/>
  <c r="Z14" i="8" s="1"/>
  <c r="AA12" i="8"/>
  <c r="Z12" i="7"/>
  <c r="Y13" i="7"/>
  <c r="Y14" i="7" s="1"/>
  <c r="AB12" i="8" l="1"/>
  <c r="AA13" i="8"/>
  <c r="AA14" i="8" s="1"/>
  <c r="Z13" i="7"/>
  <c r="Z14" i="7" s="1"/>
  <c r="AA12" i="7"/>
  <c r="AC12" i="8" l="1"/>
  <c r="AB13" i="8"/>
  <c r="AB14" i="8" s="1"/>
  <c r="AB12" i="7"/>
  <c r="AA13" i="7"/>
  <c r="AA14" i="7" s="1"/>
  <c r="AD12" i="8" l="1"/>
  <c r="AC13" i="8"/>
  <c r="AC14" i="8" s="1"/>
  <c r="AC12" i="7"/>
  <c r="AB13" i="7"/>
  <c r="AB14" i="7" s="1"/>
  <c r="AD13" i="8" l="1"/>
  <c r="AD14" i="8" s="1"/>
  <c r="AE12" i="8"/>
  <c r="AC13" i="7"/>
  <c r="AC14" i="7" s="1"/>
  <c r="AD12" i="7"/>
  <c r="AE13" i="8" l="1"/>
  <c r="AE14" i="8" s="1"/>
  <c r="AF12" i="8"/>
  <c r="AD13" i="7"/>
  <c r="AD14" i="7" s="1"/>
  <c r="AE12" i="7"/>
  <c r="AG12" i="8" l="1"/>
  <c r="AF13" i="8"/>
  <c r="AF14" i="8" s="1"/>
  <c r="AF12" i="7"/>
  <c r="AE13" i="7"/>
  <c r="AE14" i="7" s="1"/>
  <c r="AH12" i="8" l="1"/>
  <c r="AH13" i="8" s="1"/>
  <c r="AH14" i="8" s="1"/>
  <c r="AG13" i="8"/>
  <c r="AG14" i="8" s="1"/>
  <c r="AG12" i="7"/>
  <c r="AF13" i="7"/>
  <c r="AF14" i="7" s="1"/>
  <c r="AU22" i="8" l="1"/>
  <c r="BD16" i="8"/>
  <c r="AU19" i="8"/>
  <c r="AQ24" i="8"/>
  <c r="AR18" i="8"/>
  <c r="AM16" i="8"/>
  <c r="AU24" i="8"/>
  <c r="AY17" i="8"/>
  <c r="AQ25" i="8"/>
  <c r="AM17" i="8"/>
  <c r="AZ24" i="8"/>
  <c r="BD19" i="8"/>
  <c r="AZ22" i="8"/>
  <c r="AV25" i="8"/>
  <c r="BC26" i="8"/>
  <c r="AM24" i="8"/>
  <c r="AV16" i="8"/>
  <c r="AZ18" i="8"/>
  <c r="AZ20" i="8"/>
  <c r="AU16" i="8"/>
  <c r="AM25" i="8"/>
  <c r="AQ19" i="8"/>
  <c r="AZ23" i="8"/>
  <c r="BD20" i="8"/>
  <c r="BC18" i="8"/>
  <c r="AY26" i="8"/>
  <c r="AM26" i="8"/>
  <c r="AZ19" i="8"/>
  <c r="BD22" i="8"/>
  <c r="AU25" i="8"/>
  <c r="AV22" i="8"/>
  <c r="AU17" i="8"/>
  <c r="AQ23" i="8"/>
  <c r="BC17" i="8"/>
  <c r="AN15" i="8"/>
  <c r="AU26" i="8"/>
  <c r="AQ18" i="8"/>
  <c r="AN16" i="8"/>
  <c r="BC21" i="8"/>
  <c r="AN26" i="8"/>
  <c r="AN21" i="8"/>
  <c r="AU15" i="8"/>
  <c r="BC22" i="8"/>
  <c r="AV15" i="8"/>
  <c r="AY21" i="8"/>
  <c r="AR26" i="8"/>
  <c r="BC25" i="8"/>
  <c r="AR20" i="8"/>
  <c r="AZ17" i="8"/>
  <c r="AY20" i="8"/>
  <c r="AV17" i="8"/>
  <c r="BC20" i="8"/>
  <c r="AM19" i="8"/>
  <c r="BD18" i="8"/>
  <c r="AV21" i="8"/>
  <c r="AR23" i="8"/>
  <c r="BC15" i="8"/>
  <c r="AQ26" i="8"/>
  <c r="AY19" i="8"/>
  <c r="AQ22" i="8"/>
  <c r="BC23" i="8"/>
  <c r="AZ15" i="8"/>
  <c r="AZ25" i="8"/>
  <c r="AM15" i="8"/>
  <c r="BD24" i="8"/>
  <c r="AY24" i="8"/>
  <c r="AN24" i="8"/>
  <c r="AM23" i="8"/>
  <c r="AQ21" i="8"/>
  <c r="AV23" i="8"/>
  <c r="AQ17" i="8"/>
  <c r="AM21" i="8"/>
  <c r="BD17" i="8"/>
  <c r="AN19" i="8"/>
  <c r="AN17" i="8"/>
  <c r="AV20" i="8"/>
  <c r="AY23" i="8"/>
  <c r="AU18" i="8"/>
  <c r="AY18" i="8"/>
  <c r="AN25" i="8"/>
  <c r="AU21" i="8"/>
  <c r="BD15" i="8"/>
  <c r="AN18" i="8"/>
  <c r="AR25" i="8"/>
  <c r="AS25" i="8" s="1"/>
  <c r="AN23" i="8"/>
  <c r="AY22" i="8"/>
  <c r="AR19" i="8"/>
  <c r="BD25" i="8"/>
  <c r="AM20" i="8"/>
  <c r="AR17" i="8"/>
  <c r="AV19" i="8"/>
  <c r="AY16" i="8"/>
  <c r="BC19" i="8"/>
  <c r="AR22" i="8"/>
  <c r="AV24" i="8"/>
  <c r="AZ16" i="8"/>
  <c r="AQ15" i="8"/>
  <c r="BD21" i="8"/>
  <c r="AR24" i="8"/>
  <c r="AU20" i="8"/>
  <c r="AV18" i="8"/>
  <c r="AU23" i="8"/>
  <c r="AR15" i="8"/>
  <c r="AQ20" i="8"/>
  <c r="AR21" i="8"/>
  <c r="AQ16" i="8"/>
  <c r="AV26" i="8"/>
  <c r="BC16" i="8"/>
  <c r="AM22" i="8"/>
  <c r="AY15" i="8"/>
  <c r="AN22" i="8"/>
  <c r="AR16" i="8"/>
  <c r="AY25" i="8"/>
  <c r="BD23" i="8"/>
  <c r="BC24" i="8"/>
  <c r="AZ26" i="8"/>
  <c r="AM18" i="8"/>
  <c r="AZ21" i="8"/>
  <c r="BA21" i="8" s="1"/>
  <c r="BD26" i="8"/>
  <c r="AN20" i="8"/>
  <c r="AH12" i="7"/>
  <c r="AH13" i="7" s="1"/>
  <c r="AH14" i="7" s="1"/>
  <c r="AG13" i="7"/>
  <c r="AG14" i="7" s="1"/>
  <c r="BE26" i="8" l="1"/>
  <c r="BA26" i="8"/>
  <c r="AW22" i="8"/>
  <c r="AO16" i="8"/>
  <c r="AS23" i="8"/>
  <c r="AO17" i="8"/>
  <c r="AO25" i="8"/>
  <c r="BE23" i="8"/>
  <c r="AW19" i="8"/>
  <c r="BE25" i="8"/>
  <c r="BE18" i="8"/>
  <c r="AO19" i="8"/>
  <c r="AS21" i="8"/>
  <c r="AS16" i="8"/>
  <c r="AS19" i="8"/>
  <c r="BE17" i="8"/>
  <c r="BA16" i="8"/>
  <c r="AO26" i="8"/>
  <c r="BE20" i="8"/>
  <c r="BE15" i="8"/>
  <c r="AW24" i="8"/>
  <c r="AS22" i="8"/>
  <c r="AW18" i="8"/>
  <c r="AO23" i="8"/>
  <c r="AW26" i="8"/>
  <c r="AS24" i="8"/>
  <c r="AO20" i="8"/>
  <c r="BE21" i="8"/>
  <c r="AS17" i="8"/>
  <c r="AW16" i="8"/>
  <c r="AO22" i="8"/>
  <c r="AS15" i="8"/>
  <c r="BA25" i="8"/>
  <c r="AW21" i="8"/>
  <c r="BA23" i="8"/>
  <c r="AW23" i="8"/>
  <c r="BA15" i="8"/>
  <c r="AS26" i="8"/>
  <c r="AW25" i="8"/>
  <c r="BE22" i="8"/>
  <c r="BA22" i="8"/>
  <c r="AS18" i="8"/>
  <c r="AS20" i="8"/>
  <c r="AW20" i="8"/>
  <c r="AW15" i="8"/>
  <c r="BA19" i="8"/>
  <c r="BE19" i="8"/>
  <c r="AO18" i="8"/>
  <c r="AO24" i="8"/>
  <c r="AW17" i="8"/>
  <c r="AO15" i="8"/>
  <c r="BA20" i="8"/>
  <c r="BA24" i="8"/>
  <c r="BA18" i="8"/>
  <c r="BE16" i="8"/>
  <c r="BE24" i="8"/>
  <c r="BA17" i="8"/>
  <c r="AO21" i="8"/>
  <c r="AM19" i="7"/>
  <c r="AZ17" i="7"/>
  <c r="AM22" i="7"/>
  <c r="BC22" i="7"/>
  <c r="AY19" i="7"/>
  <c r="BD26" i="7"/>
  <c r="BC23" i="7"/>
  <c r="AU24" i="7"/>
  <c r="AN25" i="7"/>
  <c r="AQ21" i="7"/>
  <c r="AM15" i="7"/>
  <c r="AQ18" i="7"/>
  <c r="AQ26" i="7"/>
  <c r="AN17" i="7"/>
  <c r="BC26" i="7"/>
  <c r="BC18" i="7"/>
  <c r="AZ16" i="7"/>
  <c r="AZ25" i="7"/>
  <c r="AU26" i="7"/>
  <c r="AN20" i="7"/>
  <c r="AQ19" i="7"/>
  <c r="AV23" i="7"/>
  <c r="AY15" i="7"/>
  <c r="AU21" i="7"/>
  <c r="BC17" i="7"/>
  <c r="AZ20" i="7"/>
  <c r="AM23" i="7"/>
  <c r="AM26" i="7"/>
  <c r="AV17" i="7"/>
  <c r="AV25" i="7"/>
  <c r="AN18" i="7"/>
  <c r="AN21" i="7"/>
  <c r="AM18" i="7"/>
  <c r="AU18" i="7"/>
  <c r="AR15" i="7"/>
  <c r="AY21" i="7"/>
  <c r="AM25" i="7"/>
  <c r="AU25" i="7"/>
  <c r="AZ22" i="7"/>
  <c r="AQ17" i="7"/>
  <c r="BD25" i="7"/>
  <c r="AV16" i="7"/>
  <c r="BD20" i="7"/>
  <c r="AV22" i="7"/>
  <c r="AU15" i="7"/>
  <c r="BC24" i="7"/>
  <c r="BD22" i="7"/>
  <c r="AU16" i="7"/>
  <c r="AZ19" i="7"/>
  <c r="AQ22" i="7"/>
  <c r="BC15" i="7"/>
  <c r="BD15" i="7"/>
  <c r="AQ15" i="7"/>
  <c r="BD18" i="7"/>
  <c r="AR22" i="7"/>
  <c r="AR24" i="7"/>
  <c r="AY22" i="7"/>
  <c r="AR19" i="7"/>
  <c r="AU22" i="7"/>
  <c r="AR23" i="7"/>
  <c r="AZ24" i="7"/>
  <c r="AV21" i="7"/>
  <c r="AQ20" i="7"/>
  <c r="AN26" i="7"/>
  <c r="AQ16" i="7"/>
  <c r="AV19" i="7"/>
  <c r="AN15" i="7"/>
  <c r="AN24" i="7"/>
  <c r="AQ25" i="7"/>
  <c r="AU23" i="7"/>
  <c r="AZ26" i="7"/>
  <c r="AV18" i="7"/>
  <c r="BC21" i="7"/>
  <c r="AU17" i="7"/>
  <c r="BC25" i="7"/>
  <c r="AN22" i="7"/>
  <c r="AY23" i="7"/>
  <c r="AM20" i="7"/>
  <c r="BD17" i="7"/>
  <c r="BD19" i="7"/>
  <c r="AY16" i="7"/>
  <c r="BD24" i="7"/>
  <c r="AR16" i="7"/>
  <c r="AZ23" i="7"/>
  <c r="AR25" i="7"/>
  <c r="AZ21" i="7"/>
  <c r="AV20" i="7"/>
  <c r="AN23" i="7"/>
  <c r="AY26" i="7"/>
  <c r="AU19" i="7"/>
  <c r="AV15" i="7"/>
  <c r="AM17" i="7"/>
  <c r="AV24" i="7"/>
  <c r="AY20" i="7"/>
  <c r="AQ24" i="7"/>
  <c r="AZ18" i="7"/>
  <c r="AM21" i="7"/>
  <c r="AR26" i="7"/>
  <c r="AY18" i="7"/>
  <c r="AM16" i="7"/>
  <c r="AZ15" i="7"/>
  <c r="AU20" i="7"/>
  <c r="BC19" i="7"/>
  <c r="AR20" i="7"/>
  <c r="AM24" i="7"/>
  <c r="AN16" i="7"/>
  <c r="AY17" i="7"/>
  <c r="BC16" i="7"/>
  <c r="AR18" i="7"/>
  <c r="AQ23" i="7"/>
  <c r="BD21" i="7"/>
  <c r="BD16" i="7"/>
  <c r="BD23" i="7"/>
  <c r="AV26" i="7"/>
  <c r="AR17" i="7"/>
  <c r="BC20" i="7"/>
  <c r="AY25" i="7"/>
  <c r="AY24" i="7"/>
  <c r="AN19" i="7"/>
  <c r="AR21" i="7"/>
  <c r="AW26" i="7" l="1"/>
  <c r="BE23" i="7"/>
  <c r="BA21" i="7"/>
  <c r="AS23" i="7"/>
  <c r="AO26" i="7"/>
  <c r="AW18" i="7"/>
  <c r="AS21" i="7"/>
  <c r="BF15" i="8"/>
  <c r="AO16" i="7"/>
  <c r="BE19" i="7"/>
  <c r="AO19" i="7"/>
  <c r="AX15" i="8"/>
  <c r="BB15" i="8"/>
  <c r="AP15" i="8"/>
  <c r="AT15" i="8"/>
  <c r="AW21" i="7"/>
  <c r="BE26" i="7"/>
  <c r="AW24" i="7"/>
  <c r="AS17" i="7"/>
  <c r="BE21" i="7"/>
  <c r="BE17" i="7"/>
  <c r="AW17" i="7"/>
  <c r="BA18" i="7"/>
  <c r="BE18" i="7"/>
  <c r="AS19" i="7"/>
  <c r="BE22" i="7"/>
  <c r="BA15" i="7"/>
  <c r="BE15" i="7"/>
  <c r="AS25" i="7"/>
  <c r="AO23" i="7"/>
  <c r="BA23" i="7"/>
  <c r="AS22" i="7"/>
  <c r="AS18" i="7"/>
  <c r="AO15" i="7"/>
  <c r="AW16" i="7"/>
  <c r="BA19" i="7"/>
  <c r="AW15" i="7"/>
  <c r="AS20" i="7"/>
  <c r="AO20" i="7"/>
  <c r="AS24" i="7"/>
  <c r="AW22" i="7"/>
  <c r="AO24" i="7"/>
  <c r="BE20" i="7"/>
  <c r="AO21" i="7"/>
  <c r="BA20" i="7"/>
  <c r="BA25" i="7"/>
  <c r="AW20" i="7"/>
  <c r="BA24" i="7"/>
  <c r="BA16" i="7"/>
  <c r="AO25" i="7"/>
  <c r="AO22" i="7"/>
  <c r="BE16" i="7"/>
  <c r="BE24" i="7"/>
  <c r="AW19" i="7"/>
  <c r="BE25" i="7"/>
  <c r="BA17" i="7"/>
  <c r="AS16" i="7"/>
  <c r="AS15" i="7"/>
  <c r="AO18" i="7"/>
  <c r="AS26" i="7"/>
  <c r="BA26" i="7"/>
  <c r="BA22" i="7"/>
  <c r="AW25" i="7"/>
  <c r="AW23" i="7"/>
  <c r="AO17" i="7"/>
  <c r="AP15" i="7" l="1"/>
  <c r="AX15" i="7"/>
  <c r="AT15" i="7"/>
  <c r="BB15" i="7"/>
  <c r="BF15" i="7"/>
</calcChain>
</file>

<file path=xl/sharedStrings.xml><?xml version="1.0" encoding="utf-8"?>
<sst xmlns="http://schemas.openxmlformats.org/spreadsheetml/2006/main" count="355" uniqueCount="41">
  <si>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</si>
  <si>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</si>
  <si>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</si>
  <si>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</si>
  <si>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</si>
  <si>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</si>
  <si>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</si>
  <si>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</si>
  <si>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</si>
  <si>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</si>
  <si>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</si>
  <si>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</si>
  <si>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</si>
  <si>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</si>
  <si>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</si>
  <si>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</si>
  <si>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</si>
  <si>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</si>
  <si>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</si>
  <si>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</si>
  <si>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</si>
  <si>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</si>
  <si>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</si>
  <si>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B建設（一次下請）</t>
    <rPh sb="1" eb="3">
      <t>ケンセツ</t>
    </rPh>
    <rPh sb="4" eb="6">
      <t>イチジ</t>
    </rPh>
    <rPh sb="6" eb="8">
      <t>シタウ</t>
    </rPh>
    <phoneticPr fontId="5"/>
  </si>
  <si>
    <t>C建設（二次下請）</t>
    <rPh sb="1" eb="3">
      <t>ケンセツ</t>
    </rPh>
    <rPh sb="4" eb="6">
      <t>ニジ</t>
    </rPh>
    <rPh sb="6" eb="8">
      <t>シタウ</t>
    </rPh>
    <phoneticPr fontId="5"/>
  </si>
  <si>
    <t>－</t>
  </si>
  <si>
    <t>－</t>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</si>
  <si>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</si>
  <si>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</si>
  <si>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</si>
  <si>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川越市週休２日制適用工事要領（建築工事）</t>
    <phoneticPr fontId="7"/>
  </si>
  <si>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</si>
  <si>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当月</t>
    <rPh sb="0" eb="2">
      <t>トウゲツ</t>
    </rPh>
    <phoneticPr fontId="5"/>
  </si>
  <si>
    <t>○○工事</t>
    <phoneticPr fontId="5"/>
  </si>
  <si>
    <t>○○建設株式会社</t>
    <phoneticPr fontId="5"/>
  </si>
  <si>
    <t>川越市大字○○１２３番地４</t>
    <rPh sb="0" eb="3">
      <t>カワゴエシ</t>
    </rPh>
    <rPh sb="3" eb="5">
      <t>オオアザ</t>
    </rPh>
    <rPh sb="10" eb="12">
      <t>バンチ</t>
    </rPh>
    <phoneticPr fontId="5"/>
  </si>
  <si>
    <t>令和８年６月１日から令和８年１０月３０日まで</t>
    <phoneticPr fontId="5"/>
  </si>
  <si>
    <t>休日確保状況チェックリスト</t>
    <rPh sb="0" eb="2">
      <t>キュウジツ</t>
    </rPh>
    <rPh sb="2" eb="4">
      <t>カクホ</t>
    </rPh>
    <rPh sb="4" eb="6">
      <t>ジョウキョウ</t>
    </rPh>
    <phoneticPr fontId="5"/>
  </si>
  <si>
    <t>（様式第２号）</t>
    <phoneticPr fontId="5"/>
  </si>
  <si>
    <t>＜週休２日制適用工事（交替制）＞</t>
    <rPh sb="11" eb="14">
      <t>コウタイセイ</t>
    </rPh>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</si>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</sst>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d"/>
    <numFmt numFmtId="177" formatCode="0.0%"/>
    <numFmt numFmtId="178" formatCode="aaa"/>
    <numFmt numFmtId="179" formatCode="yyyy/m"/>
    <numFmt numFmtId="180" formatCode="#&quot;週目&quot;"/>
    <numFmt numFmtId="181" formatCode="yyyy&quot;年&quot;m&quot;月&quot;;@"/>
    <numFmt numFmtId="182" formatCode="[$-F800]dddd\,\ mmmm\ dd\,\ yyyy"/>
  </numFmts>
  <fonts count="10"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scheme val="minor"/>
    </font>
    <font>
      <sz val="6"/>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6" fillId="0" borderId="0"/>
  </cellStyleXfs>
  <cellXfs count="57">
    <xf numFmtId="0" fontId="0" fillId="0" borderId="0" xfId="0">
      <alignment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8" fillId="0" borderId="0" xfId="0" applyFont="1">
      <alignment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0" fillId="0" borderId="7" xfId="0" applyBorder="1" applyAlignment="1">
      <alignment horizontal="center" vertical="center" wrapText="1"/>
    </xf>
    <xf numFmtId="0" fontId="0" fillId="2" borderId="1" xfId="0" applyFill="1" applyBorder="1">
      <alignment vertical="center"/>
    </xf>
    <xf numFmtId="0" fontId="0" fillId="2" borderId="1" xfId="0" applyFill="1" applyBorder="1" applyAlignment="1">
      <alignment horizontal="center" vertical="center"/>
    </xf>
    <xf numFmtId="0" fontId="0" fillId="0" borderId="1" xfId="0" applyBorder="1">
      <alignment vertical="center"/>
    </xf>
    <xf numFmtId="177" fontId="0" fillId="0" borderId="1" xfId="0" applyNumberFormat="1" applyBorder="1">
      <alignment vertical="center"/>
    </xf>
    <xf numFmtId="177" fontId="0" fillId="0" borderId="1" xfId="11" applyNumberFormat="1" applyFont="1" applyBorder="1">
      <alignment vertical="center"/>
    </xf>
    <xf numFmtId="177" fontId="0" fillId="0" borderId="0" xfId="0" applyNumberFormat="1">
      <alignment vertical="center"/>
    </xf>
    <xf numFmtId="177" fontId="0" fillId="0" borderId="0" xfId="0" applyNumberFormat="1" applyAlignment="1">
      <alignment horizontal="center" vertical="center"/>
    </xf>
    <xf numFmtId="0" fontId="0" fillId="0" borderId="0" xfId="0" applyAlignment="1">
      <alignment vertical="center" wrapText="1"/>
    </xf>
    <xf numFmtId="0" fontId="8" fillId="0" borderId="0" xfId="14" applyFont="1" applyAlignment="1">
      <alignment horizontal="right"/>
    </xf>
    <xf numFmtId="0" fontId="0" fillId="0" borderId="0" xfId="0" applyAlignment="1">
      <alignment horizontal="right" vertical="center"/>
    </xf>
    <xf numFmtId="0" fontId="9" fillId="0" borderId="0" xfId="0" applyFont="1">
      <alignment vertical="center"/>
    </xf>
    <xf numFmtId="0" fontId="0" fillId="2" borderId="9" xfId="0" applyFill="1" applyBorder="1">
      <alignment vertical="center"/>
    </xf>
    <xf numFmtId="0" fontId="0" fillId="2" borderId="8" xfId="0" applyFill="1"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81" fontId="0" fillId="2" borderId="10" xfId="0" applyNumberFormat="1" applyFill="1" applyBorder="1" applyAlignment="1">
      <alignment horizontal="center" vertical="center"/>
    </xf>
    <xf numFmtId="181" fontId="0" fillId="2" borderId="11" xfId="0" applyNumberFormat="1" applyFill="1" applyBorder="1" applyAlignment="1">
      <alignment horizontal="center" vertical="center"/>
    </xf>
    <xf numFmtId="181" fontId="0" fillId="2" borderId="12" xfId="0" applyNumberFormat="1" applyFill="1" applyBorder="1" applyAlignment="1">
      <alignment horizontal="center" vertical="center"/>
    </xf>
    <xf numFmtId="0" fontId="0" fillId="0" borderId="1" xfId="0" applyBorder="1" applyAlignment="1">
      <alignment horizontal="center" vertical="center"/>
    </xf>
    <xf numFmtId="179" fontId="0" fillId="0" borderId="6" xfId="0" applyNumberFormat="1" applyBorder="1" applyAlignment="1">
      <alignment horizontal="center" vertical="center"/>
    </xf>
    <xf numFmtId="179" fontId="0" fillId="0" borderId="8" xfId="0" applyNumberFormat="1" applyBorder="1" applyAlignment="1">
      <alignment horizontal="center" vertical="center"/>
    </xf>
    <xf numFmtId="179" fontId="0" fillId="0" borderId="5"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182" fontId="0" fillId="2" borderId="19" xfId="0" applyNumberFormat="1" applyFill="1" applyBorder="1" applyAlignment="1">
      <alignment horizontal="center" vertical="center"/>
    </xf>
    <xf numFmtId="182" fontId="0" fillId="2" borderId="9" xfId="0" applyNumberFormat="1" applyFill="1" applyBorder="1" applyAlignment="1">
      <alignment horizontal="center" vertical="center"/>
    </xf>
    <xf numFmtId="182" fontId="0" fillId="2" borderId="20" xfId="0" applyNumberFormat="1" applyFill="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177" fontId="0" fillId="0" borderId="1" xfId="0" applyNumberFormat="1" applyBorder="1" applyAlignment="1">
      <alignment horizontal="center" vertical="center"/>
    </xf>
    <xf numFmtId="180" fontId="0" fillId="0" borderId="6" xfId="0" applyNumberFormat="1" applyBorder="1" applyAlignment="1">
      <alignment horizontal="center" vertical="center"/>
    </xf>
    <xf numFmtId="180" fontId="0" fillId="0" borderId="8" xfId="0" applyNumberFormat="1" applyBorder="1" applyAlignment="1">
      <alignment horizontal="center" vertical="center"/>
    </xf>
    <xf numFmtId="180" fontId="0" fillId="0" borderId="5" xfId="0" applyNumberForma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cellXfs>
  <cellStyles count="15">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 name="標準 6" xfId="14" xr:uid="{A0759021-9774-4E3C-ABE9-E984371543D4}"/>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xdr:colOff>
      <xdr:row>1</xdr:row>
      <xdr:rowOff>0</xdr:rowOff>
    </xdr:from>
    <xdr:ext cx="1762125" cy="654843"/>
    <xdr:sp macro="" textlink="">
      <xdr:nvSpPr>
        <xdr:cNvPr id="2" name="テキスト ボックス 1">
          <a:extLst>
            <a:ext uri="{FF2B5EF4-FFF2-40B4-BE49-F238E27FC236}">
              <a16:creationId xmlns:a16="http://schemas.microsoft.com/office/drawing/2014/main" id="{5219BAF9-9089-49BD-867C-C17A8592B737}"/>
            </a:ext>
          </a:extLst>
        </xdr:cNvPr>
        <xdr:cNvSpPr txBox="1"/>
      </xdr:nvSpPr>
      <xdr:spPr>
        <a:xfrm>
          <a:off x="6453187" y="261938"/>
          <a:ext cx="1762125" cy="654843"/>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400" b="1">
              <a:solidFill>
                <a:schemeClr val="bg1"/>
              </a:solidFill>
              <a:latin typeface="+mn-lt"/>
              <a:ea typeface="+mn-ea"/>
              <a:cs typeface="+mn-cs"/>
            </a:rPr>
            <a:t>着色されたセルに</a:t>
          </a:r>
          <a:endParaRPr kumimoji="1" lang="en-US" altLang="ja-JP" sz="1400" b="1">
            <a:solidFill>
              <a:schemeClr val="bg1"/>
            </a:solidFill>
            <a:latin typeface="+mn-lt"/>
            <a:ea typeface="+mn-ea"/>
            <a:cs typeface="+mn-cs"/>
          </a:endParaRPr>
        </a:p>
        <a:p>
          <a:pPr marL="0" indent="0" algn="ctr"/>
          <a:r>
            <a:rPr kumimoji="1" lang="ja-JP" altLang="en-US" sz="1400" b="1">
              <a:solidFill>
                <a:schemeClr val="bg1"/>
              </a:solidFill>
              <a:latin typeface="+mn-lt"/>
              <a:ea typeface="+mn-ea"/>
              <a:cs typeface="+mn-cs"/>
            </a:rPr>
            <a:t>入力してください</a:t>
          </a:r>
        </a:p>
      </xdr:txBody>
    </xdr:sp>
    <xdr:clientData/>
  </xdr:oneCellAnchor>
  <xdr:oneCellAnchor>
    <xdr:from>
      <xdr:col>27</xdr:col>
      <xdr:colOff>83343</xdr:colOff>
      <xdr:row>6</xdr:row>
      <xdr:rowOff>23812</xdr:rowOff>
    </xdr:from>
    <xdr:ext cx="3631405" cy="202406"/>
    <xdr:sp macro="" textlink="">
      <xdr:nvSpPr>
        <xdr:cNvPr id="3" name="テキスト ボックス 2">
          <a:extLst>
            <a:ext uri="{FF2B5EF4-FFF2-40B4-BE49-F238E27FC236}">
              <a16:creationId xmlns:a16="http://schemas.microsoft.com/office/drawing/2014/main" id="{4E97F342-3D38-4C39-BA62-054CB296505F}"/>
            </a:ext>
          </a:extLst>
        </xdr:cNvPr>
        <xdr:cNvSpPr txBox="1"/>
      </xdr:nvSpPr>
      <xdr:spPr>
        <a:xfrm>
          <a:off x="10537031" y="1571625"/>
          <a:ext cx="3631405" cy="202406"/>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100" b="1">
              <a:solidFill>
                <a:schemeClr val="lt1"/>
              </a:solidFill>
              <a:effectLst/>
              <a:latin typeface="+mn-lt"/>
              <a:ea typeface="+mn-ea"/>
              <a:cs typeface="+mn-cs"/>
            </a:rPr>
            <a:t>当月欄に入力すると、対象月の日・曜日が表示されます。</a:t>
          </a:r>
          <a:endParaRPr kumimoji="1" lang="en-US" altLang="ja-JP" sz="1100" b="1">
            <a:solidFill>
              <a:schemeClr val="bg1"/>
            </a:solidFill>
            <a:latin typeface="+mn-lt"/>
            <a:ea typeface="+mn-ea"/>
            <a:cs typeface="+mn-cs"/>
          </a:endParaRPr>
        </a:p>
      </xdr:txBody>
    </xdr:sp>
    <xdr:clientData/>
  </xdr:oneCellAnchor>
  <xdr:twoCellAnchor>
    <xdr:from>
      <xdr:col>16</xdr:col>
      <xdr:colOff>269117</xdr:colOff>
      <xdr:row>8</xdr:row>
      <xdr:rowOff>3724</xdr:rowOff>
    </xdr:from>
    <xdr:to>
      <xdr:col>27</xdr:col>
      <xdr:colOff>149867</xdr:colOff>
      <xdr:row>8</xdr:row>
      <xdr:rowOff>111724</xdr:rowOff>
    </xdr:to>
    <xdr:sp macro="" textlink="">
      <xdr:nvSpPr>
        <xdr:cNvPr id="4" name="矢印: 右 3">
          <a:extLst>
            <a:ext uri="{FF2B5EF4-FFF2-40B4-BE49-F238E27FC236}">
              <a16:creationId xmlns:a16="http://schemas.microsoft.com/office/drawing/2014/main" id="{0490EA45-56A4-4B01-BB02-E453E0382C09}"/>
            </a:ext>
          </a:extLst>
        </xdr:cNvPr>
        <xdr:cNvSpPr/>
      </xdr:nvSpPr>
      <xdr:spPr>
        <a:xfrm rot="9730412">
          <a:off x="7579555" y="2075412"/>
          <a:ext cx="3024000" cy="108000"/>
        </a:xfrm>
        <a:prstGeom prst="rightArrow">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xdr:colOff>
      <xdr:row>7</xdr:row>
      <xdr:rowOff>23814</xdr:rowOff>
    </xdr:from>
    <xdr:to>
      <xdr:col>36</xdr:col>
      <xdr:colOff>488157</xdr:colOff>
      <xdr:row>7</xdr:row>
      <xdr:rowOff>238126</xdr:rowOff>
    </xdr:to>
    <xdr:sp macro="" textlink="">
      <xdr:nvSpPr>
        <xdr:cNvPr id="5" name="正方形/長方形 4">
          <a:extLst>
            <a:ext uri="{FF2B5EF4-FFF2-40B4-BE49-F238E27FC236}">
              <a16:creationId xmlns:a16="http://schemas.microsoft.com/office/drawing/2014/main" id="{0CCEA6C3-DF3C-4F89-A8CA-989B680D5A66}"/>
            </a:ext>
          </a:extLst>
        </xdr:cNvPr>
        <xdr:cNvSpPr/>
      </xdr:nvSpPr>
      <xdr:spPr>
        <a:xfrm>
          <a:off x="12418221" y="1833564"/>
          <a:ext cx="1488280" cy="214312"/>
        </a:xfrm>
        <a:prstGeom prst="rect">
          <a:avLst/>
        </a:prstGeom>
        <a:noFill/>
        <a:ln w="508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523875</xdr:colOff>
      <xdr:row>1</xdr:row>
      <xdr:rowOff>-1</xdr:rowOff>
    </xdr:from>
    <xdr:ext cx="2369343" cy="250031"/>
    <xdr:sp macro="" textlink="">
      <xdr:nvSpPr>
        <xdr:cNvPr id="6" name="テキスト ボックス 5">
          <a:extLst>
            <a:ext uri="{FF2B5EF4-FFF2-40B4-BE49-F238E27FC236}">
              <a16:creationId xmlns:a16="http://schemas.microsoft.com/office/drawing/2014/main" id="{7ABABA7B-204D-4BA8-8F4F-99139EB925FC}"/>
            </a:ext>
          </a:extLst>
        </xdr:cNvPr>
        <xdr:cNvSpPr txBox="1"/>
      </xdr:nvSpPr>
      <xdr:spPr>
        <a:xfrm>
          <a:off x="2690813" y="261937"/>
          <a:ext cx="2369343" cy="250031"/>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100" b="1">
              <a:solidFill>
                <a:schemeClr val="lt1"/>
              </a:solidFill>
              <a:effectLst/>
              <a:latin typeface="+mn-lt"/>
              <a:ea typeface="+mn-ea"/>
              <a:cs typeface="+mn-cs"/>
            </a:rPr>
            <a:t>毎月末に当月分を提出してください。</a:t>
          </a:r>
          <a:endParaRPr kumimoji="1" lang="en-US" altLang="ja-JP" sz="1100" b="1">
            <a:solidFill>
              <a:schemeClr val="bg1"/>
            </a:solidFill>
            <a:latin typeface="+mn-lt"/>
            <a:ea typeface="+mn-ea"/>
            <a:cs typeface="+mn-cs"/>
          </a:endParaRPr>
        </a:p>
      </xdr:txBody>
    </xdr:sp>
    <xdr:clientData/>
  </xdr:oneCellAnchor>
  <xdr:oneCellAnchor>
    <xdr:from>
      <xdr:col>30</xdr:col>
      <xdr:colOff>23812</xdr:colOff>
      <xdr:row>26</xdr:row>
      <xdr:rowOff>178593</xdr:rowOff>
    </xdr:from>
    <xdr:ext cx="2964655" cy="309562"/>
    <xdr:sp macro="" textlink="">
      <xdr:nvSpPr>
        <xdr:cNvPr id="7" name="テキスト ボックス 6">
          <a:extLst>
            <a:ext uri="{FF2B5EF4-FFF2-40B4-BE49-F238E27FC236}">
              <a16:creationId xmlns:a16="http://schemas.microsoft.com/office/drawing/2014/main" id="{DC95C313-7BAA-4076-8618-B41641F707C4}"/>
            </a:ext>
          </a:extLst>
        </xdr:cNvPr>
        <xdr:cNvSpPr txBox="1"/>
      </xdr:nvSpPr>
      <xdr:spPr>
        <a:xfrm>
          <a:off x="11334750" y="6965156"/>
          <a:ext cx="2964655" cy="309562"/>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100" b="1">
              <a:solidFill>
                <a:schemeClr val="lt1"/>
              </a:solidFill>
              <a:effectLst/>
              <a:latin typeface="+mn-lt"/>
              <a:ea typeface="+mn-ea"/>
              <a:cs typeface="+mn-cs"/>
            </a:rPr>
            <a:t>３１日に満たない月は「－」を入力してください。</a:t>
          </a:r>
          <a:endParaRPr kumimoji="1" lang="en-US" altLang="ja-JP" sz="1100" b="1">
            <a:solidFill>
              <a:schemeClr val="bg1"/>
            </a:solidFill>
            <a:latin typeface="+mn-lt"/>
            <a:ea typeface="+mn-ea"/>
            <a:cs typeface="+mn-cs"/>
          </a:endParaRPr>
        </a:p>
      </xdr:txBody>
    </xdr:sp>
    <xdr:clientData/>
  </xdr:oneCellAnchor>
  <xdr:twoCellAnchor>
    <xdr:from>
      <xdr:col>33</xdr:col>
      <xdr:colOff>59531</xdr:colOff>
      <xdr:row>26</xdr:row>
      <xdr:rowOff>0</xdr:rowOff>
    </xdr:from>
    <xdr:to>
      <xdr:col>33</xdr:col>
      <xdr:colOff>217049</xdr:colOff>
      <xdr:row>26</xdr:row>
      <xdr:rowOff>180000</xdr:rowOff>
    </xdr:to>
    <xdr:sp macro="" textlink="">
      <xdr:nvSpPr>
        <xdr:cNvPr id="8" name="矢印: 右 7">
          <a:extLst>
            <a:ext uri="{FF2B5EF4-FFF2-40B4-BE49-F238E27FC236}">
              <a16:creationId xmlns:a16="http://schemas.microsoft.com/office/drawing/2014/main" id="{C296E132-9F63-4127-904C-E5249E9FB4AC}"/>
            </a:ext>
          </a:extLst>
        </xdr:cNvPr>
        <xdr:cNvSpPr/>
      </xdr:nvSpPr>
      <xdr:spPr>
        <a:xfrm rot="16200000">
          <a:off x="12216478" y="6797804"/>
          <a:ext cx="180000" cy="157518"/>
        </a:xfrm>
        <a:prstGeom prst="rightArrow">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23813</xdr:colOff>
      <xdr:row>26</xdr:row>
      <xdr:rowOff>190497</xdr:rowOff>
    </xdr:from>
    <xdr:ext cx="3286123" cy="738190"/>
    <xdr:sp macro="" textlink="">
      <xdr:nvSpPr>
        <xdr:cNvPr id="9" name="テキスト ボックス 8">
          <a:extLst>
            <a:ext uri="{FF2B5EF4-FFF2-40B4-BE49-F238E27FC236}">
              <a16:creationId xmlns:a16="http://schemas.microsoft.com/office/drawing/2014/main" id="{118AA495-1385-407C-8E77-43FD0DA8718B}"/>
            </a:ext>
          </a:extLst>
        </xdr:cNvPr>
        <xdr:cNvSpPr txBox="1"/>
      </xdr:nvSpPr>
      <xdr:spPr>
        <a:xfrm>
          <a:off x="7048501" y="6977060"/>
          <a:ext cx="3286123" cy="738190"/>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100" b="1">
              <a:solidFill>
                <a:schemeClr val="lt1"/>
              </a:solidFill>
              <a:effectLst/>
              <a:latin typeface="+mn-lt"/>
              <a:ea typeface="+mn-ea"/>
              <a:cs typeface="+mn-cs"/>
            </a:rPr>
            <a:t>工期外になった協力会社や当該現場の従事期間が過ぎた労働者についても、「－」を入力のうえ、削除せず残してください。</a:t>
          </a:r>
        </a:p>
      </xdr:txBody>
    </xdr:sp>
    <xdr:clientData/>
  </xdr:oneCellAnchor>
  <xdr:twoCellAnchor>
    <xdr:from>
      <xdr:col>18</xdr:col>
      <xdr:colOff>59532</xdr:colOff>
      <xdr:row>26</xdr:row>
      <xdr:rowOff>11905</xdr:rowOff>
    </xdr:from>
    <xdr:to>
      <xdr:col>18</xdr:col>
      <xdr:colOff>217050</xdr:colOff>
      <xdr:row>26</xdr:row>
      <xdr:rowOff>191905</xdr:rowOff>
    </xdr:to>
    <xdr:sp macro="" textlink="">
      <xdr:nvSpPr>
        <xdr:cNvPr id="10" name="矢印: 右 9">
          <a:extLst>
            <a:ext uri="{FF2B5EF4-FFF2-40B4-BE49-F238E27FC236}">
              <a16:creationId xmlns:a16="http://schemas.microsoft.com/office/drawing/2014/main" id="{F31FCF82-7233-4EEE-AA66-1DE306C9BE8D}"/>
            </a:ext>
          </a:extLst>
        </xdr:cNvPr>
        <xdr:cNvSpPr/>
      </xdr:nvSpPr>
      <xdr:spPr>
        <a:xfrm rot="16200000">
          <a:off x="7930229" y="6809709"/>
          <a:ext cx="180000" cy="157518"/>
        </a:xfrm>
        <a:prstGeom prst="rightArrow">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333375</xdr:colOff>
      <xdr:row>6</xdr:row>
      <xdr:rowOff>154779</xdr:rowOff>
    </xdr:from>
    <xdr:ext cx="3631405" cy="523877"/>
    <xdr:sp macro="" textlink="">
      <xdr:nvSpPr>
        <xdr:cNvPr id="11" name="テキスト ボックス 10">
          <a:extLst>
            <a:ext uri="{FF2B5EF4-FFF2-40B4-BE49-F238E27FC236}">
              <a16:creationId xmlns:a16="http://schemas.microsoft.com/office/drawing/2014/main" id="{38A5E5E4-67D3-48DD-B49B-D128286EDE67}"/>
            </a:ext>
          </a:extLst>
        </xdr:cNvPr>
        <xdr:cNvSpPr txBox="1"/>
      </xdr:nvSpPr>
      <xdr:spPr>
        <a:xfrm>
          <a:off x="18037969" y="1702592"/>
          <a:ext cx="3631405" cy="523877"/>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400" b="1">
              <a:solidFill>
                <a:schemeClr val="lt1"/>
              </a:solidFill>
              <a:effectLst/>
              <a:latin typeface="+mn-lt"/>
              <a:ea typeface="+mn-ea"/>
              <a:cs typeface="+mn-cs"/>
            </a:rPr>
            <a:t>完全週休２日の確認に使用してください。</a:t>
          </a:r>
          <a:endParaRPr kumimoji="1" lang="en-US" altLang="ja-JP" sz="1400" b="1">
            <a:solidFill>
              <a:schemeClr val="bg1"/>
            </a:solidFill>
            <a:latin typeface="+mn-lt"/>
            <a:ea typeface="+mn-ea"/>
            <a:cs typeface="+mn-cs"/>
          </a:endParaRPr>
        </a:p>
      </xdr:txBody>
    </xdr:sp>
    <xdr:clientData/>
  </xdr:oneCellAnchor>
  <xdr:oneCellAnchor>
    <xdr:from>
      <xdr:col>41</xdr:col>
      <xdr:colOff>309564</xdr:colOff>
      <xdr:row>27</xdr:row>
      <xdr:rowOff>83343</xdr:rowOff>
    </xdr:from>
    <xdr:ext cx="7465218" cy="428625"/>
    <xdr:sp macro="" textlink="">
      <xdr:nvSpPr>
        <xdr:cNvPr id="13" name="テキスト ボックス 12">
          <a:extLst>
            <a:ext uri="{FF2B5EF4-FFF2-40B4-BE49-F238E27FC236}">
              <a16:creationId xmlns:a16="http://schemas.microsoft.com/office/drawing/2014/main" id="{C33713E7-9A6D-41FB-ADEC-C38916A4059D}"/>
            </a:ext>
          </a:extLst>
        </xdr:cNvPr>
        <xdr:cNvSpPr txBox="1"/>
      </xdr:nvSpPr>
      <xdr:spPr>
        <a:xfrm>
          <a:off x="16371095" y="7131843"/>
          <a:ext cx="7465218" cy="428625"/>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400" b="1">
              <a:solidFill>
                <a:schemeClr val="lt1"/>
              </a:solidFill>
              <a:effectLst/>
              <a:latin typeface="+mn-lt"/>
              <a:ea typeface="+mn-ea"/>
              <a:cs typeface="+mn-cs"/>
            </a:rPr>
            <a:t>月の１週目、月の最終週は７日間となるよう、前後月にかかる日数を追加で入力してください。</a:t>
          </a:r>
          <a:endParaRPr kumimoji="1" lang="en-US" altLang="ja-JP" sz="1400" b="1">
            <a:solidFill>
              <a:schemeClr val="bg1"/>
            </a:solidFill>
            <a:latin typeface="+mn-lt"/>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7"/>
  <sheetViews>
    <sheetView showGridLines="0" tabSelected="1" view="pageBreakPreview" zoomScale="80" zoomScaleNormal="100" zoomScaleSheetLayoutView="80" workbookViewId="0">
      <selection activeCell="AO6" sqref="AO6"/>
    </sheetView>
  </sheetViews>
  <sheetFormatPr defaultRowHeight="21" customHeight="1" x14ac:dyDescent="0.15"/>
  <cols>
    <col min="1" max="1" width="3.375" bestFit="1" customWidth="1"/>
    <col min="2" max="2" width="25" customWidth="1"/>
    <col min="3" max="3" width="18.75" customWidth="1"/>
    <col min="4" max="34" width="3.75" customWidth="1"/>
    <col min="35" max="38" width="6.5" customWidth="1"/>
    <col min="39" max="58" width="7.25" customWidth="1"/>
  </cols>
  <sheetData>
    <row r="1" spans="2:58" ht="21" customHeight="1" x14ac:dyDescent="0.15">
      <c r="AL1" s="20" t="s">
        <v>30</v>
      </c>
    </row>
    <row r="2" spans="2:58" ht="18.75" x14ac:dyDescent="0.15">
      <c r="B2" s="22" t="s">
        <v>37</v>
      </c>
      <c r="AL2" s="21" t="s">
        <v>38</v>
      </c>
    </row>
    <row r="3" spans="2:58" ht="21" customHeight="1" thickBot="1" x14ac:dyDescent="0.2">
      <c r="B3" s="4" t="s">
        <v>39</v>
      </c>
    </row>
    <row r="4" spans="2:58" ht="21" customHeight="1" x14ac:dyDescent="0.15">
      <c r="AE4" s="47" t="s">
        <v>19</v>
      </c>
      <c r="AF4" s="47"/>
      <c r="AG4" s="47"/>
      <c r="AH4" s="48"/>
      <c r="AI4" s="2" t="s">
        <v>15</v>
      </c>
      <c r="AJ4" s="55" t="s">
        <v>17</v>
      </c>
      <c r="AK4" s="56"/>
    </row>
    <row r="5" spans="2:58" ht="21" customHeight="1" x14ac:dyDescent="0.15">
      <c r="B5" s="5" t="s">
        <v>13</v>
      </c>
      <c r="C5" s="23"/>
      <c r="D5" s="23"/>
      <c r="E5" s="23"/>
      <c r="F5" s="23"/>
      <c r="G5" s="23"/>
      <c r="H5" s="23"/>
      <c r="I5" s="23"/>
      <c r="J5" s="23"/>
      <c r="K5" s="23"/>
      <c r="L5" s="23"/>
      <c r="M5" s="23"/>
      <c r="N5" s="23"/>
      <c r="O5" s="23"/>
      <c r="P5" s="23"/>
      <c r="Q5" s="23"/>
      <c r="R5" s="23"/>
      <c r="S5" s="23"/>
      <c r="T5" s="23"/>
      <c r="U5" s="23"/>
      <c r="V5" s="23"/>
      <c r="W5" s="23"/>
      <c r="X5" s="23"/>
      <c r="Y5" s="23"/>
      <c r="Z5" s="23"/>
      <c r="AI5" s="6" t="s">
        <v>26</v>
      </c>
      <c r="AJ5" s="47" t="s">
        <v>18</v>
      </c>
      <c r="AK5" s="48"/>
    </row>
    <row r="6" spans="2:58" ht="21" customHeight="1" thickBot="1" x14ac:dyDescent="0.2">
      <c r="B6" s="7" t="s">
        <v>11</v>
      </c>
      <c r="C6" s="24"/>
      <c r="D6" s="24"/>
      <c r="E6" s="24"/>
      <c r="F6" s="24"/>
      <c r="G6" s="24"/>
      <c r="H6" s="24"/>
      <c r="I6" s="24"/>
      <c r="J6" s="24"/>
      <c r="K6" s="24"/>
      <c r="L6" s="24"/>
      <c r="M6" s="24"/>
      <c r="N6" s="24"/>
      <c r="O6" s="24"/>
      <c r="P6" s="24"/>
      <c r="Q6" s="24"/>
      <c r="R6" s="24"/>
      <c r="S6" s="24"/>
      <c r="T6" s="24"/>
      <c r="U6" s="24"/>
      <c r="V6" s="24"/>
      <c r="W6" s="24"/>
      <c r="X6" s="24"/>
      <c r="Y6" s="24"/>
      <c r="Z6" s="24"/>
      <c r="AI6" s="1" t="s">
        <v>3</v>
      </c>
      <c r="AJ6" s="49" t="s">
        <v>16</v>
      </c>
      <c r="AK6" s="50"/>
    </row>
    <row r="7" spans="2:58" ht="21" customHeight="1" thickBot="1" x14ac:dyDescent="0.2">
      <c r="B7" s="7" t="s">
        <v>12</v>
      </c>
      <c r="C7" s="24"/>
      <c r="D7" s="24"/>
      <c r="E7" s="24"/>
      <c r="F7" s="24"/>
      <c r="G7" s="24"/>
      <c r="H7" s="24"/>
      <c r="I7" s="24"/>
      <c r="J7" s="24"/>
      <c r="K7" s="24"/>
      <c r="L7" s="24"/>
      <c r="M7" s="24"/>
      <c r="N7" s="24"/>
      <c r="O7" s="24"/>
      <c r="P7" s="24"/>
      <c r="Q7" s="24"/>
      <c r="R7" s="24"/>
      <c r="S7" s="24"/>
      <c r="T7" s="24"/>
      <c r="U7" s="24"/>
      <c r="V7" s="24"/>
      <c r="W7" s="24"/>
      <c r="X7" s="24"/>
      <c r="Y7" s="24"/>
      <c r="Z7" s="24"/>
    </row>
    <row r="8" spans="2:58" ht="21" customHeight="1" thickBot="1" x14ac:dyDescent="0.2">
      <c r="B8" s="7" t="s">
        <v>2</v>
      </c>
      <c r="C8" s="24"/>
      <c r="D8" s="24"/>
      <c r="E8" s="24"/>
      <c r="F8" s="24"/>
      <c r="G8" s="24"/>
      <c r="H8" s="24"/>
      <c r="I8" s="24"/>
      <c r="J8" s="24"/>
      <c r="K8" s="24"/>
      <c r="L8" s="24"/>
      <c r="M8" s="24"/>
      <c r="N8" s="24"/>
      <c r="O8" s="24"/>
      <c r="P8" s="24"/>
      <c r="Q8" s="24"/>
      <c r="R8" s="24"/>
      <c r="S8" s="24"/>
      <c r="T8" s="24"/>
      <c r="U8" s="24"/>
      <c r="V8" s="24"/>
      <c r="W8" s="24"/>
      <c r="X8" s="24"/>
      <c r="Y8" s="24"/>
      <c r="Z8" s="24"/>
      <c r="AE8" s="25" t="s">
        <v>32</v>
      </c>
      <c r="AF8" s="26"/>
      <c r="AG8" s="26"/>
      <c r="AH8" s="27"/>
      <c r="AI8" s="28">
        <v>46113</v>
      </c>
      <c r="AJ8" s="29"/>
      <c r="AK8" s="30"/>
    </row>
    <row r="9" spans="2:58" ht="21" customHeight="1" x14ac:dyDescent="0.15">
      <c r="B9" s="3"/>
      <c r="AE9" s="41" t="s">
        <v>14</v>
      </c>
      <c r="AF9" s="42"/>
      <c r="AG9" s="42"/>
      <c r="AH9" s="43"/>
      <c r="AI9" s="44"/>
      <c r="AJ9" s="45"/>
      <c r="AK9" s="46"/>
    </row>
    <row r="11" spans="2:58" ht="21" customHeight="1" x14ac:dyDescent="0.15">
      <c r="B11" s="31" t="s">
        <v>0</v>
      </c>
      <c r="C11" s="31" t="s">
        <v>1</v>
      </c>
      <c r="D11" s="32" t="str">
        <f>YEAR(AI8)&amp;"年"&amp;MONTH(AI8)&amp;"月　休日確保状況"</f>
        <v>2026年4月　休日確保状況</v>
      </c>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4"/>
      <c r="AI11" s="38" t="s">
        <v>5</v>
      </c>
      <c r="AJ11" s="39"/>
      <c r="AK11" s="40"/>
      <c r="AL11" s="35" t="s">
        <v>7</v>
      </c>
      <c r="AM11" s="52">
        <v>1</v>
      </c>
      <c r="AN11" s="53"/>
      <c r="AO11" s="53"/>
      <c r="AP11" s="54"/>
      <c r="AQ11" s="52">
        <v>2</v>
      </c>
      <c r="AR11" s="53"/>
      <c r="AS11" s="53"/>
      <c r="AT11" s="54"/>
      <c r="AU11" s="52">
        <v>3</v>
      </c>
      <c r="AV11" s="53"/>
      <c r="AW11" s="53"/>
      <c r="AX11" s="54"/>
      <c r="AY11" s="52">
        <v>4</v>
      </c>
      <c r="AZ11" s="53"/>
      <c r="BA11" s="53"/>
      <c r="BB11" s="54"/>
      <c r="BC11" s="52">
        <v>5</v>
      </c>
      <c r="BD11" s="53"/>
      <c r="BE11" s="53"/>
      <c r="BF11" s="54"/>
    </row>
    <row r="12" spans="2:58" ht="21" customHeight="1" x14ac:dyDescent="0.15">
      <c r="B12" s="31"/>
      <c r="C12" s="31"/>
      <c r="D12" s="9">
        <f>DATE(YEAR(AI8),MONTH(AI8),1)</f>
        <v>46113</v>
      </c>
      <c r="E12" s="9">
        <f>D12+1</f>
        <v>46114</v>
      </c>
      <c r="F12" s="9">
        <f t="shared" ref="F12:AD12" si="0">E12+1</f>
        <v>46115</v>
      </c>
      <c r="G12" s="9">
        <f t="shared" si="0"/>
        <v>46116</v>
      </c>
      <c r="H12" s="9">
        <f t="shared" si="0"/>
        <v>46117</v>
      </c>
      <c r="I12" s="9">
        <f t="shared" si="0"/>
        <v>46118</v>
      </c>
      <c r="J12" s="9">
        <f t="shared" si="0"/>
        <v>46119</v>
      </c>
      <c r="K12" s="9">
        <f t="shared" si="0"/>
        <v>46120</v>
      </c>
      <c r="L12" s="9">
        <f t="shared" si="0"/>
        <v>46121</v>
      </c>
      <c r="M12" s="9">
        <f t="shared" si="0"/>
        <v>46122</v>
      </c>
      <c r="N12" s="9">
        <f t="shared" si="0"/>
        <v>46123</v>
      </c>
      <c r="O12" s="9">
        <f t="shared" si="0"/>
        <v>46124</v>
      </c>
      <c r="P12" s="9">
        <f t="shared" si="0"/>
        <v>46125</v>
      </c>
      <c r="Q12" s="9">
        <f t="shared" si="0"/>
        <v>46126</v>
      </c>
      <c r="R12" s="9">
        <f t="shared" si="0"/>
        <v>46127</v>
      </c>
      <c r="S12" s="9">
        <f t="shared" si="0"/>
        <v>46128</v>
      </c>
      <c r="T12" s="9">
        <f t="shared" si="0"/>
        <v>46129</v>
      </c>
      <c r="U12" s="9">
        <f t="shared" si="0"/>
        <v>46130</v>
      </c>
      <c r="V12" s="9">
        <f t="shared" si="0"/>
        <v>46131</v>
      </c>
      <c r="W12" s="9">
        <f t="shared" si="0"/>
        <v>46132</v>
      </c>
      <c r="X12" s="9">
        <f t="shared" si="0"/>
        <v>46133</v>
      </c>
      <c r="Y12" s="9">
        <f t="shared" si="0"/>
        <v>46134</v>
      </c>
      <c r="Z12" s="9">
        <f t="shared" si="0"/>
        <v>46135</v>
      </c>
      <c r="AA12" s="9">
        <f t="shared" si="0"/>
        <v>46136</v>
      </c>
      <c r="AB12" s="9">
        <f t="shared" si="0"/>
        <v>46137</v>
      </c>
      <c r="AC12" s="9">
        <f t="shared" si="0"/>
        <v>46138</v>
      </c>
      <c r="AD12" s="9">
        <f t="shared" si="0"/>
        <v>46139</v>
      </c>
      <c r="AE12" s="9">
        <f>AD12+1</f>
        <v>46140</v>
      </c>
      <c r="AF12" s="9">
        <f>IF(AE12=EOMONTH($D$12,0),"",AE12+1)</f>
        <v>46141</v>
      </c>
      <c r="AG12" s="9">
        <f>IF(OR(AF12="",AF12=EOMONTH($D$12,0)),"",AF12+1)</f>
        <v>46142</v>
      </c>
      <c r="AH12" s="9" t="str">
        <f>IF(OR(AG12="",AG12=EOMONTH($D$12,0)),"",AG12+1)</f>
        <v/>
      </c>
      <c r="AI12" s="35" t="s">
        <v>6</v>
      </c>
      <c r="AJ12" s="35" t="s">
        <v>4</v>
      </c>
      <c r="AK12" s="36" t="s">
        <v>27</v>
      </c>
      <c r="AL12" s="35"/>
      <c r="AM12" s="35" t="s">
        <v>6</v>
      </c>
      <c r="AN12" s="35" t="s">
        <v>4</v>
      </c>
      <c r="AO12" s="36" t="s">
        <v>27</v>
      </c>
      <c r="AP12" s="36" t="s">
        <v>28</v>
      </c>
      <c r="AQ12" s="35" t="s">
        <v>6</v>
      </c>
      <c r="AR12" s="35" t="s">
        <v>4</v>
      </c>
      <c r="AS12" s="36" t="s">
        <v>27</v>
      </c>
      <c r="AT12" s="36" t="s">
        <v>10</v>
      </c>
      <c r="AU12" s="35" t="s">
        <v>6</v>
      </c>
      <c r="AV12" s="35" t="s">
        <v>4</v>
      </c>
      <c r="AW12" s="36" t="s">
        <v>27</v>
      </c>
      <c r="AX12" s="36" t="s">
        <v>10</v>
      </c>
      <c r="AY12" s="35" t="s">
        <v>6</v>
      </c>
      <c r="AZ12" s="35" t="s">
        <v>4</v>
      </c>
      <c r="BA12" s="36" t="s">
        <v>27</v>
      </c>
      <c r="BB12" s="36" t="s">
        <v>10</v>
      </c>
      <c r="BC12" s="35" t="s">
        <v>6</v>
      </c>
      <c r="BD12" s="35" t="s">
        <v>4</v>
      </c>
      <c r="BE12" s="36" t="s">
        <v>27</v>
      </c>
      <c r="BF12" s="36" t="s">
        <v>29</v>
      </c>
    </row>
    <row r="13" spans="2:58" ht="21" customHeight="1" x14ac:dyDescent="0.15">
      <c r="B13" s="31"/>
      <c r="C13" s="31"/>
      <c r="D13" s="10">
        <f>D12</f>
        <v>46113</v>
      </c>
      <c r="E13" s="10">
        <f t="shared" ref="E13:AH13" si="1">E12</f>
        <v>46114</v>
      </c>
      <c r="F13" s="10">
        <f t="shared" si="1"/>
        <v>46115</v>
      </c>
      <c r="G13" s="10">
        <f t="shared" si="1"/>
        <v>46116</v>
      </c>
      <c r="H13" s="10">
        <f t="shared" si="1"/>
        <v>46117</v>
      </c>
      <c r="I13" s="10">
        <f t="shared" si="1"/>
        <v>46118</v>
      </c>
      <c r="J13" s="10">
        <f t="shared" si="1"/>
        <v>46119</v>
      </c>
      <c r="K13" s="10">
        <f t="shared" si="1"/>
        <v>46120</v>
      </c>
      <c r="L13" s="10">
        <f t="shared" si="1"/>
        <v>46121</v>
      </c>
      <c r="M13" s="10">
        <f t="shared" si="1"/>
        <v>46122</v>
      </c>
      <c r="N13" s="10">
        <f t="shared" si="1"/>
        <v>46123</v>
      </c>
      <c r="O13" s="10">
        <f t="shared" si="1"/>
        <v>46124</v>
      </c>
      <c r="P13" s="10">
        <f t="shared" si="1"/>
        <v>46125</v>
      </c>
      <c r="Q13" s="10">
        <f t="shared" si="1"/>
        <v>46126</v>
      </c>
      <c r="R13" s="10">
        <f t="shared" si="1"/>
        <v>46127</v>
      </c>
      <c r="S13" s="10">
        <f t="shared" si="1"/>
        <v>46128</v>
      </c>
      <c r="T13" s="10">
        <f t="shared" si="1"/>
        <v>46129</v>
      </c>
      <c r="U13" s="10">
        <f t="shared" si="1"/>
        <v>46130</v>
      </c>
      <c r="V13" s="10">
        <f t="shared" si="1"/>
        <v>46131</v>
      </c>
      <c r="W13" s="10">
        <f t="shared" si="1"/>
        <v>46132</v>
      </c>
      <c r="X13" s="10">
        <f t="shared" si="1"/>
        <v>46133</v>
      </c>
      <c r="Y13" s="10">
        <f t="shared" si="1"/>
        <v>46134</v>
      </c>
      <c r="Z13" s="10">
        <f t="shared" si="1"/>
        <v>46135</v>
      </c>
      <c r="AA13" s="10">
        <f t="shared" si="1"/>
        <v>46136</v>
      </c>
      <c r="AB13" s="10">
        <f t="shared" si="1"/>
        <v>46137</v>
      </c>
      <c r="AC13" s="10">
        <f t="shared" si="1"/>
        <v>46138</v>
      </c>
      <c r="AD13" s="10">
        <f t="shared" si="1"/>
        <v>46139</v>
      </c>
      <c r="AE13" s="10">
        <f t="shared" si="1"/>
        <v>46140</v>
      </c>
      <c r="AF13" s="10">
        <f t="shared" si="1"/>
        <v>46141</v>
      </c>
      <c r="AG13" s="10">
        <f t="shared" si="1"/>
        <v>46142</v>
      </c>
      <c r="AH13" s="10" t="str">
        <f t="shared" si="1"/>
        <v/>
      </c>
      <c r="AI13" s="31"/>
      <c r="AJ13" s="31"/>
      <c r="AK13" s="37"/>
      <c r="AL13" s="35"/>
      <c r="AM13" s="31"/>
      <c r="AN13" s="31"/>
      <c r="AO13" s="37"/>
      <c r="AP13" s="37"/>
      <c r="AQ13" s="31"/>
      <c r="AR13" s="31"/>
      <c r="AS13" s="37"/>
      <c r="AT13" s="37"/>
      <c r="AU13" s="31"/>
      <c r="AV13" s="31"/>
      <c r="AW13" s="37"/>
      <c r="AX13" s="37"/>
      <c r="AY13" s="31"/>
      <c r="AZ13" s="31"/>
      <c r="BA13" s="37"/>
      <c r="BB13" s="37"/>
      <c r="BC13" s="31"/>
      <c r="BD13" s="31"/>
      <c r="BE13" s="37"/>
      <c r="BF13" s="37"/>
    </row>
    <row r="14" spans="2:58" ht="21" customHeight="1" x14ac:dyDescent="0.15">
      <c r="B14" s="38" t="s">
        <v>20</v>
      </c>
      <c r="C14" s="40"/>
      <c r="D14" s="8">
        <f t="shared" ref="D14:AH14" si="2">WEEKNUM(D13,16)-WEEKNUM(EOMONTH(D13,-1)+1,16)+1</f>
        <v>1</v>
      </c>
      <c r="E14" s="8">
        <f t="shared" si="2"/>
        <v>1</v>
      </c>
      <c r="F14" s="8">
        <f t="shared" si="2"/>
        <v>1</v>
      </c>
      <c r="G14" s="8">
        <f t="shared" si="2"/>
        <v>2</v>
      </c>
      <c r="H14" s="8">
        <f t="shared" si="2"/>
        <v>2</v>
      </c>
      <c r="I14" s="8">
        <f t="shared" si="2"/>
        <v>2</v>
      </c>
      <c r="J14" s="8">
        <f t="shared" si="2"/>
        <v>2</v>
      </c>
      <c r="K14" s="8">
        <f t="shared" si="2"/>
        <v>2</v>
      </c>
      <c r="L14" s="8">
        <f t="shared" si="2"/>
        <v>2</v>
      </c>
      <c r="M14" s="8">
        <f t="shared" si="2"/>
        <v>2</v>
      </c>
      <c r="N14" s="8">
        <f t="shared" si="2"/>
        <v>3</v>
      </c>
      <c r="O14" s="8">
        <f t="shared" si="2"/>
        <v>3</v>
      </c>
      <c r="P14" s="8">
        <f t="shared" si="2"/>
        <v>3</v>
      </c>
      <c r="Q14" s="8">
        <f t="shared" si="2"/>
        <v>3</v>
      </c>
      <c r="R14" s="8">
        <f t="shared" si="2"/>
        <v>3</v>
      </c>
      <c r="S14" s="8">
        <f t="shared" si="2"/>
        <v>3</v>
      </c>
      <c r="T14" s="8">
        <f t="shared" si="2"/>
        <v>3</v>
      </c>
      <c r="U14" s="8">
        <f t="shared" si="2"/>
        <v>4</v>
      </c>
      <c r="V14" s="8">
        <f t="shared" si="2"/>
        <v>4</v>
      </c>
      <c r="W14" s="8">
        <f t="shared" si="2"/>
        <v>4</v>
      </c>
      <c r="X14" s="8">
        <f t="shared" si="2"/>
        <v>4</v>
      </c>
      <c r="Y14" s="8">
        <f t="shared" si="2"/>
        <v>4</v>
      </c>
      <c r="Z14" s="8">
        <f t="shared" si="2"/>
        <v>4</v>
      </c>
      <c r="AA14" s="8">
        <f t="shared" si="2"/>
        <v>4</v>
      </c>
      <c r="AB14" s="8">
        <f t="shared" si="2"/>
        <v>5</v>
      </c>
      <c r="AC14" s="8">
        <f t="shared" si="2"/>
        <v>5</v>
      </c>
      <c r="AD14" s="8">
        <f t="shared" si="2"/>
        <v>5</v>
      </c>
      <c r="AE14" s="8">
        <f t="shared" si="2"/>
        <v>5</v>
      </c>
      <c r="AF14" s="8">
        <f t="shared" si="2"/>
        <v>5</v>
      </c>
      <c r="AG14" s="8">
        <f t="shared" si="2"/>
        <v>5</v>
      </c>
      <c r="AH14" s="8" t="e">
        <f t="shared" si="2"/>
        <v>#VALUE!</v>
      </c>
      <c r="AI14" s="38"/>
      <c r="AJ14" s="39"/>
      <c r="AK14" s="39"/>
      <c r="AL14" s="40"/>
      <c r="AM14" s="8"/>
      <c r="AN14" s="8"/>
      <c r="AO14" s="11"/>
      <c r="AP14" s="11"/>
      <c r="AQ14" s="8"/>
      <c r="AR14" s="8"/>
      <c r="AS14" s="11"/>
      <c r="AT14" s="11"/>
      <c r="AU14" s="8"/>
      <c r="AV14" s="8"/>
      <c r="AW14" s="11"/>
      <c r="AX14" s="11"/>
      <c r="AY14" s="8"/>
      <c r="AZ14" s="8"/>
      <c r="BA14" s="11"/>
      <c r="BB14" s="11"/>
      <c r="BC14" s="8"/>
      <c r="BD14" s="8"/>
      <c r="BE14" s="11"/>
      <c r="BF14" s="11"/>
    </row>
    <row r="15" spans="2:58" ht="21" customHeight="1" x14ac:dyDescent="0.15">
      <c r="B15" s="12"/>
      <c r="C15" s="12"/>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4">
        <f>SUM(COUNTIF(D15:AH15,"休"),COUNTIF(D15:AH15,""))</f>
        <v>31</v>
      </c>
      <c r="AJ15" s="14">
        <f t="shared" ref="AJ15:AJ26" si="3">COUNTIF(D15:AH15,"休")</f>
        <v>0</v>
      </c>
      <c r="AK15" s="15">
        <f>IFERROR(AJ15/AI15,"")</f>
        <v>0</v>
      </c>
      <c r="AL15" s="51">
        <f>AVERAGE(AK15:AK26)</f>
        <v>0</v>
      </c>
      <c r="AM15" s="14">
        <f>COUNTIFS($D$14:$AH$14,AM$11,$D15:$AH15,"休")+COUNTIFS($D$14:$AH$14,AM$11,$D15:$AH15,"")</f>
        <v>3</v>
      </c>
      <c r="AN15" s="14">
        <f>COUNTIFS($D$14:$AH$14,AM$11,$D15:$AH15,"休")</f>
        <v>0</v>
      </c>
      <c r="AO15" s="16">
        <f>IFERROR(AN15/AM15,"")</f>
        <v>0</v>
      </c>
      <c r="AP15" s="51">
        <f>AVERAGE(AO15:AO26)</f>
        <v>0</v>
      </c>
      <c r="AQ15" s="14">
        <f>COUNTIFS($D$14:$AH$14,AQ$11,$D15:$AH15,"休")+COUNTIFS($D$14:$AH$14,AQ$11,$D15:$AH15,"")</f>
        <v>7</v>
      </c>
      <c r="AR15" s="14">
        <f>COUNTIFS($D$14:$AH$14,AQ$11,$D15:$AH15,"休")</f>
        <v>0</v>
      </c>
      <c r="AS15" s="15">
        <f>IFERROR(AR15/AQ15,"")</f>
        <v>0</v>
      </c>
      <c r="AT15" s="51">
        <f>AVERAGE(AS15:AS26)</f>
        <v>0</v>
      </c>
      <c r="AU15" s="14">
        <f>COUNTIFS($D$14:$AH$14,AU$11,$D15:$AH15,"休")+COUNTIFS($D$14:$AH$14,AU$11,$D15:$AH15,"")</f>
        <v>7</v>
      </c>
      <c r="AV15" s="14">
        <f>COUNTIFS($D$14:$AH$14,AU$11,$D15:$AH15,"休")</f>
        <v>0</v>
      </c>
      <c r="AW15" s="15">
        <f>IFERROR(AV15/AU15,"")</f>
        <v>0</v>
      </c>
      <c r="AX15" s="51">
        <f>AVERAGE(AW15:AW26)</f>
        <v>0</v>
      </c>
      <c r="AY15" s="14">
        <f>COUNTIFS($D$14:$AH$14,AY$11,$D15:$AH15,"休")+COUNTIFS($D$14:$AH$14,AY$11,$D15:$AH15,"")</f>
        <v>7</v>
      </c>
      <c r="AZ15" s="14">
        <f>COUNTIFS($D$14:$AH$14,AY$11,$D15:$AH15,"休")</f>
        <v>0</v>
      </c>
      <c r="BA15" s="15">
        <f>IFERROR(AZ15/AY15,"")</f>
        <v>0</v>
      </c>
      <c r="BB15" s="51">
        <f>AVERAGE(BA15:BA26)</f>
        <v>0</v>
      </c>
      <c r="BC15" s="14">
        <f>COUNTIFS($D$14:$AH$14,BC$11,$D15:$AH15,"休")+COUNTIFS($D$14:$AH$14,BC$11,$D15:$AH15,"")</f>
        <v>6</v>
      </c>
      <c r="BD15" s="14">
        <f>COUNTIFS($D$14:$AH$14,BC$11,$D15:$AH15,"休")</f>
        <v>0</v>
      </c>
      <c r="BE15" s="15">
        <f>IFERROR(BD15/BC15,"")</f>
        <v>0</v>
      </c>
      <c r="BF15" s="51">
        <f>AVERAGE(BE15:BE26)</f>
        <v>0</v>
      </c>
    </row>
    <row r="16" spans="2:58" ht="21" customHeight="1" x14ac:dyDescent="0.15">
      <c r="B16" s="12"/>
      <c r="C16" s="12"/>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4">
        <f>SUM(COUNTIF(D16:AH16,"休"),COUNTIF(D16:AH16,""))</f>
        <v>31</v>
      </c>
      <c r="AJ16" s="14">
        <f>COUNTIF(D16:AH16,"休")</f>
        <v>0</v>
      </c>
      <c r="AK16" s="15">
        <f t="shared" ref="AK16:AK26" si="4">IFERROR(AJ16/AI16,"")</f>
        <v>0</v>
      </c>
      <c r="AL16" s="51"/>
      <c r="AM16" s="14">
        <f t="shared" ref="AM16:AM26" si="5">COUNTIFS($D$14:$AH$14,AM$11,$D16:$AH16,"休")+COUNTIFS($D$14:$AH$14,AM$11,$D16:$AH16,"")</f>
        <v>3</v>
      </c>
      <c r="AN16" s="14">
        <f t="shared" ref="AN16:AN26" si="6">COUNTIFS($D$14:$AH$14,AM$11,$D16:$AH16,"休")</f>
        <v>0</v>
      </c>
      <c r="AO16" s="15">
        <f t="shared" ref="AO16:AO26" si="7">IFERROR(AN16/AM16,"")</f>
        <v>0</v>
      </c>
      <c r="AP16" s="51"/>
      <c r="AQ16" s="14">
        <f t="shared" ref="AQ16:AQ26" si="8">COUNTIFS($D$14:$AH$14,AQ$11,$D16:$AH16,"休")+COUNTIFS($D$14:$AH$14,AQ$11,$D16:$AH16,"")</f>
        <v>7</v>
      </c>
      <c r="AR16" s="14">
        <f t="shared" ref="AR16:AR26" si="9">COUNTIFS($D$14:$AH$14,AQ$11,$D16:$AH16,"休")</f>
        <v>0</v>
      </c>
      <c r="AS16" s="15">
        <f t="shared" ref="AS16:AS26" si="10">IFERROR(AR16/AQ16,"")</f>
        <v>0</v>
      </c>
      <c r="AT16" s="51"/>
      <c r="AU16" s="14">
        <f t="shared" ref="AU16:AU26" si="11">COUNTIFS($D$14:$AH$14,AU$11,$D16:$AH16,"休")+COUNTIFS($D$14:$AH$14,AU$11,$D16:$AH16,"")</f>
        <v>7</v>
      </c>
      <c r="AV16" s="14">
        <f t="shared" ref="AV16:AV26" si="12">COUNTIFS($D$14:$AH$14,AU$11,$D16:$AH16,"休")</f>
        <v>0</v>
      </c>
      <c r="AW16" s="15">
        <f t="shared" ref="AW16:AW26" si="13">IFERROR(AV16/AU16,"")</f>
        <v>0</v>
      </c>
      <c r="AX16" s="51"/>
      <c r="AY16" s="14">
        <f t="shared" ref="AY16:AY26" si="14">COUNTIFS($D$14:$AH$14,AY$11,$D16:$AH16,"休")+COUNTIFS($D$14:$AH$14,AY$11,$D16:$AH16,"")</f>
        <v>7</v>
      </c>
      <c r="AZ16" s="14">
        <f t="shared" ref="AZ16:AZ26" si="15">COUNTIFS($D$14:$AH$14,AY$11,$D16:$AH16,"休")</f>
        <v>0</v>
      </c>
      <c r="BA16" s="15">
        <f t="shared" ref="BA16:BA26" si="16">IFERROR(AZ16/AY16,"")</f>
        <v>0</v>
      </c>
      <c r="BB16" s="51"/>
      <c r="BC16" s="14">
        <f t="shared" ref="BC16:BC26" si="17">COUNTIFS($D$14:$AH$14,BC$11,$D16:$AH16,"休")+COUNTIFS($D$14:$AH$14,BC$11,$D16:$AH16,"")</f>
        <v>6</v>
      </c>
      <c r="BD16" s="14">
        <f t="shared" ref="BD16:BD26" si="18">COUNTIFS($D$14:$AH$14,BC$11,$D16:$AH16,"休")</f>
        <v>0</v>
      </c>
      <c r="BE16" s="15">
        <f t="shared" ref="BE16:BE26" si="19">IFERROR(BD16/BC16,"")</f>
        <v>0</v>
      </c>
      <c r="BF16" s="51"/>
    </row>
    <row r="17" spans="2:64" ht="21" customHeight="1" x14ac:dyDescent="0.15">
      <c r="B17" s="12"/>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4">
        <f t="shared" ref="AI17:AI26" si="20">SUM(COUNTIF(D17:AH17,"休"),COUNTIF(D17:AH17,""))</f>
        <v>31</v>
      </c>
      <c r="AJ17" s="14">
        <f t="shared" si="3"/>
        <v>0</v>
      </c>
      <c r="AK17" s="15">
        <f t="shared" si="4"/>
        <v>0</v>
      </c>
      <c r="AL17" s="51"/>
      <c r="AM17" s="14">
        <f t="shared" si="5"/>
        <v>3</v>
      </c>
      <c r="AN17" s="14">
        <f t="shared" si="6"/>
        <v>0</v>
      </c>
      <c r="AO17" s="15">
        <f t="shared" si="7"/>
        <v>0</v>
      </c>
      <c r="AP17" s="51"/>
      <c r="AQ17" s="14">
        <f t="shared" si="8"/>
        <v>7</v>
      </c>
      <c r="AR17" s="14">
        <f t="shared" si="9"/>
        <v>0</v>
      </c>
      <c r="AS17" s="15">
        <f t="shared" si="10"/>
        <v>0</v>
      </c>
      <c r="AT17" s="51"/>
      <c r="AU17" s="14">
        <f t="shared" si="11"/>
        <v>7</v>
      </c>
      <c r="AV17" s="14">
        <f t="shared" si="12"/>
        <v>0</v>
      </c>
      <c r="AW17" s="15">
        <f t="shared" si="13"/>
        <v>0</v>
      </c>
      <c r="AX17" s="51"/>
      <c r="AY17" s="14">
        <f t="shared" si="14"/>
        <v>7</v>
      </c>
      <c r="AZ17" s="14">
        <f t="shared" si="15"/>
        <v>0</v>
      </c>
      <c r="BA17" s="15">
        <f t="shared" si="16"/>
        <v>0</v>
      </c>
      <c r="BB17" s="51"/>
      <c r="BC17" s="14">
        <f t="shared" si="17"/>
        <v>6</v>
      </c>
      <c r="BD17" s="14">
        <f t="shared" si="18"/>
        <v>0</v>
      </c>
      <c r="BE17" s="15">
        <f t="shared" si="19"/>
        <v>0</v>
      </c>
      <c r="BF17" s="51"/>
    </row>
    <row r="18" spans="2:64" ht="21" customHeight="1" x14ac:dyDescent="0.15">
      <c r="B18" s="12"/>
      <c r="C18" s="12"/>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4">
        <f t="shared" si="20"/>
        <v>31</v>
      </c>
      <c r="AJ18" s="14">
        <f t="shared" si="3"/>
        <v>0</v>
      </c>
      <c r="AK18" s="15">
        <f t="shared" si="4"/>
        <v>0</v>
      </c>
      <c r="AL18" s="51"/>
      <c r="AM18" s="14">
        <f t="shared" si="5"/>
        <v>3</v>
      </c>
      <c r="AN18" s="14">
        <f t="shared" si="6"/>
        <v>0</v>
      </c>
      <c r="AO18" s="15">
        <f t="shared" si="7"/>
        <v>0</v>
      </c>
      <c r="AP18" s="51"/>
      <c r="AQ18" s="14">
        <f t="shared" si="8"/>
        <v>7</v>
      </c>
      <c r="AR18" s="14">
        <f t="shared" si="9"/>
        <v>0</v>
      </c>
      <c r="AS18" s="15">
        <f t="shared" si="10"/>
        <v>0</v>
      </c>
      <c r="AT18" s="51"/>
      <c r="AU18" s="14">
        <f t="shared" si="11"/>
        <v>7</v>
      </c>
      <c r="AV18" s="14">
        <f t="shared" si="12"/>
        <v>0</v>
      </c>
      <c r="AW18" s="15">
        <f t="shared" si="13"/>
        <v>0</v>
      </c>
      <c r="AX18" s="51"/>
      <c r="AY18" s="14">
        <f t="shared" si="14"/>
        <v>7</v>
      </c>
      <c r="AZ18" s="14">
        <f t="shared" si="15"/>
        <v>0</v>
      </c>
      <c r="BA18" s="15">
        <f t="shared" si="16"/>
        <v>0</v>
      </c>
      <c r="BB18" s="51"/>
      <c r="BC18" s="14">
        <f t="shared" si="17"/>
        <v>6</v>
      </c>
      <c r="BD18" s="14">
        <f t="shared" si="18"/>
        <v>0</v>
      </c>
      <c r="BE18" s="15">
        <f t="shared" si="19"/>
        <v>0</v>
      </c>
      <c r="BF18" s="51"/>
    </row>
    <row r="19" spans="2:64" ht="21" customHeight="1" x14ac:dyDescent="0.15">
      <c r="B19" s="12"/>
      <c r="C19" s="12"/>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4">
        <f t="shared" si="20"/>
        <v>31</v>
      </c>
      <c r="AJ19" s="14">
        <f t="shared" si="3"/>
        <v>0</v>
      </c>
      <c r="AK19" s="15">
        <f t="shared" si="4"/>
        <v>0</v>
      </c>
      <c r="AL19" s="51"/>
      <c r="AM19" s="14">
        <f t="shared" si="5"/>
        <v>3</v>
      </c>
      <c r="AN19" s="14">
        <f t="shared" si="6"/>
        <v>0</v>
      </c>
      <c r="AO19" s="15">
        <f t="shared" si="7"/>
        <v>0</v>
      </c>
      <c r="AP19" s="51"/>
      <c r="AQ19" s="14">
        <f t="shared" si="8"/>
        <v>7</v>
      </c>
      <c r="AR19" s="14">
        <f t="shared" si="9"/>
        <v>0</v>
      </c>
      <c r="AS19" s="15">
        <f t="shared" si="10"/>
        <v>0</v>
      </c>
      <c r="AT19" s="51"/>
      <c r="AU19" s="14">
        <f t="shared" si="11"/>
        <v>7</v>
      </c>
      <c r="AV19" s="14">
        <f t="shared" si="12"/>
        <v>0</v>
      </c>
      <c r="AW19" s="15">
        <f t="shared" si="13"/>
        <v>0</v>
      </c>
      <c r="AX19" s="51"/>
      <c r="AY19" s="14">
        <f t="shared" si="14"/>
        <v>7</v>
      </c>
      <c r="AZ19" s="14">
        <f t="shared" si="15"/>
        <v>0</v>
      </c>
      <c r="BA19" s="15">
        <f t="shared" si="16"/>
        <v>0</v>
      </c>
      <c r="BB19" s="51"/>
      <c r="BC19" s="14">
        <f t="shared" si="17"/>
        <v>6</v>
      </c>
      <c r="BD19" s="14">
        <f t="shared" si="18"/>
        <v>0</v>
      </c>
      <c r="BE19" s="15">
        <f t="shared" si="19"/>
        <v>0</v>
      </c>
      <c r="BF19" s="51"/>
    </row>
    <row r="20" spans="2:64" ht="21" customHeight="1" x14ac:dyDescent="0.15">
      <c r="B20" s="12"/>
      <c r="C20" s="12"/>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4">
        <f t="shared" si="20"/>
        <v>31</v>
      </c>
      <c r="AJ20" s="14">
        <f t="shared" si="3"/>
        <v>0</v>
      </c>
      <c r="AK20" s="15">
        <f t="shared" si="4"/>
        <v>0</v>
      </c>
      <c r="AL20" s="51"/>
      <c r="AM20" s="14">
        <f t="shared" si="5"/>
        <v>3</v>
      </c>
      <c r="AN20" s="14">
        <f t="shared" si="6"/>
        <v>0</v>
      </c>
      <c r="AO20" s="15">
        <f t="shared" si="7"/>
        <v>0</v>
      </c>
      <c r="AP20" s="51"/>
      <c r="AQ20" s="14">
        <f t="shared" si="8"/>
        <v>7</v>
      </c>
      <c r="AR20" s="14">
        <f t="shared" si="9"/>
        <v>0</v>
      </c>
      <c r="AS20" s="15">
        <f t="shared" si="10"/>
        <v>0</v>
      </c>
      <c r="AT20" s="51"/>
      <c r="AU20" s="14">
        <f t="shared" si="11"/>
        <v>7</v>
      </c>
      <c r="AV20" s="14">
        <f t="shared" si="12"/>
        <v>0</v>
      </c>
      <c r="AW20" s="15">
        <f t="shared" si="13"/>
        <v>0</v>
      </c>
      <c r="AX20" s="51"/>
      <c r="AY20" s="14">
        <f t="shared" si="14"/>
        <v>7</v>
      </c>
      <c r="AZ20" s="14">
        <f t="shared" si="15"/>
        <v>0</v>
      </c>
      <c r="BA20" s="15">
        <f t="shared" si="16"/>
        <v>0</v>
      </c>
      <c r="BB20" s="51"/>
      <c r="BC20" s="14">
        <f t="shared" si="17"/>
        <v>6</v>
      </c>
      <c r="BD20" s="14">
        <f t="shared" si="18"/>
        <v>0</v>
      </c>
      <c r="BE20" s="15">
        <f t="shared" si="19"/>
        <v>0</v>
      </c>
      <c r="BF20" s="51"/>
    </row>
    <row r="21" spans="2:64" ht="21" customHeight="1" x14ac:dyDescent="0.15">
      <c r="B21" s="12"/>
      <c r="C21" s="12"/>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4">
        <f t="shared" si="20"/>
        <v>31</v>
      </c>
      <c r="AJ21" s="14">
        <f t="shared" si="3"/>
        <v>0</v>
      </c>
      <c r="AK21" s="15">
        <f t="shared" si="4"/>
        <v>0</v>
      </c>
      <c r="AL21" s="51"/>
      <c r="AM21" s="14">
        <f t="shared" si="5"/>
        <v>3</v>
      </c>
      <c r="AN21" s="14">
        <f t="shared" si="6"/>
        <v>0</v>
      </c>
      <c r="AO21" s="15">
        <f t="shared" si="7"/>
        <v>0</v>
      </c>
      <c r="AP21" s="51"/>
      <c r="AQ21" s="14">
        <f t="shared" si="8"/>
        <v>7</v>
      </c>
      <c r="AR21" s="14">
        <f t="shared" si="9"/>
        <v>0</v>
      </c>
      <c r="AS21" s="15">
        <f t="shared" si="10"/>
        <v>0</v>
      </c>
      <c r="AT21" s="51"/>
      <c r="AU21" s="14">
        <f t="shared" si="11"/>
        <v>7</v>
      </c>
      <c r="AV21" s="14">
        <f t="shared" si="12"/>
        <v>0</v>
      </c>
      <c r="AW21" s="15">
        <f t="shared" si="13"/>
        <v>0</v>
      </c>
      <c r="AX21" s="51"/>
      <c r="AY21" s="14">
        <f t="shared" si="14"/>
        <v>7</v>
      </c>
      <c r="AZ21" s="14">
        <f t="shared" si="15"/>
        <v>0</v>
      </c>
      <c r="BA21" s="15">
        <f t="shared" si="16"/>
        <v>0</v>
      </c>
      <c r="BB21" s="51"/>
      <c r="BC21" s="14">
        <f t="shared" si="17"/>
        <v>6</v>
      </c>
      <c r="BD21" s="14">
        <f t="shared" si="18"/>
        <v>0</v>
      </c>
      <c r="BE21" s="15">
        <f t="shared" si="19"/>
        <v>0</v>
      </c>
      <c r="BF21" s="51"/>
    </row>
    <row r="22" spans="2:64" ht="21" customHeight="1" x14ac:dyDescent="0.15">
      <c r="B22" s="12"/>
      <c r="C22" s="12"/>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4">
        <f t="shared" si="20"/>
        <v>31</v>
      </c>
      <c r="AJ22" s="14">
        <f t="shared" si="3"/>
        <v>0</v>
      </c>
      <c r="AK22" s="15">
        <f t="shared" ref="AK22:AK25" si="21">IFERROR(AJ22/AI22,"")</f>
        <v>0</v>
      </c>
      <c r="AL22" s="51"/>
      <c r="AM22" s="14">
        <f t="shared" si="5"/>
        <v>3</v>
      </c>
      <c r="AN22" s="14">
        <f t="shared" si="6"/>
        <v>0</v>
      </c>
      <c r="AO22" s="15">
        <f t="shared" ref="AO22:AO25" si="22">IFERROR(AN22/AM22,"")</f>
        <v>0</v>
      </c>
      <c r="AP22" s="51"/>
      <c r="AQ22" s="14">
        <f t="shared" si="8"/>
        <v>7</v>
      </c>
      <c r="AR22" s="14">
        <f t="shared" si="9"/>
        <v>0</v>
      </c>
      <c r="AS22" s="15">
        <f t="shared" si="10"/>
        <v>0</v>
      </c>
      <c r="AT22" s="51"/>
      <c r="AU22" s="14">
        <f t="shared" si="11"/>
        <v>7</v>
      </c>
      <c r="AV22" s="14">
        <f t="shared" si="12"/>
        <v>0</v>
      </c>
      <c r="AW22" s="15">
        <f t="shared" si="13"/>
        <v>0</v>
      </c>
      <c r="AX22" s="51"/>
      <c r="AY22" s="14">
        <f t="shared" si="14"/>
        <v>7</v>
      </c>
      <c r="AZ22" s="14">
        <f t="shared" si="15"/>
        <v>0</v>
      </c>
      <c r="BA22" s="15">
        <f t="shared" si="16"/>
        <v>0</v>
      </c>
      <c r="BB22" s="51"/>
      <c r="BC22" s="14">
        <f t="shared" si="17"/>
        <v>6</v>
      </c>
      <c r="BD22" s="14">
        <f t="shared" si="18"/>
        <v>0</v>
      </c>
      <c r="BE22" s="15">
        <f t="shared" si="19"/>
        <v>0</v>
      </c>
      <c r="BF22" s="51"/>
    </row>
    <row r="23" spans="2:64" ht="21" customHeight="1" x14ac:dyDescent="0.15">
      <c r="B23" s="12"/>
      <c r="C23" s="12"/>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4">
        <f t="shared" si="20"/>
        <v>31</v>
      </c>
      <c r="AJ23" s="14">
        <f t="shared" si="3"/>
        <v>0</v>
      </c>
      <c r="AK23" s="15">
        <f t="shared" si="21"/>
        <v>0</v>
      </c>
      <c r="AL23" s="51"/>
      <c r="AM23" s="14">
        <f t="shared" si="5"/>
        <v>3</v>
      </c>
      <c r="AN23" s="14">
        <f t="shared" si="6"/>
        <v>0</v>
      </c>
      <c r="AO23" s="15">
        <f t="shared" si="22"/>
        <v>0</v>
      </c>
      <c r="AP23" s="51"/>
      <c r="AQ23" s="14">
        <f t="shared" si="8"/>
        <v>7</v>
      </c>
      <c r="AR23" s="14">
        <f t="shared" si="9"/>
        <v>0</v>
      </c>
      <c r="AS23" s="15">
        <f t="shared" si="10"/>
        <v>0</v>
      </c>
      <c r="AT23" s="51"/>
      <c r="AU23" s="14">
        <f t="shared" si="11"/>
        <v>7</v>
      </c>
      <c r="AV23" s="14">
        <f t="shared" si="12"/>
        <v>0</v>
      </c>
      <c r="AW23" s="15">
        <f t="shared" si="13"/>
        <v>0</v>
      </c>
      <c r="AX23" s="51"/>
      <c r="AY23" s="14">
        <f t="shared" si="14"/>
        <v>7</v>
      </c>
      <c r="AZ23" s="14">
        <f t="shared" si="15"/>
        <v>0</v>
      </c>
      <c r="BA23" s="15">
        <f t="shared" si="16"/>
        <v>0</v>
      </c>
      <c r="BB23" s="51"/>
      <c r="BC23" s="14">
        <f t="shared" si="17"/>
        <v>6</v>
      </c>
      <c r="BD23" s="14">
        <f t="shared" si="18"/>
        <v>0</v>
      </c>
      <c r="BE23" s="15">
        <f t="shared" si="19"/>
        <v>0</v>
      </c>
      <c r="BF23" s="51"/>
    </row>
    <row r="24" spans="2:64" ht="21" customHeight="1" x14ac:dyDescent="0.15">
      <c r="B24" s="12"/>
      <c r="C24" s="12"/>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4">
        <f t="shared" si="20"/>
        <v>31</v>
      </c>
      <c r="AJ24" s="14">
        <f t="shared" si="3"/>
        <v>0</v>
      </c>
      <c r="AK24" s="15">
        <f t="shared" si="21"/>
        <v>0</v>
      </c>
      <c r="AL24" s="51"/>
      <c r="AM24" s="14">
        <f t="shared" si="5"/>
        <v>3</v>
      </c>
      <c r="AN24" s="14">
        <f t="shared" si="6"/>
        <v>0</v>
      </c>
      <c r="AO24" s="15">
        <f t="shared" si="22"/>
        <v>0</v>
      </c>
      <c r="AP24" s="51"/>
      <c r="AQ24" s="14">
        <f t="shared" si="8"/>
        <v>7</v>
      </c>
      <c r="AR24" s="14">
        <f t="shared" si="9"/>
        <v>0</v>
      </c>
      <c r="AS24" s="15">
        <f t="shared" si="10"/>
        <v>0</v>
      </c>
      <c r="AT24" s="51"/>
      <c r="AU24" s="14">
        <f t="shared" si="11"/>
        <v>7</v>
      </c>
      <c r="AV24" s="14">
        <f t="shared" si="12"/>
        <v>0</v>
      </c>
      <c r="AW24" s="15">
        <f t="shared" si="13"/>
        <v>0</v>
      </c>
      <c r="AX24" s="51"/>
      <c r="AY24" s="14">
        <f t="shared" si="14"/>
        <v>7</v>
      </c>
      <c r="AZ24" s="14">
        <f t="shared" si="15"/>
        <v>0</v>
      </c>
      <c r="BA24" s="15">
        <f t="shared" si="16"/>
        <v>0</v>
      </c>
      <c r="BB24" s="51"/>
      <c r="BC24" s="14">
        <f t="shared" si="17"/>
        <v>6</v>
      </c>
      <c r="BD24" s="14">
        <f t="shared" si="18"/>
        <v>0</v>
      </c>
      <c r="BE24" s="15">
        <f t="shared" si="19"/>
        <v>0</v>
      </c>
      <c r="BF24" s="51"/>
    </row>
    <row r="25" spans="2:64" ht="21" customHeight="1" x14ac:dyDescent="0.15">
      <c r="B25" s="12"/>
      <c r="C25" s="12"/>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4">
        <f t="shared" si="20"/>
        <v>31</v>
      </c>
      <c r="AJ25" s="14">
        <f t="shared" si="3"/>
        <v>0</v>
      </c>
      <c r="AK25" s="15">
        <f t="shared" si="21"/>
        <v>0</v>
      </c>
      <c r="AL25" s="51"/>
      <c r="AM25" s="14">
        <f t="shared" si="5"/>
        <v>3</v>
      </c>
      <c r="AN25" s="14">
        <f t="shared" si="6"/>
        <v>0</v>
      </c>
      <c r="AO25" s="15">
        <f t="shared" si="22"/>
        <v>0</v>
      </c>
      <c r="AP25" s="51"/>
      <c r="AQ25" s="14">
        <f t="shared" si="8"/>
        <v>7</v>
      </c>
      <c r="AR25" s="14">
        <f t="shared" si="9"/>
        <v>0</v>
      </c>
      <c r="AS25" s="15">
        <f t="shared" si="10"/>
        <v>0</v>
      </c>
      <c r="AT25" s="51"/>
      <c r="AU25" s="14">
        <f t="shared" si="11"/>
        <v>7</v>
      </c>
      <c r="AV25" s="14">
        <f t="shared" si="12"/>
        <v>0</v>
      </c>
      <c r="AW25" s="15">
        <f t="shared" si="13"/>
        <v>0</v>
      </c>
      <c r="AX25" s="51"/>
      <c r="AY25" s="14">
        <f t="shared" si="14"/>
        <v>7</v>
      </c>
      <c r="AZ25" s="14">
        <f t="shared" si="15"/>
        <v>0</v>
      </c>
      <c r="BA25" s="15">
        <f t="shared" si="16"/>
        <v>0</v>
      </c>
      <c r="BB25" s="51"/>
      <c r="BC25" s="14">
        <f t="shared" si="17"/>
        <v>6</v>
      </c>
      <c r="BD25" s="14">
        <f t="shared" si="18"/>
        <v>0</v>
      </c>
      <c r="BE25" s="15">
        <f t="shared" si="19"/>
        <v>0</v>
      </c>
      <c r="BF25" s="51"/>
    </row>
    <row r="26" spans="2:64" ht="21" customHeight="1" x14ac:dyDescent="0.15">
      <c r="B26" s="12"/>
      <c r="C26" s="12"/>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4">
        <f t="shared" si="20"/>
        <v>31</v>
      </c>
      <c r="AJ26" s="14">
        <f t="shared" si="3"/>
        <v>0</v>
      </c>
      <c r="AK26" s="15">
        <f t="shared" si="4"/>
        <v>0</v>
      </c>
      <c r="AL26" s="51"/>
      <c r="AM26" s="14">
        <f t="shared" si="5"/>
        <v>3</v>
      </c>
      <c r="AN26" s="14">
        <f t="shared" si="6"/>
        <v>0</v>
      </c>
      <c r="AO26" s="15">
        <f t="shared" si="7"/>
        <v>0</v>
      </c>
      <c r="AP26" s="51"/>
      <c r="AQ26" s="14">
        <f t="shared" si="8"/>
        <v>7</v>
      </c>
      <c r="AR26" s="14">
        <f t="shared" si="9"/>
        <v>0</v>
      </c>
      <c r="AS26" s="15">
        <f t="shared" si="10"/>
        <v>0</v>
      </c>
      <c r="AT26" s="51"/>
      <c r="AU26" s="14">
        <f t="shared" si="11"/>
        <v>7</v>
      </c>
      <c r="AV26" s="14">
        <f t="shared" si="12"/>
        <v>0</v>
      </c>
      <c r="AW26" s="15">
        <f t="shared" si="13"/>
        <v>0</v>
      </c>
      <c r="AX26" s="51"/>
      <c r="AY26" s="14">
        <f t="shared" si="14"/>
        <v>7</v>
      </c>
      <c r="AZ26" s="14">
        <f t="shared" si="15"/>
        <v>0</v>
      </c>
      <c r="BA26" s="15">
        <f t="shared" si="16"/>
        <v>0</v>
      </c>
      <c r="BB26" s="51"/>
      <c r="BC26" s="14">
        <f t="shared" si="17"/>
        <v>6</v>
      </c>
      <c r="BD26" s="14">
        <f t="shared" si="18"/>
        <v>0</v>
      </c>
      <c r="BE26" s="15">
        <f t="shared" si="19"/>
        <v>0</v>
      </c>
      <c r="BF26" s="51"/>
    </row>
    <row r="27" spans="2:64" ht="21" customHeight="1" x14ac:dyDescent="0.1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K27" s="17"/>
      <c r="AL27" s="18"/>
      <c r="AM27" ph="1"/>
      <c r="AO27" ph="1"/>
      <c r="AQ27" ph="1"/>
      <c r="AS27" ph="1"/>
      <c r="AT27" ph="1"/>
      <c r="AV27" ph="1"/>
      <c r="AX27" ph="1"/>
      <c r="AZ27" ph="1"/>
      <c r="BB27" ph="1"/>
      <c r="BD27" ph="1"/>
      <c r="BF27" ph="1"/>
      <c r="BH27" ph="1"/>
      <c r="BJ27" ph="1"/>
      <c r="BL27" ph="1"/>
    </row>
    <row r="28" spans="2:64" ht="21" customHeight="1" x14ac:dyDescent="0.15">
      <c r="B28" t="s">
        <v>21</v>
      </c>
    </row>
    <row r="29" spans="2:64" ht="21" customHeight="1" x14ac:dyDescent="0.15">
      <c r="B29" t="s">
        <v>31</v>
      </c>
      <c r="C29" s="19"/>
      <c r="D29" s="19"/>
      <c r="E29" s="19"/>
      <c r="F29" s="19"/>
      <c r="G29" s="19"/>
      <c r="H29" s="19"/>
      <c r="I29" s="19"/>
      <c r="J29" s="19"/>
      <c r="K29" s="19"/>
      <c r="L29" s="19"/>
      <c r="M29" s="19"/>
      <c r="N29" s="19"/>
      <c r="O29" s="19"/>
      <c r="P29" s="19"/>
      <c r="Q29" s="19"/>
      <c r="R29" s="19"/>
      <c r="S29" s="19"/>
      <c r="T29" s="19"/>
      <c r="U29" s="19"/>
      <c r="V29" s="19"/>
    </row>
    <row r="30" spans="2:64" ht="21" customHeight="1" x14ac:dyDescent="0.15">
      <c r="B30" t="s">
        <v>8</v>
      </c>
    </row>
    <row r="31" spans="2:64" ht="21" customHeight="1" x14ac:dyDescent="0.15">
      <c r="B31" t="s">
        <v>9</v>
      </c>
    </row>
    <row r="32" spans="2:64" ht="21" customHeight="1" x14ac:dyDescent="0.15">
      <c r="AM32" ph="1"/>
      <c r="AO32" ph="1"/>
      <c r="AQ32" ph="1"/>
      <c r="AS32" ph="1"/>
      <c r="AT32" ph="1"/>
      <c r="AV32" ph="1"/>
      <c r="AX32" ph="1"/>
      <c r="AZ32" ph="1"/>
      <c r="BB32" ph="1"/>
      <c r="BD32" ph="1"/>
      <c r="BF32" ph="1"/>
      <c r="BH32" ph="1"/>
      <c r="BJ32" ph="1"/>
      <c r="BL32" ph="1"/>
    </row>
    <row r="33" spans="39:64" ht="21" customHeight="1" x14ac:dyDescent="0.15">
      <c r="AM33" ph="1"/>
      <c r="AO33" ph="1"/>
      <c r="AQ33" ph="1"/>
      <c r="AS33" ph="1"/>
      <c r="AT33" ph="1"/>
      <c r="AV33" ph="1"/>
      <c r="AX33" ph="1"/>
      <c r="AZ33" ph="1"/>
      <c r="BB33" ph="1"/>
      <c r="BD33" ph="1"/>
      <c r="BF33" ph="1"/>
      <c r="BH33" ph="1"/>
      <c r="BJ33" ph="1"/>
      <c r="BL33" ph="1"/>
    </row>
    <row r="34" spans="39:64" ht="21" customHeight="1" x14ac:dyDescent="0.15">
      <c r="AM34" ph="1"/>
      <c r="AO34" ph="1"/>
      <c r="AQ34" ph="1"/>
      <c r="AS34" ph="1"/>
      <c r="AT34" ph="1"/>
      <c r="AV34" ph="1"/>
      <c r="AX34" ph="1"/>
      <c r="AZ34" ph="1"/>
      <c r="BB34" ph="1"/>
      <c r="BD34" ph="1"/>
      <c r="BF34" ph="1"/>
      <c r="BH34" ph="1"/>
      <c r="BJ34" ph="1"/>
      <c r="BL34" ph="1"/>
    </row>
    <row r="35" spans="39:64" ht="21" customHeight="1" x14ac:dyDescent="0.15">
      <c r="AM35" ph="1"/>
      <c r="AO35" ph="1"/>
      <c r="AQ35" ph="1"/>
      <c r="AS35" ph="1"/>
      <c r="AT35" ph="1"/>
      <c r="AV35" ph="1"/>
      <c r="AX35" ph="1"/>
      <c r="AZ35" ph="1"/>
      <c r="BB35" ph="1"/>
      <c r="BD35" ph="1"/>
      <c r="BF35" ph="1"/>
      <c r="BH35" ph="1"/>
      <c r="BJ35" ph="1"/>
      <c r="BL35" ph="1"/>
    </row>
    <row r="36" spans="39:64" ht="21" customHeight="1" x14ac:dyDescent="0.15">
      <c r="AM36" ph="1"/>
      <c r="AO36" ph="1"/>
      <c r="AQ36" ph="1"/>
      <c r="AS36" ph="1"/>
      <c r="AT36" ph="1"/>
      <c r="AV36" ph="1"/>
      <c r="AX36" ph="1"/>
      <c r="AZ36" ph="1"/>
      <c r="BB36" ph="1"/>
      <c r="BD36" ph="1"/>
      <c r="BF36" ph="1"/>
      <c r="BH36" ph="1"/>
      <c r="BJ36" ph="1"/>
      <c r="BL36" ph="1"/>
    </row>
    <row r="42" spans="39:64" ht="21" customHeight="1" x14ac:dyDescent="0.15">
      <c r="AM42" ph="1"/>
      <c r="AO42" ph="1"/>
      <c r="AQ42" ph="1"/>
      <c r="AS42" ph="1"/>
      <c r="AT42" ph="1"/>
      <c r="AV42" ph="1"/>
      <c r="AX42" ph="1"/>
      <c r="AZ42" ph="1"/>
      <c r="BB42" ph="1"/>
      <c r="BD42" ph="1"/>
      <c r="BF42" ph="1"/>
      <c r="BH42" ph="1"/>
      <c r="BJ42" ph="1"/>
      <c r="BL42" ph="1"/>
    </row>
    <row r="43" spans="39:64" ht="21" customHeight="1" x14ac:dyDescent="0.15">
      <c r="AM43" ph="1"/>
      <c r="AO43" ph="1"/>
      <c r="AQ43" ph="1"/>
      <c r="AS43" ph="1"/>
      <c r="AT43" ph="1"/>
      <c r="AV43" ph="1"/>
      <c r="AX43" ph="1"/>
      <c r="AZ43" ph="1"/>
      <c r="BB43" ph="1"/>
      <c r="BD43" ph="1"/>
      <c r="BF43" ph="1"/>
      <c r="BH43" ph="1"/>
      <c r="BJ43" ph="1"/>
      <c r="BL43"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row r="53" spans="39:64" ht="21" customHeight="1" x14ac:dyDescent="0.15">
      <c r="AM53" ph="1"/>
      <c r="AO53" ph="1"/>
      <c r="AQ53" ph="1"/>
      <c r="AS53" ph="1"/>
      <c r="AT53" ph="1"/>
      <c r="AV53" ph="1"/>
      <c r="AX53" ph="1"/>
      <c r="AZ53" ph="1"/>
      <c r="BB53" ph="1"/>
      <c r="BD53" ph="1"/>
      <c r="BF53" ph="1"/>
      <c r="BH53" ph="1"/>
      <c r="BJ53" ph="1"/>
      <c r="BL53" ph="1"/>
    </row>
    <row r="56" spans="39:64" ht="21" customHeight="1" x14ac:dyDescent="0.15">
      <c r="AM56" ph="1"/>
      <c r="AO56" ph="1"/>
      <c r="AQ56" ph="1"/>
      <c r="AS56" ph="1"/>
      <c r="AT56" ph="1"/>
      <c r="AV56" ph="1"/>
      <c r="AX56" ph="1"/>
      <c r="AZ56" ph="1"/>
      <c r="BB56" ph="1"/>
      <c r="BD56" ph="1"/>
      <c r="BF56" ph="1"/>
      <c r="BH56" ph="1"/>
      <c r="BJ56" ph="1"/>
      <c r="BL56" ph="1"/>
    </row>
    <row r="57" spans="39:64" ht="21" customHeight="1" x14ac:dyDescent="0.15">
      <c r="AM57" ph="1"/>
      <c r="AO57" ph="1"/>
      <c r="AQ57" ph="1"/>
      <c r="AS57" ph="1"/>
      <c r="AT57" ph="1"/>
      <c r="AV57" ph="1"/>
      <c r="AX57" ph="1"/>
      <c r="AZ57" ph="1"/>
      <c r="BB57" ph="1"/>
      <c r="BD57" ph="1"/>
      <c r="BF57" ph="1"/>
      <c r="BH57" ph="1"/>
      <c r="BJ57" ph="1"/>
      <c r="BL57" ph="1"/>
    </row>
  </sheetData>
  <mergeCells count="49">
    <mergeCell ref="B14:C14"/>
    <mergeCell ref="AI14:AL14"/>
    <mergeCell ref="AE4:AH4"/>
    <mergeCell ref="AJ4:AK4"/>
    <mergeCell ref="BB15:BB26"/>
    <mergeCell ref="AY11:BB11"/>
    <mergeCell ref="AL15:AL26"/>
    <mergeCell ref="AM11:AP11"/>
    <mergeCell ref="AQ11:AT11"/>
    <mergeCell ref="AU11:AX11"/>
    <mergeCell ref="AM12:AM13"/>
    <mergeCell ref="AN12:AN13"/>
    <mergeCell ref="AO12:AO13"/>
    <mergeCell ref="AP12:AP13"/>
    <mergeCell ref="AL11:AL13"/>
    <mergeCell ref="AI12:AI13"/>
    <mergeCell ref="AU12:AU13"/>
    <mergeCell ref="AV12:AV13"/>
    <mergeCell ref="BC11:BF11"/>
    <mergeCell ref="BC12:BC13"/>
    <mergeCell ref="BD12:BD13"/>
    <mergeCell ref="BE12:BE13"/>
    <mergeCell ref="BF12:BF13"/>
    <mergeCell ref="AJ5:AK5"/>
    <mergeCell ref="AJ6:AK6"/>
    <mergeCell ref="BF15:BF26"/>
    <mergeCell ref="AW12:AW13"/>
    <mergeCell ref="AX12:AX13"/>
    <mergeCell ref="AP15:AP26"/>
    <mergeCell ref="AT15:AT26"/>
    <mergeCell ref="AX15:AX26"/>
    <mergeCell ref="AY12:AY13"/>
    <mergeCell ref="AZ12:AZ13"/>
    <mergeCell ref="BA12:BA13"/>
    <mergeCell ref="BB12:BB13"/>
    <mergeCell ref="AQ12:AQ13"/>
    <mergeCell ref="AR12:AR13"/>
    <mergeCell ref="AS12:AS13"/>
    <mergeCell ref="AT12:AT13"/>
    <mergeCell ref="AE8:AH8"/>
    <mergeCell ref="AI8:AK8"/>
    <mergeCell ref="B11:B13"/>
    <mergeCell ref="C11:C13"/>
    <mergeCell ref="D11:AH11"/>
    <mergeCell ref="AJ12:AJ13"/>
    <mergeCell ref="AK12:AK13"/>
    <mergeCell ref="AI11:AK11"/>
    <mergeCell ref="AE9:AH9"/>
    <mergeCell ref="AI9:AK9"/>
  </mergeCells>
  <phoneticPr fontId="5"/>
  <conditionalFormatting sqref="D13:AH14">
    <cfRule type="containsText" dxfId="1" priority="1" operator="containsText" text="土">
      <formula>NOT(ISERROR(SEARCH("土",D13)))</formula>
    </cfRule>
  </conditionalFormatting>
  <dataValidations count="1">
    <dataValidation type="list" allowBlank="1" showInputMessage="1" showErrorMessage="1" sqref="D15:AH27" xr:uid="{300AF90F-DF34-45B1-89E4-B093E7ABF583}">
      <formula1>$AI$5:$AI$7</formula1>
    </dataValidation>
  </dataValidations>
  <pageMargins left="0.25" right="0.25"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5"/>
  <sheetViews>
    <sheetView showGridLines="0" view="pageBreakPreview" zoomScale="80" zoomScaleNormal="100" zoomScaleSheetLayoutView="80" workbookViewId="0">
      <selection activeCell="AI9" sqref="AI9:AK9"/>
    </sheetView>
  </sheetViews>
  <sheetFormatPr defaultRowHeight="21" customHeight="1" x14ac:dyDescent="0.15"/>
  <cols>
    <col min="1" max="1" width="3.375" bestFit="1" customWidth="1"/>
    <col min="2" max="2" width="25" customWidth="1"/>
    <col min="3" max="3" width="18.75" customWidth="1"/>
    <col min="4" max="33" width="3.75" customWidth="1"/>
    <col min="34" max="34" width="3.625" customWidth="1"/>
    <col min="35" max="38" width="6.5" customWidth="1"/>
    <col min="39" max="58" width="7.25" customWidth="1"/>
  </cols>
  <sheetData>
    <row r="1" spans="2:58" ht="21" customHeight="1" x14ac:dyDescent="0.15">
      <c r="AL1" s="20" t="s">
        <v>30</v>
      </c>
    </row>
    <row r="2" spans="2:58" ht="18.75" x14ac:dyDescent="0.15">
      <c r="B2" s="22" t="s">
        <v>37</v>
      </c>
      <c r="AL2" s="21" t="s">
        <v>38</v>
      </c>
    </row>
    <row r="3" spans="2:58" ht="21" customHeight="1" thickBot="1" x14ac:dyDescent="0.2">
      <c r="B3" s="4" t="s">
        <v>39</v>
      </c>
    </row>
    <row r="4" spans="2:58" ht="21" customHeight="1" x14ac:dyDescent="0.15">
      <c r="B4" s="4"/>
      <c r="AE4" s="47" t="s">
        <v>19</v>
      </c>
      <c r="AF4" s="47"/>
      <c r="AG4" s="47"/>
      <c r="AH4" s="48"/>
      <c r="AI4" s="2" t="s">
        <v>15</v>
      </c>
      <c r="AJ4" s="55" t="s">
        <v>17</v>
      </c>
      <c r="AK4" s="56"/>
    </row>
    <row r="5" spans="2:58" ht="21" customHeight="1" x14ac:dyDescent="0.15">
      <c r="B5" s="5" t="s">
        <v>13</v>
      </c>
      <c r="C5" s="23" t="s">
        <v>33</v>
      </c>
      <c r="D5" s="23"/>
      <c r="E5" s="23"/>
      <c r="F5" s="23"/>
      <c r="G5" s="23"/>
      <c r="H5" s="23"/>
      <c r="I5" s="23"/>
      <c r="J5" s="23"/>
      <c r="K5" s="23"/>
      <c r="L5" s="23"/>
      <c r="M5" s="23"/>
      <c r="N5" s="23"/>
      <c r="O5" s="23"/>
      <c r="P5" s="23"/>
      <c r="Q5" s="23"/>
      <c r="R5" s="23"/>
      <c r="S5" s="23"/>
      <c r="T5" s="23"/>
      <c r="U5" s="23"/>
      <c r="V5" s="23"/>
      <c r="W5" s="23"/>
      <c r="X5" s="23"/>
      <c r="Y5" s="23"/>
      <c r="Z5" s="23"/>
      <c r="AI5" s="6" t="s">
        <v>26</v>
      </c>
      <c r="AJ5" s="47" t="s">
        <v>18</v>
      </c>
      <c r="AK5" s="48"/>
    </row>
    <row r="6" spans="2:58" ht="21" customHeight="1" thickBot="1" x14ac:dyDescent="0.2">
      <c r="B6" s="7" t="s">
        <v>11</v>
      </c>
      <c r="C6" s="24" t="s">
        <v>35</v>
      </c>
      <c r="D6" s="24"/>
      <c r="E6" s="24"/>
      <c r="F6" s="24"/>
      <c r="G6" s="24"/>
      <c r="H6" s="24"/>
      <c r="I6" s="24"/>
      <c r="J6" s="24"/>
      <c r="K6" s="24"/>
      <c r="L6" s="24"/>
      <c r="M6" s="24"/>
      <c r="N6" s="24"/>
      <c r="O6" s="24"/>
      <c r="P6" s="24"/>
      <c r="Q6" s="24"/>
      <c r="R6" s="24"/>
      <c r="S6" s="24"/>
      <c r="T6" s="24"/>
      <c r="U6" s="24"/>
      <c r="V6" s="24"/>
      <c r="W6" s="24"/>
      <c r="X6" s="24"/>
      <c r="Y6" s="24"/>
      <c r="Z6" s="24"/>
      <c r="AI6" s="1" t="s">
        <v>3</v>
      </c>
      <c r="AJ6" s="49" t="s">
        <v>16</v>
      </c>
      <c r="AK6" s="50"/>
    </row>
    <row r="7" spans="2:58" ht="21" customHeight="1" thickBot="1" x14ac:dyDescent="0.2">
      <c r="B7" s="7" t="s">
        <v>12</v>
      </c>
      <c r="C7" s="24" t="s">
        <v>36</v>
      </c>
      <c r="D7" s="24"/>
      <c r="E7" s="24"/>
      <c r="F7" s="24"/>
      <c r="G7" s="24"/>
      <c r="H7" s="24"/>
      <c r="I7" s="24"/>
      <c r="J7" s="24"/>
      <c r="K7" s="24"/>
      <c r="L7" s="24"/>
      <c r="M7" s="24"/>
      <c r="N7" s="24"/>
      <c r="O7" s="24"/>
      <c r="P7" s="24"/>
      <c r="Q7" s="24"/>
      <c r="R7" s="24"/>
      <c r="S7" s="24"/>
      <c r="T7" s="24"/>
      <c r="U7" s="24"/>
      <c r="V7" s="24"/>
      <c r="W7" s="24"/>
      <c r="X7" s="24"/>
      <c r="Y7" s="24"/>
      <c r="Z7" s="24"/>
    </row>
    <row r="8" spans="2:58" ht="21" customHeight="1" thickBot="1" x14ac:dyDescent="0.2">
      <c r="B8" s="7" t="s">
        <v>2</v>
      </c>
      <c r="C8" s="24" t="s">
        <v>34</v>
      </c>
      <c r="D8" s="24"/>
      <c r="E8" s="24"/>
      <c r="F8" s="24"/>
      <c r="G8" s="24"/>
      <c r="H8" s="24"/>
      <c r="I8" s="24"/>
      <c r="J8" s="24"/>
      <c r="K8" s="24"/>
      <c r="L8" s="24"/>
      <c r="M8" s="24"/>
      <c r="N8" s="24"/>
      <c r="O8" s="24"/>
      <c r="P8" s="24"/>
      <c r="Q8" s="24"/>
      <c r="R8" s="24"/>
      <c r="S8" s="24"/>
      <c r="T8" s="24"/>
      <c r="U8" s="24"/>
      <c r="V8" s="24"/>
      <c r="W8" s="24"/>
      <c r="X8" s="24"/>
      <c r="Y8" s="24"/>
      <c r="Z8" s="24"/>
      <c r="AE8" s="25" t="s">
        <v>32</v>
      </c>
      <c r="AF8" s="26"/>
      <c r="AG8" s="26"/>
      <c r="AH8" s="27"/>
      <c r="AI8" s="28">
        <v>46266</v>
      </c>
      <c r="AJ8" s="29"/>
      <c r="AK8" s="30"/>
    </row>
    <row r="9" spans="2:58" ht="21" customHeight="1" x14ac:dyDescent="0.15">
      <c r="B9" s="3"/>
      <c r="AE9" s="41" t="s">
        <v>14</v>
      </c>
      <c r="AF9" s="42"/>
      <c r="AG9" s="42"/>
      <c r="AH9" s="43"/>
      <c r="AI9" s="44">
        <v>46203</v>
      </c>
      <c r="AJ9" s="45"/>
      <c r="AK9" s="46"/>
    </row>
    <row r="11" spans="2:58" ht="21" customHeight="1" x14ac:dyDescent="0.15">
      <c r="B11" s="31" t="s">
        <v>0</v>
      </c>
      <c r="C11" s="31" t="s">
        <v>1</v>
      </c>
      <c r="D11" s="32" t="str">
        <f>YEAR(AI8)&amp;"年"&amp;MONTH(AI8)&amp;"月　休日確保状況"</f>
        <v>2026年9月　休日確保状況</v>
      </c>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4"/>
      <c r="AI11" s="38" t="s">
        <v>5</v>
      </c>
      <c r="AJ11" s="39"/>
      <c r="AK11" s="40"/>
      <c r="AL11" s="35" t="s">
        <v>7</v>
      </c>
      <c r="AM11" s="52">
        <v>1</v>
      </c>
      <c r="AN11" s="53"/>
      <c r="AO11" s="53"/>
      <c r="AP11" s="54"/>
      <c r="AQ11" s="52">
        <v>2</v>
      </c>
      <c r="AR11" s="53"/>
      <c r="AS11" s="53"/>
      <c r="AT11" s="54"/>
      <c r="AU11" s="52">
        <v>3</v>
      </c>
      <c r="AV11" s="53"/>
      <c r="AW11" s="53"/>
      <c r="AX11" s="54"/>
      <c r="AY11" s="52">
        <v>4</v>
      </c>
      <c r="AZ11" s="53"/>
      <c r="BA11" s="53"/>
      <c r="BB11" s="54"/>
      <c r="BC11" s="52">
        <v>5</v>
      </c>
      <c r="BD11" s="53"/>
      <c r="BE11" s="53"/>
      <c r="BF11" s="54"/>
    </row>
    <row r="12" spans="2:58" ht="21" customHeight="1" x14ac:dyDescent="0.15">
      <c r="B12" s="31"/>
      <c r="C12" s="31"/>
      <c r="D12" s="9">
        <f>DATE(YEAR(AI8),MONTH(AI8),1)</f>
        <v>46266</v>
      </c>
      <c r="E12" s="9">
        <f>D12+1</f>
        <v>46267</v>
      </c>
      <c r="F12" s="9">
        <f t="shared" ref="F12:AE12" si="0">E12+1</f>
        <v>46268</v>
      </c>
      <c r="G12" s="9">
        <f t="shared" si="0"/>
        <v>46269</v>
      </c>
      <c r="H12" s="9">
        <f t="shared" si="0"/>
        <v>46270</v>
      </c>
      <c r="I12" s="9">
        <f t="shared" si="0"/>
        <v>46271</v>
      </c>
      <c r="J12" s="9">
        <f t="shared" si="0"/>
        <v>46272</v>
      </c>
      <c r="K12" s="9">
        <f t="shared" si="0"/>
        <v>46273</v>
      </c>
      <c r="L12" s="9">
        <f t="shared" si="0"/>
        <v>46274</v>
      </c>
      <c r="M12" s="9">
        <f t="shared" si="0"/>
        <v>46275</v>
      </c>
      <c r="N12" s="9">
        <f t="shared" si="0"/>
        <v>46276</v>
      </c>
      <c r="O12" s="9">
        <f t="shared" si="0"/>
        <v>46277</v>
      </c>
      <c r="P12" s="9">
        <f t="shared" si="0"/>
        <v>46278</v>
      </c>
      <c r="Q12" s="9">
        <f t="shared" si="0"/>
        <v>46279</v>
      </c>
      <c r="R12" s="9">
        <f t="shared" si="0"/>
        <v>46280</v>
      </c>
      <c r="S12" s="9">
        <f t="shared" si="0"/>
        <v>46281</v>
      </c>
      <c r="T12" s="9">
        <f t="shared" si="0"/>
        <v>46282</v>
      </c>
      <c r="U12" s="9">
        <f t="shared" si="0"/>
        <v>46283</v>
      </c>
      <c r="V12" s="9">
        <f t="shared" si="0"/>
        <v>46284</v>
      </c>
      <c r="W12" s="9">
        <f t="shared" si="0"/>
        <v>46285</v>
      </c>
      <c r="X12" s="9">
        <f t="shared" si="0"/>
        <v>46286</v>
      </c>
      <c r="Y12" s="9">
        <f t="shared" si="0"/>
        <v>46287</v>
      </c>
      <c r="Z12" s="9">
        <f t="shared" si="0"/>
        <v>46288</v>
      </c>
      <c r="AA12" s="9">
        <f t="shared" si="0"/>
        <v>46289</v>
      </c>
      <c r="AB12" s="9">
        <f t="shared" si="0"/>
        <v>46290</v>
      </c>
      <c r="AC12" s="9">
        <f t="shared" si="0"/>
        <v>46291</v>
      </c>
      <c r="AD12" s="9">
        <f t="shared" si="0"/>
        <v>46292</v>
      </c>
      <c r="AE12" s="9">
        <f t="shared" si="0"/>
        <v>46293</v>
      </c>
      <c r="AF12" s="9">
        <f>IF(AE12=EOMONTH($D$12,0),"",AE12+1)</f>
        <v>46294</v>
      </c>
      <c r="AG12" s="9">
        <f>IF(OR(AF12="",AF12=EOMONTH($D$12,0)),"",AF12+1)</f>
        <v>46295</v>
      </c>
      <c r="AH12" s="9" t="str">
        <f>IF(OR(AG12="",AG12=EOMONTH($D$12,0)),"",AG12+1)</f>
        <v/>
      </c>
      <c r="AI12" s="35" t="s">
        <v>6</v>
      </c>
      <c r="AJ12" s="35" t="s">
        <v>4</v>
      </c>
      <c r="AK12" s="36" t="s">
        <v>27</v>
      </c>
      <c r="AL12" s="35"/>
      <c r="AM12" s="35" t="s">
        <v>6</v>
      </c>
      <c r="AN12" s="35" t="s">
        <v>4</v>
      </c>
      <c r="AO12" s="36" t="s">
        <v>27</v>
      </c>
      <c r="AP12" s="36" t="s">
        <v>10</v>
      </c>
      <c r="AQ12" s="35" t="s">
        <v>6</v>
      </c>
      <c r="AR12" s="35" t="s">
        <v>4</v>
      </c>
      <c r="AS12" s="36" t="s">
        <v>27</v>
      </c>
      <c r="AT12" s="36" t="s">
        <v>10</v>
      </c>
      <c r="AU12" s="35" t="s">
        <v>6</v>
      </c>
      <c r="AV12" s="35" t="s">
        <v>4</v>
      </c>
      <c r="AW12" s="36" t="s">
        <v>27</v>
      </c>
      <c r="AX12" s="36" t="s">
        <v>10</v>
      </c>
      <c r="AY12" s="35" t="s">
        <v>6</v>
      </c>
      <c r="AZ12" s="35" t="s">
        <v>4</v>
      </c>
      <c r="BA12" s="36" t="s">
        <v>27</v>
      </c>
      <c r="BB12" s="36" t="s">
        <v>10</v>
      </c>
      <c r="BC12" s="35" t="s">
        <v>6</v>
      </c>
      <c r="BD12" s="35" t="s">
        <v>4</v>
      </c>
      <c r="BE12" s="36" t="s">
        <v>27</v>
      </c>
      <c r="BF12" s="36" t="s">
        <v>10</v>
      </c>
    </row>
    <row r="13" spans="2:58" ht="21" customHeight="1" x14ac:dyDescent="0.15">
      <c r="B13" s="31"/>
      <c r="C13" s="31"/>
      <c r="D13" s="10">
        <f>D12</f>
        <v>46266</v>
      </c>
      <c r="E13" s="10">
        <f t="shared" ref="E13:AH13" si="1">E12</f>
        <v>46267</v>
      </c>
      <c r="F13" s="10">
        <f t="shared" si="1"/>
        <v>46268</v>
      </c>
      <c r="G13" s="10">
        <f t="shared" si="1"/>
        <v>46269</v>
      </c>
      <c r="H13" s="10">
        <f t="shared" si="1"/>
        <v>46270</v>
      </c>
      <c r="I13" s="10">
        <f t="shared" si="1"/>
        <v>46271</v>
      </c>
      <c r="J13" s="10">
        <f t="shared" si="1"/>
        <v>46272</v>
      </c>
      <c r="K13" s="10">
        <f t="shared" si="1"/>
        <v>46273</v>
      </c>
      <c r="L13" s="10">
        <f t="shared" si="1"/>
        <v>46274</v>
      </c>
      <c r="M13" s="10">
        <f t="shared" si="1"/>
        <v>46275</v>
      </c>
      <c r="N13" s="10">
        <f t="shared" si="1"/>
        <v>46276</v>
      </c>
      <c r="O13" s="10">
        <f t="shared" si="1"/>
        <v>46277</v>
      </c>
      <c r="P13" s="10">
        <f t="shared" si="1"/>
        <v>46278</v>
      </c>
      <c r="Q13" s="10">
        <f t="shared" si="1"/>
        <v>46279</v>
      </c>
      <c r="R13" s="10">
        <f t="shared" si="1"/>
        <v>46280</v>
      </c>
      <c r="S13" s="10">
        <f t="shared" si="1"/>
        <v>46281</v>
      </c>
      <c r="T13" s="10">
        <f t="shared" si="1"/>
        <v>46282</v>
      </c>
      <c r="U13" s="10">
        <f t="shared" si="1"/>
        <v>46283</v>
      </c>
      <c r="V13" s="10">
        <f t="shared" si="1"/>
        <v>46284</v>
      </c>
      <c r="W13" s="10">
        <f t="shared" si="1"/>
        <v>46285</v>
      </c>
      <c r="X13" s="10">
        <f t="shared" si="1"/>
        <v>46286</v>
      </c>
      <c r="Y13" s="10">
        <f t="shared" si="1"/>
        <v>46287</v>
      </c>
      <c r="Z13" s="10">
        <f t="shared" si="1"/>
        <v>46288</v>
      </c>
      <c r="AA13" s="10">
        <f t="shared" si="1"/>
        <v>46289</v>
      </c>
      <c r="AB13" s="10">
        <f t="shared" si="1"/>
        <v>46290</v>
      </c>
      <c r="AC13" s="10">
        <f t="shared" si="1"/>
        <v>46291</v>
      </c>
      <c r="AD13" s="10">
        <f t="shared" si="1"/>
        <v>46292</v>
      </c>
      <c r="AE13" s="10">
        <f t="shared" si="1"/>
        <v>46293</v>
      </c>
      <c r="AF13" s="10">
        <f t="shared" si="1"/>
        <v>46294</v>
      </c>
      <c r="AG13" s="10">
        <f t="shared" si="1"/>
        <v>46295</v>
      </c>
      <c r="AH13" s="10" t="str">
        <f t="shared" si="1"/>
        <v/>
      </c>
      <c r="AI13" s="31"/>
      <c r="AJ13" s="31"/>
      <c r="AK13" s="37"/>
      <c r="AL13" s="35"/>
      <c r="AM13" s="31"/>
      <c r="AN13" s="31"/>
      <c r="AO13" s="37"/>
      <c r="AP13" s="37"/>
      <c r="AQ13" s="31"/>
      <c r="AR13" s="31"/>
      <c r="AS13" s="37"/>
      <c r="AT13" s="37"/>
      <c r="AU13" s="31"/>
      <c r="AV13" s="31"/>
      <c r="AW13" s="37"/>
      <c r="AX13" s="37"/>
      <c r="AY13" s="31"/>
      <c r="AZ13" s="31"/>
      <c r="BA13" s="37"/>
      <c r="BB13" s="37"/>
      <c r="BC13" s="31"/>
      <c r="BD13" s="31"/>
      <c r="BE13" s="37"/>
      <c r="BF13" s="37"/>
    </row>
    <row r="14" spans="2:58" ht="21" customHeight="1" x14ac:dyDescent="0.15">
      <c r="B14" s="38" t="s">
        <v>20</v>
      </c>
      <c r="C14" s="40"/>
      <c r="D14" s="8">
        <f t="shared" ref="D14:AH14" si="2">WEEKNUM(D13,16)-WEEKNUM(EOMONTH(D13,-1)+1,16)+1</f>
        <v>1</v>
      </c>
      <c r="E14" s="8">
        <f t="shared" si="2"/>
        <v>1</v>
      </c>
      <c r="F14" s="8">
        <f t="shared" si="2"/>
        <v>1</v>
      </c>
      <c r="G14" s="8">
        <f t="shared" si="2"/>
        <v>1</v>
      </c>
      <c r="H14" s="8">
        <f t="shared" si="2"/>
        <v>2</v>
      </c>
      <c r="I14" s="8">
        <f t="shared" si="2"/>
        <v>2</v>
      </c>
      <c r="J14" s="8">
        <f t="shared" si="2"/>
        <v>2</v>
      </c>
      <c r="K14" s="8">
        <f t="shared" si="2"/>
        <v>2</v>
      </c>
      <c r="L14" s="8">
        <f t="shared" si="2"/>
        <v>2</v>
      </c>
      <c r="M14" s="8">
        <f t="shared" si="2"/>
        <v>2</v>
      </c>
      <c r="N14" s="8">
        <f t="shared" si="2"/>
        <v>2</v>
      </c>
      <c r="O14" s="8">
        <f t="shared" si="2"/>
        <v>3</v>
      </c>
      <c r="P14" s="8">
        <f t="shared" si="2"/>
        <v>3</v>
      </c>
      <c r="Q14" s="8">
        <f t="shared" si="2"/>
        <v>3</v>
      </c>
      <c r="R14" s="8">
        <f t="shared" si="2"/>
        <v>3</v>
      </c>
      <c r="S14" s="8">
        <f t="shared" si="2"/>
        <v>3</v>
      </c>
      <c r="T14" s="8">
        <f t="shared" si="2"/>
        <v>3</v>
      </c>
      <c r="U14" s="8">
        <f t="shared" si="2"/>
        <v>3</v>
      </c>
      <c r="V14" s="8">
        <f t="shared" si="2"/>
        <v>4</v>
      </c>
      <c r="W14" s="8">
        <f t="shared" si="2"/>
        <v>4</v>
      </c>
      <c r="X14" s="8">
        <f t="shared" si="2"/>
        <v>4</v>
      </c>
      <c r="Y14" s="8">
        <f t="shared" si="2"/>
        <v>4</v>
      </c>
      <c r="Z14" s="8">
        <f t="shared" si="2"/>
        <v>4</v>
      </c>
      <c r="AA14" s="8">
        <f t="shared" si="2"/>
        <v>4</v>
      </c>
      <c r="AB14" s="8">
        <f t="shared" si="2"/>
        <v>4</v>
      </c>
      <c r="AC14" s="8">
        <f t="shared" si="2"/>
        <v>5</v>
      </c>
      <c r="AD14" s="8">
        <f t="shared" si="2"/>
        <v>5</v>
      </c>
      <c r="AE14" s="8">
        <f t="shared" si="2"/>
        <v>5</v>
      </c>
      <c r="AF14" s="8">
        <f t="shared" si="2"/>
        <v>5</v>
      </c>
      <c r="AG14" s="8">
        <f t="shared" si="2"/>
        <v>5</v>
      </c>
      <c r="AH14" s="8" t="e">
        <f t="shared" si="2"/>
        <v>#VALUE!</v>
      </c>
      <c r="AI14" s="38"/>
      <c r="AJ14" s="39"/>
      <c r="AK14" s="39"/>
      <c r="AL14" s="40"/>
      <c r="AM14" s="8"/>
      <c r="AN14" s="8"/>
      <c r="AO14" s="11"/>
      <c r="AP14" s="11"/>
      <c r="AQ14" s="8"/>
      <c r="AR14" s="8"/>
      <c r="AS14" s="11"/>
      <c r="AT14" s="11"/>
      <c r="AU14" s="8"/>
      <c r="AV14" s="8"/>
      <c r="AW14" s="11"/>
      <c r="AX14" s="11"/>
      <c r="AY14" s="8"/>
      <c r="AZ14" s="8"/>
      <c r="BA14" s="11"/>
      <c r="BB14" s="11"/>
      <c r="BC14" s="8"/>
      <c r="BD14" s="8"/>
      <c r="BE14" s="11"/>
      <c r="BF14" s="11"/>
    </row>
    <row r="15" spans="2:58" ht="21" customHeight="1" x14ac:dyDescent="0.15">
      <c r="B15" s="12" t="s">
        <v>22</v>
      </c>
      <c r="C15" s="12" t="s">
        <v>40</v>
      </c>
      <c r="D15" s="13"/>
      <c r="E15" s="13"/>
      <c r="F15" s="13"/>
      <c r="G15" s="13" t="s">
        <v>3</v>
      </c>
      <c r="H15" s="13" t="s">
        <v>3</v>
      </c>
      <c r="I15" s="13"/>
      <c r="J15" s="13"/>
      <c r="K15" s="13"/>
      <c r="L15" s="13"/>
      <c r="M15" s="13"/>
      <c r="N15" s="13" t="s">
        <v>3</v>
      </c>
      <c r="O15" s="13" t="s">
        <v>3</v>
      </c>
      <c r="P15" s="13"/>
      <c r="Q15" s="13"/>
      <c r="R15" s="13"/>
      <c r="S15" s="13"/>
      <c r="T15" s="13"/>
      <c r="U15" s="13" t="s">
        <v>3</v>
      </c>
      <c r="V15" s="13" t="s">
        <v>3</v>
      </c>
      <c r="W15" s="13"/>
      <c r="X15" s="13"/>
      <c r="Y15" s="13"/>
      <c r="Z15" s="13"/>
      <c r="AA15" s="13"/>
      <c r="AB15" s="13" t="s">
        <v>3</v>
      </c>
      <c r="AC15" s="13" t="s">
        <v>3</v>
      </c>
      <c r="AD15" s="13"/>
      <c r="AE15" s="13"/>
      <c r="AF15" s="13"/>
      <c r="AG15" s="13"/>
      <c r="AH15" s="13" t="s">
        <v>25</v>
      </c>
      <c r="AI15" s="14">
        <f>SUM(COUNTIF(D15:AH15,"休"),COUNTIF(D15:AH15,""))</f>
        <v>30</v>
      </c>
      <c r="AJ15" s="14">
        <f>COUNTIF(D15:AH15,"休")</f>
        <v>8</v>
      </c>
      <c r="AK15" s="15">
        <f>IFERROR(AJ15/AI15,"")</f>
        <v>0.26666666666666666</v>
      </c>
      <c r="AL15" s="51">
        <f>AVERAGE(AK15:AK26)</f>
        <v>0.28577212261422785</v>
      </c>
      <c r="AM15" s="14">
        <f>COUNTIFS($D$14:$AH$14,AM$11,$D15:$AH15,"休")+COUNTIFS($D$14:$AH$14,AM$11,$D15:$AH15,"")</f>
        <v>4</v>
      </c>
      <c r="AN15" s="14">
        <f>COUNTIFS($D$14:$AH$14,AM$11,$D15:$AH15,"休")</f>
        <v>1</v>
      </c>
      <c r="AO15" s="16">
        <f>IFERROR(AN15/AM15,"")</f>
        <v>0.25</v>
      </c>
      <c r="AP15" s="51">
        <f>AVERAGE(AO15:AO26)</f>
        <v>8.3333333333333329E-2</v>
      </c>
      <c r="AQ15" s="14">
        <f>COUNTIFS($D$14:$AH$14,AQ$11,$D15:$AH15,"休")+COUNTIFS($D$14:$AH$14,AQ$11,$D15:$AH15,"")</f>
        <v>7</v>
      </c>
      <c r="AR15" s="14">
        <f>COUNTIFS($D$14:$AH$14,AQ$11,$D15:$AH15,"休")</f>
        <v>2</v>
      </c>
      <c r="AS15" s="15">
        <f>IFERROR(AR15/AQ15,"")</f>
        <v>0.2857142857142857</v>
      </c>
      <c r="AT15" s="51">
        <f>AVERAGE(AS15:AS26)</f>
        <v>0.28571428571428564</v>
      </c>
      <c r="AU15" s="14">
        <f>COUNTIFS($D$14:$AH$14,AU$11,$D15:$AH15,"休")+COUNTIFS($D$14:$AH$14,AU$11,$D15:$AH15,"")</f>
        <v>7</v>
      </c>
      <c r="AV15" s="14">
        <f>COUNTIFS($D$14:$AH$14,AU$11,$D15:$AH15,"休")</f>
        <v>2</v>
      </c>
      <c r="AW15" s="15">
        <f>IFERROR(AV15/AU15,"")</f>
        <v>0.2857142857142857</v>
      </c>
      <c r="AX15" s="51">
        <f>AVERAGE(AW15:AW26)</f>
        <v>0.28571428571428564</v>
      </c>
      <c r="AY15" s="14">
        <f>COUNTIFS($D$14:$AH$14,AY$11,$D15:$AH15,"休")+COUNTIFS($D$14:$AH$14,AY$11,$D15:$AH15,"")</f>
        <v>7</v>
      </c>
      <c r="AZ15" s="14">
        <f>COUNTIFS($D$14:$AH$14,AY$11,$D15:$AH15,"休")</f>
        <v>2</v>
      </c>
      <c r="BA15" s="15">
        <f>IFERROR(AZ15/AY15,"")</f>
        <v>0.2857142857142857</v>
      </c>
      <c r="BB15" s="51">
        <f>AVERAGE(BA15:BA26)</f>
        <v>0.28571428571428564</v>
      </c>
      <c r="BC15" s="14">
        <f>COUNTIFS($D$14:$AH$14,BC$11,$D15:$AH15,"休")+COUNTIFS($D$14:$AH$14,BC$11,$D15:$AH15,"")</f>
        <v>5</v>
      </c>
      <c r="BD15" s="14">
        <f>COUNTIFS($D$14:$AH$14,BC$11,$D15:$AH15,"休")</f>
        <v>1</v>
      </c>
      <c r="BE15" s="15">
        <f>IFERROR(BD15/BC15,"")</f>
        <v>0.2</v>
      </c>
      <c r="BF15" s="51">
        <f>AVERAGE(BE15:BE26)</f>
        <v>0.34285714285714286</v>
      </c>
    </row>
    <row r="16" spans="2:58" ht="21" customHeight="1" x14ac:dyDescent="0.15">
      <c r="B16" s="12"/>
      <c r="C16" s="12" t="s">
        <v>40</v>
      </c>
      <c r="D16" s="13"/>
      <c r="E16" s="13"/>
      <c r="F16" s="13"/>
      <c r="G16" s="13"/>
      <c r="H16" s="13"/>
      <c r="I16" s="13"/>
      <c r="J16" s="13"/>
      <c r="K16" s="13" t="s">
        <v>3</v>
      </c>
      <c r="L16" s="13" t="s">
        <v>3</v>
      </c>
      <c r="M16" s="13"/>
      <c r="N16" s="13"/>
      <c r="O16" s="13"/>
      <c r="P16" s="13"/>
      <c r="Q16" s="13"/>
      <c r="R16" s="13" t="s">
        <v>3</v>
      </c>
      <c r="S16" s="13" t="s">
        <v>3</v>
      </c>
      <c r="T16" s="13"/>
      <c r="U16" s="13"/>
      <c r="V16" s="13"/>
      <c r="W16" s="13"/>
      <c r="X16" s="13"/>
      <c r="Y16" s="13" t="s">
        <v>3</v>
      </c>
      <c r="Z16" s="13" t="s">
        <v>3</v>
      </c>
      <c r="AA16" s="13"/>
      <c r="AB16" s="13"/>
      <c r="AC16" s="13"/>
      <c r="AD16" s="13"/>
      <c r="AE16" s="13"/>
      <c r="AF16" s="13" t="s">
        <v>3</v>
      </c>
      <c r="AG16" s="13" t="s">
        <v>3</v>
      </c>
      <c r="AH16" s="13" t="s">
        <v>25</v>
      </c>
      <c r="AI16" s="14">
        <f t="shared" ref="AI16:AI26" si="3">SUM(COUNTIF(D16:AH16,"休"),COUNTIF(D16:AH16,""))</f>
        <v>30</v>
      </c>
      <c r="AJ16" s="14">
        <f t="shared" ref="AJ16:AJ26" si="4">COUNTIF(D16:AH16,"休")</f>
        <v>8</v>
      </c>
      <c r="AK16" s="15">
        <f t="shared" ref="AK16:AK26" si="5">IFERROR(AJ16/AI16,"")</f>
        <v>0.26666666666666666</v>
      </c>
      <c r="AL16" s="51"/>
      <c r="AM16" s="14">
        <f t="shared" ref="AM16:AM26" si="6">COUNTIFS($D$14:$AH$14,AM$11,$D16:$AH16,"休")+COUNTIFS($D$14:$AH$14,AM$11,$D16:$AH16,"")</f>
        <v>4</v>
      </c>
      <c r="AN16" s="14">
        <f t="shared" ref="AN16:AN26" si="7">COUNTIFS($D$14:$AH$14,AM$11,$D16:$AH16,"休")</f>
        <v>0</v>
      </c>
      <c r="AO16" s="15">
        <f t="shared" ref="AO16:AO26" si="8">IFERROR(AN16/AM16,"")</f>
        <v>0</v>
      </c>
      <c r="AP16" s="51"/>
      <c r="AQ16" s="14">
        <f t="shared" ref="AQ16:AQ26" si="9">COUNTIFS($D$14:$AH$14,AQ$11,$D16:$AH16,"休")+COUNTIFS($D$14:$AH$14,AQ$11,$D16:$AH16,"")</f>
        <v>7</v>
      </c>
      <c r="AR16" s="14">
        <f t="shared" ref="AR16:AR26" si="10">COUNTIFS($D$14:$AH$14,AQ$11,$D16:$AH16,"休")</f>
        <v>2</v>
      </c>
      <c r="AS16" s="15">
        <f t="shared" ref="AS16:AS26" si="11">IFERROR(AR16/AQ16,"")</f>
        <v>0.2857142857142857</v>
      </c>
      <c r="AT16" s="51"/>
      <c r="AU16" s="14">
        <f t="shared" ref="AU16:AU26" si="12">COUNTIFS($D$14:$AH$14,AU$11,$D16:$AH16,"休")+COUNTIFS($D$14:$AH$14,AU$11,$D16:$AH16,"")</f>
        <v>7</v>
      </c>
      <c r="AV16" s="14">
        <f t="shared" ref="AV16:AV26" si="13">COUNTIFS($D$14:$AH$14,AU$11,$D16:$AH16,"休")</f>
        <v>2</v>
      </c>
      <c r="AW16" s="15">
        <f t="shared" ref="AW16:AW26" si="14">IFERROR(AV16/AU16,"")</f>
        <v>0.2857142857142857</v>
      </c>
      <c r="AX16" s="51"/>
      <c r="AY16" s="14">
        <f t="shared" ref="AY16:AY26" si="15">COUNTIFS($D$14:$AH$14,AY$11,$D16:$AH16,"休")+COUNTIFS($D$14:$AH$14,AY$11,$D16:$AH16,"")</f>
        <v>7</v>
      </c>
      <c r="AZ16" s="14">
        <f t="shared" ref="AZ16:AZ26" si="16">COUNTIFS($D$14:$AH$14,AY$11,$D16:$AH16,"休")</f>
        <v>2</v>
      </c>
      <c r="BA16" s="15">
        <f t="shared" ref="BA16:BA26" si="17">IFERROR(AZ16/AY16,"")</f>
        <v>0.2857142857142857</v>
      </c>
      <c r="BB16" s="51"/>
      <c r="BC16" s="14">
        <f t="shared" ref="BC16:BC26" si="18">COUNTIFS($D$14:$AH$14,BC$11,$D16:$AH16,"休")+COUNTIFS($D$14:$AH$14,BC$11,$D16:$AH16,"")</f>
        <v>5</v>
      </c>
      <c r="BD16" s="14">
        <f t="shared" ref="BD16:BD26" si="19">COUNTIFS($D$14:$AH$14,BC$11,$D16:$AH16,"休")</f>
        <v>2</v>
      </c>
      <c r="BE16" s="15">
        <f t="shared" ref="BE16:BE26" si="20">IFERROR(BD16/BC16,"")</f>
        <v>0.4</v>
      </c>
      <c r="BF16" s="51"/>
    </row>
    <row r="17" spans="2:64" ht="21" customHeight="1" x14ac:dyDescent="0.15">
      <c r="B17" s="12"/>
      <c r="C17" s="12" t="s">
        <v>40</v>
      </c>
      <c r="D17" s="13"/>
      <c r="E17" s="13"/>
      <c r="F17" s="13"/>
      <c r="G17" s="13"/>
      <c r="H17" s="13"/>
      <c r="I17" s="13" t="s">
        <v>3</v>
      </c>
      <c r="J17" s="13" t="s">
        <v>3</v>
      </c>
      <c r="K17" s="13"/>
      <c r="L17" s="13"/>
      <c r="M17" s="13"/>
      <c r="N17" s="13"/>
      <c r="O17" s="13"/>
      <c r="P17" s="13" t="s">
        <v>3</v>
      </c>
      <c r="Q17" s="13" t="s">
        <v>3</v>
      </c>
      <c r="R17" s="13"/>
      <c r="S17" s="13"/>
      <c r="T17" s="13"/>
      <c r="U17" s="13"/>
      <c r="V17" s="13"/>
      <c r="W17" s="13" t="s">
        <v>3</v>
      </c>
      <c r="X17" s="13" t="s">
        <v>3</v>
      </c>
      <c r="Y17" s="13"/>
      <c r="Z17" s="13"/>
      <c r="AA17" s="13"/>
      <c r="AB17" s="13"/>
      <c r="AC17" s="13"/>
      <c r="AD17" s="13" t="s">
        <v>3</v>
      </c>
      <c r="AE17" s="13" t="s">
        <v>3</v>
      </c>
      <c r="AF17" s="13"/>
      <c r="AG17" s="13"/>
      <c r="AH17" s="13" t="s">
        <v>25</v>
      </c>
      <c r="AI17" s="14">
        <f t="shared" si="3"/>
        <v>30</v>
      </c>
      <c r="AJ17" s="14">
        <f t="shared" si="4"/>
        <v>8</v>
      </c>
      <c r="AK17" s="15">
        <f t="shared" si="5"/>
        <v>0.26666666666666666</v>
      </c>
      <c r="AL17" s="51"/>
      <c r="AM17" s="14">
        <f t="shared" si="6"/>
        <v>4</v>
      </c>
      <c r="AN17" s="14">
        <f t="shared" si="7"/>
        <v>0</v>
      </c>
      <c r="AO17" s="15">
        <f t="shared" si="8"/>
        <v>0</v>
      </c>
      <c r="AP17" s="51"/>
      <c r="AQ17" s="14">
        <f t="shared" si="9"/>
        <v>7</v>
      </c>
      <c r="AR17" s="14">
        <f t="shared" si="10"/>
        <v>2</v>
      </c>
      <c r="AS17" s="15">
        <f t="shared" si="11"/>
        <v>0.2857142857142857</v>
      </c>
      <c r="AT17" s="51"/>
      <c r="AU17" s="14">
        <f t="shared" si="12"/>
        <v>7</v>
      </c>
      <c r="AV17" s="14">
        <f t="shared" si="13"/>
        <v>2</v>
      </c>
      <c r="AW17" s="15">
        <f t="shared" si="14"/>
        <v>0.2857142857142857</v>
      </c>
      <c r="AX17" s="51"/>
      <c r="AY17" s="14">
        <f t="shared" si="15"/>
        <v>7</v>
      </c>
      <c r="AZ17" s="14">
        <f t="shared" si="16"/>
        <v>2</v>
      </c>
      <c r="BA17" s="15">
        <f t="shared" si="17"/>
        <v>0.2857142857142857</v>
      </c>
      <c r="BB17" s="51"/>
      <c r="BC17" s="14">
        <f t="shared" si="18"/>
        <v>5</v>
      </c>
      <c r="BD17" s="14">
        <f t="shared" si="19"/>
        <v>2</v>
      </c>
      <c r="BE17" s="15">
        <f t="shared" si="20"/>
        <v>0.4</v>
      </c>
      <c r="BF17" s="51"/>
    </row>
    <row r="18" spans="2:64" ht="21" customHeight="1" x14ac:dyDescent="0.15">
      <c r="B18" s="12"/>
      <c r="C18" s="12" t="s">
        <v>40</v>
      </c>
      <c r="D18" s="13" t="s">
        <v>25</v>
      </c>
      <c r="E18" s="13" t="s">
        <v>25</v>
      </c>
      <c r="F18" s="13" t="s">
        <v>25</v>
      </c>
      <c r="G18" s="13" t="s">
        <v>25</v>
      </c>
      <c r="H18" s="13" t="s">
        <v>25</v>
      </c>
      <c r="I18" s="13" t="s">
        <v>25</v>
      </c>
      <c r="J18" s="13" t="s">
        <v>25</v>
      </c>
      <c r="K18" s="13" t="s">
        <v>25</v>
      </c>
      <c r="L18" s="13" t="s">
        <v>25</v>
      </c>
      <c r="M18" s="13" t="s">
        <v>25</v>
      </c>
      <c r="N18" s="13" t="s">
        <v>25</v>
      </c>
      <c r="O18" s="13" t="s">
        <v>25</v>
      </c>
      <c r="P18" s="13" t="s">
        <v>25</v>
      </c>
      <c r="Q18" s="13" t="s">
        <v>25</v>
      </c>
      <c r="R18" s="13" t="s">
        <v>25</v>
      </c>
      <c r="S18" s="13" t="s">
        <v>25</v>
      </c>
      <c r="T18" s="13" t="s">
        <v>25</v>
      </c>
      <c r="U18" s="13" t="s">
        <v>25</v>
      </c>
      <c r="V18" s="13" t="s">
        <v>25</v>
      </c>
      <c r="W18" s="13" t="s">
        <v>25</v>
      </c>
      <c r="X18" s="13" t="s">
        <v>25</v>
      </c>
      <c r="Y18" s="13" t="s">
        <v>25</v>
      </c>
      <c r="Z18" s="13" t="s">
        <v>25</v>
      </c>
      <c r="AA18" s="13" t="s">
        <v>25</v>
      </c>
      <c r="AB18" s="13" t="s">
        <v>25</v>
      </c>
      <c r="AC18" s="13" t="s">
        <v>25</v>
      </c>
      <c r="AD18" s="13" t="s">
        <v>25</v>
      </c>
      <c r="AE18" s="13" t="s">
        <v>25</v>
      </c>
      <c r="AF18" s="13" t="s">
        <v>25</v>
      </c>
      <c r="AG18" s="13" t="s">
        <v>25</v>
      </c>
      <c r="AH18" s="13" t="s">
        <v>25</v>
      </c>
      <c r="AI18" s="14">
        <f t="shared" si="3"/>
        <v>0</v>
      </c>
      <c r="AJ18" s="14">
        <f t="shared" si="4"/>
        <v>0</v>
      </c>
      <c r="AK18" s="15" t="str">
        <f t="shared" si="5"/>
        <v/>
      </c>
      <c r="AL18" s="51"/>
      <c r="AM18" s="14">
        <f t="shared" si="6"/>
        <v>0</v>
      </c>
      <c r="AN18" s="14">
        <f t="shared" si="7"/>
        <v>0</v>
      </c>
      <c r="AO18" s="15" t="str">
        <f t="shared" si="8"/>
        <v/>
      </c>
      <c r="AP18" s="51"/>
      <c r="AQ18" s="14">
        <f t="shared" si="9"/>
        <v>0</v>
      </c>
      <c r="AR18" s="14">
        <f t="shared" si="10"/>
        <v>0</v>
      </c>
      <c r="AS18" s="15" t="str">
        <f t="shared" si="11"/>
        <v/>
      </c>
      <c r="AT18" s="51"/>
      <c r="AU18" s="14">
        <f t="shared" si="12"/>
        <v>0</v>
      </c>
      <c r="AV18" s="14">
        <f t="shared" si="13"/>
        <v>0</v>
      </c>
      <c r="AW18" s="15" t="str">
        <f t="shared" si="14"/>
        <v/>
      </c>
      <c r="AX18" s="51"/>
      <c r="AY18" s="14">
        <f t="shared" si="15"/>
        <v>0</v>
      </c>
      <c r="AZ18" s="14">
        <f t="shared" si="16"/>
        <v>0</v>
      </c>
      <c r="BA18" s="15" t="str">
        <f t="shared" si="17"/>
        <v/>
      </c>
      <c r="BB18" s="51"/>
      <c r="BC18" s="14">
        <f t="shared" si="18"/>
        <v>0</v>
      </c>
      <c r="BD18" s="14">
        <f t="shared" si="19"/>
        <v>0</v>
      </c>
      <c r="BE18" s="15" t="str">
        <f t="shared" si="20"/>
        <v/>
      </c>
      <c r="BF18" s="51"/>
    </row>
    <row r="19" spans="2:64" ht="21" customHeight="1" x14ac:dyDescent="0.15">
      <c r="B19" s="12" t="s">
        <v>23</v>
      </c>
      <c r="C19" s="12" t="s">
        <v>40</v>
      </c>
      <c r="D19" s="13" t="s">
        <v>25</v>
      </c>
      <c r="E19" s="13" t="s">
        <v>25</v>
      </c>
      <c r="F19" s="13" t="s">
        <v>25</v>
      </c>
      <c r="G19" s="13" t="s">
        <v>25</v>
      </c>
      <c r="H19" s="13"/>
      <c r="I19" s="13"/>
      <c r="J19" s="13"/>
      <c r="K19" s="13" t="s">
        <v>3</v>
      </c>
      <c r="L19" s="13" t="s">
        <v>3</v>
      </c>
      <c r="M19" s="13"/>
      <c r="N19" s="13"/>
      <c r="O19" s="13"/>
      <c r="P19" s="13"/>
      <c r="Q19" s="13"/>
      <c r="R19" s="13" t="s">
        <v>3</v>
      </c>
      <c r="S19" s="13" t="s">
        <v>3</v>
      </c>
      <c r="T19" s="13"/>
      <c r="U19" s="13"/>
      <c r="V19" s="13"/>
      <c r="W19" s="13"/>
      <c r="X19" s="13"/>
      <c r="Y19" s="13" t="s">
        <v>3</v>
      </c>
      <c r="Z19" s="13" t="s">
        <v>3</v>
      </c>
      <c r="AA19" s="13"/>
      <c r="AB19" s="13"/>
      <c r="AC19" s="13"/>
      <c r="AD19" s="13"/>
      <c r="AE19" s="13"/>
      <c r="AF19" s="13" t="s">
        <v>3</v>
      </c>
      <c r="AG19" s="13" t="s">
        <v>3</v>
      </c>
      <c r="AH19" s="13" t="s">
        <v>25</v>
      </c>
      <c r="AI19" s="14">
        <f t="shared" si="3"/>
        <v>26</v>
      </c>
      <c r="AJ19" s="14">
        <f t="shared" si="4"/>
        <v>8</v>
      </c>
      <c r="AK19" s="15">
        <f t="shared" si="5"/>
        <v>0.30769230769230771</v>
      </c>
      <c r="AL19" s="51"/>
      <c r="AM19" s="14">
        <f t="shared" si="6"/>
        <v>0</v>
      </c>
      <c r="AN19" s="14">
        <f t="shared" si="7"/>
        <v>0</v>
      </c>
      <c r="AO19" s="15" t="str">
        <f t="shared" si="8"/>
        <v/>
      </c>
      <c r="AP19" s="51"/>
      <c r="AQ19" s="14">
        <f t="shared" si="9"/>
        <v>7</v>
      </c>
      <c r="AR19" s="14">
        <f t="shared" si="10"/>
        <v>2</v>
      </c>
      <c r="AS19" s="15">
        <f t="shared" si="11"/>
        <v>0.2857142857142857</v>
      </c>
      <c r="AT19" s="51"/>
      <c r="AU19" s="14">
        <f t="shared" si="12"/>
        <v>7</v>
      </c>
      <c r="AV19" s="14">
        <f t="shared" si="13"/>
        <v>2</v>
      </c>
      <c r="AW19" s="15">
        <f t="shared" si="14"/>
        <v>0.2857142857142857</v>
      </c>
      <c r="AX19" s="51"/>
      <c r="AY19" s="14">
        <f t="shared" si="15"/>
        <v>7</v>
      </c>
      <c r="AZ19" s="14">
        <f t="shared" si="16"/>
        <v>2</v>
      </c>
      <c r="BA19" s="15">
        <f t="shared" si="17"/>
        <v>0.2857142857142857</v>
      </c>
      <c r="BB19" s="51"/>
      <c r="BC19" s="14">
        <f t="shared" si="18"/>
        <v>5</v>
      </c>
      <c r="BD19" s="14">
        <f t="shared" si="19"/>
        <v>2</v>
      </c>
      <c r="BE19" s="15">
        <f t="shared" si="20"/>
        <v>0.4</v>
      </c>
      <c r="BF19" s="51"/>
    </row>
    <row r="20" spans="2:64" ht="21" customHeight="1" x14ac:dyDescent="0.15">
      <c r="B20" s="12"/>
      <c r="C20" s="12" t="s">
        <v>40</v>
      </c>
      <c r="D20" s="13" t="s">
        <v>25</v>
      </c>
      <c r="E20" s="13" t="s">
        <v>25</v>
      </c>
      <c r="F20" s="13" t="s">
        <v>25</v>
      </c>
      <c r="G20" s="13" t="s">
        <v>25</v>
      </c>
      <c r="H20" s="13"/>
      <c r="I20" s="13" t="s">
        <v>3</v>
      </c>
      <c r="J20" s="13" t="s">
        <v>3</v>
      </c>
      <c r="K20" s="13"/>
      <c r="L20" s="13"/>
      <c r="M20" s="13"/>
      <c r="N20" s="13"/>
      <c r="O20" s="13"/>
      <c r="P20" s="13" t="s">
        <v>3</v>
      </c>
      <c r="Q20" s="13" t="s">
        <v>3</v>
      </c>
      <c r="R20" s="13"/>
      <c r="S20" s="13"/>
      <c r="T20" s="13"/>
      <c r="U20" s="13"/>
      <c r="V20" s="13"/>
      <c r="W20" s="13" t="s">
        <v>3</v>
      </c>
      <c r="X20" s="13" t="s">
        <v>3</v>
      </c>
      <c r="Y20" s="13"/>
      <c r="Z20" s="13"/>
      <c r="AA20" s="13"/>
      <c r="AB20" s="13"/>
      <c r="AC20" s="13"/>
      <c r="AD20" s="13" t="s">
        <v>3</v>
      </c>
      <c r="AE20" s="13" t="s">
        <v>3</v>
      </c>
      <c r="AF20" s="13"/>
      <c r="AG20" s="13"/>
      <c r="AH20" s="13" t="s">
        <v>25</v>
      </c>
      <c r="AI20" s="14">
        <f t="shared" si="3"/>
        <v>26</v>
      </c>
      <c r="AJ20" s="14">
        <f t="shared" si="4"/>
        <v>8</v>
      </c>
      <c r="AK20" s="15">
        <f t="shared" si="5"/>
        <v>0.30769230769230771</v>
      </c>
      <c r="AL20" s="51"/>
      <c r="AM20" s="14">
        <f t="shared" si="6"/>
        <v>0</v>
      </c>
      <c r="AN20" s="14">
        <f t="shared" si="7"/>
        <v>0</v>
      </c>
      <c r="AO20" s="15" t="str">
        <f t="shared" si="8"/>
        <v/>
      </c>
      <c r="AP20" s="51"/>
      <c r="AQ20" s="14">
        <f t="shared" si="9"/>
        <v>7</v>
      </c>
      <c r="AR20" s="14">
        <f t="shared" si="10"/>
        <v>2</v>
      </c>
      <c r="AS20" s="15">
        <f t="shared" si="11"/>
        <v>0.2857142857142857</v>
      </c>
      <c r="AT20" s="51"/>
      <c r="AU20" s="14">
        <f t="shared" si="12"/>
        <v>7</v>
      </c>
      <c r="AV20" s="14">
        <f t="shared" si="13"/>
        <v>2</v>
      </c>
      <c r="AW20" s="15">
        <f t="shared" si="14"/>
        <v>0.2857142857142857</v>
      </c>
      <c r="AX20" s="51"/>
      <c r="AY20" s="14">
        <f t="shared" si="15"/>
        <v>7</v>
      </c>
      <c r="AZ20" s="14">
        <f t="shared" si="16"/>
        <v>2</v>
      </c>
      <c r="BA20" s="15">
        <f t="shared" si="17"/>
        <v>0.2857142857142857</v>
      </c>
      <c r="BB20" s="51"/>
      <c r="BC20" s="14">
        <f t="shared" si="18"/>
        <v>5</v>
      </c>
      <c r="BD20" s="14">
        <f t="shared" si="19"/>
        <v>2</v>
      </c>
      <c r="BE20" s="15">
        <f t="shared" si="20"/>
        <v>0.4</v>
      </c>
      <c r="BF20" s="51"/>
    </row>
    <row r="21" spans="2:64" ht="21" customHeight="1" x14ac:dyDescent="0.15">
      <c r="B21" s="12"/>
      <c r="C21" s="12" t="s">
        <v>40</v>
      </c>
      <c r="D21" s="13" t="s">
        <v>25</v>
      </c>
      <c r="E21" s="13" t="s">
        <v>25</v>
      </c>
      <c r="F21" s="13" t="s">
        <v>25</v>
      </c>
      <c r="G21" s="13" t="s">
        <v>25</v>
      </c>
      <c r="H21" s="13"/>
      <c r="I21" s="13"/>
      <c r="J21" s="13"/>
      <c r="K21" s="13"/>
      <c r="L21" s="13"/>
      <c r="M21" s="13" t="s">
        <v>3</v>
      </c>
      <c r="N21" s="13" t="s">
        <v>3</v>
      </c>
      <c r="O21" s="13"/>
      <c r="P21" s="13"/>
      <c r="Q21" s="13"/>
      <c r="R21" s="13"/>
      <c r="S21" s="13"/>
      <c r="T21" s="13" t="s">
        <v>3</v>
      </c>
      <c r="U21" s="13" t="s">
        <v>3</v>
      </c>
      <c r="V21" s="13"/>
      <c r="W21" s="13"/>
      <c r="X21" s="13"/>
      <c r="Y21" s="13"/>
      <c r="Z21" s="13"/>
      <c r="AA21" s="13" t="s">
        <v>3</v>
      </c>
      <c r="AB21" s="13" t="s">
        <v>3</v>
      </c>
      <c r="AC21" s="13"/>
      <c r="AD21" s="13"/>
      <c r="AE21" s="13"/>
      <c r="AF21" s="13"/>
      <c r="AG21" s="13" t="s">
        <v>3</v>
      </c>
      <c r="AH21" s="13" t="s">
        <v>25</v>
      </c>
      <c r="AI21" s="14">
        <f t="shared" si="3"/>
        <v>26</v>
      </c>
      <c r="AJ21" s="14">
        <f t="shared" si="4"/>
        <v>7</v>
      </c>
      <c r="AK21" s="15">
        <f t="shared" si="5"/>
        <v>0.26923076923076922</v>
      </c>
      <c r="AL21" s="51"/>
      <c r="AM21" s="14">
        <f t="shared" si="6"/>
        <v>0</v>
      </c>
      <c r="AN21" s="14">
        <f t="shared" si="7"/>
        <v>0</v>
      </c>
      <c r="AO21" s="15" t="str">
        <f t="shared" si="8"/>
        <v/>
      </c>
      <c r="AP21" s="51"/>
      <c r="AQ21" s="14">
        <f t="shared" si="9"/>
        <v>7</v>
      </c>
      <c r="AR21" s="14">
        <f t="shared" si="10"/>
        <v>2</v>
      </c>
      <c r="AS21" s="15">
        <f t="shared" si="11"/>
        <v>0.2857142857142857</v>
      </c>
      <c r="AT21" s="51"/>
      <c r="AU21" s="14">
        <f t="shared" si="12"/>
        <v>7</v>
      </c>
      <c r="AV21" s="14">
        <f t="shared" si="13"/>
        <v>2</v>
      </c>
      <c r="AW21" s="15">
        <f t="shared" si="14"/>
        <v>0.2857142857142857</v>
      </c>
      <c r="AX21" s="51"/>
      <c r="AY21" s="14">
        <f t="shared" si="15"/>
        <v>7</v>
      </c>
      <c r="AZ21" s="14">
        <f t="shared" si="16"/>
        <v>2</v>
      </c>
      <c r="BA21" s="15">
        <f t="shared" si="17"/>
        <v>0.2857142857142857</v>
      </c>
      <c r="BB21" s="51"/>
      <c r="BC21" s="14">
        <f t="shared" si="18"/>
        <v>5</v>
      </c>
      <c r="BD21" s="14">
        <f t="shared" si="19"/>
        <v>1</v>
      </c>
      <c r="BE21" s="15">
        <f t="shared" si="20"/>
        <v>0.2</v>
      </c>
      <c r="BF21" s="51"/>
    </row>
    <row r="22" spans="2:64" ht="21" customHeight="1" x14ac:dyDescent="0.15">
      <c r="B22" s="12"/>
      <c r="C22" s="12" t="s">
        <v>40</v>
      </c>
      <c r="D22" s="13" t="s">
        <v>25</v>
      </c>
      <c r="E22" s="13" t="s">
        <v>25</v>
      </c>
      <c r="F22" s="13" t="s">
        <v>25</v>
      </c>
      <c r="G22" s="13" t="s">
        <v>25</v>
      </c>
      <c r="H22" s="13" t="s">
        <v>25</v>
      </c>
      <c r="I22" s="13" t="s">
        <v>25</v>
      </c>
      <c r="J22" s="13" t="s">
        <v>25</v>
      </c>
      <c r="K22" s="13" t="s">
        <v>25</v>
      </c>
      <c r="L22" s="13" t="s">
        <v>25</v>
      </c>
      <c r="M22" s="13" t="s">
        <v>25</v>
      </c>
      <c r="N22" s="13" t="s">
        <v>25</v>
      </c>
      <c r="O22" s="13" t="s">
        <v>25</v>
      </c>
      <c r="P22" s="13" t="s">
        <v>25</v>
      </c>
      <c r="Q22" s="13" t="s">
        <v>25</v>
      </c>
      <c r="R22" s="13" t="s">
        <v>25</v>
      </c>
      <c r="S22" s="13" t="s">
        <v>25</v>
      </c>
      <c r="T22" s="13" t="s">
        <v>25</v>
      </c>
      <c r="U22" s="13" t="s">
        <v>25</v>
      </c>
      <c r="V22" s="13" t="s">
        <v>25</v>
      </c>
      <c r="W22" s="13" t="s">
        <v>25</v>
      </c>
      <c r="X22" s="13" t="s">
        <v>25</v>
      </c>
      <c r="Y22" s="13" t="s">
        <v>25</v>
      </c>
      <c r="Z22" s="13" t="s">
        <v>25</v>
      </c>
      <c r="AA22" s="13" t="s">
        <v>25</v>
      </c>
      <c r="AB22" s="13" t="s">
        <v>25</v>
      </c>
      <c r="AC22" s="13" t="s">
        <v>25</v>
      </c>
      <c r="AD22" s="13" t="s">
        <v>25</v>
      </c>
      <c r="AE22" s="13" t="s">
        <v>25</v>
      </c>
      <c r="AF22" s="13" t="s">
        <v>25</v>
      </c>
      <c r="AG22" s="13" t="s">
        <v>25</v>
      </c>
      <c r="AH22" s="13" t="s">
        <v>25</v>
      </c>
      <c r="AI22" s="14">
        <f t="shared" si="3"/>
        <v>0</v>
      </c>
      <c r="AJ22" s="14">
        <f t="shared" si="4"/>
        <v>0</v>
      </c>
      <c r="AK22" s="15" t="str">
        <f t="shared" si="5"/>
        <v/>
      </c>
      <c r="AL22" s="51"/>
      <c r="AM22" s="14">
        <f t="shared" si="6"/>
        <v>0</v>
      </c>
      <c r="AN22" s="14">
        <f t="shared" si="7"/>
        <v>0</v>
      </c>
      <c r="AO22" s="15" t="str">
        <f t="shared" si="8"/>
        <v/>
      </c>
      <c r="AP22" s="51"/>
      <c r="AQ22" s="14">
        <f t="shared" si="9"/>
        <v>0</v>
      </c>
      <c r="AR22" s="14">
        <f t="shared" si="10"/>
        <v>0</v>
      </c>
      <c r="AS22" s="15" t="str">
        <f t="shared" si="11"/>
        <v/>
      </c>
      <c r="AT22" s="51"/>
      <c r="AU22" s="14">
        <f t="shared" si="12"/>
        <v>0</v>
      </c>
      <c r="AV22" s="14">
        <f t="shared" si="13"/>
        <v>0</v>
      </c>
      <c r="AW22" s="15" t="str">
        <f t="shared" si="14"/>
        <v/>
      </c>
      <c r="AX22" s="51"/>
      <c r="AY22" s="14">
        <f t="shared" si="15"/>
        <v>0</v>
      </c>
      <c r="AZ22" s="14">
        <f t="shared" si="16"/>
        <v>0</v>
      </c>
      <c r="BA22" s="15" t="str">
        <f t="shared" si="17"/>
        <v/>
      </c>
      <c r="BB22" s="51"/>
      <c r="BC22" s="14">
        <f t="shared" si="18"/>
        <v>0</v>
      </c>
      <c r="BD22" s="14">
        <f t="shared" si="19"/>
        <v>0</v>
      </c>
      <c r="BE22" s="15" t="str">
        <f t="shared" si="20"/>
        <v/>
      </c>
      <c r="BF22" s="51"/>
    </row>
    <row r="23" spans="2:64" ht="21" customHeight="1" x14ac:dyDescent="0.15">
      <c r="B23" s="12" t="s">
        <v>24</v>
      </c>
      <c r="C23" s="12" t="s">
        <v>40</v>
      </c>
      <c r="D23" s="13" t="s">
        <v>25</v>
      </c>
      <c r="E23" s="13" t="s">
        <v>25</v>
      </c>
      <c r="F23" s="13" t="s">
        <v>25</v>
      </c>
      <c r="G23" s="13" t="s">
        <v>25</v>
      </c>
      <c r="H23" s="13" t="s">
        <v>25</v>
      </c>
      <c r="I23" s="13" t="s">
        <v>25</v>
      </c>
      <c r="J23" s="13" t="s">
        <v>25</v>
      </c>
      <c r="K23" s="13" t="s">
        <v>25</v>
      </c>
      <c r="L23" s="13" t="s">
        <v>25</v>
      </c>
      <c r="M23" s="13" t="s">
        <v>25</v>
      </c>
      <c r="N23" s="13" t="s">
        <v>25</v>
      </c>
      <c r="O23" s="13"/>
      <c r="P23" s="13"/>
      <c r="Q23" s="13"/>
      <c r="R23" s="13" t="s">
        <v>3</v>
      </c>
      <c r="S23" s="13" t="s">
        <v>3</v>
      </c>
      <c r="T23" s="13"/>
      <c r="U23" s="13"/>
      <c r="V23" s="13"/>
      <c r="W23" s="13"/>
      <c r="X23" s="13"/>
      <c r="Y23" s="13" t="s">
        <v>3</v>
      </c>
      <c r="Z23" s="13" t="s">
        <v>3</v>
      </c>
      <c r="AA23" s="13"/>
      <c r="AB23" s="13"/>
      <c r="AC23" s="13"/>
      <c r="AD23" s="13" t="s">
        <v>3</v>
      </c>
      <c r="AE23" s="13" t="s">
        <v>3</v>
      </c>
      <c r="AF23" s="13"/>
      <c r="AG23" s="13"/>
      <c r="AH23" s="13" t="s">
        <v>25</v>
      </c>
      <c r="AI23" s="14">
        <f t="shared" si="3"/>
        <v>19</v>
      </c>
      <c r="AJ23" s="14">
        <f t="shared" si="4"/>
        <v>6</v>
      </c>
      <c r="AK23" s="15">
        <f t="shared" si="5"/>
        <v>0.31578947368421051</v>
      </c>
      <c r="AL23" s="51"/>
      <c r="AM23" s="14">
        <f t="shared" si="6"/>
        <v>0</v>
      </c>
      <c r="AN23" s="14">
        <f t="shared" si="7"/>
        <v>0</v>
      </c>
      <c r="AO23" s="15" t="str">
        <f t="shared" si="8"/>
        <v/>
      </c>
      <c r="AP23" s="51"/>
      <c r="AQ23" s="14">
        <f t="shared" si="9"/>
        <v>0</v>
      </c>
      <c r="AR23" s="14">
        <f t="shared" si="10"/>
        <v>0</v>
      </c>
      <c r="AS23" s="15" t="str">
        <f t="shared" si="11"/>
        <v/>
      </c>
      <c r="AT23" s="51"/>
      <c r="AU23" s="14">
        <f t="shared" si="12"/>
        <v>7</v>
      </c>
      <c r="AV23" s="14">
        <f t="shared" si="13"/>
        <v>2</v>
      </c>
      <c r="AW23" s="15">
        <f t="shared" si="14"/>
        <v>0.2857142857142857</v>
      </c>
      <c r="AX23" s="51"/>
      <c r="AY23" s="14">
        <f t="shared" si="15"/>
        <v>7</v>
      </c>
      <c r="AZ23" s="14">
        <f t="shared" si="16"/>
        <v>2</v>
      </c>
      <c r="BA23" s="15">
        <f t="shared" si="17"/>
        <v>0.2857142857142857</v>
      </c>
      <c r="BB23" s="51"/>
      <c r="BC23" s="14">
        <f t="shared" si="18"/>
        <v>5</v>
      </c>
      <c r="BD23" s="14">
        <f t="shared" si="19"/>
        <v>2</v>
      </c>
      <c r="BE23" s="15">
        <f t="shared" si="20"/>
        <v>0.4</v>
      </c>
      <c r="BF23" s="51"/>
    </row>
    <row r="24" spans="2:64" ht="21" customHeight="1" x14ac:dyDescent="0.15">
      <c r="B24" s="12"/>
      <c r="C24" s="12" t="s">
        <v>40</v>
      </c>
      <c r="D24" s="13" t="s">
        <v>25</v>
      </c>
      <c r="E24" s="13" t="s">
        <v>25</v>
      </c>
      <c r="F24" s="13" t="s">
        <v>25</v>
      </c>
      <c r="G24" s="13" t="s">
        <v>25</v>
      </c>
      <c r="H24" s="13" t="s">
        <v>25</v>
      </c>
      <c r="I24" s="13" t="s">
        <v>25</v>
      </c>
      <c r="J24" s="13" t="s">
        <v>25</v>
      </c>
      <c r="K24" s="13" t="s">
        <v>25</v>
      </c>
      <c r="L24" s="13" t="s">
        <v>25</v>
      </c>
      <c r="M24" s="13" t="s">
        <v>25</v>
      </c>
      <c r="N24" s="13" t="s">
        <v>25</v>
      </c>
      <c r="O24" s="13" t="s">
        <v>25</v>
      </c>
      <c r="P24" s="13" t="s">
        <v>25</v>
      </c>
      <c r="Q24" s="13" t="s">
        <v>25</v>
      </c>
      <c r="R24" s="13" t="s">
        <v>25</v>
      </c>
      <c r="S24" s="13" t="s">
        <v>25</v>
      </c>
      <c r="T24" s="13" t="s">
        <v>25</v>
      </c>
      <c r="U24" s="13" t="s">
        <v>25</v>
      </c>
      <c r="V24" s="13" t="s">
        <v>25</v>
      </c>
      <c r="W24" s="13" t="s">
        <v>25</v>
      </c>
      <c r="X24" s="13" t="s">
        <v>25</v>
      </c>
      <c r="Y24" s="13" t="s">
        <v>25</v>
      </c>
      <c r="Z24" s="13" t="s">
        <v>25</v>
      </c>
      <c r="AA24" s="13" t="s">
        <v>25</v>
      </c>
      <c r="AB24" s="13" t="s">
        <v>25</v>
      </c>
      <c r="AC24" s="13" t="s">
        <v>25</v>
      </c>
      <c r="AD24" s="13" t="s">
        <v>25</v>
      </c>
      <c r="AE24" s="13" t="s">
        <v>25</v>
      </c>
      <c r="AF24" s="13" t="s">
        <v>25</v>
      </c>
      <c r="AG24" s="13" t="s">
        <v>25</v>
      </c>
      <c r="AH24" s="13" t="s">
        <v>25</v>
      </c>
      <c r="AI24" s="14">
        <f t="shared" si="3"/>
        <v>0</v>
      </c>
      <c r="AJ24" s="14">
        <f t="shared" si="4"/>
        <v>0</v>
      </c>
      <c r="AK24" s="15" t="str">
        <f t="shared" si="5"/>
        <v/>
      </c>
      <c r="AL24" s="51"/>
      <c r="AM24" s="14">
        <f t="shared" si="6"/>
        <v>0</v>
      </c>
      <c r="AN24" s="14">
        <f t="shared" si="7"/>
        <v>0</v>
      </c>
      <c r="AO24" s="15" t="str">
        <f t="shared" si="8"/>
        <v/>
      </c>
      <c r="AP24" s="51"/>
      <c r="AQ24" s="14">
        <f t="shared" si="9"/>
        <v>0</v>
      </c>
      <c r="AR24" s="14">
        <f t="shared" si="10"/>
        <v>0</v>
      </c>
      <c r="AS24" s="15" t="str">
        <f t="shared" si="11"/>
        <v/>
      </c>
      <c r="AT24" s="51"/>
      <c r="AU24" s="14">
        <f t="shared" si="12"/>
        <v>0</v>
      </c>
      <c r="AV24" s="14">
        <f t="shared" si="13"/>
        <v>0</v>
      </c>
      <c r="AW24" s="15" t="str">
        <f t="shared" si="14"/>
        <v/>
      </c>
      <c r="AX24" s="51"/>
      <c r="AY24" s="14">
        <f t="shared" si="15"/>
        <v>0</v>
      </c>
      <c r="AZ24" s="14">
        <f t="shared" si="16"/>
        <v>0</v>
      </c>
      <c r="BA24" s="15" t="str">
        <f t="shared" si="17"/>
        <v/>
      </c>
      <c r="BB24" s="51"/>
      <c r="BC24" s="14">
        <f t="shared" si="18"/>
        <v>0</v>
      </c>
      <c r="BD24" s="14">
        <f t="shared" si="19"/>
        <v>0</v>
      </c>
      <c r="BE24" s="15" t="str">
        <f t="shared" si="20"/>
        <v/>
      </c>
      <c r="BF24" s="51"/>
    </row>
    <row r="25" spans="2:64" ht="21" customHeight="1" x14ac:dyDescent="0.15">
      <c r="B25" s="12"/>
      <c r="C25" s="12" t="s">
        <v>40</v>
      </c>
      <c r="D25" s="13" t="s">
        <v>25</v>
      </c>
      <c r="E25" s="13" t="s">
        <v>25</v>
      </c>
      <c r="F25" s="13" t="s">
        <v>25</v>
      </c>
      <c r="G25" s="13" t="s">
        <v>25</v>
      </c>
      <c r="H25" s="13" t="s">
        <v>25</v>
      </c>
      <c r="I25" s="13" t="s">
        <v>25</v>
      </c>
      <c r="J25" s="13" t="s">
        <v>25</v>
      </c>
      <c r="K25" s="13" t="s">
        <v>25</v>
      </c>
      <c r="L25" s="13" t="s">
        <v>25</v>
      </c>
      <c r="M25" s="13" t="s">
        <v>25</v>
      </c>
      <c r="N25" s="13" t="s">
        <v>25</v>
      </c>
      <c r="O25" s="13" t="s">
        <v>25</v>
      </c>
      <c r="P25" s="13" t="s">
        <v>25</v>
      </c>
      <c r="Q25" s="13" t="s">
        <v>25</v>
      </c>
      <c r="R25" s="13" t="s">
        <v>25</v>
      </c>
      <c r="S25" s="13" t="s">
        <v>25</v>
      </c>
      <c r="T25" s="13" t="s">
        <v>25</v>
      </c>
      <c r="U25" s="13" t="s">
        <v>25</v>
      </c>
      <c r="V25" s="13" t="s">
        <v>25</v>
      </c>
      <c r="W25" s="13" t="s">
        <v>25</v>
      </c>
      <c r="X25" s="13" t="s">
        <v>25</v>
      </c>
      <c r="Y25" s="13" t="s">
        <v>25</v>
      </c>
      <c r="Z25" s="13" t="s">
        <v>25</v>
      </c>
      <c r="AA25" s="13" t="s">
        <v>25</v>
      </c>
      <c r="AB25" s="13" t="s">
        <v>25</v>
      </c>
      <c r="AC25" s="13" t="s">
        <v>25</v>
      </c>
      <c r="AD25" s="13" t="s">
        <v>25</v>
      </c>
      <c r="AE25" s="13" t="s">
        <v>25</v>
      </c>
      <c r="AF25" s="13" t="s">
        <v>25</v>
      </c>
      <c r="AG25" s="13" t="s">
        <v>25</v>
      </c>
      <c r="AH25" s="13" t="s">
        <v>25</v>
      </c>
      <c r="AI25" s="14">
        <f t="shared" si="3"/>
        <v>0</v>
      </c>
      <c r="AJ25" s="14">
        <f t="shared" si="4"/>
        <v>0</v>
      </c>
      <c r="AK25" s="15" t="str">
        <f t="shared" si="5"/>
        <v/>
      </c>
      <c r="AL25" s="51"/>
      <c r="AM25" s="14">
        <f t="shared" si="6"/>
        <v>0</v>
      </c>
      <c r="AN25" s="14">
        <f t="shared" si="7"/>
        <v>0</v>
      </c>
      <c r="AO25" s="15" t="str">
        <f t="shared" si="8"/>
        <v/>
      </c>
      <c r="AP25" s="51"/>
      <c r="AQ25" s="14">
        <f t="shared" si="9"/>
        <v>0</v>
      </c>
      <c r="AR25" s="14">
        <f t="shared" si="10"/>
        <v>0</v>
      </c>
      <c r="AS25" s="15" t="str">
        <f t="shared" si="11"/>
        <v/>
      </c>
      <c r="AT25" s="51"/>
      <c r="AU25" s="14">
        <f t="shared" si="12"/>
        <v>0</v>
      </c>
      <c r="AV25" s="14">
        <f t="shared" si="13"/>
        <v>0</v>
      </c>
      <c r="AW25" s="15" t="str">
        <f t="shared" si="14"/>
        <v/>
      </c>
      <c r="AX25" s="51"/>
      <c r="AY25" s="14">
        <f t="shared" si="15"/>
        <v>0</v>
      </c>
      <c r="AZ25" s="14">
        <f t="shared" si="16"/>
        <v>0</v>
      </c>
      <c r="BA25" s="15" t="str">
        <f t="shared" si="17"/>
        <v/>
      </c>
      <c r="BB25" s="51"/>
      <c r="BC25" s="14">
        <f t="shared" si="18"/>
        <v>0</v>
      </c>
      <c r="BD25" s="14">
        <f t="shared" si="19"/>
        <v>0</v>
      </c>
      <c r="BE25" s="15" t="str">
        <f t="shared" si="20"/>
        <v/>
      </c>
      <c r="BF25" s="51"/>
    </row>
    <row r="26" spans="2:64" ht="21" customHeight="1" x14ac:dyDescent="0.15">
      <c r="B26" s="12"/>
      <c r="C26" s="12" t="s">
        <v>40</v>
      </c>
      <c r="D26" s="13" t="s">
        <v>25</v>
      </c>
      <c r="E26" s="13" t="s">
        <v>25</v>
      </c>
      <c r="F26" s="13" t="s">
        <v>25</v>
      </c>
      <c r="G26" s="13" t="s">
        <v>25</v>
      </c>
      <c r="H26" s="13" t="s">
        <v>25</v>
      </c>
      <c r="I26" s="13" t="s">
        <v>25</v>
      </c>
      <c r="J26" s="13" t="s">
        <v>25</v>
      </c>
      <c r="K26" s="13" t="s">
        <v>25</v>
      </c>
      <c r="L26" s="13" t="s">
        <v>25</v>
      </c>
      <c r="M26" s="13" t="s">
        <v>25</v>
      </c>
      <c r="N26" s="13" t="s">
        <v>25</v>
      </c>
      <c r="O26" s="13" t="s">
        <v>25</v>
      </c>
      <c r="P26" s="13" t="s">
        <v>25</v>
      </c>
      <c r="Q26" s="13" t="s">
        <v>25</v>
      </c>
      <c r="R26" s="13" t="s">
        <v>25</v>
      </c>
      <c r="S26" s="13" t="s">
        <v>25</v>
      </c>
      <c r="T26" s="13" t="s">
        <v>25</v>
      </c>
      <c r="U26" s="13" t="s">
        <v>25</v>
      </c>
      <c r="V26" s="13" t="s">
        <v>25</v>
      </c>
      <c r="W26" s="13" t="s">
        <v>25</v>
      </c>
      <c r="X26" s="13" t="s">
        <v>25</v>
      </c>
      <c r="Y26" s="13" t="s">
        <v>25</v>
      </c>
      <c r="Z26" s="13" t="s">
        <v>25</v>
      </c>
      <c r="AA26" s="13" t="s">
        <v>25</v>
      </c>
      <c r="AB26" s="13" t="s">
        <v>25</v>
      </c>
      <c r="AC26" s="13" t="s">
        <v>25</v>
      </c>
      <c r="AD26" s="13" t="s">
        <v>25</v>
      </c>
      <c r="AE26" s="13" t="s">
        <v>25</v>
      </c>
      <c r="AF26" s="13" t="s">
        <v>25</v>
      </c>
      <c r="AG26" s="13" t="s">
        <v>25</v>
      </c>
      <c r="AH26" s="13" t="s">
        <v>25</v>
      </c>
      <c r="AI26" s="14">
        <f t="shared" si="3"/>
        <v>0</v>
      </c>
      <c r="AJ26" s="14">
        <f t="shared" si="4"/>
        <v>0</v>
      </c>
      <c r="AK26" s="15" t="str">
        <f t="shared" si="5"/>
        <v/>
      </c>
      <c r="AL26" s="51"/>
      <c r="AM26" s="14">
        <f t="shared" si="6"/>
        <v>0</v>
      </c>
      <c r="AN26" s="14">
        <f t="shared" si="7"/>
        <v>0</v>
      </c>
      <c r="AO26" s="15" t="str">
        <f t="shared" si="8"/>
        <v/>
      </c>
      <c r="AP26" s="51"/>
      <c r="AQ26" s="14">
        <f t="shared" si="9"/>
        <v>0</v>
      </c>
      <c r="AR26" s="14">
        <f t="shared" si="10"/>
        <v>0</v>
      </c>
      <c r="AS26" s="15" t="str">
        <f t="shared" si="11"/>
        <v/>
      </c>
      <c r="AT26" s="51"/>
      <c r="AU26" s="14">
        <f t="shared" si="12"/>
        <v>0</v>
      </c>
      <c r="AV26" s="14">
        <f t="shared" si="13"/>
        <v>0</v>
      </c>
      <c r="AW26" s="15" t="str">
        <f t="shared" si="14"/>
        <v/>
      </c>
      <c r="AX26" s="51"/>
      <c r="AY26" s="14">
        <f t="shared" si="15"/>
        <v>0</v>
      </c>
      <c r="AZ26" s="14">
        <f t="shared" si="16"/>
        <v>0</v>
      </c>
      <c r="BA26" s="15" t="str">
        <f t="shared" si="17"/>
        <v/>
      </c>
      <c r="BB26" s="51"/>
      <c r="BC26" s="14">
        <f t="shared" si="18"/>
        <v>0</v>
      </c>
      <c r="BD26" s="14">
        <f t="shared" si="19"/>
        <v>0</v>
      </c>
      <c r="BE26" s="15" t="str">
        <f t="shared" si="20"/>
        <v/>
      </c>
      <c r="BF26" s="51"/>
    </row>
    <row r="27" spans="2:64" ht="21" customHeight="1" x14ac:dyDescent="0.1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K27" s="17"/>
      <c r="AL27" s="18"/>
      <c r="AM27" ph="1"/>
      <c r="AO27" ph="1"/>
      <c r="AQ27" ph="1"/>
      <c r="AS27" ph="1"/>
      <c r="AT27" ph="1"/>
      <c r="AV27" ph="1"/>
      <c r="AX27" ph="1"/>
      <c r="AZ27" ph="1"/>
      <c r="BB27" ph="1"/>
      <c r="BD27" ph="1"/>
      <c r="BF27" ph="1"/>
      <c r="BH27" ph="1"/>
      <c r="BJ27" ph="1"/>
      <c r="BL27" ph="1"/>
    </row>
    <row r="28" spans="2:64" ht="21" customHeight="1" x14ac:dyDescent="0.15">
      <c r="B28" t="s">
        <v>21</v>
      </c>
    </row>
    <row r="29" spans="2:64" ht="21" customHeight="1" x14ac:dyDescent="0.15">
      <c r="B29" t="s">
        <v>31</v>
      </c>
      <c r="C29" s="19"/>
      <c r="D29" s="19"/>
      <c r="E29" s="19"/>
      <c r="F29" s="19"/>
      <c r="G29" s="19"/>
      <c r="H29" s="19"/>
      <c r="I29" s="19"/>
      <c r="J29" s="19"/>
      <c r="K29" s="19"/>
      <c r="L29" s="19"/>
      <c r="M29" s="19"/>
      <c r="N29" s="19"/>
      <c r="O29" s="19"/>
      <c r="P29" s="19"/>
      <c r="Q29" s="19"/>
      <c r="R29" s="19"/>
      <c r="S29" s="19"/>
      <c r="T29" s="19"/>
      <c r="U29" s="19"/>
      <c r="V29" s="19"/>
    </row>
    <row r="30" spans="2:64" ht="21" customHeight="1" x14ac:dyDescent="0.15">
      <c r="B30" t="s">
        <v>8</v>
      </c>
    </row>
    <row r="31" spans="2:64" ht="21" customHeight="1" x14ac:dyDescent="0.15">
      <c r="B31" t="s">
        <v>9</v>
      </c>
    </row>
    <row r="32" spans="2:64" ht="21" customHeight="1" x14ac:dyDescent="0.15">
      <c r="AM32" ph="1"/>
      <c r="AO32" ph="1"/>
      <c r="AQ32" ph="1"/>
      <c r="AS32" ph="1"/>
      <c r="AT32" ph="1"/>
      <c r="AV32" ph="1"/>
      <c r="AX32" ph="1"/>
      <c r="AZ32" ph="1"/>
      <c r="BB32" ph="1"/>
      <c r="BD32" ph="1"/>
      <c r="BF32" ph="1"/>
      <c r="BH32" ph="1"/>
      <c r="BJ32" ph="1"/>
      <c r="BL32" ph="1"/>
    </row>
    <row r="33" spans="39:64" ht="21" customHeight="1" x14ac:dyDescent="0.15">
      <c r="AM33" ph="1"/>
      <c r="AO33" ph="1"/>
      <c r="AQ33" ph="1"/>
      <c r="AS33" ph="1"/>
      <c r="AT33" ph="1"/>
      <c r="AV33" ph="1"/>
      <c r="AX33" ph="1"/>
      <c r="AZ33" ph="1"/>
      <c r="BB33" ph="1"/>
      <c r="BD33" ph="1"/>
      <c r="BF33" ph="1"/>
      <c r="BH33" ph="1"/>
      <c r="BJ33" ph="1"/>
      <c r="BL33" ph="1"/>
    </row>
    <row r="34" spans="39:64" ht="21" customHeight="1" x14ac:dyDescent="0.15">
      <c r="AM34" ph="1"/>
      <c r="AO34" ph="1"/>
      <c r="AQ34" ph="1"/>
      <c r="AS34" ph="1"/>
      <c r="AT34" ph="1"/>
      <c r="AV34" ph="1"/>
      <c r="AX34" ph="1"/>
      <c r="AZ34" ph="1"/>
      <c r="BB34" ph="1"/>
      <c r="BD34" ph="1"/>
      <c r="BF34" ph="1"/>
      <c r="BH34" ph="1"/>
      <c r="BJ34" ph="1"/>
      <c r="BL34" ph="1"/>
    </row>
    <row r="35" spans="39:64" ht="21" customHeight="1" x14ac:dyDescent="0.15">
      <c r="AM35" ph="1"/>
      <c r="AO35" ph="1"/>
      <c r="AQ35" ph="1"/>
      <c r="AS35" ph="1"/>
      <c r="AT35" ph="1"/>
      <c r="AV35" ph="1"/>
      <c r="AX35" ph="1"/>
      <c r="AZ35" ph="1"/>
      <c r="BB35" ph="1"/>
      <c r="BD35" ph="1"/>
      <c r="BF35" ph="1"/>
      <c r="BH35" ph="1"/>
      <c r="BJ35" ph="1"/>
      <c r="BL35" ph="1"/>
    </row>
    <row r="41" spans="39:64" ht="21" customHeight="1" x14ac:dyDescent="0.15">
      <c r="AM41" ph="1"/>
      <c r="AO41" ph="1"/>
      <c r="AQ41" ph="1"/>
      <c r="AS41" ph="1"/>
      <c r="AT41" ph="1"/>
      <c r="AV41" ph="1"/>
      <c r="AX41" ph="1"/>
      <c r="AZ41" ph="1"/>
      <c r="BB41" ph="1"/>
      <c r="BD41" ph="1"/>
      <c r="BF41" ph="1"/>
      <c r="BH41" ph="1"/>
      <c r="BJ41" ph="1"/>
      <c r="BL41" ph="1"/>
    </row>
    <row r="42" spans="39:64" ht="21" customHeight="1" x14ac:dyDescent="0.15">
      <c r="AM42" ph="1"/>
      <c r="AO42" ph="1"/>
      <c r="AQ42" ph="1"/>
      <c r="AS42" ph="1"/>
      <c r="AT42" ph="1"/>
      <c r="AV42" ph="1"/>
      <c r="AX42" ph="1"/>
      <c r="AZ42" ph="1"/>
      <c r="BB42" ph="1"/>
      <c r="BD42" ph="1"/>
      <c r="BF42" ph="1"/>
      <c r="BH42" ph="1"/>
      <c r="BJ42" ph="1"/>
      <c r="BL42" ph="1"/>
    </row>
    <row r="44" spans="39:64" ht="21" customHeight="1" x14ac:dyDescent="0.15">
      <c r="AM44" ph="1"/>
      <c r="AO44" ph="1"/>
      <c r="AQ44" ph="1"/>
      <c r="AS44" ph="1"/>
      <c r="AT44" ph="1"/>
      <c r="AV44" ph="1"/>
      <c r="AX44" ph="1"/>
      <c r="AZ44" ph="1"/>
      <c r="BB44" ph="1"/>
      <c r="BD44" ph="1"/>
      <c r="BF44" ph="1"/>
      <c r="BH44" ph="1"/>
      <c r="BJ44" ph="1"/>
      <c r="BL44" ph="1"/>
    </row>
    <row r="47" spans="39:64" ht="21" customHeight="1" x14ac:dyDescent="0.15">
      <c r="AM47" ph="1"/>
      <c r="AO47" ph="1"/>
      <c r="AQ47" ph="1"/>
      <c r="AS47" ph="1"/>
      <c r="AT47" ph="1"/>
      <c r="AV47" ph="1"/>
      <c r="AX47" ph="1"/>
      <c r="AZ47" ph="1"/>
      <c r="BB47" ph="1"/>
      <c r="BD47" ph="1"/>
      <c r="BF47" ph="1"/>
      <c r="BH47" ph="1"/>
      <c r="BJ47" ph="1"/>
      <c r="BL47" ph="1"/>
    </row>
    <row r="48" spans="39:64" ht="21" customHeight="1" x14ac:dyDescent="0.15">
      <c r="AM48" ph="1"/>
      <c r="AO48" ph="1"/>
      <c r="AQ48" ph="1"/>
      <c r="AS48" ph="1"/>
      <c r="AT48" ph="1"/>
      <c r="AV48" ph="1"/>
      <c r="AX48" ph="1"/>
      <c r="AZ48" ph="1"/>
      <c r="BB48" ph="1"/>
      <c r="BD48" ph="1"/>
      <c r="BF48" ph="1"/>
      <c r="BH48" ph="1"/>
      <c r="BJ48" ph="1"/>
      <c r="BL48" ph="1"/>
    </row>
    <row r="51" spans="39:64" ht="21" customHeight="1" x14ac:dyDescent="0.15">
      <c r="AM51" ph="1"/>
      <c r="AO51" ph="1"/>
      <c r="AQ51" ph="1"/>
      <c r="AS51" ph="1"/>
      <c r="AT51" ph="1"/>
      <c r="AV51" ph="1"/>
      <c r="AX51" ph="1"/>
      <c r="AZ51" ph="1"/>
      <c r="BB51" ph="1"/>
      <c r="BD51" ph="1"/>
      <c r="BF51" ph="1"/>
      <c r="BH51" ph="1"/>
      <c r="BJ51" ph="1"/>
      <c r="BL51" ph="1"/>
    </row>
    <row r="52" spans="39:64" ht="21" customHeight="1" x14ac:dyDescent="0.15">
      <c r="AM52" ph="1"/>
      <c r="AO52" ph="1"/>
      <c r="AQ52" ph="1"/>
      <c r="AS52" ph="1"/>
      <c r="AT52" ph="1"/>
      <c r="AV52" ph="1"/>
      <c r="AX52" ph="1"/>
      <c r="AZ52" ph="1"/>
      <c r="BB52" ph="1"/>
      <c r="BD52" ph="1"/>
      <c r="BF52" ph="1"/>
      <c r="BH52" ph="1"/>
      <c r="BJ52" ph="1"/>
      <c r="BL52" ph="1"/>
    </row>
    <row r="55" spans="39:64" ht="21" customHeight="1" x14ac:dyDescent="0.15">
      <c r="AM55" ph="1"/>
      <c r="AO55" ph="1"/>
      <c r="AQ55" ph="1"/>
      <c r="AS55" ph="1"/>
      <c r="AT55" ph="1"/>
      <c r="AV55" ph="1"/>
      <c r="AX55" ph="1"/>
      <c r="AZ55" ph="1"/>
      <c r="BB55" ph="1"/>
      <c r="BD55" ph="1"/>
      <c r="BF55" ph="1"/>
      <c r="BH55" ph="1"/>
      <c r="BJ55" ph="1"/>
      <c r="BL55" ph="1"/>
    </row>
  </sheetData>
  <mergeCells count="49">
    <mergeCell ref="AL15:AL26"/>
    <mergeCell ref="AP15:AP26"/>
    <mergeCell ref="AT15:AT26"/>
    <mergeCell ref="AX15:AX26"/>
    <mergeCell ref="BB15:BB26"/>
    <mergeCell ref="BF15:BF26"/>
    <mergeCell ref="BC12:BC13"/>
    <mergeCell ref="BD12:BD13"/>
    <mergeCell ref="BE12:BE13"/>
    <mergeCell ref="BF12:BF13"/>
    <mergeCell ref="AW12:AW13"/>
    <mergeCell ref="AX12:AX13"/>
    <mergeCell ref="AY12:AY13"/>
    <mergeCell ref="B11:B13"/>
    <mergeCell ref="C11:C13"/>
    <mergeCell ref="D11:AH11"/>
    <mergeCell ref="AQ11:AT11"/>
    <mergeCell ref="AU11:AX11"/>
    <mergeCell ref="AY11:BB11"/>
    <mergeCell ref="AS12:AS13"/>
    <mergeCell ref="AT12:AT13"/>
    <mergeCell ref="AU12:AU13"/>
    <mergeCell ref="AV12:AV13"/>
    <mergeCell ref="AQ12:AQ13"/>
    <mergeCell ref="AR12:AR13"/>
    <mergeCell ref="B14:C14"/>
    <mergeCell ref="AI14:AL14"/>
    <mergeCell ref="BC11:BF11"/>
    <mergeCell ref="AI12:AI13"/>
    <mergeCell ref="AJ12:AJ13"/>
    <mergeCell ref="AK12:AK13"/>
    <mergeCell ref="AM12:AM13"/>
    <mergeCell ref="AN12:AN13"/>
    <mergeCell ref="AO12:AO13"/>
    <mergeCell ref="AI11:AK11"/>
    <mergeCell ref="AL11:AL13"/>
    <mergeCell ref="AM11:AP11"/>
    <mergeCell ref="AP12:AP13"/>
    <mergeCell ref="AZ12:AZ13"/>
    <mergeCell ref="BA12:BA13"/>
    <mergeCell ref="BB12:BB13"/>
    <mergeCell ref="AE9:AH9"/>
    <mergeCell ref="AI9:AK9"/>
    <mergeCell ref="AE4:AH4"/>
    <mergeCell ref="AJ4:AK4"/>
    <mergeCell ref="AJ5:AK5"/>
    <mergeCell ref="AJ6:AK6"/>
    <mergeCell ref="AE8:AH8"/>
    <mergeCell ref="AI8:AK8"/>
  </mergeCells>
  <phoneticPr fontId="5"/>
  <conditionalFormatting sqref="D13:AH14">
    <cfRule type="containsText" dxfId="0" priority="1" operator="containsText" text="土">
      <formula>NOT(ISERROR(SEARCH("土",D13)))</formula>
    </cfRule>
  </conditionalFormatting>
  <dataValidations count="1">
    <dataValidation type="list" allowBlank="1" showInputMessage="1" showErrorMessage="1" sqref="D15:AH27" xr:uid="{BBF9DACA-CB37-4BD4-BE6A-884708A4C7E0}">
      <formula1>$AI$5:$AI$7</formula1>
    </dataValidation>
  </dataValidations>
  <pageMargins left="0.25" right="0.25" top="0.75" bottom="0.75" header="0.3" footer="0.3"/>
  <pageSetup paperSize="9" scale="76"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様式第２号</vt:lpstr>
      <vt:lpstr>【記入例】様式第２号</vt:lpstr>
      <vt:lpstr>【記入例】様式第２号!Print_Area</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2025-12-25T04:37:46Z</cp:lastPrinted>
  <dcterms:created xsi:type="dcterms:W3CDTF">2011-06-14T02:02:34Z</dcterms:created>
  <dcterms:modified xsi:type="dcterms:W3CDTF">2026-01-06T01:19:35Z</dcterms:modified>
</cp:coreProperties>
</file>