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129"/>
  <workbookPr filterPrivacy="1"/>
  <xr:revisionPtr xr6:coauthVersionLast="47" xr6:coauthVersionMax="47" documentId="13_ncr:1_{B405A265-E9DF-405B-800D-790F17E1F83E}" revIDLastSave="0" xr10:uidLastSave="{00000000-0000-0000-0000-000000000000}"/>
  <bookViews>
    <workbookView tabRatio="728" xr2:uid="{00000000-000D-0000-FFFF-FFFF00000000}" windowHeight="11040" windowWidth="20730" xWindow="-120" yWindow="-120"/>
  </bookViews>
  <sheets>
    <sheet r:id="rId1" name="様式5 体制届" sheetId="10"/>
    <sheet r:id="rId2" name="別紙" sheetId="11"/>
    <sheet r:id="rId3" name="１体制等状況一覧 " sheetId="8"/>
    <sheet r:id="rId4" name="2 勤務形態一覧表 " sheetId="12"/>
    <sheet r:id="rId5" name="短2 勤務体制" sheetId="13"/>
    <sheet r:id="rId6" name="（参考様式）共同生活援助利用者数" sheetId="74"/>
    <sheet r:id="rId7" name="3-1視覚・聴覚言語(Ⅰ)" sheetId="37"/>
    <sheet r:id="rId8" name="3-2視覚・聴覚言語(Ⅱ)" sheetId="38"/>
    <sheet r:id="rId9" name="7-1食事提供体制加算" sheetId="71"/>
    <sheet r:id="rId10" name="7-2 栄養" sheetId="72"/>
    <sheet r:id="rId11" name="9 Ｇｈ体制" sheetId="17"/>
    <sheet r:id="rId12" name="10送迎加算" sheetId="63"/>
    <sheet r:id="rId13" name="11日中活動支援加算" sheetId="64"/>
    <sheet r:id="rId14" name="13 標準利用期間" sheetId="70"/>
    <sheet r:id="rId15" name="14 医療連携体制加算（Ⅸ）" sheetId="66"/>
    <sheet r:id="rId16" name="15 医療連携体制加算（Ⅶ）（変更・共同生活援助）" sheetId="23"/>
    <sheet r:id="rId17" name="16通勤者生活支援加算" sheetId="67"/>
    <sheet r:id="rId18" name="17 夜間支援体制等加算　（変更・共同生活援助）" sheetId="20"/>
    <sheet r:id="rId19" name="17 夜間支援体制等加算　記入例" sheetId="21"/>
    <sheet r:id="rId20" name="17 夜間支援体制等加算　注釈付き" sheetId="22"/>
    <sheet r:id="rId21" name="18-1福祉専門職員配置等加算（短期入所以外）" sheetId="24"/>
    <sheet r:id="rId22" name="18-2福祉専門職員配置等加算（短期入所）" sheetId="25"/>
    <sheet r:id="rId23" name="19重度障害者支援加算（共同生活援助）" sheetId="62"/>
    <sheet r:id="rId24" name="22 矯正施設" sheetId="28"/>
    <sheet r:id="rId25" name="22-2対象者受入届" sheetId="29"/>
    <sheet r:id="rId26" name="23重度障害者支援加算（短期入所）" sheetId="41"/>
    <sheet r:id="rId27" name="36 精神障害者地域移行特別加算" sheetId="31"/>
    <sheet r:id="rId28" name="37 強度行動障害者地域移行支援加算" sheetId="32"/>
    <sheet r:id="rId29" name="38常勤看護（短期）・看護職員（ＧＨ）" sheetId="42"/>
    <sheet r:id="rId30" name="39 夜勤職員加配加算（日中のみ）" sheetId="34"/>
    <sheet r:id="rId31" name="42 強度行動障害者体験利用加算（共同生活援助）" sheetId="35"/>
    <sheet r:id="rId32" name="43 医療的ケア対応支援加算（共同生活援助）" sheetId="36"/>
    <sheet r:id="rId33" name="44人員配置体制加算（共同生活援助）" sheetId="58"/>
    <sheet r:id="rId34" name="44別添参考様式（人員配置体制確認表 （記載例））" sheetId="59"/>
    <sheet r:id="rId35" name="44別添参考様式（人員配置体制確認表）" sheetId="60"/>
    <sheet r:id="rId36" name="44参考表" sheetId="61"/>
    <sheet r:id="rId37" name="45自立生活支援加算Ⅲ" sheetId="46"/>
    <sheet r:id="rId38" name="45別紙　参考書類 " sheetId="47"/>
    <sheet r:id="rId39" name="45参考書類 (記載例と解説)" sheetId="48"/>
    <sheet r:id="rId40" name="46-1ピアサポート実施加算（共同生活援助）" sheetId="49"/>
    <sheet r:id="rId41" name="46-2退居後ピアサポート実施加算" sheetId="50"/>
    <sheet r:id="rId42" name="47地域生活支援拠点等に関連する加算の届出 " sheetId="51"/>
    <sheet r:id="rId43" name="48障害者支援施設等感染対策向上加算" sheetId="52"/>
    <sheet r:id="rId44" name="49高次脳機能障害者支援体制加算" sheetId="53"/>
    <sheet r:id="rId45" name="50居住支援連携体制加算" sheetId="65"/>
    <sheet r:id="rId46" name="51地域生活支援拠点等機能強化加算" sheetId="68"/>
    <sheet r:id="rId47" name="52ピアサポート体制加算" sheetId="69"/>
    <sheet r:id="rId48" name="リスト" sheetId="6" state="hidden"/>
    <sheet r:id="rId49" name="貼付用" sheetId="9" state="hidden"/>
    <sheet r:id="rId50" name="障害児通所・入所給付費　体制等状況一覧_旧" sheetId="3" state="hidden"/>
  </sheets>
  <externalReferences>
    <externalReference r:id="rId51"/>
    <externalReference r:id="rId52"/>
    <externalReference r:id="rId53"/>
    <externalReference r:id="rId54"/>
  </externalReferences>
  <definedNames>
    <definedName name="_____________________________________________________________________kk29">#REF!</definedName>
    <definedName localSheetId="13" name="____________________________________________________________________kk29">#REF!</definedName>
    <definedName name="____________________________________________________________________kk29">#REF!</definedName>
    <definedName localSheetId="13" name="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localSheetId="13" name="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localSheetId="43" name="__________kk29">#REF!</definedName>
    <definedName name="__________kk29">#REF!</definedName>
    <definedName localSheetId="43" name="_________kk06">#REF!</definedName>
    <definedName name="_________kk06">#REF!</definedName>
    <definedName localSheetId="43" name="_________kk29">#REF!</definedName>
    <definedName name="_________kk29">#REF!</definedName>
    <definedName localSheetId="43" name="________kk06">#REF!</definedName>
    <definedName name="________kk06">#REF!</definedName>
    <definedName localSheetId="43" name="________kk29">#REF!</definedName>
    <definedName name="________kk29">#REF!</definedName>
    <definedName localSheetId="43" name="_______kk06">#REF!</definedName>
    <definedName name="_______kk06">#REF!</definedName>
    <definedName localSheetId="43" name="_______kk29">#REF!</definedName>
    <definedName name="_______kk29">#REF!</definedName>
    <definedName localSheetId="43" name="______kk06">#REF!</definedName>
    <definedName name="______kk06">#REF!</definedName>
    <definedName localSheetId="43" name="______kk29">#REF!</definedName>
    <definedName name="______kk29">#REF!</definedName>
    <definedName localSheetId="43" name="_____kk06">#REF!</definedName>
    <definedName name="_____kk06">#REF!</definedName>
    <definedName localSheetId="43" name="_____kk29">#REF!</definedName>
    <definedName name="_____kk29">#REF!</definedName>
    <definedName localSheetId="43" name="____kk06">#REF!</definedName>
    <definedName name="____kk06">#REF!</definedName>
    <definedName localSheetId="43" name="____kk29">#REF!</definedName>
    <definedName name="____kk29">#REF!</definedName>
    <definedName localSheetId="35" name="___kk06">#REF!</definedName>
    <definedName localSheetId="32" name="___kk06">#REF!</definedName>
    <definedName localSheetId="33" name="___kk06">#REF!</definedName>
    <definedName localSheetId="34" name="___kk06">#REF!</definedName>
    <definedName localSheetId="43" name="___kk06">#REF!</definedName>
    <definedName name="___kk06">#REF!</definedName>
    <definedName localSheetId="33" name="___kk29">#REF!</definedName>
    <definedName localSheetId="34" name="___kk29">#REF!</definedName>
    <definedName localSheetId="43" name="___kk29">#REF!</definedName>
    <definedName name="___kk29">#REF!</definedName>
    <definedName name="__08">#N/A</definedName>
    <definedName localSheetId="33" name="__kk06">#REF!</definedName>
    <definedName localSheetId="34" name="__kk06">#REF!</definedName>
    <definedName localSheetId="43" name="__kk06">#REF!</definedName>
    <definedName name="__kk06">#REF!</definedName>
    <definedName localSheetId="33" name="__kk29">#REF!</definedName>
    <definedName localSheetId="34" name="__kk29">#REF!</definedName>
    <definedName localSheetId="43" name="__kk29">#REF!</definedName>
    <definedName name="__kk29">#REF!</definedName>
    <definedName hidden="1" localSheetId="2" name="_xlnm._FilterDatabase">'１体制等状況一覧 '!$A$7:$BJ$72</definedName>
    <definedName hidden="1" localSheetId="49" name="_xlnm._FilterDatabase">'障害児通所・入所給付費　体制等状況一覧_旧'!$A$5:$IV$157</definedName>
    <definedName localSheetId="33" name="_kk06">#REF!</definedName>
    <definedName localSheetId="34" name="_kk06">#REF!</definedName>
    <definedName localSheetId="43" name="_kk06">#REF!</definedName>
    <definedName localSheetId="45" name="_kk06">#REF!</definedName>
    <definedName name="_kk06">#REF!</definedName>
    <definedName name="_kk07">#REF!</definedName>
    <definedName localSheetId="33" name="_kk29">#REF!</definedName>
    <definedName localSheetId="34" name="_kk29">#REF!</definedName>
    <definedName localSheetId="43" name="_kk29">#REF!</definedName>
    <definedName localSheetId="45" name="_kk29">#REF!</definedName>
    <definedName name="_kk29">#REF!</definedName>
    <definedName name="②従業者の員数">#REF!</definedName>
    <definedName name="a">#REF!</definedName>
    <definedName name="aa">#REF!</definedName>
    <definedName name="aaaaa">#REF!</definedName>
    <definedName name="aaaaaaaaaaaaa">#REF!</definedName>
    <definedName name="asasasasasasa">#REF!</definedName>
    <definedName localSheetId="33" name="Avrg">#REF!</definedName>
    <definedName localSheetId="34" name="Avrg">#REF!</definedName>
    <definedName localSheetId="43" name="Avrg">#REF!</definedName>
    <definedName localSheetId="45" name="Avrg">#REF!</definedName>
    <definedName name="Avrg">#REF!</definedName>
    <definedName localSheetId="33" name="avrg1">#REF!</definedName>
    <definedName localSheetId="34" name="avrg1">#REF!</definedName>
    <definedName localSheetId="43" name="avrg1">#REF!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#REF!</definedName>
    <definedName localSheetId="6" name="Excel_BuiltIn_Print_Area">'3-1視覚・聴覚言語(Ⅰ)'!$A$4:$AJ$49</definedName>
    <definedName localSheetId="7" name="Excel_BuiltIn_Print_Area">'3-2視覚・聴覚言語(Ⅱ)'!$A$4:$AJ$49</definedName>
    <definedName localSheetId="43" name="Excel_BuiltIn_Print_Area">'49高次脳機能障害者支援体制加算'!$A$4:$AL$35</definedName>
    <definedName localSheetId="13" name="houjin">#REF!</definedName>
    <definedName name="houjin">#REF!</definedName>
    <definedName name="i">#REF!</definedName>
    <definedName localSheetId="13" name="jigyoumeishou">#REF!</definedName>
    <definedName name="jigyoumeishou">#REF!</definedName>
    <definedName localSheetId="33" name="jiritu">#REF!</definedName>
    <definedName localSheetId="34" name="jiritu">#REF!</definedName>
    <definedName localSheetId="43" name="jiritu">#REF!</definedName>
    <definedName name="jiritu">#REF!</definedName>
    <definedName name="ｋ">#N/A</definedName>
    <definedName localSheetId="13" name="kanagawaken">#REF!</definedName>
    <definedName name="kanagawaken">#REF!</definedName>
    <definedName name="kawagoeshi">#REF!</definedName>
    <definedName localSheetId="13" name="kawasaki">#REF!</definedName>
    <definedName name="kawasaki">#REF!</definedName>
    <definedName localSheetId="33" name="KK_03">#REF!</definedName>
    <definedName localSheetId="34" name="KK_03">#REF!</definedName>
    <definedName localSheetId="43" name="KK_03">#REF!</definedName>
    <definedName name="KK_03">#REF!</definedName>
    <definedName localSheetId="33" name="kk_04">#REF!</definedName>
    <definedName localSheetId="34" name="kk_04">#REF!</definedName>
    <definedName localSheetId="43" name="kk_04">#REF!</definedName>
    <definedName name="kk_04">#REF!</definedName>
    <definedName localSheetId="33" name="KK_06">#REF!</definedName>
    <definedName localSheetId="34" name="KK_06">#REF!</definedName>
    <definedName localSheetId="43" name="KK_06">#REF!</definedName>
    <definedName name="KK_06">#REF!</definedName>
    <definedName localSheetId="33" name="kk_07">#REF!</definedName>
    <definedName localSheetId="34" name="kk_07">#REF!</definedName>
    <definedName localSheetId="43" name="kk_07">#REF!</definedName>
    <definedName name="kk_07">#REF!</definedName>
    <definedName localSheetId="43" name="‐㏍08">#REF!</definedName>
    <definedName name="‐㏍08">#REF!</definedName>
    <definedName localSheetId="33" name="KK2_3">#REF!</definedName>
    <definedName localSheetId="34" name="KK2_3">#REF!</definedName>
    <definedName localSheetId="43" name="KK2_3">#REF!</definedName>
    <definedName name="KK2_3">#REF!</definedName>
    <definedName name="ｋｋｋｋ">#REF!</definedName>
    <definedName name="nn">#REF!</definedName>
    <definedName name="o">#REF!</definedName>
    <definedName localSheetId="11" name="_xlnm.Print_Area">'10送迎加算'!$A$1:$E$18</definedName>
    <definedName localSheetId="12" name="_xlnm.Print_Area">'11日中活動支援加算'!$A$1:$H$14</definedName>
    <definedName localSheetId="17" name="_xlnm.Print_Area">'17 夜間支援体制等加算　（変更・共同生活援助）'!$A$1:$L$58</definedName>
    <definedName localSheetId="19" name="_xlnm.Print_Area">'17 夜間支援体制等加算　注釈付き'!$A$1:$L$58</definedName>
    <definedName localSheetId="20" name="_xlnm.Print_Area">'18-1福祉専門職員配置等加算（短期入所以外）'!$A$1:$H$50</definedName>
    <definedName localSheetId="21" name="_xlnm.Print_Area">'18-2福祉専門職員配置等加算（短期入所）'!$A$1:$H$28</definedName>
    <definedName localSheetId="22" name="_xlnm.Print_Area">'19重度障害者支援加算（共同生活援助）'!$A$1:$AG$47</definedName>
    <definedName localSheetId="2" name="_xlnm.Print_Area">'１体制等状況一覧 '!$A$1:$BE$80</definedName>
    <definedName localSheetId="25" name="_xlnm.Print_Area">'23重度障害者支援加算（短期入所）'!$A$1:$F$16</definedName>
    <definedName localSheetId="6" name="_xlnm.Print_Area">'3-1視覚・聴覚言語(Ⅰ)'!$A$1:$AJ$48</definedName>
    <definedName localSheetId="7" name="_xlnm.Print_Area">'3-2視覚・聴覚言語(Ⅱ)'!$A$1:$AJ$48</definedName>
    <definedName localSheetId="26" name="_xlnm.Print_Area">'36 精神障害者地域移行特別加算'!$A$1:$F$15</definedName>
    <definedName localSheetId="35" name="_xlnm.Print_Area">'44参考表'!$A$1:$CC$38</definedName>
    <definedName localSheetId="32" name="_xlnm.Print_Area">'44人員配置体制加算（共同生活援助）'!$A$1:$K$40</definedName>
    <definedName localSheetId="33" name="_xlnm.Print_Area">'44別添参考様式（人員配置体制確認表 （記載例））'!$A$1:$BT$88</definedName>
    <definedName localSheetId="34" name="_xlnm.Print_Area">'44別添参考様式（人員配置体制確認表）'!$A$1:$BT$89</definedName>
    <definedName localSheetId="38" name="_xlnm.Print_Area">'45参考書類 (記載例と解説)'!$A$1:$BD$51</definedName>
    <definedName localSheetId="36" name="_xlnm.Print_Area">'45自立生活支援加算Ⅲ'!$B$2:$J$43</definedName>
    <definedName localSheetId="37" name="_xlnm.Print_Area">'45別紙　参考書類 '!$A$1:$BD$51</definedName>
    <definedName localSheetId="39" name="_xlnm.Print_Area">'46-1ピアサポート実施加算（共同生活援助）'!$A$1:$J$26</definedName>
    <definedName localSheetId="40" name="_xlnm.Print_Area">'46-2退居後ピアサポート実施加算'!$A$1:$J$24</definedName>
    <definedName localSheetId="41" name="_xlnm.Print_Area">'47地域生活支援拠点等に関連する加算の届出 '!$B$2:$AB$28</definedName>
    <definedName localSheetId="42" name="_xlnm.Print_Area">'48障害者支援施設等感染対策向上加算'!$A$1:$AH$49</definedName>
    <definedName localSheetId="43" name="_xlnm.Print_Area">'49高次脳機能障害者支援体制加算'!$A$1:$AK$35</definedName>
    <definedName localSheetId="44" name="_xlnm.Print_Area">'50居住支援連携体制加算'!$A$1:$G$11</definedName>
    <definedName localSheetId="45" name="_xlnm.Print_Area">'51地域生活支援拠点等機能強化加算'!$A$1:$AC$53</definedName>
    <definedName localSheetId="46" name="_xlnm.Print_Area">'52ピアサポート体制加算'!$A$1:$I$35</definedName>
    <definedName localSheetId="8" name="_xlnm.Print_Area">'7-1食事提供体制加算'!$A$1:$AJ$27</definedName>
    <definedName localSheetId="10" name="_xlnm.Print_Area">'9 Ｇｈ体制'!$A$1:$AI$40</definedName>
    <definedName localSheetId="49" name="_xlnm.Print_Area">'障害児通所・入所給付費　体制等状況一覧_旧'!$A$1:$BQ$167</definedName>
    <definedName localSheetId="4" name="_xlnm.Print_Area">'短2 勤務体制'!$B$1:$AN$49</definedName>
    <definedName localSheetId="1" name="_xlnm.Print_Area">別紙!$A$1:$AM$15</definedName>
    <definedName localSheetId="0" name="_xlnm.Print_Area">'様式5 体制届'!$A$1:$AM$48</definedName>
    <definedName localSheetId="2" name="_xlnm.Print_Titles">'１体制等状況一覧 '!$5:$6</definedName>
    <definedName localSheetId="49" name="_xlnm.Print_Titles">'障害児通所・入所給付費　体制等状況一覧_旧'!$1:$4</definedName>
    <definedName name="q">#REF!</definedName>
    <definedName name="qq">#REF!</definedName>
    <definedName name="qwerty">#REF!</definedName>
    <definedName name="ro">#REF!</definedName>
    <definedName name="roma">#REF!</definedName>
    <definedName localSheetId="35" name="Roman_01">#REF!</definedName>
    <definedName localSheetId="32" name="Roman_01">#REF!</definedName>
    <definedName localSheetId="33" name="Roman_01">#REF!</definedName>
    <definedName localSheetId="34" name="Roman_01">#REF!</definedName>
    <definedName localSheetId="38" name="Roman_01">#REF!</definedName>
    <definedName localSheetId="37" name="Roman_01">#REF!</definedName>
    <definedName localSheetId="43" name="Roman_01">#REF!</definedName>
    <definedName localSheetId="45" name="Roman_01">#REF!</definedName>
    <definedName name="Roman_01">#REF!</definedName>
    <definedName name="Roman_02">#REF!</definedName>
    <definedName localSheetId="33" name="Roman_03">#REF!</definedName>
    <definedName localSheetId="34" name="Roman_03">#REF!</definedName>
    <definedName localSheetId="38" name="Roman_03">#REF!</definedName>
    <definedName localSheetId="37" name="Roman_03">#REF!</definedName>
    <definedName localSheetId="43" name="Roman_03">#REF!</definedName>
    <definedName localSheetId="45" name="Roman_03">#REF!</definedName>
    <definedName name="Roman_03">#REF!</definedName>
    <definedName localSheetId="33" name="Roman_04">#REF!</definedName>
    <definedName localSheetId="34" name="Roman_04">#REF!</definedName>
    <definedName localSheetId="38" name="Roman_04">#REF!</definedName>
    <definedName localSheetId="37" name="Roman_04">#REF!</definedName>
    <definedName localSheetId="43" name="Roman_04">#REF!</definedName>
    <definedName localSheetId="45" name="Roman_04">#REF!</definedName>
    <definedName name="Roman_04">#REF!</definedName>
    <definedName localSheetId="33" name="Roman_06">#REF!</definedName>
    <definedName localSheetId="34" name="Roman_06">#REF!</definedName>
    <definedName localSheetId="43" name="Roman_06">#REF!</definedName>
    <definedName name="Roman_06">#REF!</definedName>
    <definedName localSheetId="33" name="roman_09">#REF!</definedName>
    <definedName localSheetId="34" name="roman_09">#REF!</definedName>
    <definedName localSheetId="43" name="roman_09">#REF!</definedName>
    <definedName name="roman_09">#REF!</definedName>
    <definedName localSheetId="33" name="roman_11">#REF!</definedName>
    <definedName localSheetId="34" name="roman_11">#REF!</definedName>
    <definedName localSheetId="43" name="roman_11">#REF!</definedName>
    <definedName name="roman_11">#REF!</definedName>
    <definedName localSheetId="33" name="roman11">#REF!</definedName>
    <definedName localSheetId="34" name="roman11">#REF!</definedName>
    <definedName localSheetId="43" name="roman11">#REF!</definedName>
    <definedName name="roman11">#REF!</definedName>
    <definedName localSheetId="33" name="Roman2_1">#REF!</definedName>
    <definedName localSheetId="34" name="Roman2_1">#REF!</definedName>
    <definedName localSheetId="43" name="Roman2_1">#REF!</definedName>
    <definedName name="Roman2_1">#REF!</definedName>
    <definedName localSheetId="33" name="Roman2_3">#REF!</definedName>
    <definedName localSheetId="34" name="Roman2_3">#REF!</definedName>
    <definedName localSheetId="43" name="Roman2_3">#REF!</definedName>
    <definedName name="Roman2_3">#REF!</definedName>
    <definedName localSheetId="33" name="roman31">#REF!</definedName>
    <definedName localSheetId="34" name="roman31">#REF!</definedName>
    <definedName localSheetId="43" name="roman31">#REF!</definedName>
    <definedName name="roman31">#REF!</definedName>
    <definedName localSheetId="33" name="roman33">#REF!</definedName>
    <definedName localSheetId="34" name="roman33">#REF!</definedName>
    <definedName localSheetId="43" name="roman33">#REF!</definedName>
    <definedName name="roman33">#REF!</definedName>
    <definedName localSheetId="33" name="roman4_3">#REF!</definedName>
    <definedName localSheetId="34" name="roman4_3">#REF!</definedName>
    <definedName localSheetId="43" name="roman4_3">#REF!</definedName>
    <definedName name="roman4_3">#REF!</definedName>
    <definedName name="roman43">#REF!</definedName>
    <definedName localSheetId="33" name="roman7_1">#REF!</definedName>
    <definedName localSheetId="34" name="roman7_1">#REF!</definedName>
    <definedName localSheetId="43" name="roman7_1">#REF!</definedName>
    <definedName name="roman7_1">#REF!</definedName>
    <definedName localSheetId="33" name="roman77">#REF!</definedName>
    <definedName localSheetId="34" name="roman77">#REF!</definedName>
    <definedName localSheetId="43" name="roman77">#REF!</definedName>
    <definedName name="roman77">#REF!</definedName>
    <definedName localSheetId="33" name="romann_12">#REF!</definedName>
    <definedName localSheetId="34" name="romann_12">#REF!</definedName>
    <definedName localSheetId="43" name="romann_12">#REF!</definedName>
    <definedName name="romann_12">#REF!</definedName>
    <definedName localSheetId="33" name="romann_66">#REF!</definedName>
    <definedName localSheetId="34" name="romann_66">#REF!</definedName>
    <definedName localSheetId="43" name="romann_66">#REF!</definedName>
    <definedName name="romann_66">#REF!</definedName>
    <definedName localSheetId="33" name="romann33">#REF!</definedName>
    <definedName localSheetId="34" name="romann33">#REF!</definedName>
    <definedName localSheetId="43" name="romann33">#REF!</definedName>
    <definedName name="romann33">#REF!</definedName>
    <definedName name="s">#REF!</definedName>
    <definedName name="sdsgfsgfs">#REF!</definedName>
    <definedName localSheetId="33" name="serv">#REF!</definedName>
    <definedName localSheetId="34" name="serv">#REF!</definedName>
    <definedName localSheetId="43" name="serv">#REF!</definedName>
    <definedName name="serv">#REF!</definedName>
    <definedName localSheetId="33" name="serv_">#REF!</definedName>
    <definedName localSheetId="34" name="serv_">#REF!</definedName>
    <definedName localSheetId="43" name="serv_">#REF!</definedName>
    <definedName name="serv_">#REF!</definedName>
    <definedName localSheetId="33" name="Serv_LIST">#REF!</definedName>
    <definedName localSheetId="34" name="Serv_LIST">#REF!</definedName>
    <definedName localSheetId="43" name="Serv_LIST">#REF!</definedName>
    <definedName name="Serv_LIST">#REF!</definedName>
    <definedName localSheetId="33" name="servo1">#REF!</definedName>
    <definedName localSheetId="34" name="servo1">#REF!</definedName>
    <definedName localSheetId="43" name="servo1">#REF!</definedName>
    <definedName name="servo1">#REF!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localSheetId="33" name="ｔａｂｉｅ＿04">#REF!</definedName>
    <definedName localSheetId="34" name="ｔａｂｉｅ＿04">#REF!</definedName>
    <definedName localSheetId="43" name="ｔａｂｉｅ＿04">#REF!</definedName>
    <definedName name="ｔａｂｉｅ＿04">#REF!</definedName>
    <definedName localSheetId="33" name="table_03">#REF!</definedName>
    <definedName localSheetId="34" name="table_03">#REF!</definedName>
    <definedName localSheetId="43" name="table_03">#REF!</definedName>
    <definedName name="table_03">#REF!</definedName>
    <definedName localSheetId="33" name="table_06">#REF!</definedName>
    <definedName localSheetId="34" name="table_06">#REF!</definedName>
    <definedName localSheetId="43" name="table_06">#REF!</definedName>
    <definedName name="table_06">#REF!</definedName>
    <definedName localSheetId="33" name="table2_3">#REF!</definedName>
    <definedName localSheetId="34" name="table2_3">#REF!</definedName>
    <definedName localSheetId="43" name="table2_3">#REF!</definedName>
    <definedName name="table2_3">#REF!</definedName>
    <definedName name="tanaka">#REF!</definedName>
    <definedName name="tanaka1">#REF!</definedName>
    <definedName name="tanaka2">#REF!</definedName>
    <definedName localSheetId="33" name="tapi2">#REF!</definedName>
    <definedName localSheetId="34" name="tapi2">#REF!</definedName>
    <definedName localSheetId="43" name="tapi2">#REF!</definedName>
    <definedName name="tapi2">#REF!</definedName>
    <definedName name="tebie_07">#REF!</definedName>
    <definedName localSheetId="33" name="tebie_o7">#REF!</definedName>
    <definedName localSheetId="34" name="tebie_o7">#REF!</definedName>
    <definedName localSheetId="43" name="tebie_o7">#REF!</definedName>
    <definedName name="tebie_o7">#REF!</definedName>
    <definedName name="tebie07">#REF!</definedName>
    <definedName localSheetId="33" name="tebie08">#REF!</definedName>
    <definedName localSheetId="34" name="tebie08">#REF!</definedName>
    <definedName localSheetId="43" name="tebie08">#REF!</definedName>
    <definedName name="tebie08">#REF!</definedName>
    <definedName localSheetId="33" name="tebie33">#REF!</definedName>
    <definedName localSheetId="34" name="tebie33">#REF!</definedName>
    <definedName localSheetId="43" name="tebie33">#REF!</definedName>
    <definedName name="tebie33">#REF!</definedName>
    <definedName localSheetId="33" name="tebiroo">#REF!</definedName>
    <definedName localSheetId="34" name="tebiroo">#REF!</definedName>
    <definedName localSheetId="43" name="tebiroo">#REF!</definedName>
    <definedName name="tebiroo">#REF!</definedName>
    <definedName localSheetId="33" name="teble">#REF!</definedName>
    <definedName localSheetId="34" name="teble">#REF!</definedName>
    <definedName localSheetId="43" name="teble">#REF!</definedName>
    <definedName name="teble">#REF!</definedName>
    <definedName localSheetId="33" name="teble_09">#REF!</definedName>
    <definedName localSheetId="34" name="teble_09">#REF!</definedName>
    <definedName localSheetId="43" name="teble_09">#REF!</definedName>
    <definedName name="teble_09">#REF!</definedName>
    <definedName localSheetId="33" name="teble77">#REF!</definedName>
    <definedName localSheetId="34" name="teble77">#REF!</definedName>
    <definedName localSheetId="43" name="teble77">#REF!</definedName>
    <definedName name="teble77">#REF!</definedName>
    <definedName name="u">#REF!</definedName>
    <definedName name="w">#REF!</definedName>
    <definedName name="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localSheetId="13" name="看護時間">#REF!</definedName>
    <definedName localSheetId="43" name="看護時間">#REF!</definedName>
    <definedName name="看護時間">#REF!</definedName>
    <definedName name="山口県">#REF!</definedName>
    <definedName localSheetId="13" name="市町村">#REF!</definedName>
    <definedName name="市町村">#REF!</definedName>
    <definedName name="種類">[3]サービス種類一覧!$A$4:$A$20</definedName>
    <definedName localSheetId="33" name="食事">#REF!</definedName>
    <definedName localSheetId="34" name="食事">#REF!</definedName>
    <definedName localSheetId="43" name="食事">#REF!</definedName>
    <definedName name="食事">#REF!</definedName>
    <definedName name="体制等状況一覧">#REF!</definedName>
    <definedName name="地域区分">[4]地域区分!$A$1:$A$63</definedName>
    <definedName localSheetId="33" name="町っ油">#REF!</definedName>
    <definedName localSheetId="34" name="町っ油">#REF!</definedName>
    <definedName localSheetId="43" name="町っ油">#REF!</definedName>
    <definedName name="町っ油">#REF!</definedName>
    <definedName localSheetId="33" name="利用日数記入例">#REF!</definedName>
    <definedName localSheetId="34" name="利用日数記入例">#REF!</definedName>
    <definedName localSheetId="43" name="利用日数記入例">#REF!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74" l="1"/>
  <c r="M35" i="74" s="1"/>
  <c r="C29" i="74"/>
  <c r="M28" i="74" s="1"/>
  <c r="P10" i="74"/>
  <c r="P11" i="74"/>
  <c r="P12" i="74"/>
  <c r="P13" i="74"/>
  <c r="P14" i="74"/>
  <c r="P15" i="74"/>
  <c r="P16" i="74"/>
  <c r="P17" i="74"/>
  <c r="P18" i="74"/>
  <c r="P9" i="74"/>
  <c r="D19" i="74"/>
  <c r="C19" i="74"/>
  <c r="E19" i="74"/>
  <c r="F19" i="74"/>
  <c r="G19" i="74"/>
  <c r="H19" i="74"/>
  <c r="I19" i="74"/>
  <c r="J19" i="74"/>
  <c r="K19" i="74"/>
  <c r="L19" i="74"/>
  <c r="M19" i="74"/>
  <c r="N19" i="74"/>
  <c r="O19" i="74"/>
  <c r="X28" i="68"/>
  <c r="X43" i="68"/>
  <c r="X45" i="68" s="1"/>
  <c r="M36" i="74" l="1"/>
  <c r="M34" i="74"/>
  <c r="M29" i="74"/>
  <c r="M27" i="74"/>
  <c r="P19" i="74"/>
  <c r="C27" i="74" s="1"/>
  <c r="E7" i="67"/>
  <c r="E8" i="67"/>
  <c r="BY5" i="61" l="1"/>
  <c r="BU16" i="61"/>
  <c r="BU17" i="61"/>
  <c r="BU18" i="61"/>
  <c r="BU19" i="61"/>
  <c r="BU20" i="61"/>
  <c r="BU21" i="61"/>
  <c r="BU22" i="61"/>
  <c r="BU23" i="61"/>
  <c r="BU24" i="61"/>
  <c r="BU25" i="61"/>
  <c r="BU26" i="61"/>
  <c r="BU27" i="61"/>
  <c r="M28" i="61"/>
  <c r="S29" i="61" s="1"/>
  <c r="S28" i="61"/>
  <c r="Y28" i="61"/>
  <c r="AB28" i="61"/>
  <c r="AH28" i="61"/>
  <c r="AK28" i="61"/>
  <c r="AQ28" i="61"/>
  <c r="AT28" i="61"/>
  <c r="AW28" i="61"/>
  <c r="AZ28" i="61"/>
  <c r="BC28" i="61"/>
  <c r="BF28" i="61"/>
  <c r="BF29" i="61" s="1"/>
  <c r="BI28" i="61"/>
  <c r="BI29" i="61" s="1"/>
  <c r="BL28" i="61"/>
  <c r="BO28" i="61"/>
  <c r="BO29" i="61" s="1"/>
  <c r="BR28" i="61"/>
  <c r="BR29" i="61" s="1"/>
  <c r="BE6" i="60"/>
  <c r="BE7" i="60"/>
  <c r="L8" i="60"/>
  <c r="BE8" i="60"/>
  <c r="AG9" i="60"/>
  <c r="AK9" i="60"/>
  <c r="AO9" i="60"/>
  <c r="AS9" i="60"/>
  <c r="AW9" i="60"/>
  <c r="BA9" i="60"/>
  <c r="BE9" i="60"/>
  <c r="BI26" i="60" s="1"/>
  <c r="BG10" i="60"/>
  <c r="AE14" i="60"/>
  <c r="AI14" i="60" s="1"/>
  <c r="AI17" i="60" s="1"/>
  <c r="AL14" i="60"/>
  <c r="AL17" i="60" s="1"/>
  <c r="AV14" i="60"/>
  <c r="AZ14" i="60"/>
  <c r="BC14" i="60"/>
  <c r="L15" i="60"/>
  <c r="AE15" i="60"/>
  <c r="AI15" i="60"/>
  <c r="AL15" i="60"/>
  <c r="AV15" i="60"/>
  <c r="AZ15" i="60" s="1"/>
  <c r="BC15" i="60"/>
  <c r="AE16" i="60"/>
  <c r="AI16" i="60"/>
  <c r="AL16" i="60"/>
  <c r="AE17" i="60"/>
  <c r="AS26" i="60"/>
  <c r="AO26" i="60" s="1"/>
  <c r="AY37" i="60"/>
  <c r="BB37" i="60"/>
  <c r="AY38" i="60"/>
  <c r="AY59" i="60" s="1"/>
  <c r="BB38" i="60"/>
  <c r="AY39" i="60"/>
  <c r="AY58" i="60" s="1"/>
  <c r="BB39" i="60"/>
  <c r="AY40" i="60"/>
  <c r="BB40" i="60" s="1"/>
  <c r="AY41" i="60"/>
  <c r="BB41" i="60"/>
  <c r="AY42" i="60"/>
  <c r="BB42" i="60"/>
  <c r="AY43" i="60"/>
  <c r="BB43" i="60"/>
  <c r="AY44" i="60"/>
  <c r="BB44" i="60"/>
  <c r="AY45" i="60"/>
  <c r="BB45" i="60" s="1"/>
  <c r="AY46" i="60"/>
  <c r="BB46" i="60"/>
  <c r="AY47" i="60"/>
  <c r="BB47" i="60"/>
  <c r="AY48" i="60"/>
  <c r="BB48" i="60"/>
  <c r="AY49" i="60"/>
  <c r="BB49" i="60"/>
  <c r="AY50" i="60"/>
  <c r="BB50" i="60"/>
  <c r="AY51" i="60"/>
  <c r="BB51" i="60" s="1"/>
  <c r="AY52" i="60"/>
  <c r="BB52" i="60"/>
  <c r="AY53" i="60"/>
  <c r="BB53" i="60"/>
  <c r="AY54" i="60"/>
  <c r="BB54" i="60"/>
  <c r="AY55" i="60"/>
  <c r="BB55" i="60"/>
  <c r="AY56" i="60"/>
  <c r="BB56" i="60" s="1"/>
  <c r="AY57" i="60"/>
  <c r="BB57" i="60"/>
  <c r="W58" i="60"/>
  <c r="X58" i="60"/>
  <c r="Y58" i="60"/>
  <c r="Z58" i="60"/>
  <c r="AA58" i="60"/>
  <c r="AB58" i="60"/>
  <c r="AC58" i="60"/>
  <c r="AD58" i="60"/>
  <c r="AE58" i="60"/>
  <c r="AF58" i="60"/>
  <c r="AG58" i="60"/>
  <c r="AH58" i="60"/>
  <c r="AI58" i="60"/>
  <c r="AJ58" i="60"/>
  <c r="AK58" i="60"/>
  <c r="AL58" i="60"/>
  <c r="AM58" i="60"/>
  <c r="AN58" i="60"/>
  <c r="AO58" i="60"/>
  <c r="AP58" i="60"/>
  <c r="AQ58" i="60"/>
  <c r="AR58" i="60"/>
  <c r="AS58" i="60"/>
  <c r="AT58" i="60"/>
  <c r="AU58" i="60"/>
  <c r="AV58" i="60"/>
  <c r="AW58" i="60"/>
  <c r="AX58" i="60"/>
  <c r="W59" i="60"/>
  <c r="X59" i="60"/>
  <c r="Y59" i="60"/>
  <c r="Z59" i="60"/>
  <c r="AA59" i="60"/>
  <c r="AB59" i="60"/>
  <c r="AC59" i="60"/>
  <c r="AD59" i="60"/>
  <c r="AE59" i="60"/>
  <c r="AF59" i="60"/>
  <c r="AG59" i="60"/>
  <c r="AH59" i="60"/>
  <c r="AI59" i="60"/>
  <c r="AJ59" i="60"/>
  <c r="AK59" i="60"/>
  <c r="AL59" i="60"/>
  <c r="AM59" i="60"/>
  <c r="AN59" i="60"/>
  <c r="AO59" i="60"/>
  <c r="AP59" i="60"/>
  <c r="AQ59" i="60"/>
  <c r="AR59" i="60"/>
  <c r="AS59" i="60"/>
  <c r="AT59" i="60"/>
  <c r="AU59" i="60"/>
  <c r="AV59" i="60"/>
  <c r="AW59" i="60"/>
  <c r="AX59" i="60"/>
  <c r="AY65" i="60"/>
  <c r="AY73" i="60" s="1"/>
  <c r="BB65" i="60"/>
  <c r="AY66" i="60"/>
  <c r="BB66" i="60"/>
  <c r="AY67" i="60"/>
  <c r="BB67" i="60"/>
  <c r="AY68" i="60"/>
  <c r="BB68" i="60" s="1"/>
  <c r="AY69" i="60"/>
  <c r="BB69" i="60"/>
  <c r="AY70" i="60"/>
  <c r="BB70" i="60"/>
  <c r="AY71" i="60"/>
  <c r="BB71" i="60"/>
  <c r="AY72" i="60"/>
  <c r="BB72" i="60"/>
  <c r="W73" i="60"/>
  <c r="X73" i="60"/>
  <c r="Y73" i="60"/>
  <c r="Z73" i="60"/>
  <c r="AA73" i="60"/>
  <c r="AB73" i="60"/>
  <c r="AC73" i="60"/>
  <c r="AD73" i="60"/>
  <c r="AE73" i="60"/>
  <c r="AF73" i="60"/>
  <c r="AG73" i="60"/>
  <c r="AH73" i="60"/>
  <c r="AI73" i="60"/>
  <c r="AJ73" i="60"/>
  <c r="AK73" i="60"/>
  <c r="AL73" i="60"/>
  <c r="AM73" i="60"/>
  <c r="AN73" i="60"/>
  <c r="AO73" i="60"/>
  <c r="AP73" i="60"/>
  <c r="AQ73" i="60"/>
  <c r="AR73" i="60"/>
  <c r="AS73" i="60"/>
  <c r="AT73" i="60"/>
  <c r="AU73" i="60"/>
  <c r="AV73" i="60"/>
  <c r="AW73" i="60"/>
  <c r="AX73" i="60"/>
  <c r="BE6" i="59"/>
  <c r="BE7" i="59"/>
  <c r="L8" i="59"/>
  <c r="BE8" i="59"/>
  <c r="AE14" i="59" s="1"/>
  <c r="AG9" i="59"/>
  <c r="AK9" i="59"/>
  <c r="AO9" i="59"/>
  <c r="AS9" i="59"/>
  <c r="AW9" i="59"/>
  <c r="BA9" i="59"/>
  <c r="L15" i="59"/>
  <c r="AE15" i="59"/>
  <c r="AI15" i="59"/>
  <c r="AL15" i="59"/>
  <c r="AV15" i="59"/>
  <c r="AZ15" i="59"/>
  <c r="BC15" i="59"/>
  <c r="AE16" i="59"/>
  <c r="AI16" i="59"/>
  <c r="AL16" i="59"/>
  <c r="AY37" i="59"/>
  <c r="BB37" i="59"/>
  <c r="AY38" i="59"/>
  <c r="BB38" i="59"/>
  <c r="BB59" i="59" s="1"/>
  <c r="AY39" i="59"/>
  <c r="AY58" i="59" s="1"/>
  <c r="BB39" i="59"/>
  <c r="AY40" i="59"/>
  <c r="BB40" i="59" s="1"/>
  <c r="AY41" i="59"/>
  <c r="BB41" i="59"/>
  <c r="AY42" i="59"/>
  <c r="BB42" i="59" s="1"/>
  <c r="AY43" i="59"/>
  <c r="BB43" i="59"/>
  <c r="AY44" i="59"/>
  <c r="BB44" i="59"/>
  <c r="AY45" i="59"/>
  <c r="BB45" i="59" s="1"/>
  <c r="AY46" i="59"/>
  <c r="BB46" i="59"/>
  <c r="AY47" i="59"/>
  <c r="BB47" i="59" s="1"/>
  <c r="AY48" i="59"/>
  <c r="BB48" i="59"/>
  <c r="AY49" i="59"/>
  <c r="BB49" i="59"/>
  <c r="AY50" i="59"/>
  <c r="BB50" i="59"/>
  <c r="AY51" i="59"/>
  <c r="BB51" i="59" s="1"/>
  <c r="AY52" i="59"/>
  <c r="BB52" i="59" s="1"/>
  <c r="AY53" i="59"/>
  <c r="BB53" i="59"/>
  <c r="AY54" i="59"/>
  <c r="BB54" i="59"/>
  <c r="AY55" i="59"/>
  <c r="BB55" i="59"/>
  <c r="AY56" i="59"/>
  <c r="BB56" i="59" s="1"/>
  <c r="AY57" i="59"/>
  <c r="BB57" i="59"/>
  <c r="W58" i="59"/>
  <c r="X58" i="59"/>
  <c r="Y58" i="59"/>
  <c r="Z58" i="59"/>
  <c r="AA58" i="59"/>
  <c r="AB58" i="59"/>
  <c r="AC58" i="59"/>
  <c r="AD58" i="59"/>
  <c r="AE58" i="59"/>
  <c r="AF58" i="59"/>
  <c r="AG58" i="59"/>
  <c r="AH58" i="59"/>
  <c r="AI58" i="59"/>
  <c r="AJ58" i="59"/>
  <c r="AK58" i="59"/>
  <c r="AL58" i="59"/>
  <c r="AM58" i="59"/>
  <c r="AN58" i="59"/>
  <c r="AO58" i="59"/>
  <c r="AP58" i="59"/>
  <c r="AQ58" i="59"/>
  <c r="AR58" i="59"/>
  <c r="AS58" i="59"/>
  <c r="AT58" i="59"/>
  <c r="AU58" i="59"/>
  <c r="AV58" i="59"/>
  <c r="AW58" i="59"/>
  <c r="AX58" i="59"/>
  <c r="W59" i="59"/>
  <c r="X59" i="59"/>
  <c r="Y59" i="59"/>
  <c r="Z59" i="59"/>
  <c r="AA59" i="59"/>
  <c r="AB59" i="59"/>
  <c r="AC59" i="59"/>
  <c r="AD59" i="59"/>
  <c r="AE59" i="59"/>
  <c r="AF59" i="59"/>
  <c r="AG59" i="59"/>
  <c r="AH59" i="59"/>
  <c r="AI59" i="59"/>
  <c r="AJ59" i="59"/>
  <c r="AK59" i="59"/>
  <c r="AL59" i="59"/>
  <c r="AM59" i="59"/>
  <c r="AN59" i="59"/>
  <c r="AO59" i="59"/>
  <c r="AP59" i="59"/>
  <c r="AQ59" i="59"/>
  <c r="AR59" i="59"/>
  <c r="AS59" i="59"/>
  <c r="AT59" i="59"/>
  <c r="AU59" i="59"/>
  <c r="AV59" i="59"/>
  <c r="AW59" i="59"/>
  <c r="AX59" i="59"/>
  <c r="AY59" i="59"/>
  <c r="AY65" i="59"/>
  <c r="BB65" i="59"/>
  <c r="AY66" i="59"/>
  <c r="BB66" i="59"/>
  <c r="BE65" i="59" s="1"/>
  <c r="BE73" i="59" s="1"/>
  <c r="AY67" i="59"/>
  <c r="BB67" i="59"/>
  <c r="AY68" i="59"/>
  <c r="BB68" i="59"/>
  <c r="AY69" i="59"/>
  <c r="BB69" i="59"/>
  <c r="AY70" i="59"/>
  <c r="BB70" i="59" s="1"/>
  <c r="BB73" i="59" s="1"/>
  <c r="AY71" i="59"/>
  <c r="BB71" i="59"/>
  <c r="AY72" i="59"/>
  <c r="BB72" i="59"/>
  <c r="W73" i="59"/>
  <c r="X73" i="59"/>
  <c r="Y73" i="59"/>
  <c r="Z73" i="59"/>
  <c r="AA73" i="59"/>
  <c r="AB73" i="59"/>
  <c r="AC73" i="59"/>
  <c r="AD73" i="59"/>
  <c r="AE73" i="59"/>
  <c r="AF73" i="59"/>
  <c r="AG73" i="59"/>
  <c r="AH73" i="59"/>
  <c r="AI73" i="59"/>
  <c r="AJ73" i="59"/>
  <c r="AK73" i="59"/>
  <c r="AL73" i="59"/>
  <c r="AM73" i="59"/>
  <c r="AN73" i="59"/>
  <c r="AO73" i="59"/>
  <c r="AP73" i="59"/>
  <c r="AQ73" i="59"/>
  <c r="AR73" i="59"/>
  <c r="AS73" i="59"/>
  <c r="AT73" i="59"/>
  <c r="AU73" i="59"/>
  <c r="AV73" i="59"/>
  <c r="AW73" i="59"/>
  <c r="AX73" i="59"/>
  <c r="AY73" i="59"/>
  <c r="H17" i="58"/>
  <c r="H25" i="58" s="1"/>
  <c r="H18" i="58"/>
  <c r="H26" i="58" s="1"/>
  <c r="H30" i="58"/>
  <c r="H31" i="58"/>
  <c r="H33" i="58" l="1"/>
  <c r="S30" i="61"/>
  <c r="BL29" i="61"/>
  <c r="BL30" i="61" s="1"/>
  <c r="BC29" i="61"/>
  <c r="BC30" i="61" s="1"/>
  <c r="AQ29" i="61"/>
  <c r="AZ29" i="61"/>
  <c r="AK29" i="61"/>
  <c r="AK30" i="61" s="1"/>
  <c r="AW29" i="61"/>
  <c r="AH29" i="61"/>
  <c r="AT29" i="61"/>
  <c r="AB29" i="61"/>
  <c r="AB30" i="61" s="1"/>
  <c r="Y29" i="61"/>
  <c r="BU28" i="61"/>
  <c r="AT30" i="61"/>
  <c r="BU29" i="61"/>
  <c r="BY32" i="61" s="1"/>
  <c r="BE26" i="60"/>
  <c r="BH51" i="60"/>
  <c r="BE51" i="60"/>
  <c r="AV16" i="60" s="1"/>
  <c r="BE43" i="60"/>
  <c r="BE58" i="60" s="1"/>
  <c r="BE65" i="60"/>
  <c r="BE73" i="60" s="1"/>
  <c r="BB59" i="60"/>
  <c r="BB73" i="60"/>
  <c r="AV17" i="60"/>
  <c r="M27" i="60"/>
  <c r="I27" i="60" s="1"/>
  <c r="AC27" i="60"/>
  <c r="Y27" i="60" s="1"/>
  <c r="AS27" i="60"/>
  <c r="BI27" i="60"/>
  <c r="BE27" i="60" s="1"/>
  <c r="BB58" i="60"/>
  <c r="BH43" i="60"/>
  <c r="BH58" i="60" s="1"/>
  <c r="AC26" i="60"/>
  <c r="N31" i="60"/>
  <c r="M26" i="60"/>
  <c r="BJ31" i="60"/>
  <c r="AT31" i="60"/>
  <c r="AD31" i="60"/>
  <c r="BH43" i="59"/>
  <c r="BE51" i="59"/>
  <c r="AV16" i="59" s="1"/>
  <c r="BH51" i="59"/>
  <c r="AI14" i="59"/>
  <c r="AI17" i="59" s="1"/>
  <c r="AE17" i="59"/>
  <c r="AL14" i="59"/>
  <c r="AL17" i="59" s="1"/>
  <c r="BQ14" i="59"/>
  <c r="BE43" i="59"/>
  <c r="BE9" i="59"/>
  <c r="BB58" i="59"/>
  <c r="BQ14" i="60" l="1"/>
  <c r="I26" i="60"/>
  <c r="Y26" i="60"/>
  <c r="AZ16" i="60"/>
  <c r="AZ17" i="60" s="1"/>
  <c r="AC28" i="60" s="1"/>
  <c r="BC16" i="60"/>
  <c r="BC17" i="60" s="1"/>
  <c r="AO27" i="60"/>
  <c r="BE58" i="59"/>
  <c r="AV14" i="59"/>
  <c r="BQ15" i="59"/>
  <c r="BM14" i="59"/>
  <c r="BM15" i="59" s="1"/>
  <c r="AC27" i="59"/>
  <c r="Y27" i="59" s="1"/>
  <c r="BI27" i="59"/>
  <c r="BE27" i="59" s="1"/>
  <c r="M27" i="59"/>
  <c r="I27" i="59" s="1"/>
  <c r="AS27" i="59"/>
  <c r="AO27" i="59" s="1"/>
  <c r="AZ16" i="59"/>
  <c r="BC16" i="59"/>
  <c r="BI26" i="59"/>
  <c r="AC26" i="59"/>
  <c r="AS26" i="59"/>
  <c r="BG10" i="59"/>
  <c r="M26" i="59"/>
  <c r="BH58" i="59"/>
  <c r="Y28" i="60" l="1"/>
  <c r="AC29" i="60"/>
  <c r="Y29" i="60"/>
  <c r="M28" i="60"/>
  <c r="BQ15" i="60"/>
  <c r="BM14" i="60"/>
  <c r="BM15" i="60" s="1"/>
  <c r="BI28" i="60"/>
  <c r="AS28" i="60"/>
  <c r="AO26" i="59"/>
  <c r="Y26" i="59"/>
  <c r="AZ14" i="59"/>
  <c r="AZ17" i="59" s="1"/>
  <c r="AV17" i="59"/>
  <c r="BC14" i="59"/>
  <c r="BC17" i="59" s="1"/>
  <c r="BE26" i="59"/>
  <c r="I26" i="59"/>
  <c r="AO28" i="60" l="1"/>
  <c r="AO29" i="60" s="1"/>
  <c r="AS29" i="60"/>
  <c r="BE28" i="60"/>
  <c r="BE29" i="60" s="1"/>
  <c r="BI29" i="60"/>
  <c r="I28" i="60"/>
  <c r="I29" i="60" s="1"/>
  <c r="M29" i="60"/>
  <c r="AC28" i="59"/>
  <c r="BI28" i="59"/>
  <c r="M28" i="59"/>
  <c r="AS28" i="59"/>
  <c r="BE28" i="59" l="1"/>
  <c r="BE29" i="59" s="1"/>
  <c r="BJ31" i="59" s="1"/>
  <c r="BI29" i="59"/>
  <c r="AO28" i="59"/>
  <c r="AO29" i="59" s="1"/>
  <c r="AT31" i="59" s="1"/>
  <c r="AS29" i="59"/>
  <c r="I28" i="59"/>
  <c r="I29" i="59" s="1"/>
  <c r="N31" i="59" s="1"/>
  <c r="M29" i="59"/>
  <c r="Y28" i="59"/>
  <c r="Y29" i="59" s="1"/>
  <c r="AD31" i="59" s="1"/>
  <c r="AC29" i="59"/>
  <c r="BI77" i="8" l="1"/>
  <c r="R18" i="53" l="1"/>
  <c r="R13" i="53"/>
  <c r="R12" i="53"/>
  <c r="U45" i="48" l="1"/>
  <c r="AD49" i="48" s="1"/>
  <c r="AE34" i="48"/>
  <c r="Z34" i="48"/>
  <c r="U34" i="48"/>
  <c r="AO33" i="48"/>
  <c r="AJ33" i="48"/>
  <c r="AE33" i="48"/>
  <c r="Z33" i="48"/>
  <c r="U33" i="48"/>
  <c r="P33" i="48"/>
  <c r="P34" i="48" s="1"/>
  <c r="J33" i="48"/>
  <c r="AO34" i="48" s="1"/>
  <c r="AT32" i="48"/>
  <c r="AT31" i="48"/>
  <c r="AT30" i="48"/>
  <c r="AT29" i="48"/>
  <c r="AT28" i="48"/>
  <c r="AT27" i="48"/>
  <c r="AT26" i="48"/>
  <c r="AT25" i="48"/>
  <c r="AT24" i="48"/>
  <c r="AT23" i="48"/>
  <c r="AT22" i="48"/>
  <c r="AT21" i="48"/>
  <c r="AT33" i="48" s="1"/>
  <c r="E17" i="48"/>
  <c r="BB16" i="48"/>
  <c r="AD16" i="48"/>
  <c r="AX15" i="48"/>
  <c r="AH13" i="48"/>
  <c r="AK10" i="48"/>
  <c r="U45" i="47"/>
  <c r="AD49" i="47" s="1"/>
  <c r="Z34" i="47"/>
  <c r="U34" i="47"/>
  <c r="P34" i="47"/>
  <c r="AO33" i="47"/>
  <c r="AO34" i="47" s="1"/>
  <c r="AJ33" i="47"/>
  <c r="AJ34" i="47" s="1"/>
  <c r="AE33" i="47"/>
  <c r="AE34" i="47" s="1"/>
  <c r="Z33" i="47"/>
  <c r="U33" i="47"/>
  <c r="P33" i="47"/>
  <c r="J33" i="47"/>
  <c r="AT32" i="47"/>
  <c r="AT31" i="47"/>
  <c r="AT30" i="47"/>
  <c r="AT29" i="47"/>
  <c r="AT28" i="47"/>
  <c r="AT27" i="47"/>
  <c r="AT26" i="47"/>
  <c r="AT25" i="47"/>
  <c r="AT24" i="47"/>
  <c r="AT23" i="47"/>
  <c r="AT22" i="47"/>
  <c r="AT21" i="47"/>
  <c r="E17" i="47"/>
  <c r="AD16" i="47"/>
  <c r="AX15" i="47"/>
  <c r="BB16" i="47" s="1"/>
  <c r="AH13" i="47"/>
  <c r="AK10" i="47"/>
  <c r="I42" i="46"/>
  <c r="J41" i="46"/>
  <c r="I41" i="46"/>
  <c r="J36" i="46"/>
  <c r="I36" i="46"/>
  <c r="I37" i="46" s="1"/>
  <c r="J31" i="46"/>
  <c r="I31" i="46"/>
  <c r="I32" i="46" s="1"/>
  <c r="J26" i="46"/>
  <c r="I26" i="46"/>
  <c r="I27" i="46" s="1"/>
  <c r="E21" i="46" a="1"/>
  <c r="E21" i="46" s="1"/>
  <c r="AJ34" i="48" l="1"/>
  <c r="AT34" i="48" s="1"/>
  <c r="AX35" i="48" s="1"/>
  <c r="AT33" i="47"/>
  <c r="AT34" i="47"/>
  <c r="AX35" i="47" s="1"/>
  <c r="R28" i="38" l="1"/>
  <c r="AD25" i="38"/>
  <c r="R13" i="38" s="1"/>
  <c r="R12" i="38"/>
  <c r="R28" i="37"/>
  <c r="AD25" i="37"/>
  <c r="R13" i="37" s="1"/>
  <c r="R12" i="37"/>
  <c r="J14" i="28" l="1"/>
  <c r="C48" i="13"/>
  <c r="E44" i="13"/>
  <c r="E43" i="13"/>
  <c r="E42" i="13"/>
  <c r="E41" i="13"/>
  <c r="C47" i="12"/>
  <c r="E43" i="12"/>
  <c r="E42" i="12"/>
  <c r="E41" i="12"/>
  <c r="E40" i="12"/>
  <c r="E47" i="12" s="1"/>
  <c r="E48" i="13" l="1"/>
  <c r="I12" i="9" l="1"/>
  <c r="D12" i="9"/>
  <c r="Y8" i="9"/>
  <c r="L8" i="9"/>
  <c r="E8" i="9"/>
  <c r="BI9" i="8" l="1"/>
  <c r="J8" i="9" s="1"/>
  <c r="BI10" i="8"/>
  <c r="K8" i="9" s="1"/>
  <c r="BI11" i="8"/>
  <c r="X8" i="9" s="1"/>
  <c r="BI12" i="8"/>
  <c r="AI8" i="9" s="1"/>
  <c r="BI13" i="8"/>
  <c r="AH8" i="9" s="1"/>
  <c r="BI14" i="8"/>
  <c r="AL8" i="9" s="1"/>
  <c r="BI15" i="8"/>
  <c r="AK8" i="9" s="1"/>
  <c r="BI16" i="8"/>
  <c r="M8" i="9" s="1"/>
  <c r="BI17" i="8"/>
  <c r="H8" i="9" s="1"/>
  <c r="BI18" i="8"/>
  <c r="F8" i="9" s="1"/>
  <c r="BI19" i="8"/>
  <c r="R8" i="9" s="1"/>
  <c r="BI20" i="8"/>
  <c r="AB8" i="9" s="1"/>
  <c r="BI21" i="8"/>
  <c r="W8" i="9" s="1"/>
  <c r="BI22" i="8"/>
  <c r="I8" i="9" s="1"/>
  <c r="BI23" i="8"/>
  <c r="N8" i="9" s="1"/>
  <c r="BI24" i="8"/>
  <c r="V8" i="9" s="1"/>
  <c r="BI25" i="8"/>
  <c r="G8" i="9" s="1"/>
  <c r="BI26" i="8"/>
  <c r="AE8" i="9" s="1"/>
  <c r="BI27" i="8"/>
  <c r="S8" i="9" s="1"/>
  <c r="BI28" i="8"/>
  <c r="O8" i="9" s="1"/>
  <c r="BI29" i="8"/>
  <c r="U8" i="9" s="1"/>
  <c r="BI30" i="8"/>
  <c r="AC8" i="9" s="1"/>
  <c r="BI31" i="8"/>
  <c r="AG8" i="9" s="1"/>
  <c r="BI32" i="8"/>
  <c r="P8" i="9" s="1"/>
  <c r="BI33" i="8"/>
  <c r="Q8" i="9" s="1"/>
  <c r="BI34" i="8"/>
  <c r="T8" i="9" s="1"/>
  <c r="BI35" i="8"/>
  <c r="AD8" i="9" s="1"/>
  <c r="BI36" i="8"/>
  <c r="Z8" i="9" s="1"/>
  <c r="BI37" i="8"/>
  <c r="AM8" i="9" s="1"/>
  <c r="BI38" i="8"/>
  <c r="AF8" i="9" s="1"/>
  <c r="BI39" i="8"/>
  <c r="AJ8" i="9" s="1"/>
  <c r="BI40" i="8"/>
  <c r="B12" i="9" s="1"/>
  <c r="BI41" i="8"/>
  <c r="G12" i="9" s="1"/>
  <c r="BI42" i="8"/>
  <c r="H12" i="9" s="1"/>
  <c r="BI43" i="8"/>
  <c r="R12" i="9" s="1"/>
  <c r="BI44" i="8"/>
  <c r="W12" i="9" s="1"/>
  <c r="BI45" i="8"/>
  <c r="V12" i="9" s="1"/>
  <c r="BI46" i="8"/>
  <c r="Y12" i="9" s="1"/>
  <c r="BI47" i="8"/>
  <c r="X12" i="9" s="1"/>
  <c r="BI48" i="8"/>
  <c r="N12" i="9" s="1"/>
  <c r="BI49" i="8"/>
  <c r="M12" i="9" s="1"/>
  <c r="BI50" i="8"/>
  <c r="J12" i="9" s="1"/>
  <c r="BI51" i="8"/>
  <c r="L12" i="9" s="1"/>
  <c r="BI52" i="8"/>
  <c r="E12" i="9" s="1"/>
  <c r="BI53" i="8"/>
  <c r="F12" i="9" s="1"/>
  <c r="BI54" i="8"/>
  <c r="C12" i="9" s="1"/>
  <c r="BI55" i="8"/>
  <c r="T12" i="9" s="1"/>
  <c r="BI56" i="8"/>
  <c r="K12" i="9" s="1"/>
  <c r="BI57" i="8"/>
  <c r="O12" i="9" s="1"/>
  <c r="BI58" i="8"/>
  <c r="P12" i="9" s="1"/>
  <c r="BI59" i="8"/>
  <c r="Q12" i="9" s="1"/>
  <c r="BI60" i="8"/>
  <c r="U12" i="9" s="1"/>
  <c r="BI61" i="8"/>
  <c r="S12" i="9" s="1"/>
  <c r="BI62" i="8"/>
  <c r="BI63" i="8"/>
  <c r="BI64" i="8"/>
  <c r="BI65" i="8"/>
  <c r="BI66" i="8"/>
  <c r="BI67" i="8"/>
  <c r="BI68" i="8"/>
  <c r="BI69" i="8"/>
  <c r="BI70" i="8"/>
  <c r="BI71" i="8"/>
  <c r="BI72" i="8"/>
  <c r="BI8" i="8"/>
  <c r="B8" i="9" s="1"/>
  <c r="BI76" i="8"/>
  <c r="C8" i="9" s="1"/>
  <c r="BI75" i="8"/>
  <c r="D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5" authorId="0" shapeId="0" xr:uid="{D7CE966E-8DB0-4581-ACA3-D8CEA4715778}">
      <text>
        <r>
          <rPr>
            <sz val="12"/>
            <rFont val="ＭＳ Ｐゴシック"/>
            <family val="3"/>
            <charset val="128"/>
          </rPr>
          <t>『前年度の延べ利用者数÷開所日数』で算出する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59BAACBA-68F3-4994-82DA-50B8DE8638E2}">
      <text>
        <r>
          <rPr>
            <sz val="12"/>
            <rFont val="ＭＳ Ｐゴシック"/>
            <family val="3"/>
            <charset val="128"/>
          </rPr>
          <t>『前年度の延べ利用者数÷開所日数』で算出する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2" authorId="0" shapeId="0" xr:uid="{505DF9DF-F732-4CE0-BFB1-5AE2456B44D4}">
      <text>
        <r>
          <rPr>
            <b/>
            <sz val="12"/>
            <rFont val="ＭＳ Ｐゴシック"/>
            <family val="3"/>
            <charset val="128"/>
          </rPr>
          <t>本体住居の番号に枝番をつける</t>
        </r>
      </text>
    </comment>
  </commentList>
</comments>
</file>

<file path=xl/sharedStrings.xml><?xml version="1.0" encoding="utf-8"?>
<sst xmlns="http://schemas.openxmlformats.org/spreadsheetml/2006/main" count="3321" uniqueCount="1467">
  <si>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</si>
  <si>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</si>
  <si>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</si>
  <si>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</si>
  <si>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</si>
  <si>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</si>
  <si>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</si>
  <si>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</si>
  <si>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</si>
  <si>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</si>
  <si>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地域生活支援拠点等</t>
    <rPh sb="6" eb="8">
      <t>キョテン</t>
    </rPh>
    <rPh sb="8" eb="9">
      <t>トウ</t>
    </rPh>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</si>
  <si>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</si>
  <si>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</si>
  <si>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</si>
  <si>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　１．なし　　３．Ⅱ　　４．Ⅲ　　５．Ⅰ</t>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</si>
  <si>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</si>
  <si>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</si>
  <si>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</si>
  <si>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開所時間減算</t>
    <rPh sb="0" eb="2">
      <t>カイショ</t>
    </rPh>
    <rPh sb="2" eb="4">
      <t>ジカン</t>
    </rPh>
    <rPh sb="4" eb="6">
      <t>ゲンサン</t>
    </rPh>
    <phoneticPr fontId="5"/>
  </si>
  <si>
    <t>福祉専門職員配置等</t>
    <phoneticPr fontId="5"/>
  </si>
  <si>
    <t>常勤看護職員等配置</t>
    <rPh sb="0" eb="2">
      <t>ジョウキン</t>
    </rPh>
    <rPh sb="2" eb="4">
      <t>カンゴ</t>
    </rPh>
    <rPh sb="4" eb="6">
      <t>ショクイン</t>
    </rPh>
    <rPh sb="6" eb="7">
      <t>トウ</t>
    </rPh>
    <rPh sb="7" eb="9">
      <t>ハイチ</t>
    </rPh>
    <phoneticPr fontId="5"/>
  </si>
  <si>
    <t>視覚・聴覚等支援体制</t>
    <rPh sb="0" eb="2">
      <t>シカク</t>
    </rPh>
    <rPh sb="3" eb="5">
      <t>チョウカク</t>
    </rPh>
    <rPh sb="5" eb="6">
      <t>トウ</t>
    </rPh>
    <rPh sb="6" eb="8">
      <t>シエン</t>
    </rPh>
    <rPh sb="8" eb="10">
      <t>タイセイ</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</si>
  <si>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</si>
  <si>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</si>
  <si>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</si>
  <si>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</si>
  <si>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定員超過</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</si>
  <si>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</si>
  <si>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</si>
  <si>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</si>
  <si>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</si>
  <si>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地域生活移行個別支援</t>
    <rPh sb="0" eb="2">
      <t>チイキ</t>
    </rPh>
    <rPh sb="2" eb="4">
      <t>セイカツ</t>
    </rPh>
    <rPh sb="4" eb="6">
      <t>イコウ</t>
    </rPh>
    <rPh sb="6" eb="8">
      <t>コベツ</t>
    </rPh>
    <rPh sb="8" eb="10">
      <t>シエン</t>
    </rPh>
    <phoneticPr fontId="5"/>
  </si>
  <si>
    <t>標準期間超過</t>
    <rPh sb="0" eb="2">
      <t>ヒョウジュン</t>
    </rPh>
    <rPh sb="2" eb="4">
      <t>キカン</t>
    </rPh>
    <rPh sb="4" eb="6">
      <t>チョウカ</t>
    </rPh>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</si>
  <si>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</si>
  <si>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</si>
  <si>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</si>
  <si>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夜間支援等体制</t>
    <rPh sb="0" eb="2">
      <t>ヤカン</t>
    </rPh>
    <rPh sb="2" eb="4">
      <t>シエン</t>
    </rPh>
    <rPh sb="4" eb="5">
      <t>トウ</t>
    </rPh>
    <rPh sb="5" eb="7">
      <t>タイセイ</t>
    </rPh>
    <phoneticPr fontId="5"/>
  </si>
  <si>
    <t>自立生活援助</t>
    <rPh sb="0" eb="2">
      <t>ジリツ</t>
    </rPh>
    <rPh sb="2" eb="4">
      <t>セイカツ</t>
    </rPh>
    <rPh sb="4" eb="6">
      <t>エンジョ</t>
    </rPh>
    <phoneticPr fontId="5"/>
  </si>
  <si>
    <t>看護職員配置体制</t>
    <rPh sb="0" eb="2">
      <t>カンゴ</t>
    </rPh>
    <rPh sb="2" eb="4">
      <t>ショクイン</t>
    </rPh>
    <rPh sb="4" eb="6">
      <t>ハイチ</t>
    </rPh>
    <rPh sb="6" eb="8">
      <t>タイセイ</t>
    </rPh>
    <phoneticPr fontId="5"/>
  </si>
  <si>
    <t>夜勤職員加配体制</t>
    <rPh sb="0" eb="2">
      <t>ヤキン</t>
    </rPh>
    <rPh sb="2" eb="4">
      <t>ショクイン</t>
    </rPh>
    <rPh sb="4" eb="6">
      <t>カハイ</t>
    </rPh>
    <rPh sb="6" eb="8">
      <t>タイセイ</t>
    </rPh>
    <phoneticPr fontId="5"/>
  </si>
  <si>
    <t>相談支援</t>
    <rPh sb="0" eb="2">
      <t>ソウダン</t>
    </rPh>
    <rPh sb="2" eb="4">
      <t>シエン</t>
    </rPh>
    <phoneticPr fontId="5"/>
  </si>
  <si>
    <t>行動障害支援体制</t>
    <phoneticPr fontId="5"/>
  </si>
  <si>
    <t>要医療児者支援体制</t>
    <phoneticPr fontId="5"/>
  </si>
  <si>
    <t>※３</t>
    <phoneticPr fontId="5"/>
  </si>
  <si>
    <t>※４</t>
    <phoneticPr fontId="5"/>
  </si>
  <si>
    <t>※５</t>
    <phoneticPr fontId="5"/>
  </si>
  <si>
    <t>「共生型サービス対象区分」欄が「２．該当」の場合に設定する。</t>
    <rPh sb="13" eb="14">
      <t>ラン</t>
    </rPh>
    <rPh sb="18" eb="20">
      <t>ガイトウ</t>
    </rPh>
    <rPh sb="22" eb="24">
      <t>バアイ</t>
    </rPh>
    <rPh sb="25" eb="27">
      <t>セッテイ</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</si>
  <si>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</si>
  <si>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</si>
  <si>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</si>
  <si>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</si>
  <si>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</si>
  <si>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</si>
  <si>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</si>
  <si>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</si>
  <si>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</si>
  <si>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</si>
  <si>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</si>
  <si>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</si>
  <si>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</si>
  <si>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</si>
  <si>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</si>
  <si>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</si>
  <si>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</si>
  <si>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</si>
  <si>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</si>
  <si>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</si>
  <si>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</si>
  <si>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</si>
  <si>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</si>
  <si>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</si>
  <si>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</si>
  <si>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</si>
  <si>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</si>
  <si>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</si>
  <si>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</si>
  <si>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</si>
  <si>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</si>
  <si>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</si>
  <si>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</si>
  <si>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</si>
  <si>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</si>
  <si>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</si>
  <si>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</si>
  <si>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</si>
  <si>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</si>
  <si>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</si>
  <si>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</si>
  <si>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</si>
  <si>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</si>
  <si>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</si>
  <si>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</si>
  <si>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</si>
  <si>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</si>
  <si>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</si>
  <si>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</si>
  <si>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</si>
  <si>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</si>
  <si>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</si>
  <si>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</si>
  <si>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</si>
  <si>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</si>
  <si>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</si>
  <si>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</si>
  <si>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</si>
  <si>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</si>
  <si>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</si>
  <si>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</si>
  <si>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</si>
  <si>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</si>
  <si>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</si>
  <si>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</si>
  <si>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</si>
  <si>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</si>
  <si>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</si>
  <si>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</si>
  <si>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</si>
  <si>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</si>
  <si>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</si>
  <si>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</si>
  <si>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※６</t>
    <phoneticPr fontId="5"/>
  </si>
  <si>
    <t>※７</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</si>
  <si>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</si>
  <si>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※８</t>
    <phoneticPr fontId="5"/>
  </si>
  <si>
    <t>※９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</si>
  <si>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</si>
  <si>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</si>
  <si>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１．なし　　２．あり</t>
    <phoneticPr fontId="11"/>
  </si>
  <si>
    <t>主任相談支援専門員配置</t>
    <phoneticPr fontId="5"/>
  </si>
  <si>
    <t>日中活動支援体制</t>
    <rPh sb="0" eb="2">
      <t>ニッチュウ</t>
    </rPh>
    <rPh sb="2" eb="4">
      <t>カツドウ</t>
    </rPh>
    <rPh sb="4" eb="6">
      <t>シエン</t>
    </rPh>
    <rPh sb="6" eb="8">
      <t>タイセイ</t>
    </rPh>
    <phoneticPr fontId="5"/>
  </si>
  <si>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</si>
  <si>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医療的ケア対応支援体制</t>
    <rPh sb="9" eb="11">
      <t>タイセイ</t>
    </rPh>
    <phoneticPr fontId="3"/>
  </si>
  <si>
    <t>　１．なし　　２．あり</t>
    <phoneticPr fontId="11"/>
  </si>
  <si>
    <t>ピアサポート体制</t>
    <phoneticPr fontId="11"/>
  </si>
  <si>
    <t>専門的支援加算体制</t>
    <rPh sb="7" eb="9">
      <t>タイセイ</t>
    </rPh>
    <phoneticPr fontId="11"/>
  </si>
  <si>
    <t>ソーシャルワーカー配置体制</t>
    <rPh sb="9" eb="11">
      <t>ハイチ</t>
    </rPh>
    <rPh sb="11" eb="13">
      <t>タイセイ</t>
    </rPh>
    <phoneticPr fontId="11"/>
  </si>
  <si>
    <t>ソーシャルワーカー配置体制</t>
    <phoneticPr fontId="11"/>
  </si>
  <si>
    <t>１．なし　　２．理学療法士等</t>
    <phoneticPr fontId="11"/>
  </si>
  <si>
    <t>１．なし　　２．理学療法士等　　３．児童指導員</t>
    <rPh sb="18" eb="20">
      <t>ジドウ</t>
    </rPh>
    <rPh sb="20" eb="23">
      <t>シドウイン</t>
    </rPh>
    <phoneticPr fontId="11"/>
  </si>
  <si>
    <t>ピアサポート実施加算</t>
    <rPh sb="6" eb="8">
      <t>ジッシ</t>
    </rPh>
    <rPh sb="8" eb="10">
      <t>カサン</t>
    </rPh>
    <phoneticPr fontId="3"/>
  </si>
  <si>
    <t>医療連携体制加算（Ⅶ）</t>
    <rPh sb="0" eb="2">
      <t>イリョウ</t>
    </rPh>
    <rPh sb="2" eb="4">
      <t>レンケイ</t>
    </rPh>
    <rPh sb="4" eb="6">
      <t>タイセイ</t>
    </rPh>
    <rPh sb="6" eb="8">
      <t>カサン</t>
    </rPh>
    <phoneticPr fontId="5"/>
  </si>
  <si>
    <t>相談支援機能強化型体制</t>
    <phoneticPr fontId="5"/>
  </si>
  <si>
    <t>１．非該当　　２．区分１　　３．区分２</t>
    <phoneticPr fontId="5"/>
  </si>
  <si>
    <t>重度障害児入所棟設置（知的・自閉）（※8）</t>
    <rPh sb="11" eb="13">
      <t>チテキ</t>
    </rPh>
    <rPh sb="14" eb="16">
      <t>ジヘイ</t>
    </rPh>
    <phoneticPr fontId="5"/>
  </si>
  <si>
    <t>重度肢体不自由児入所棟設置（※8）</t>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</si>
  <si>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</si>
  <si>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</si>
  <si>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１．なし　２．Ⅱ　４．Ⅰ　５．Ⅲ　６．Ⅳ</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</si>
  <si>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</si>
  <si>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</si>
  <si>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</si>
  <si>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</si>
  <si>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視覚・聴覚等支援体制</t>
    <rPh sb="0" eb="2">
      <t>シカク</t>
    </rPh>
    <rPh sb="3" eb="5">
      <t>チョウカク</t>
    </rPh>
    <rPh sb="5" eb="6">
      <t>トウ</t>
    </rPh>
    <rPh sb="6" eb="8">
      <t>シエン</t>
    </rPh>
    <rPh sb="8" eb="10">
      <t>タイセイ</t>
    </rPh>
    <phoneticPr fontId="11"/>
  </si>
  <si>
    <r>
      <t>１．なし　　</t>
    </r>
    <r>
      <rPr>
        <strike/>
        <sz val="11"/>
        <color rgb="FFFF0000"/>
        <rFont val="ＭＳ ゴシック"/>
        <family val="3"/>
        <charset val="128"/>
      </rPr>
      <t>２．あり</t>
    </r>
    <r>
      <rPr>
        <sz val="11"/>
        <color rgb="FFFF0000"/>
        <rFont val="ＭＳ ゴシック"/>
        <family val="3"/>
        <charset val="128"/>
      </rPr>
      <t>　２．Ⅰ　３．Ⅱ</t>
    </r>
    <phoneticPr fontId="5"/>
  </si>
  <si>
    <t>中核拠点型加算対象</t>
    <rPh sb="0" eb="2">
      <t>チュウカク</t>
    </rPh>
    <rPh sb="2" eb="5">
      <t>キョテンガタ</t>
    </rPh>
    <rPh sb="5" eb="7">
      <t>カサン</t>
    </rPh>
    <rPh sb="7" eb="9">
      <t>タイショウ</t>
    </rPh>
    <phoneticPr fontId="11"/>
  </si>
  <si>
    <t>医療型
児童発達支援</t>
    <rPh sb="0" eb="2">
      <t>イリョウ</t>
    </rPh>
    <rPh sb="2" eb="3">
      <t>ガタ</t>
    </rPh>
    <rPh sb="4" eb="6">
      <t>ジドウ</t>
    </rPh>
    <rPh sb="6" eb="8">
      <t>ハッタツ</t>
    </rPh>
    <rPh sb="8" eb="10">
      <t>シエン</t>
    </rPh>
    <phoneticPr fontId="5"/>
  </si>
  <si>
    <t>中核的人材配置体制</t>
    <rPh sb="7" eb="9">
      <t>タイセイ</t>
    </rPh>
    <phoneticPr fontId="3"/>
  </si>
  <si>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</si>
  <si>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支援プログラム未公表減算</t>
    <rPh sb="0" eb="2">
      <t>シエン</t>
    </rPh>
    <rPh sb="7" eb="10">
      <t>ミコウヒョウ</t>
    </rPh>
    <rPh sb="10" eb="12">
      <t>ゲンサン</t>
    </rPh>
    <phoneticPr fontId="11"/>
  </si>
  <si>
    <t>支援プログラム未公表減算</t>
    <rPh sb="0" eb="2">
      <t>シエン</t>
    </rPh>
    <rPh sb="7" eb="10">
      <t>ミコウヒョウ</t>
    </rPh>
    <rPh sb="10" eb="12">
      <t>ゲンザン</t>
    </rPh>
    <phoneticPr fontId="11"/>
  </si>
  <si>
    <t>就労等支援連携体制</t>
    <rPh sb="0" eb="2">
      <t>シュウロウ</t>
    </rPh>
    <rPh sb="2" eb="3">
      <t>トウ</t>
    </rPh>
    <rPh sb="3" eb="5">
      <t>シエン</t>
    </rPh>
    <rPh sb="5" eb="7">
      <t>レンケイ</t>
    </rPh>
    <rPh sb="7" eb="9">
      <t>タイセイ</t>
    </rPh>
    <phoneticPr fontId="11"/>
  </si>
  <si>
    <t>自己評価結果等未公表減算</t>
    <rPh sb="0" eb="2">
      <t>ジコ</t>
    </rPh>
    <rPh sb="2" eb="4">
      <t>ヒョウカ</t>
    </rPh>
    <rPh sb="4" eb="6">
      <t>ケッカ</t>
    </rPh>
    <rPh sb="6" eb="7">
      <t>トウ</t>
    </rPh>
    <rPh sb="7" eb="10">
      <t>ミコウヒョウ</t>
    </rPh>
    <rPh sb="10" eb="12">
      <t>ゲンザン</t>
    </rPh>
    <phoneticPr fontId="5"/>
  </si>
  <si>
    <t>多職種連携体制</t>
    <rPh sb="0" eb="1">
      <t>タ</t>
    </rPh>
    <rPh sb="1" eb="3">
      <t>ショクシュ</t>
    </rPh>
    <rPh sb="3" eb="5">
      <t>レンケイ</t>
    </rPh>
    <rPh sb="5" eb="7">
      <t>タイセイ</t>
    </rPh>
    <phoneticPr fontId="11"/>
  </si>
  <si>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</si>
  <si>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t>多職種連携体制</t>
    <phoneticPr fontId="11"/>
  </si>
  <si>
    <t>１．なし　　２．Ⅰ　　３．Ⅱ　　４．Ⅲ</t>
    <phoneticPr fontId="11"/>
  </si>
  <si>
    <r>
      <t>１．なし　　</t>
    </r>
    <r>
      <rPr>
        <strike/>
        <sz val="11"/>
        <color rgb="FFFF0000"/>
        <rFont val="ＭＳ ゴシック"/>
        <family val="3"/>
        <charset val="128"/>
      </rPr>
      <t>２．あり</t>
    </r>
    <r>
      <rPr>
        <sz val="11"/>
        <color rgb="FFFF0000"/>
        <rFont val="ＭＳ ゴシック"/>
        <family val="3"/>
        <charset val="128"/>
      </rPr>
      <t>　３．Ⅰ　４．Ⅱ</t>
    </r>
    <phoneticPr fontId="5"/>
  </si>
  <si>
    <t>個別サポート体制</t>
    <rPh sb="0" eb="2">
      <t>コベツ</t>
    </rPh>
    <rPh sb="6" eb="8">
      <t>タイセイ</t>
    </rPh>
    <phoneticPr fontId="11"/>
  </si>
  <si>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</si>
  <si>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高次脳機能障害者支援体制</t>
    <rPh sb="0" eb="2">
      <t>コウジ</t>
    </rPh>
    <rPh sb="2" eb="3">
      <t>ノウ</t>
    </rPh>
    <rPh sb="3" eb="5">
      <t>キノウ</t>
    </rPh>
    <rPh sb="5" eb="8">
      <t>ショウガイシャ</t>
    </rPh>
    <rPh sb="8" eb="10">
      <t>シエン</t>
    </rPh>
    <rPh sb="10" eb="12">
      <t>タイセイ</t>
    </rPh>
    <phoneticPr fontId="3"/>
  </si>
  <si>
    <r>
      <t>　１．なし　　２．</t>
    </r>
    <r>
      <rPr>
        <strike/>
        <sz val="11"/>
        <color rgb="FFFF0000"/>
        <rFont val="ＭＳ ゴシック"/>
        <family val="3"/>
        <charset val="128"/>
      </rPr>
      <t>あり</t>
    </r>
    <r>
      <rPr>
        <sz val="11"/>
        <color rgb="FFFF0000"/>
        <rFont val="ＭＳ ゴシック"/>
        <family val="3"/>
        <charset val="128"/>
      </rPr>
      <t>Ⅱ　　３．Ⅰ</t>
    </r>
    <phoneticPr fontId="5"/>
  </si>
  <si>
    <t>高次脳機能障害支援体制</t>
    <phoneticPr fontId="11"/>
  </si>
  <si>
    <t>地域体制強化共同支援加算対象</t>
    <phoneticPr fontId="11"/>
  </si>
  <si>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</si>
  <si>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地域生活支援拠点等機能強化体制</t>
    <phoneticPr fontId="11"/>
  </si>
  <si>
    <r>
      <t>１．なし　　</t>
    </r>
    <r>
      <rPr>
        <strike/>
        <sz val="11"/>
        <color rgb="FFFF0000"/>
        <rFont val="ＭＳ ゴシック"/>
        <family val="3"/>
        <charset val="128"/>
      </rPr>
      <t>２．あり　</t>
    </r>
    <r>
      <rPr>
        <sz val="11"/>
        <color rgb="FFFF0000"/>
        <rFont val="ＭＳ ゴシック"/>
        <family val="3"/>
        <charset val="128"/>
      </rPr>
      <t>　３．Ⅰ　　４．Ⅱ</t>
    </r>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</si>
  <si>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</si>
  <si>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r>
      <t>　１．なし　　２．</t>
    </r>
    <r>
      <rPr>
        <sz val="11"/>
        <color rgb="FFFF0000"/>
        <rFont val="ＭＳ ゴシック"/>
        <family val="3"/>
        <charset val="128"/>
      </rPr>
      <t>Ⅱ　　３．</t>
    </r>
    <r>
      <rPr>
        <sz val="11"/>
        <color rgb="FFFF0000"/>
        <rFont val="ＭＳ ゴシック"/>
        <family val="3"/>
        <charset val="128"/>
      </rPr>
      <t>Ⅰ</t>
    </r>
    <phoneticPr fontId="11"/>
  </si>
  <si>
    <t>被虐待児支援体制</t>
    <rPh sb="0" eb="4">
      <t>ヒギャクタイジ</t>
    </rPh>
    <rPh sb="4" eb="6">
      <t>シエン</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</si>
  <si>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</si>
  <si>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虐待防止措置未実施</t>
    <rPh sb="0" eb="2">
      <t>ギャクタイ</t>
    </rPh>
    <rPh sb="2" eb="4">
      <t>ボウシ</t>
    </rPh>
    <rPh sb="4" eb="6">
      <t>ソチ</t>
    </rPh>
    <rPh sb="6" eb="7">
      <t>ミ</t>
    </rPh>
    <rPh sb="7" eb="9">
      <t>ジッシ</t>
    </rPh>
    <phoneticPr fontId="5"/>
  </si>
  <si>
    <t>虐待防止措置未実施</t>
    <phoneticPr fontId="5"/>
  </si>
  <si>
    <t>障害者支援施設等感染対策向上体制</t>
    <rPh sb="14" eb="16">
      <t>タイセイ</t>
    </rPh>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</si>
  <si>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</si>
  <si>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６．六級地</t>
    <phoneticPr fontId="5"/>
  </si>
  <si>
    <t>●共同生活援助</t>
    <rPh sb="1" eb="7">
      <t>キョウドウセイカツエンジョ</t>
    </rPh>
    <phoneticPr fontId="5"/>
  </si>
  <si>
    <t>人員配置区分</t>
    <rPh sb="0" eb="4">
      <t>ジンインハイチ</t>
    </rPh>
    <rPh sb="4" eb="6">
      <t>クブン</t>
    </rPh>
    <phoneticPr fontId="5"/>
  </si>
  <si>
    <t>大規模住居</t>
    <rPh sb="0" eb="3">
      <t>ダイキボ</t>
    </rPh>
    <rPh sb="3" eb="5">
      <t>ジュウキョ</t>
    </rPh>
    <phoneticPr fontId="5"/>
  </si>
  <si>
    <t>夜間支援等体制加算Ⅰ加配職員体制</t>
    <rPh sb="0" eb="2">
      <t>ヤカン</t>
    </rPh>
    <rPh sb="2" eb="4">
      <t>シエン</t>
    </rPh>
    <rPh sb="4" eb="5">
      <t>トウ</t>
    </rPh>
    <rPh sb="5" eb="7">
      <t>タイセイ</t>
    </rPh>
    <rPh sb="7" eb="9">
      <t>カサン</t>
    </rPh>
    <rPh sb="10" eb="12">
      <t>カハイ</t>
    </rPh>
    <rPh sb="12" eb="14">
      <t>ショクイン</t>
    </rPh>
    <rPh sb="14" eb="16">
      <t>タイセイ</t>
    </rPh>
    <phoneticPr fontId="5"/>
  </si>
  <si>
    <t>1.介護サービス包括型</t>
    <rPh sb="2" eb="4">
      <t>カイゴ</t>
    </rPh>
    <rPh sb="8" eb="10">
      <t>ホウカツ</t>
    </rPh>
    <rPh sb="10" eb="11">
      <t>ガタ</t>
    </rPh>
    <phoneticPr fontId="5"/>
  </si>
  <si>
    <t>1.なし</t>
    <phoneticPr fontId="5"/>
  </si>
  <si>
    <t>1.非該当</t>
    <rPh sb="2" eb="5">
      <t>ヒガイトウ</t>
    </rPh>
    <phoneticPr fontId="5"/>
  </si>
  <si>
    <t>2.外部サービス利用型</t>
    <rPh sb="2" eb="4">
      <t>ガイブ</t>
    </rPh>
    <rPh sb="8" eb="11">
      <t>リヨウガタ</t>
    </rPh>
    <phoneticPr fontId="5"/>
  </si>
  <si>
    <t>2.定員8人以上</t>
    <rPh sb="2" eb="4">
      <t>テイイン</t>
    </rPh>
    <rPh sb="5" eb="8">
      <t>ニンイジョウ</t>
    </rPh>
    <phoneticPr fontId="5"/>
  </si>
  <si>
    <t>2.あり</t>
    <phoneticPr fontId="5"/>
  </si>
  <si>
    <t>3.Ⅱ</t>
    <phoneticPr fontId="5"/>
  </si>
  <si>
    <t>2.Ⅰ</t>
    <phoneticPr fontId="5"/>
  </si>
  <si>
    <t>2.Ⅳ</t>
    <phoneticPr fontId="5"/>
  </si>
  <si>
    <t>2.Ⅱ</t>
    <phoneticPr fontId="5"/>
  </si>
  <si>
    <t>2.該当</t>
    <rPh sb="2" eb="4">
      <t>ガイトウ</t>
    </rPh>
    <phoneticPr fontId="5"/>
  </si>
  <si>
    <t>3.日中サービス支援型</t>
    <rPh sb="2" eb="4">
      <t>ニッチュウ</t>
    </rPh>
    <rPh sb="8" eb="11">
      <t>シエンガタ</t>
    </rPh>
    <phoneticPr fontId="5"/>
  </si>
  <si>
    <t>3.定員21人以上</t>
    <rPh sb="2" eb="4">
      <t>テイイン</t>
    </rPh>
    <rPh sb="6" eb="7">
      <t>ニン</t>
    </rPh>
    <rPh sb="7" eb="9">
      <t>イジョウ</t>
    </rPh>
    <phoneticPr fontId="5"/>
  </si>
  <si>
    <t>4.Ⅲ</t>
    <phoneticPr fontId="5"/>
  </si>
  <si>
    <t>3.Ⅴ</t>
    <phoneticPr fontId="5"/>
  </si>
  <si>
    <t>4.定員21人以上（一体的な運営が行われている場合）</t>
    <rPh sb="2" eb="4">
      <t>テイイン</t>
    </rPh>
    <rPh sb="6" eb="7">
      <t>ニン</t>
    </rPh>
    <rPh sb="7" eb="9">
      <t>イジョウ</t>
    </rPh>
    <rPh sb="10" eb="13">
      <t>イッタイテキ</t>
    </rPh>
    <rPh sb="14" eb="16">
      <t>ウンエイ</t>
    </rPh>
    <rPh sb="17" eb="18">
      <t>オコナ</t>
    </rPh>
    <rPh sb="23" eb="25">
      <t>バアイ</t>
    </rPh>
    <phoneticPr fontId="5"/>
  </si>
  <si>
    <t>5.Ⅰ</t>
    <phoneticPr fontId="5"/>
  </si>
  <si>
    <t>4.Ⅵ</t>
    <phoneticPr fontId="5"/>
  </si>
  <si>
    <t>5.Ⅰ・Ⅱ</t>
    <phoneticPr fontId="5"/>
  </si>
  <si>
    <t>5.Ⅳ・Ⅴ</t>
    <phoneticPr fontId="5"/>
  </si>
  <si>
    <t>6.Ⅰ・Ⅲ</t>
    <phoneticPr fontId="5"/>
  </si>
  <si>
    <t>6.Ⅳ・Ⅵ</t>
    <phoneticPr fontId="5"/>
  </si>
  <si>
    <t>7.Ⅱ・Ⅲ</t>
    <phoneticPr fontId="5"/>
  </si>
  <si>
    <t>7.Ⅴ・Ⅵ</t>
    <phoneticPr fontId="5"/>
  </si>
  <si>
    <t>8.Ⅰ・Ⅱ・Ⅲ</t>
    <phoneticPr fontId="5"/>
  </si>
  <si>
    <t>8.Ⅳ・Ⅴ・Ⅵ</t>
    <phoneticPr fontId="5"/>
  </si>
  <si>
    <t>●短期入所</t>
    <rPh sb="1" eb="3">
      <t>タンキ</t>
    </rPh>
    <rPh sb="3" eb="5">
      <t>ニュウショ</t>
    </rPh>
    <phoneticPr fontId="5"/>
  </si>
  <si>
    <t>1.福祉型</t>
    <rPh sb="2" eb="5">
      <t>フクシガタ</t>
    </rPh>
    <phoneticPr fontId="5"/>
  </si>
  <si>
    <t>2.医療型</t>
    <rPh sb="2" eb="4">
      <t>イリョウ</t>
    </rPh>
    <rPh sb="4" eb="5">
      <t>ガタ</t>
    </rPh>
    <phoneticPr fontId="5"/>
  </si>
  <si>
    <t>2.その他栄養士</t>
    <rPh sb="4" eb="5">
      <t>タ</t>
    </rPh>
    <rPh sb="5" eb="8">
      <t>エイヨウシ</t>
    </rPh>
    <phoneticPr fontId="5"/>
  </si>
  <si>
    <t>3.福祉型（強化）</t>
    <rPh sb="2" eb="5">
      <t>フクシガタ</t>
    </rPh>
    <rPh sb="6" eb="8">
      <t>キョウカ</t>
    </rPh>
    <phoneticPr fontId="5"/>
  </si>
  <si>
    <t>3.常勤栄養士</t>
    <rPh sb="2" eb="4">
      <t>ジョウキン</t>
    </rPh>
    <rPh sb="4" eb="7">
      <t>エイヨウシ</t>
    </rPh>
    <phoneticPr fontId="5"/>
  </si>
  <si>
    <t>4.常勤管理栄養士</t>
    <rPh sb="2" eb="4">
      <t>ジョウキン</t>
    </rPh>
    <rPh sb="4" eb="6">
      <t>カンリ</t>
    </rPh>
    <rPh sb="6" eb="9">
      <t>エイヨウシ</t>
    </rPh>
    <phoneticPr fontId="5"/>
  </si>
  <si>
    <t>●自立生活援助</t>
    <rPh sb="1" eb="3">
      <t>ジリツ</t>
    </rPh>
    <rPh sb="3" eb="5">
      <t>セイカツ</t>
    </rPh>
    <rPh sb="5" eb="7">
      <t>エンジョ</t>
    </rPh>
    <phoneticPr fontId="5"/>
  </si>
  <si>
    <t>福祉専門職員配置等</t>
  </si>
  <si>
    <t>居住支援連携体制</t>
    <rPh sb="0" eb="2">
      <t>キョジュウ</t>
    </rPh>
    <rPh sb="2" eb="4">
      <t>シエン</t>
    </rPh>
    <rPh sb="4" eb="6">
      <t>レンケイ</t>
    </rPh>
    <rPh sb="6" eb="8">
      <t>タイセイ</t>
    </rPh>
    <phoneticPr fontId="5"/>
  </si>
  <si>
    <t>ピアサポート体制</t>
    <rPh sb="6" eb="8">
      <t>タイセイ</t>
    </rPh>
    <phoneticPr fontId="5"/>
  </si>
  <si>
    <t>●共通</t>
    <rPh sb="1" eb="3">
      <t>キョウツウ</t>
    </rPh>
    <phoneticPr fontId="11"/>
  </si>
  <si>
    <t>選択してください</t>
    <rPh sb="0" eb="2">
      <t>センタク</t>
    </rPh>
    <phoneticPr fontId="11"/>
  </si>
  <si>
    <t>1.なし</t>
    <phoneticPr fontId="11"/>
  </si>
  <si>
    <t>2.あり</t>
    <phoneticPr fontId="11"/>
  </si>
  <si>
    <t>1.非該当</t>
    <rPh sb="2" eb="5">
      <t>ヒガイトウ</t>
    </rPh>
    <phoneticPr fontId="11"/>
  </si>
  <si>
    <t>2.該当</t>
    <rPh sb="2" eb="4">
      <t>ガイトウ</t>
    </rPh>
    <phoneticPr fontId="11"/>
  </si>
  <si>
    <t>選択してください</t>
    <rPh sb="0" eb="2">
      <t>センタク</t>
    </rPh>
    <phoneticPr fontId="5"/>
  </si>
  <si>
    <t>3.Ⅰ</t>
    <phoneticPr fontId="11"/>
  </si>
  <si>
    <t>人員配置体制</t>
    <phoneticPr fontId="11"/>
  </si>
  <si>
    <t>1.なし</t>
  </si>
  <si>
    <t>障害者支援施設等感染対策向上体制</t>
  </si>
  <si>
    <t>2.Ⅰ</t>
  </si>
  <si>
    <t>3.Ⅱ</t>
  </si>
  <si>
    <t>4.Ⅰ・Ⅱ</t>
    <phoneticPr fontId="11"/>
  </si>
  <si>
    <t>2.Ⅰ</t>
    <phoneticPr fontId="11"/>
  </si>
  <si>
    <t>3.Ⅱ</t>
    <phoneticPr fontId="11"/>
  </si>
  <si>
    <t>短期入所
※別紙2必須
※参考様式必須
　（共同生活援助利用者の状況）
　</t>
    <rPh sb="0" eb="2">
      <t>タンキ</t>
    </rPh>
    <rPh sb="2" eb="4">
      <t>ニュウショ</t>
    </rPh>
    <phoneticPr fontId="5"/>
  </si>
  <si>
    <t>共同生活援助
※別紙2必須
※参考様式必須
　（共同生活援助利用者の状況）</t>
    <rPh sb="0" eb="2">
      <t>キョウドウ</t>
    </rPh>
    <rPh sb="2" eb="4">
      <t>セイカツ</t>
    </rPh>
    <rPh sb="4" eb="6">
      <t>エンジョ</t>
    </rPh>
    <phoneticPr fontId="5"/>
  </si>
  <si>
    <t>定員数</t>
    <rPh sb="0" eb="3">
      <t>テイインスウ</t>
    </rPh>
    <phoneticPr fontId="11"/>
  </si>
  <si>
    <t>人員配置区分</t>
  </si>
  <si>
    <t>人員配置区分</t>
    <rPh sb="0" eb="2">
      <t>ジンイン</t>
    </rPh>
    <rPh sb="2" eb="4">
      <t>ハイチ</t>
    </rPh>
    <rPh sb="4" eb="6">
      <t>クブン</t>
    </rPh>
    <phoneticPr fontId="11"/>
  </si>
  <si>
    <t>←共同生活援助</t>
    <rPh sb="1" eb="3">
      <t>キョウドウ</t>
    </rPh>
    <rPh sb="3" eb="5">
      <t>セイカツ</t>
    </rPh>
    <rPh sb="5" eb="7">
      <t>エンジョ</t>
    </rPh>
    <phoneticPr fontId="11"/>
  </si>
  <si>
    <t>①空欄部分を確認（原則空欄なし。空欄は処遇改善無の場合のキャリアパス区分、特定処遇改善無の場合の特定処遇区分、ＧＨ等の一部加算</t>
    <rPh sb="1" eb="3">
      <t>クウラン</t>
    </rPh>
    <rPh sb="3" eb="5">
      <t>ブブン</t>
    </rPh>
    <rPh sb="6" eb="8">
      <t>カクニン</t>
    </rPh>
    <rPh sb="9" eb="11">
      <t>ゲンソク</t>
    </rPh>
    <rPh sb="11" eb="13">
      <t>クウラン</t>
    </rPh>
    <rPh sb="16" eb="18">
      <t>クウラン</t>
    </rPh>
    <rPh sb="19" eb="21">
      <t>ショグウ</t>
    </rPh>
    <rPh sb="21" eb="23">
      <t>カイゼン</t>
    </rPh>
    <rPh sb="23" eb="24">
      <t>ナシ</t>
    </rPh>
    <rPh sb="25" eb="27">
      <t>バアイ</t>
    </rPh>
    <rPh sb="34" eb="36">
      <t>クブン</t>
    </rPh>
    <rPh sb="37" eb="39">
      <t>トクテイ</t>
    </rPh>
    <rPh sb="39" eb="41">
      <t>ショグウ</t>
    </rPh>
    <rPh sb="41" eb="43">
      <t>カイゼン</t>
    </rPh>
    <rPh sb="43" eb="44">
      <t>ナシ</t>
    </rPh>
    <rPh sb="45" eb="47">
      <t>バアイ</t>
    </rPh>
    <rPh sb="48" eb="50">
      <t>トクテイ</t>
    </rPh>
    <rPh sb="50" eb="52">
      <t>ショグウ</t>
    </rPh>
    <rPh sb="52" eb="54">
      <t>クブン</t>
    </rPh>
    <rPh sb="57" eb="58">
      <t>ナド</t>
    </rPh>
    <rPh sb="59" eb="61">
      <t>イチブ</t>
    </rPh>
    <rPh sb="61" eb="63">
      <t>カサン</t>
    </rPh>
    <phoneticPr fontId="11"/>
  </si>
  <si>
    <t>　必要だけど漏れている場合はR6.3までの情報確認または事業所に確認）</t>
    <phoneticPr fontId="11"/>
  </si>
  <si>
    <t>②入力されている加算の算定内容を確認（別紙資料が作成されているか等）</t>
    <rPh sb="1" eb="3">
      <t>ニュウリョク</t>
    </rPh>
    <rPh sb="8" eb="10">
      <t>カサン</t>
    </rPh>
    <rPh sb="11" eb="13">
      <t>サンテイ</t>
    </rPh>
    <rPh sb="13" eb="15">
      <t>ナイヨウ</t>
    </rPh>
    <rPh sb="16" eb="18">
      <t>カクニン</t>
    </rPh>
    <rPh sb="19" eb="21">
      <t>ベッシ</t>
    </rPh>
    <rPh sb="21" eb="23">
      <t>シリョウ</t>
    </rPh>
    <rPh sb="24" eb="26">
      <t>サクセイ</t>
    </rPh>
    <rPh sb="32" eb="33">
      <t>ナド</t>
    </rPh>
    <phoneticPr fontId="11"/>
  </si>
  <si>
    <r>
      <t>③各サービスごとに、黄色部分をコピーして</t>
    </r>
    <r>
      <rPr>
        <b/>
        <sz val="11"/>
        <color rgb="FFFF0000"/>
        <rFont val="游ゴシック"/>
        <family val="3"/>
        <charset val="128"/>
        <scheme val="minor"/>
      </rPr>
      <t>「値で貼り付け」</t>
    </r>
    <r>
      <rPr>
        <sz val="11"/>
        <color theme="1"/>
        <rFont val="游ゴシック"/>
        <family val="3"/>
        <charset val="128"/>
        <scheme val="minor"/>
      </rPr>
      <t>（違う事業所や違うサービスに貼り付けないよう注意）</t>
    </r>
    <rPh sb="1" eb="2">
      <t>カク</t>
    </rPh>
    <rPh sb="10" eb="12">
      <t>キイロ</t>
    </rPh>
    <rPh sb="12" eb="14">
      <t>ブブン</t>
    </rPh>
    <rPh sb="21" eb="22">
      <t>アタイ</t>
    </rPh>
    <rPh sb="23" eb="24">
      <t>ハ</t>
    </rPh>
    <rPh sb="25" eb="26">
      <t>ツ</t>
    </rPh>
    <rPh sb="29" eb="30">
      <t>チガ</t>
    </rPh>
    <rPh sb="31" eb="34">
      <t>ジギョウショ</t>
    </rPh>
    <rPh sb="35" eb="36">
      <t>チガ</t>
    </rPh>
    <rPh sb="42" eb="43">
      <t>ハ</t>
    </rPh>
    <rPh sb="44" eb="45">
      <t>ツ</t>
    </rPh>
    <rPh sb="50" eb="52">
      <t>チュウイ</t>
    </rPh>
    <phoneticPr fontId="11"/>
  </si>
  <si>
    <t>施設等の区分</t>
  </si>
  <si>
    <t>送迎加算</t>
  </si>
  <si>
    <t>利用定員数</t>
  </si>
  <si>
    <t>旧法施設定員数</t>
  </si>
  <si>
    <t>視覚・聴覚言語障害者支援体制加算</t>
  </si>
  <si>
    <t>食事提供体制加算</t>
  </si>
  <si>
    <t>大規模住居等減算</t>
  </si>
  <si>
    <t>利用定員超過による減算</t>
  </si>
  <si>
    <t>職員欠如による減算</t>
  </si>
  <si>
    <t>職員欠如による減算適用開始年月日</t>
  </si>
  <si>
    <t>福祉専門職員配置等加算</t>
  </si>
  <si>
    <t>人員配置体制加算</t>
  </si>
  <si>
    <t>福祉・介護職員処遇改善加算の有無</t>
  </si>
  <si>
    <t>常勤看護職員等配置加算の有無</t>
  </si>
  <si>
    <t>指定管理者制度適用区分</t>
  </si>
  <si>
    <t>共生型サービス対象区分</t>
  </si>
  <si>
    <t>サービス管理責任者欠如減算</t>
  </si>
  <si>
    <t>サービス管理責任者欠如減算適用開始年月日</t>
  </si>
  <si>
    <t>地域生活支援拠点等区分</t>
  </si>
  <si>
    <t>中核的人材配置体制の有無</t>
  </si>
  <si>
    <t>虐待防止措置未実施減算の有無</t>
  </si>
  <si>
    <t>身体拘束廃止未実施減算の有無</t>
  </si>
  <si>
    <t>高次脳機能障害者支援体制加算の有無</t>
  </si>
  <si>
    <t>情報公表未報告減算の有無</t>
  </si>
  <si>
    <t>業務継続計画未策定減算の有無</t>
  </si>
  <si>
    <t>短期入所</t>
    <rPh sb="0" eb="2">
      <t>タンキ</t>
    </rPh>
    <rPh sb="2" eb="4">
      <t>ニュウショ</t>
    </rPh>
    <phoneticPr fontId="11"/>
  </si>
  <si>
    <t>栄養士配置加算の基準</t>
  </si>
  <si>
    <t>単独型加算</t>
  </si>
  <si>
    <t>医療連携体制加算（Ⅸ）の有無</t>
  </si>
  <si>
    <t>重度障害者（児）支援加算（強度行動障害）</t>
  </si>
  <si>
    <t>福祉専門職員配置等の有無</t>
  </si>
  <si>
    <t>大規模減算の有無</t>
  </si>
  <si>
    <t>日中活動支援加算</t>
  </si>
  <si>
    <t>地域生活移行個別支援特別加算</t>
  </si>
  <si>
    <t>障害者支援施設等感染対策向上加算の有無</t>
  </si>
  <si>
    <t>看護職員配置加算の有無</t>
  </si>
  <si>
    <t>ピアサポート実施加算の有無</t>
  </si>
  <si>
    <t>強度行動障害者地域移行特別加算の有無</t>
  </si>
  <si>
    <t>重度障害者支援職員配置</t>
  </si>
  <si>
    <t>通勤者生活支援加算</t>
  </si>
  <si>
    <t>夜間支援等体制加算区分</t>
  </si>
  <si>
    <t>医療連携体制加算（Ⅶ）の有無</t>
  </si>
  <si>
    <t>医療的ケア対応支援加算</t>
  </si>
  <si>
    <t>精神障害者地域移行特別加算の有無</t>
  </si>
  <si>
    <t>夜勤職員加配加算の有無</t>
  </si>
  <si>
    <t>共同生活援助夜間支援等体制加算対象利用者数</t>
  </si>
  <si>
    <t>夜間支援等体制加算Ⅰ加配職員体制</t>
  </si>
  <si>
    <t>居住支援連携体制加算区分</t>
  </si>
  <si>
    <t>強度行動障害者体験利用加算</t>
  </si>
  <si>
    <t>移行支援住居体制（自立生活支援加算（Ⅲ））の有無</t>
  </si>
  <si>
    <t>共同生活援助</t>
    <rPh sb="0" eb="2">
      <t>キョウドウ</t>
    </rPh>
    <rPh sb="2" eb="4">
      <t>セイカツ</t>
    </rPh>
    <rPh sb="4" eb="6">
      <t>エンジョ</t>
    </rPh>
    <phoneticPr fontId="5"/>
  </si>
  <si>
    <t>（様式第５号）</t>
    <rPh sb="1" eb="3">
      <t>ヨウシキ</t>
    </rPh>
    <rPh sb="3" eb="4">
      <t>ダイ</t>
    </rPh>
    <rPh sb="5" eb="6">
      <t>ゴウ</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</si>
  <si>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</si>
  <si>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　　　　年　　月　　日</t>
    <rPh sb="4" eb="5">
      <t>ネン</t>
    </rPh>
    <rPh sb="7" eb="8">
      <t>ガツ</t>
    </rPh>
    <rPh sb="10" eb="11">
      <t>ニチ</t>
    </rPh>
    <phoneticPr fontId="5"/>
  </si>
  <si>
    <t>（宛先）</t>
    <rPh sb="1" eb="2">
      <t>アテ</t>
    </rPh>
    <rPh sb="2" eb="3">
      <t>サキ</t>
    </rPh>
    <phoneticPr fontId="5"/>
  </si>
  <si>
    <t>川　越　市　長</t>
    <rPh sb="0" eb="1">
      <t>カワ</t>
    </rPh>
    <rPh sb="2" eb="3">
      <t>コシ</t>
    </rPh>
    <rPh sb="4" eb="5">
      <t>シ</t>
    </rPh>
    <rPh sb="6" eb="7">
      <t>チョウ</t>
    </rPh>
    <phoneticPr fontId="5"/>
  </si>
  <si>
    <t>届出者</t>
    <rPh sb="0" eb="2">
      <t>トドケデ</t>
    </rPh>
    <rPh sb="2" eb="3">
      <t>シャ</t>
    </rPh>
    <phoneticPr fontId="5"/>
  </si>
  <si>
    <t>所 在 地</t>
    <rPh sb="0" eb="1">
      <t>トコロ</t>
    </rPh>
    <rPh sb="2" eb="3">
      <t>ザイ</t>
    </rPh>
    <rPh sb="4" eb="5">
      <t>チ</t>
    </rPh>
    <phoneticPr fontId="5"/>
  </si>
  <si>
    <t>法 人 名</t>
    <rPh sb="0" eb="1">
      <t>ホウ</t>
    </rPh>
    <rPh sb="2" eb="3">
      <t>ジン</t>
    </rPh>
    <rPh sb="4" eb="5">
      <t>メイ</t>
    </rPh>
    <phoneticPr fontId="5"/>
  </si>
  <si>
    <t>代表者名</t>
    <rPh sb="0" eb="3">
      <t>ダイヒョウシャ</t>
    </rPh>
    <rPh sb="3" eb="4">
      <t>メイ</t>
    </rPh>
    <phoneticPr fontId="5"/>
  </si>
  <si>
    <t>ＧＨ</t>
    <phoneticPr fontId="5"/>
  </si>
  <si>
    <t>事業所番号</t>
    <rPh sb="0" eb="3">
      <t>ジギョウショ</t>
    </rPh>
    <rPh sb="3" eb="5">
      <t>バンゴウ</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</si>
  <si>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</si>
  <si>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短期</t>
    <rPh sb="0" eb="2">
      <t>タンキ</t>
    </rPh>
    <phoneticPr fontId="5"/>
  </si>
  <si>
    <t>フリガナ</t>
    <phoneticPr fontId="5"/>
  </si>
  <si>
    <t>名称</t>
    <rPh sb="0" eb="2">
      <t>メイショウ</t>
    </rPh>
    <phoneticPr fontId="5"/>
  </si>
  <si>
    <t>主たる事務所
の所在地</t>
    <rPh sb="0" eb="1">
      <t>シュ</t>
    </rPh>
    <rPh sb="3" eb="6">
      <t>ジムショ</t>
    </rPh>
    <rPh sb="8" eb="11">
      <t>ショザイチ</t>
    </rPh>
    <phoneticPr fontId="5"/>
  </si>
  <si>
    <r>
      <t>（郵便番号</t>
    </r>
    <r>
      <rPr>
        <sz val="11"/>
        <color indexed="10"/>
        <rFont val="ＭＳ ゴシック"/>
        <family val="3"/>
        <charset val="128"/>
      </rPr>
      <t/>
    </r>
    <rPh sb="1" eb="3">
      <t>ユウビン</t>
    </rPh>
    <rPh sb="3" eb="5">
      <t>バンゴウ</t>
    </rPh>
    <phoneticPr fontId="5"/>
  </si>
  <si>
    <t>－</t>
    <phoneticPr fontId="5"/>
  </si>
  <si>
    <t>）</t>
    <phoneticPr fontId="5"/>
  </si>
  <si>
    <t>連絡先</t>
    <rPh sb="0" eb="3">
      <t>レンラクサキ</t>
    </rPh>
    <phoneticPr fontId="5"/>
  </si>
  <si>
    <t>電話番号</t>
    <rPh sb="0" eb="2">
      <t>デンワ</t>
    </rPh>
    <rPh sb="2" eb="4">
      <t>バンゴウ</t>
    </rPh>
    <phoneticPr fontId="5"/>
  </si>
  <si>
    <t>ＦＡＸ番号</t>
    <rPh sb="3" eb="5">
      <t>バンゴウ</t>
    </rPh>
    <phoneticPr fontId="5"/>
  </si>
  <si>
    <t>代表者の職・氏名</t>
    <rPh sb="0" eb="3">
      <t>ダイヒョウシャ</t>
    </rPh>
    <rPh sb="4" eb="5">
      <t>ショク</t>
    </rPh>
    <rPh sb="6" eb="8">
      <t>シメイ</t>
    </rPh>
    <phoneticPr fontId="5"/>
  </si>
  <si>
    <t>職名</t>
    <rPh sb="0" eb="2">
      <t>ショクメイ</t>
    </rPh>
    <phoneticPr fontId="5"/>
  </si>
  <si>
    <t>氏名</t>
    <rPh sb="0" eb="2">
      <t>シメイ</t>
    </rPh>
    <phoneticPr fontId="5"/>
  </si>
  <si>
    <t>代表者の住所</t>
    <rPh sb="0" eb="3">
      <t>ダイヒョウシャ</t>
    </rPh>
    <rPh sb="4" eb="6">
      <t>ジュウショ</t>
    </rPh>
    <phoneticPr fontId="5"/>
  </si>
  <si>
    <t>事業所の状況</t>
    <rPh sb="0" eb="3">
      <t>ジギョウショ</t>
    </rPh>
    <rPh sb="4" eb="6">
      <t>ジョウキョウ</t>
    </rPh>
    <phoneticPr fontId="5"/>
  </si>
  <si>
    <t>主たる事業所の所在地</t>
    <rPh sb="0" eb="1">
      <t>シュ</t>
    </rPh>
    <rPh sb="3" eb="6">
      <t>ジギョウショ</t>
    </rPh>
    <rPh sb="7" eb="10">
      <t>ショザイチ</t>
    </rPh>
    <phoneticPr fontId="5"/>
  </si>
  <si>
    <t>電子メールアドレス</t>
    <rPh sb="0" eb="2">
      <t>デンシ</t>
    </rPh>
    <phoneticPr fontId="5"/>
  </si>
  <si>
    <t>管理者の氏名</t>
    <rPh sb="0" eb="3">
      <t>カンリシャ</t>
    </rPh>
    <rPh sb="4" eb="6">
      <t>シメイ</t>
    </rPh>
    <phoneticPr fontId="5"/>
  </si>
  <si>
    <t>管理者の住所</t>
    <rPh sb="0" eb="3">
      <t>カンリシャ</t>
    </rPh>
    <rPh sb="4" eb="6">
      <t>ジュウショ</t>
    </rPh>
    <phoneticPr fontId="5"/>
  </si>
  <si>
    <t>届出を行う
事業所の種類</t>
    <rPh sb="0" eb="2">
      <t>トドケデ</t>
    </rPh>
    <rPh sb="3" eb="4">
      <t>オコナ</t>
    </rPh>
    <rPh sb="6" eb="9">
      <t>ジギョウショ</t>
    </rPh>
    <rPh sb="10" eb="12">
      <t>シュルイ</t>
    </rPh>
    <phoneticPr fontId="5"/>
  </si>
  <si>
    <t>同一所在地において
行う事業等の種類</t>
    <rPh sb="0" eb="2">
      <t>ドウイツ</t>
    </rPh>
    <rPh sb="2" eb="5">
      <t>ショザイチ</t>
    </rPh>
    <rPh sb="10" eb="11">
      <t>オコナ</t>
    </rPh>
    <rPh sb="12" eb="14">
      <t>ジギョウ</t>
    </rPh>
    <rPh sb="14" eb="15">
      <t>トウ</t>
    </rPh>
    <rPh sb="16" eb="18">
      <t>シュルイ</t>
    </rPh>
    <phoneticPr fontId="5"/>
  </si>
  <si>
    <t>実施事業</t>
    <rPh sb="0" eb="2">
      <t>ジッシ</t>
    </rPh>
    <rPh sb="2" eb="4">
      <t>ジギョウ</t>
    </rPh>
    <phoneticPr fontId="5"/>
  </si>
  <si>
    <t>指定年月日</t>
    <rPh sb="0" eb="2">
      <t>シテイ</t>
    </rPh>
    <rPh sb="2" eb="5">
      <t>ネンガッピ</t>
    </rPh>
    <phoneticPr fontId="5"/>
  </si>
  <si>
    <t>異動等の区分</t>
    <rPh sb="0" eb="2">
      <t>イドウ</t>
    </rPh>
    <rPh sb="2" eb="3">
      <t>トウ</t>
    </rPh>
    <rPh sb="4" eb="6">
      <t>クブン</t>
    </rPh>
    <phoneticPr fontId="5"/>
  </si>
  <si>
    <t>異動年月日</t>
    <rPh sb="0" eb="2">
      <t>イドウ</t>
    </rPh>
    <rPh sb="2" eb="5">
      <t>ネンガッピ</t>
    </rPh>
    <phoneticPr fontId="5"/>
  </si>
  <si>
    <t>異動項目
（※変更の場合）</t>
    <rPh sb="0" eb="2">
      <t>イドウ</t>
    </rPh>
    <rPh sb="2" eb="4">
      <t>コウモク</t>
    </rPh>
    <rPh sb="7" eb="9">
      <t>ヘンコウ</t>
    </rPh>
    <rPh sb="10" eb="12">
      <t>バアイ</t>
    </rPh>
    <phoneticPr fontId="5"/>
  </si>
  <si>
    <t>訓練等
給付</t>
    <rPh sb="0" eb="3">
      <t>クンレントウ</t>
    </rPh>
    <rPh sb="4" eb="6">
      <t>キュウフ</t>
    </rPh>
    <phoneticPr fontId="5"/>
  </si>
  <si>
    <t>共同生活援助</t>
    <phoneticPr fontId="5"/>
  </si>
  <si>
    <t>１ 新規　２ 変更　３ 終了</t>
    <rPh sb="2" eb="4">
      <t>シンキ</t>
    </rPh>
    <rPh sb="7" eb="9">
      <t>ヘンコウ</t>
    </rPh>
    <rPh sb="12" eb="14">
      <t>シュウリョウ</t>
    </rPh>
    <phoneticPr fontId="5"/>
  </si>
  <si>
    <t>介護
給付</t>
    <rPh sb="0" eb="2">
      <t>カイゴ</t>
    </rPh>
    <rPh sb="3" eb="5">
      <t>キュウフ</t>
    </rPh>
    <phoneticPr fontId="5"/>
  </si>
  <si>
    <t>短期入所</t>
    <rPh sb="0" eb="2">
      <t>タンキ</t>
    </rPh>
    <rPh sb="2" eb="4">
      <t>ニュウショ</t>
    </rPh>
    <phoneticPr fontId="5"/>
  </si>
  <si>
    <t>２ 新規　２ 変更　３ 終了</t>
    <rPh sb="2" eb="4">
      <t>シンキ</t>
    </rPh>
    <rPh sb="7" eb="9">
      <t>ヘンコウ</t>
    </rPh>
    <rPh sb="12" eb="14">
      <t>シュウリョウ</t>
    </rPh>
    <phoneticPr fontId="5"/>
  </si>
  <si>
    <t>特記事項</t>
    <rPh sb="0" eb="2">
      <t>トッキ</t>
    </rPh>
    <rPh sb="2" eb="4">
      <t>ジコウ</t>
    </rPh>
    <phoneticPr fontId="5"/>
  </si>
  <si>
    <t>変更前</t>
    <phoneticPr fontId="5"/>
  </si>
  <si>
    <t>変更後</t>
    <rPh sb="0" eb="3">
      <t>ヘンコウゴ</t>
    </rPh>
    <phoneticPr fontId="5"/>
  </si>
  <si>
    <t>関係書類</t>
    <rPh sb="0" eb="2">
      <t>カンケイ</t>
    </rPh>
    <rPh sb="2" eb="4">
      <t>ショルイ</t>
    </rPh>
    <phoneticPr fontId="5"/>
  </si>
  <si>
    <t>別紙のとおり</t>
    <rPh sb="0" eb="2">
      <t>ベッシ</t>
    </rPh>
    <phoneticPr fontId="5"/>
  </si>
  <si>
    <t>注１　｢実施事業｣欄は、該当する欄に「○」を記入してください。</t>
    <rPh sb="4" eb="6">
      <t>ジッシ</t>
    </rPh>
    <rPh sb="6" eb="8">
      <t>ジギョウ</t>
    </rPh>
    <rPh sb="9" eb="10">
      <t>ラン</t>
    </rPh>
    <rPh sb="12" eb="14">
      <t>ガイトウ</t>
    </rPh>
    <rPh sb="16" eb="17">
      <t>ラン</t>
    </rPh>
    <rPh sb="22" eb="24">
      <t>キニュウ</t>
    </rPh>
    <phoneticPr fontId="5"/>
  </si>
  <si>
    <t>注２　｢異動等の区分｣欄は、今回届出を行う事業所について該当する数字に「○」を記入してください。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8" eb="30">
      <t>ガイトウ</t>
    </rPh>
    <rPh sb="32" eb="34">
      <t>スウジ</t>
    </rPh>
    <rPh sb="39" eb="41">
      <t>キニュウ</t>
    </rPh>
    <phoneticPr fontId="5"/>
  </si>
  <si>
    <t>注３　</t>
    <phoneticPr fontId="5"/>
  </si>
  <si>
    <t>｢異動項目｣欄は、（別紙１）｢介護給付費等の算定に係る体制等状況一覧表｣に掲げる項目を記載してください。</t>
    <phoneticPr fontId="5"/>
  </si>
  <si>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</si>
  <si>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届出事務担当者</t>
    <rPh sb="0" eb="2">
      <t>トドケデ</t>
    </rPh>
    <rPh sb="2" eb="4">
      <t>ジム</t>
    </rPh>
    <rPh sb="4" eb="7">
      <t>タントウシャ</t>
    </rPh>
    <phoneticPr fontId="5"/>
  </si>
  <si>
    <t>(日中連絡先)</t>
    <rPh sb="1" eb="3">
      <t>ニッチュウ</t>
    </rPh>
    <rPh sb="3" eb="6">
      <t>レンラクサキ</t>
    </rPh>
    <phoneticPr fontId="5"/>
  </si>
  <si>
    <t>（別紙）</t>
    <rPh sb="1" eb="3">
      <t>ベッシ</t>
    </rPh>
    <phoneticPr fontId="5"/>
  </si>
  <si>
    <t>事業所・施設名</t>
    <rPh sb="0" eb="3">
      <t>ジギョウショ</t>
    </rPh>
    <rPh sb="4" eb="6">
      <t>シセツ</t>
    </rPh>
    <rPh sb="6" eb="7">
      <t>メイ</t>
    </rPh>
    <phoneticPr fontId="5"/>
  </si>
  <si>
    <t>主たる事業所・施設
の所在地</t>
    <rPh sb="0" eb="1">
      <t>シュ</t>
    </rPh>
    <rPh sb="3" eb="5">
      <t>ジギョウ</t>
    </rPh>
    <rPh sb="5" eb="6">
      <t>ショ</t>
    </rPh>
    <rPh sb="7" eb="9">
      <t>シセツ</t>
    </rPh>
    <rPh sb="11" eb="14">
      <t>ショザイチ</t>
    </rPh>
    <phoneticPr fontId="5"/>
  </si>
  <si>
    <t>※　記載漏れ、記載誤りがあると台帳の修正ができず正しい請求が出来なくなります。</t>
    <rPh sb="2" eb="4">
      <t>キサイ</t>
    </rPh>
    <rPh sb="4" eb="5">
      <t>モ</t>
    </rPh>
    <rPh sb="7" eb="9">
      <t>キサイ</t>
    </rPh>
    <rPh sb="9" eb="10">
      <t>アヤマ</t>
    </rPh>
    <rPh sb="15" eb="17">
      <t>ダイチョウ</t>
    </rPh>
    <rPh sb="18" eb="20">
      <t>シュウセイ</t>
    </rPh>
    <rPh sb="24" eb="25">
      <t>タダ</t>
    </rPh>
    <rPh sb="27" eb="29">
      <t>セイキュウ</t>
    </rPh>
    <rPh sb="30" eb="32">
      <t>デキ</t>
    </rPh>
    <phoneticPr fontId="5"/>
  </si>
  <si>
    <t>※　記載漏れ、記載誤りがないよう十分に注意してください。　</t>
    <rPh sb="2" eb="4">
      <t>キサイ</t>
    </rPh>
    <rPh sb="4" eb="5">
      <t>モ</t>
    </rPh>
    <rPh sb="7" eb="9">
      <t>キサイ</t>
    </rPh>
    <rPh sb="9" eb="10">
      <t>アヤマ</t>
    </rPh>
    <rPh sb="16" eb="18">
      <t>ジュウブン</t>
    </rPh>
    <rPh sb="19" eb="21">
      <t>チュウイ</t>
    </rPh>
    <phoneticPr fontId="5"/>
  </si>
  <si>
    <t>※　新たに算定又は変更する全ての加算について、個別具体的に記載してください。</t>
    <rPh sb="2" eb="3">
      <t>アラ</t>
    </rPh>
    <rPh sb="5" eb="7">
      <t>サンテイ</t>
    </rPh>
    <rPh sb="7" eb="8">
      <t>マタ</t>
    </rPh>
    <rPh sb="9" eb="11">
      <t>ヘンコウ</t>
    </rPh>
    <rPh sb="13" eb="14">
      <t>スベ</t>
    </rPh>
    <rPh sb="16" eb="18">
      <t>カサン</t>
    </rPh>
    <rPh sb="23" eb="25">
      <t>コベツ</t>
    </rPh>
    <rPh sb="25" eb="28">
      <t>グタイテキ</t>
    </rPh>
    <rPh sb="29" eb="31">
      <t>キサイ</t>
    </rPh>
    <phoneticPr fontId="5"/>
  </si>
  <si>
    <t>（別紙２）</t>
    <rPh sb="1" eb="3">
      <t>ベッシ</t>
    </rPh>
    <phoneticPr fontId="5"/>
  </si>
  <si>
    <t>黄色セルは入力必須です。</t>
    <rPh sb="0" eb="2">
      <t>キイロ</t>
    </rPh>
    <rPh sb="5" eb="7">
      <t>ニュウリョク</t>
    </rPh>
    <rPh sb="7" eb="9">
      <t>ヒッス</t>
    </rPh>
    <phoneticPr fontId="5"/>
  </si>
  <si>
    <t>サービスの種類</t>
    <rPh sb="5" eb="7">
      <t>シュルイ</t>
    </rPh>
    <phoneticPr fontId="5"/>
  </si>
  <si>
    <t>（選択してください）</t>
  </si>
  <si>
    <t>事業所の名称</t>
    <rPh sb="0" eb="3">
      <t>ジギョウショ</t>
    </rPh>
    <rPh sb="4" eb="6">
      <t>メイショウ</t>
    </rPh>
    <phoneticPr fontId="5"/>
  </si>
  <si>
    <t>従業者の勤務の体制及び勤務形態一覧表</t>
    <phoneticPr fontId="5"/>
  </si>
  <si>
    <t>（　　</t>
    <phoneticPr fontId="5"/>
  </si>
  <si>
    <t>年</t>
    <rPh sb="0" eb="1">
      <t>ネン</t>
    </rPh>
    <phoneticPr fontId="5"/>
  </si>
  <si>
    <t>月</t>
    <rPh sb="0" eb="1">
      <t>ガツ</t>
    </rPh>
    <phoneticPr fontId="5"/>
  </si>
  <si>
    <t>定員</t>
    <rPh sb="0" eb="2">
      <t>テイイン</t>
    </rPh>
    <phoneticPr fontId="5"/>
  </si>
  <si>
    <t>現在の実利用者数</t>
    <rPh sb="0" eb="2">
      <t>ゲンザイ</t>
    </rPh>
    <rPh sb="3" eb="4">
      <t>ジツ</t>
    </rPh>
    <rPh sb="4" eb="6">
      <t>リヨウ</t>
    </rPh>
    <rPh sb="6" eb="7">
      <t>シャ</t>
    </rPh>
    <rPh sb="7" eb="8">
      <t>スウ</t>
    </rPh>
    <phoneticPr fontId="5"/>
  </si>
  <si>
    <t>前年度の平均利用者数</t>
    <rPh sb="0" eb="3">
      <t>ゼンネンド</t>
    </rPh>
    <rPh sb="4" eb="6">
      <t>ヘイキン</t>
    </rPh>
    <rPh sb="6" eb="9">
      <t>リヨウシャ</t>
    </rPh>
    <rPh sb="9" eb="10">
      <t>スウ</t>
    </rPh>
    <phoneticPr fontId="5"/>
  </si>
  <si>
    <t>基準上の必要職員数</t>
    <rPh sb="0" eb="2">
      <t>キジュン</t>
    </rPh>
    <rPh sb="2" eb="3">
      <t>ジョウ</t>
    </rPh>
    <rPh sb="4" eb="6">
      <t>ヒツヨウ</t>
    </rPh>
    <rPh sb="6" eb="9">
      <t>ショクインスウ</t>
    </rPh>
    <phoneticPr fontId="5"/>
  </si>
  <si>
    <t>世話人</t>
    <rPh sb="0" eb="3">
      <t>セワニン</t>
    </rPh>
    <phoneticPr fontId="5"/>
  </si>
  <si>
    <t>生活支援員</t>
    <rPh sb="0" eb="2">
      <t>セイカツ</t>
    </rPh>
    <rPh sb="2" eb="5">
      <t>シエンイン</t>
    </rPh>
    <phoneticPr fontId="5"/>
  </si>
  <si>
    <t>人員配置区分</t>
    <rPh sb="0" eb="2">
      <t>ジンイン</t>
    </rPh>
    <rPh sb="2" eb="4">
      <t>ハイチ</t>
    </rPh>
    <rPh sb="4" eb="6">
      <t>クブン</t>
    </rPh>
    <phoneticPr fontId="5"/>
  </si>
  <si>
    <t>３：１　　　４：１　　　５：１　　　６：１　　　１０：１</t>
    <phoneticPr fontId="5"/>
  </si>
  <si>
    <t>1週間に当該事業所における常勤職員の勤務すべき時間数（就業規則上等に定める時間数）</t>
    <phoneticPr fontId="5"/>
  </si>
  <si>
    <t>職種</t>
    <rPh sb="0" eb="2">
      <t>ショクシュ</t>
    </rPh>
    <phoneticPr fontId="5"/>
  </si>
  <si>
    <t>勤務
形態</t>
    <rPh sb="0" eb="2">
      <t>キンム</t>
    </rPh>
    <rPh sb="3" eb="5">
      <t>ケイタイ</t>
    </rPh>
    <phoneticPr fontId="5"/>
  </si>
  <si>
    <t>注５　勤務する共同生活住居名</t>
    <rPh sb="0" eb="1">
      <t>チュウ</t>
    </rPh>
    <rPh sb="3" eb="5">
      <t>キンム</t>
    </rPh>
    <rPh sb="7" eb="9">
      <t>キョウドウ</t>
    </rPh>
    <rPh sb="9" eb="11">
      <t>セイカツ</t>
    </rPh>
    <rPh sb="11" eb="13">
      <t>ジュウキョ</t>
    </rPh>
    <rPh sb="13" eb="14">
      <t>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</si>
  <si>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</si>
  <si>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</si>
  <si>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</si>
  <si>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</si>
  <si>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４週の
合計</t>
    <rPh sb="1" eb="2">
      <t>シュウ</t>
    </rPh>
    <rPh sb="4" eb="6">
      <t>ゴウケイ</t>
    </rPh>
    <phoneticPr fontId="5"/>
  </si>
  <si>
    <t>週平均の勤務時間</t>
    <rPh sb="0" eb="3">
      <t>シュウヘイキン</t>
    </rPh>
    <rPh sb="4" eb="6">
      <t>キンム</t>
    </rPh>
    <rPh sb="6" eb="8">
      <t>ジカン</t>
    </rPh>
    <phoneticPr fontId="5"/>
  </si>
  <si>
    <t>週平均の当該事業の勤務時間</t>
    <rPh sb="0" eb="1">
      <t>シュウ</t>
    </rPh>
    <rPh sb="1" eb="3">
      <t>ヘイキン</t>
    </rPh>
    <rPh sb="4" eb="6">
      <t>トウガイ</t>
    </rPh>
    <rPh sb="6" eb="8">
      <t>ジギョウ</t>
    </rPh>
    <rPh sb="9" eb="11">
      <t>キンム</t>
    </rPh>
    <rPh sb="11" eb="13">
      <t>ジカン</t>
    </rPh>
    <phoneticPr fontId="5"/>
  </si>
  <si>
    <t>常勤換算後の人数</t>
    <rPh sb="0" eb="2">
      <t>ジョウキン</t>
    </rPh>
    <rPh sb="2" eb="4">
      <t>カンサン</t>
    </rPh>
    <rPh sb="4" eb="5">
      <t>ゴ</t>
    </rPh>
    <rPh sb="6" eb="8">
      <t>ニンズウ</t>
    </rPh>
    <phoneticPr fontId="5"/>
  </si>
  <si>
    <t>資格・兼務内容等</t>
    <phoneticPr fontId="5"/>
  </si>
  <si>
    <t>資格</t>
    <rPh sb="0" eb="2">
      <t>シカク</t>
    </rPh>
    <phoneticPr fontId="37"/>
  </si>
  <si>
    <t>実務経験年数</t>
    <rPh sb="0" eb="2">
      <t>ジツム</t>
    </rPh>
    <rPh sb="2" eb="4">
      <t>ケイケン</t>
    </rPh>
    <rPh sb="4" eb="6">
      <t>ネンスウ</t>
    </rPh>
    <phoneticPr fontId="37"/>
  </si>
  <si>
    <t>兼務内容等</t>
    <rPh sb="0" eb="2">
      <t>ケンム</t>
    </rPh>
    <rPh sb="2" eb="4">
      <t>ナイヨウ</t>
    </rPh>
    <rPh sb="4" eb="5">
      <t>トウ</t>
    </rPh>
    <phoneticPr fontId="37"/>
  </si>
  <si>
    <t>*</t>
    <phoneticPr fontId="5"/>
  </si>
  <si>
    <t>勤務時間</t>
    <phoneticPr fontId="5"/>
  </si>
  <si>
    <t>①００：００～００：００（０h、休憩０h）　②００：００～００：００（０h、休憩０h）　③００：００～００：００（０h、休憩０h）　④００：００～００：００（０h、休憩０h）　夜００：００～００：００（０h）</t>
    <rPh sb="88" eb="89">
      <t>ヨル</t>
    </rPh>
    <phoneticPr fontId="5"/>
  </si>
  <si>
    <t>勤務形態の区分</t>
    <phoneticPr fontId="5"/>
  </si>
  <si>
    <t>Ａ：常勤で専従　Ｂ：常勤で兼務　Ｃ：常勤以外で専従　Ｄ：常勤以外で兼務</t>
    <phoneticPr fontId="5"/>
  </si>
  <si>
    <t>支援区分</t>
    <rPh sb="0" eb="2">
      <t>シエン</t>
    </rPh>
    <rPh sb="2" eb="4">
      <t>クブン</t>
    </rPh>
    <phoneticPr fontId="5"/>
  </si>
  <si>
    <t>利用者数
（人）</t>
    <rPh sb="0" eb="3">
      <t>リヨウシャ</t>
    </rPh>
    <rPh sb="3" eb="4">
      <t>スウ</t>
    </rPh>
    <rPh sb="6" eb="7">
      <t>ニン</t>
    </rPh>
    <phoneticPr fontId="5"/>
  </si>
  <si>
    <t>生活支援員配置基準
（常勤換算）</t>
    <phoneticPr fontId="5"/>
  </si>
  <si>
    <t>注１</t>
    <rPh sb="0" eb="1">
      <t>チュウ</t>
    </rPh>
    <phoneticPr fontId="37"/>
  </si>
  <si>
    <t>「勤務する共同生活住居名」欄については、同一敷地内（近接地を含む）の共同生活住居の入居定員の合計数が２１名以上の共同生活援助（介護サービス包括型）で、世話人及び生活支援員ごとに勤務する共同生活住居を明確に分けている場合は必ず記入してください。その際、右下の「『大規模住居等減算』の確認に係る項目」欄も記入してください。</t>
    <rPh sb="1" eb="3">
      <t>キンム</t>
    </rPh>
    <rPh sb="5" eb="7">
      <t>キョウドウ</t>
    </rPh>
    <rPh sb="7" eb="9">
      <t>セイカツ</t>
    </rPh>
    <rPh sb="9" eb="11">
      <t>ジュウキョ</t>
    </rPh>
    <rPh sb="11" eb="12">
      <t>メイ</t>
    </rPh>
    <rPh sb="13" eb="14">
      <t>ラン</t>
    </rPh>
    <rPh sb="52" eb="53">
      <t>メイ</t>
    </rPh>
    <rPh sb="53" eb="55">
      <t>イジョウ</t>
    </rPh>
    <rPh sb="56" eb="58">
      <t>キョウドウ</t>
    </rPh>
    <rPh sb="58" eb="60">
      <t>セイカツ</t>
    </rPh>
    <rPh sb="60" eb="62">
      <t>エンジョ</t>
    </rPh>
    <rPh sb="63" eb="65">
      <t>カイゴ</t>
    </rPh>
    <rPh sb="69" eb="71">
      <t>ホウカツ</t>
    </rPh>
    <rPh sb="71" eb="72">
      <t>ガタ</t>
    </rPh>
    <rPh sb="75" eb="78">
      <t>セワニン</t>
    </rPh>
    <rPh sb="78" eb="79">
      <t>オヨ</t>
    </rPh>
    <rPh sb="80" eb="82">
      <t>セイカツ</t>
    </rPh>
    <rPh sb="82" eb="85">
      <t>シエンイン</t>
    </rPh>
    <phoneticPr fontId="5"/>
  </si>
  <si>
    <t>区分６</t>
    <rPh sb="0" eb="2">
      <t>クブン</t>
    </rPh>
    <phoneticPr fontId="5"/>
  </si>
  <si>
    <t>注２</t>
    <rPh sb="0" eb="1">
      <t>チュウ</t>
    </rPh>
    <phoneticPr fontId="37"/>
  </si>
  <si>
    <t>＊欄には、当該月の曜日を記入してください。</t>
    <rPh sb="1" eb="2">
      <t>ラン</t>
    </rPh>
    <rPh sb="5" eb="7">
      <t>トウガイ</t>
    </rPh>
    <rPh sb="7" eb="8">
      <t>ツキ</t>
    </rPh>
    <rPh sb="9" eb="11">
      <t>ヨウビ</t>
    </rPh>
    <rPh sb="12" eb="14">
      <t>キニュウ</t>
    </rPh>
    <phoneticPr fontId="5"/>
  </si>
  <si>
    <t>区分５</t>
    <rPh sb="0" eb="2">
      <t>クブン</t>
    </rPh>
    <phoneticPr fontId="5"/>
  </si>
  <si>
    <t>注３</t>
    <rPh sb="0" eb="1">
      <t>チュウ</t>
    </rPh>
    <phoneticPr fontId="37"/>
  </si>
  <si>
    <t>　「人員配置区分」欄は、報酬算定上の区分を記入し、「該当する体制等」欄は、(別紙1)「介護給付費等の算定に係る体制等状況一覧表」に掲げる体制加算等の内容を記入してください。（この際、(別紙1)「介護給付費等の算定に係る体制等状況一覧表」の記入内容と同様に記入してください。）</t>
  </si>
  <si>
    <t>区分４</t>
    <rPh sb="0" eb="2">
      <t>クブン</t>
    </rPh>
    <phoneticPr fontId="37"/>
  </si>
  <si>
    <t>区分３</t>
    <rPh sb="0" eb="2">
      <t>クブン</t>
    </rPh>
    <phoneticPr fontId="37"/>
  </si>
  <si>
    <t>注４</t>
    <rPh sb="0" eb="1">
      <t>チュウ</t>
    </rPh>
    <phoneticPr fontId="37"/>
  </si>
  <si>
    <t>　「常勤換算後の人数」の記入に当たっては、小数点以下第２位を切り捨ててください。</t>
    <rPh sb="12" eb="14">
      <t>キニュウ</t>
    </rPh>
    <rPh sb="15" eb="16">
      <t>ア</t>
    </rPh>
    <rPh sb="21" eb="24">
      <t>ショウスウテン</t>
    </rPh>
    <rPh sb="24" eb="26">
      <t>イカ</t>
    </rPh>
    <rPh sb="26" eb="27">
      <t>ダイ</t>
    </rPh>
    <rPh sb="28" eb="29">
      <t>イ</t>
    </rPh>
    <rPh sb="30" eb="31">
      <t>キ</t>
    </rPh>
    <rPh sb="32" eb="33">
      <t>ス</t>
    </rPh>
    <phoneticPr fontId="5"/>
  </si>
  <si>
    <t>区分２</t>
    <rPh sb="0" eb="2">
      <t>クブン</t>
    </rPh>
    <phoneticPr fontId="37"/>
  </si>
  <si>
    <t>区分１及び
該当なし</t>
    <rPh sb="0" eb="2">
      <t>クブン</t>
    </rPh>
    <rPh sb="3" eb="4">
      <t>オヨ</t>
    </rPh>
    <rPh sb="6" eb="8">
      <t>ガイトウ</t>
    </rPh>
    <phoneticPr fontId="5"/>
  </si>
  <si>
    <t>注５</t>
    <rPh sb="0" eb="1">
      <t>チュウ</t>
    </rPh>
    <phoneticPr fontId="5"/>
  </si>
  <si>
    <t>『大規模住居等減算』の確認に係る項目</t>
    <phoneticPr fontId="5"/>
  </si>
  <si>
    <t>●　同一敷地内（近接地を含む。）の共同生活住居の入居定員の合計数</t>
    <rPh sb="2" eb="4">
      <t>ドウイツ</t>
    </rPh>
    <rPh sb="4" eb="7">
      <t>シキチナイ</t>
    </rPh>
    <rPh sb="8" eb="11">
      <t>キンセツチ</t>
    </rPh>
    <rPh sb="12" eb="13">
      <t>フク</t>
    </rPh>
    <rPh sb="17" eb="19">
      <t>キョウドウ</t>
    </rPh>
    <rPh sb="19" eb="21">
      <t>セイカツ</t>
    </rPh>
    <rPh sb="21" eb="23">
      <t>ジュウキョ</t>
    </rPh>
    <rPh sb="24" eb="26">
      <t>ニュウキョ</t>
    </rPh>
    <rPh sb="26" eb="28">
      <t>テイイン</t>
    </rPh>
    <rPh sb="29" eb="32">
      <t>ゴウケイスウ</t>
    </rPh>
    <phoneticPr fontId="5"/>
  </si>
  <si>
    <t>人</t>
    <rPh sb="0" eb="1">
      <t>ニン</t>
    </rPh>
    <phoneticPr fontId="5"/>
  </si>
  <si>
    <r>
      <t xml:space="preserve">合計
</t>
    </r>
    <r>
      <rPr>
        <sz val="9"/>
        <rFont val="ＭＳ Ｐゴシック"/>
        <family val="3"/>
        <charset val="128"/>
      </rPr>
      <t>（自動計算）</t>
    </r>
    <rPh sb="0" eb="2">
      <t>ゴウケイ</t>
    </rPh>
    <rPh sb="4" eb="6">
      <t>ジドウ</t>
    </rPh>
    <rPh sb="6" eb="8">
      <t>ケイサン</t>
    </rPh>
    <phoneticPr fontId="5"/>
  </si>
  <si>
    <t>●欄が２１人以上となる場合であって、世話人及び生活支援員の勤務体制を共同生活住居の間で明確に区分している場合には、「従業者の勤務の体制及び勤務形態一覧表」（別紙３）を勤務体制を区分している共同生活住居の単位ごとに作成して添付すること。その際、「（注１）勤務する共同生活住居名」欄を明記すること。</t>
    <rPh sb="1" eb="2">
      <t>ラン</t>
    </rPh>
    <rPh sb="5" eb="8">
      <t>ニンイジョウ</t>
    </rPh>
    <rPh sb="11" eb="13">
      <t>バアイ</t>
    </rPh>
    <rPh sb="18" eb="21">
      <t>セワニン</t>
    </rPh>
    <rPh sb="21" eb="22">
      <t>オヨ</t>
    </rPh>
    <rPh sb="23" eb="25">
      <t>セイカツ</t>
    </rPh>
    <rPh sb="25" eb="28">
      <t>シエンイン</t>
    </rPh>
    <rPh sb="29" eb="31">
      <t>キンム</t>
    </rPh>
    <rPh sb="31" eb="33">
      <t>タイセイ</t>
    </rPh>
    <rPh sb="34" eb="36">
      <t>キョウドウ</t>
    </rPh>
    <rPh sb="36" eb="38">
      <t>セイカツ</t>
    </rPh>
    <rPh sb="38" eb="40">
      <t>ジュウキョ</t>
    </rPh>
    <rPh sb="41" eb="42">
      <t>アイダ</t>
    </rPh>
    <rPh sb="43" eb="45">
      <t>メイカク</t>
    </rPh>
    <rPh sb="46" eb="48">
      <t>クブン</t>
    </rPh>
    <phoneticPr fontId="5"/>
  </si>
  <si>
    <t>（別紙2）</t>
    <rPh sb="1" eb="3">
      <t>ベッシ</t>
    </rPh>
    <phoneticPr fontId="5"/>
  </si>
  <si>
    <t>ＧＨ：○
短期：○</t>
    <rPh sb="5" eb="7">
      <t>タンキ</t>
    </rPh>
    <phoneticPr fontId="5"/>
  </si>
  <si>
    <t>ＧＨ：○
短期：○</t>
    <phoneticPr fontId="5"/>
  </si>
  <si>
    <t>４：１　　　５：１　　　６：１　　　１０：１</t>
    <phoneticPr fontId="5"/>
  </si>
  <si>
    <t>住居名</t>
    <rPh sb="0" eb="2">
      <t>ジュウキョ</t>
    </rPh>
    <rPh sb="2" eb="3">
      <t>メイ</t>
    </rPh>
    <phoneticPr fontId="5"/>
  </si>
  <si>
    <t>計</t>
    <rPh sb="0" eb="1">
      <t>ケイ</t>
    </rPh>
    <phoneticPr fontId="5"/>
  </si>
  <si>
    <t>　</t>
    <phoneticPr fontId="5"/>
  </si>
  <si>
    <t>　　　　年　　月　　日</t>
    <rPh sb="4" eb="5">
      <t>ネン</t>
    </rPh>
    <rPh sb="7" eb="8">
      <t>ツキ</t>
    </rPh>
    <rPh sb="10" eb="11">
      <t>ヒ</t>
    </rPh>
    <phoneticPr fontId="5"/>
  </si>
  <si>
    <t>事業所・施設の名称</t>
    <rPh sb="0" eb="3">
      <t>ジギョウショ</t>
    </rPh>
    <rPh sb="4" eb="6">
      <t>シセツ</t>
    </rPh>
    <rPh sb="7" eb="9">
      <t>メイショウ</t>
    </rPh>
    <phoneticPr fontId="5"/>
  </si>
  <si>
    <t>担当者名</t>
    <rPh sb="0" eb="4">
      <t>タントウシャメイ</t>
    </rPh>
    <phoneticPr fontId="5"/>
  </si>
  <si>
    <t>非常勤</t>
    <rPh sb="0" eb="3">
      <t>ヒジョウキン</t>
    </rPh>
    <phoneticPr fontId="5"/>
  </si>
  <si>
    <t>管理栄養士</t>
    <rPh sb="0" eb="2">
      <t>カンリ</t>
    </rPh>
    <rPh sb="2" eb="5">
      <t>エイヨウシ</t>
    </rPh>
    <phoneticPr fontId="5"/>
  </si>
  <si>
    <t>食事提供に係る
人員配置</t>
    <rPh sb="0" eb="2">
      <t>ショクジ</t>
    </rPh>
    <rPh sb="2" eb="4">
      <t>テイキョウ</t>
    </rPh>
    <rPh sb="5" eb="6">
      <t>カカ</t>
    </rPh>
    <rPh sb="8" eb="10">
      <t>ジンイン</t>
    </rPh>
    <rPh sb="10" eb="12">
      <t>ハイチ</t>
    </rPh>
    <phoneticPr fontId="5"/>
  </si>
  <si>
    <t>業務委託先</t>
    <rPh sb="0" eb="2">
      <t>ギョウム</t>
    </rPh>
    <rPh sb="2" eb="5">
      <t>イタクサキ</t>
    </rPh>
    <phoneticPr fontId="5"/>
  </si>
  <si>
    <t>適切な食事提供
の確保方策</t>
    <rPh sb="0" eb="2">
      <t>テキセツ</t>
    </rPh>
    <rPh sb="3" eb="5">
      <t>ショクジ</t>
    </rPh>
    <rPh sb="5" eb="7">
      <t>テイキョウ</t>
    </rPh>
    <rPh sb="9" eb="11">
      <t>カクホ</t>
    </rPh>
    <rPh sb="11" eb="13">
      <t>ホウサク</t>
    </rPh>
    <phoneticPr fontId="5"/>
  </si>
  <si>
    <t>看護師</t>
    <rPh sb="0" eb="3">
      <t>カンゴシ</t>
    </rPh>
    <phoneticPr fontId="5"/>
  </si>
  <si>
    <t>（別紙９）</t>
    <rPh sb="1" eb="3">
      <t>ベッシ</t>
    </rPh>
    <phoneticPr fontId="5"/>
  </si>
  <si>
    <t>年　　月　　日　</t>
    <phoneticPr fontId="5"/>
  </si>
  <si>
    <t>共同生活援助に係る体制</t>
    <rPh sb="0" eb="2">
      <t>キョウドウ</t>
    </rPh>
    <rPh sb="2" eb="4">
      <t>セイカツ</t>
    </rPh>
    <rPh sb="4" eb="6">
      <t>エンジョ</t>
    </rPh>
    <rPh sb="7" eb="8">
      <t>カカ</t>
    </rPh>
    <rPh sb="9" eb="11">
      <t>タイセイ</t>
    </rPh>
    <phoneticPr fontId="5"/>
  </si>
  <si>
    <t>事業所の所在地</t>
    <rPh sb="0" eb="3">
      <t>ジギョウショ</t>
    </rPh>
    <rPh sb="4" eb="7">
      <t>ショザイチ</t>
    </rPh>
    <phoneticPr fontId="5"/>
  </si>
  <si>
    <t>共同生活住居の状況</t>
    <rPh sb="0" eb="2">
      <t>キョウドウ</t>
    </rPh>
    <rPh sb="2" eb="4">
      <t>セイカツ</t>
    </rPh>
    <rPh sb="4" eb="6">
      <t>ジュウキョ</t>
    </rPh>
    <rPh sb="7" eb="9">
      <t>ジョウキョウ</t>
    </rPh>
    <phoneticPr fontId="5"/>
  </si>
  <si>
    <t>共同生活住居の名称</t>
    <rPh sb="0" eb="2">
      <t>キョウドウ</t>
    </rPh>
    <rPh sb="2" eb="4">
      <t>セイカツ</t>
    </rPh>
    <rPh sb="4" eb="6">
      <t>ジュウキョ</t>
    </rPh>
    <rPh sb="7" eb="9">
      <t>メイショウ</t>
    </rPh>
    <phoneticPr fontId="5"/>
  </si>
  <si>
    <t>住所</t>
    <rPh sb="0" eb="2">
      <t>ジュウショ</t>
    </rPh>
    <phoneticPr fontId="5"/>
  </si>
  <si>
    <t>現在の利用者数</t>
    <rPh sb="0" eb="2">
      <t>ゲンザイ</t>
    </rPh>
    <rPh sb="3" eb="6">
      <t>リヨウシャ</t>
    </rPh>
    <rPh sb="6" eb="7">
      <t>スウ</t>
    </rPh>
    <phoneticPr fontId="5"/>
  </si>
  <si>
    <t>大規模住居減算の該当の有無</t>
    <rPh sb="0" eb="3">
      <t>ダイキボ</t>
    </rPh>
    <rPh sb="3" eb="5">
      <t>ジュウキョ</t>
    </rPh>
    <rPh sb="5" eb="7">
      <t>ゲンサン</t>
    </rPh>
    <rPh sb="8" eb="10">
      <t>ガイトウ</t>
    </rPh>
    <rPh sb="11" eb="13">
      <t>ウム</t>
    </rPh>
    <phoneticPr fontId="5"/>
  </si>
  <si>
    <t>サテライト型を運営する場合の記入方法</t>
    <rPh sb="5" eb="6">
      <t>ガタ</t>
    </rPh>
    <rPh sb="7" eb="9">
      <t>ウンエイ</t>
    </rPh>
    <rPh sb="11" eb="13">
      <t>バアイ</t>
    </rPh>
    <rPh sb="14" eb="16">
      <t>キニュウ</t>
    </rPh>
    <rPh sb="16" eb="18">
      <t>ホウホウ</t>
    </rPh>
    <phoneticPr fontId="5"/>
  </si>
  <si>
    <t>Aホーム</t>
    <phoneticPr fontId="5"/>
  </si>
  <si>
    <t>○○市＊－＊－＊</t>
    <rPh sb="2" eb="3">
      <t>シ</t>
    </rPh>
    <phoneticPr fontId="5"/>
  </si>
  <si>
    <t>無</t>
    <rPh sb="0" eb="1">
      <t>ム</t>
    </rPh>
    <phoneticPr fontId="5"/>
  </si>
  <si>
    <t>1-1</t>
    <phoneticPr fontId="5"/>
  </si>
  <si>
    <t>サテライトAⅠ</t>
    <phoneticPr fontId="5"/>
  </si>
  <si>
    <t>○○市＊－＊－＊○○ハイツ201</t>
    <rPh sb="2" eb="3">
      <t>シ</t>
    </rPh>
    <phoneticPr fontId="5"/>
  </si>
  <si>
    <t>-</t>
    <phoneticPr fontId="5"/>
  </si>
  <si>
    <t>1-2</t>
  </si>
  <si>
    <t>サテライトAⅡ</t>
    <phoneticPr fontId="5"/>
  </si>
  <si>
    <t>○○市＊－＊－＊○○ハイツ202</t>
    <rPh sb="2" eb="3">
      <t>シ</t>
    </rPh>
    <phoneticPr fontId="5"/>
  </si>
  <si>
    <t>2</t>
    <phoneticPr fontId="5"/>
  </si>
  <si>
    <t>Bホーム</t>
    <phoneticPr fontId="5"/>
  </si>
  <si>
    <t>○○市＊－＊＊＊</t>
    <rPh sb="2" eb="3">
      <t>シ</t>
    </rPh>
    <phoneticPr fontId="5"/>
  </si>
  <si>
    <t>有</t>
    <rPh sb="0" eb="1">
      <t>アリ</t>
    </rPh>
    <phoneticPr fontId="5"/>
  </si>
  <si>
    <t>合計</t>
    <rPh sb="0" eb="2">
      <t>ゴウケイ</t>
    </rPh>
    <phoneticPr fontId="5"/>
  </si>
  <si>
    <t>対象者の状況</t>
    <rPh sb="0" eb="3">
      <t>タイショウシャ</t>
    </rPh>
    <rPh sb="4" eb="6">
      <t>ジョウキョウ</t>
    </rPh>
    <phoneticPr fontId="5"/>
  </si>
  <si>
    <t>居住する共同生活住居の名称</t>
    <rPh sb="0" eb="2">
      <t>キョジュウ</t>
    </rPh>
    <rPh sb="4" eb="6">
      <t>キョウドウ</t>
    </rPh>
    <rPh sb="6" eb="8">
      <t>セイカツ</t>
    </rPh>
    <rPh sb="8" eb="10">
      <t>ジュウキョ</t>
    </rPh>
    <rPh sb="11" eb="13">
      <t>メイショウ</t>
    </rPh>
    <phoneticPr fontId="5"/>
  </si>
  <si>
    <t>夜間支援体制の
内容</t>
    <rPh sb="0" eb="2">
      <t>ヤカン</t>
    </rPh>
    <rPh sb="2" eb="4">
      <t>シエン</t>
    </rPh>
    <rPh sb="4" eb="6">
      <t>タイセイ</t>
    </rPh>
    <rPh sb="8" eb="10">
      <t>ナイヨウ</t>
    </rPh>
    <phoneticPr fontId="5"/>
  </si>
  <si>
    <t>対象者の氏名</t>
    <rPh sb="0" eb="3">
      <t>タイショウシャ</t>
    </rPh>
    <rPh sb="4" eb="6">
      <t>シメイ</t>
    </rPh>
    <phoneticPr fontId="5"/>
  </si>
  <si>
    <t>区分</t>
    <rPh sb="0" eb="2">
      <t>クブン</t>
    </rPh>
    <phoneticPr fontId="5"/>
  </si>
  <si>
    <t>利用者数</t>
    <rPh sb="0" eb="3">
      <t>リヨウシャ</t>
    </rPh>
    <rPh sb="3" eb="4">
      <t>スウ</t>
    </rPh>
    <phoneticPr fontId="5"/>
  </si>
  <si>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5"/>
  </si>
  <si>
    <t>注</t>
    <rPh sb="0" eb="1">
      <t>チュウ</t>
    </rPh>
    <phoneticPr fontId="5"/>
  </si>
  <si>
    <t>　「夜間支援体制の内容」欄は、夜間の支援の内容、夜間支援従業者の配置状況等具体的に記載してください。</t>
    <phoneticPr fontId="5"/>
  </si>
  <si>
    <t>　1には該当しない。</t>
    <rPh sb="4" eb="6">
      <t>ガイトウ</t>
    </rPh>
    <phoneticPr fontId="5"/>
  </si>
  <si>
    <t>備考</t>
    <rPh sb="0" eb="2">
      <t>ビコウ</t>
    </rPh>
    <phoneticPr fontId="5"/>
  </si>
  <si>
    <t>異動区分</t>
    <rPh sb="0" eb="2">
      <t>イドウ</t>
    </rPh>
    <rPh sb="2" eb="4">
      <t>クブン</t>
    </rPh>
    <phoneticPr fontId="5"/>
  </si>
  <si>
    <t>１　新規　　　　　　　　２　変更　　　　　　　　３　終了</t>
    <rPh sb="2" eb="4">
      <t>シンキ</t>
    </rPh>
    <rPh sb="14" eb="16">
      <t>ヘンコウ</t>
    </rPh>
    <rPh sb="26" eb="28">
      <t>シュウリョウ</t>
    </rPh>
    <phoneticPr fontId="5"/>
  </si>
  <si>
    <t>FAX番号</t>
    <rPh sb="3" eb="5">
      <t>バンゴウ</t>
    </rPh>
    <phoneticPr fontId="5"/>
  </si>
  <si>
    <t>氏　　名</t>
    <rPh sb="0" eb="1">
      <t>シ</t>
    </rPh>
    <rPh sb="3" eb="4">
      <t>メイ</t>
    </rPh>
    <phoneticPr fontId="5"/>
  </si>
  <si>
    <t>雇用されている事業所名</t>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</si>
  <si>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5"/>
  </si>
  <si>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5"/>
  </si>
  <si>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</si>
  <si>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（別紙１７）</t>
    <rPh sb="1" eb="3">
      <t>ベッシ</t>
    </rPh>
    <phoneticPr fontId="5"/>
  </si>
  <si>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5"/>
  </si>
  <si>
    <t>事業所番号</t>
    <rPh sb="3" eb="4">
      <t>バン</t>
    </rPh>
    <rPh sb="4" eb="5">
      <t>ゴウ</t>
    </rPh>
    <phoneticPr fontId="5"/>
  </si>
  <si>
    <t>事業所名</t>
    <phoneticPr fontId="5"/>
  </si>
  <si>
    <t>夜間支援等体制加算（Ⅰ）・（Ⅱ）</t>
    <rPh sb="0" eb="2">
      <t>ヤカン</t>
    </rPh>
    <rPh sb="2" eb="4">
      <t>シエン</t>
    </rPh>
    <rPh sb="4" eb="5">
      <t>トウ</t>
    </rPh>
    <rPh sb="5" eb="7">
      <t>タイセイ</t>
    </rPh>
    <rPh sb="7" eb="9">
      <t>カサン</t>
    </rPh>
    <phoneticPr fontId="5"/>
  </si>
  <si>
    <t>夜間支援体制の確保が必要な理由</t>
    <phoneticPr fontId="5"/>
  </si>
  <si>
    <t>夜間支援の対象者数及び夜間支援従事者の配置状況</t>
    <rPh sb="11" eb="13">
      <t>ヤカン</t>
    </rPh>
    <rPh sb="13" eb="15">
      <t>シエン</t>
    </rPh>
    <rPh sb="15" eb="18">
      <t>ジュウジシャ</t>
    </rPh>
    <rPh sb="19" eb="21">
      <t>ハイチ</t>
    </rPh>
    <rPh sb="21" eb="23">
      <t>ジョウキョウ</t>
    </rPh>
    <phoneticPr fontId="5"/>
  </si>
  <si>
    <t>共同生活住居名</t>
    <phoneticPr fontId="5"/>
  </si>
  <si>
    <t>夜間支援の対象者数（人）</t>
    <phoneticPr fontId="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</si>
  <si>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
  </si>
  <si>
    <t>当該住居で想定される夜間支援体制（夜勤・宿直）</t>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</si>
  <si>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</si>
  <si>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</si>
  <si>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③</t>
    </r>
    <phoneticPr fontId="5"/>
  </si>
  <si>
    <t>夜間支援従事者
④</t>
    <phoneticPr fontId="5"/>
  </si>
  <si>
    <t>夜間支援従事者
⑤</t>
    <phoneticPr fontId="5"/>
  </si>
  <si>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5"/>
  </si>
  <si>
    <t>夜間支援従事者①</t>
    <phoneticPr fontId="5"/>
  </si>
  <si>
    <t>夜間支援従事者②</t>
    <phoneticPr fontId="5"/>
  </si>
  <si>
    <t>夜間支援従事者③</t>
    <phoneticPr fontId="5"/>
  </si>
  <si>
    <t>夜間支援従事者④</t>
    <phoneticPr fontId="5"/>
  </si>
  <si>
    <t>夜間支援従事者⑤</t>
    <phoneticPr fontId="5"/>
  </si>
  <si>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5"/>
  </si>
  <si>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</si>
  <si>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
  </si>
  <si>
    <t>夜間支援等体制加算（Ⅲ）</t>
    <rPh sb="4" eb="5">
      <t>トウ</t>
    </rPh>
    <phoneticPr fontId="5"/>
  </si>
  <si>
    <t>夜間における防災体制の内容
（契約内容等）</t>
    <phoneticPr fontId="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</si>
  <si>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
  </si>
  <si>
    <t>夜間支援等体制加算（Ⅳ）・（Ⅴ）・（Ⅵ）</t>
    <phoneticPr fontId="5"/>
  </si>
  <si>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5"/>
  </si>
  <si>
    <t>滞在時間</t>
    <rPh sb="0" eb="2">
      <t>タイザイ</t>
    </rPh>
    <rPh sb="2" eb="4">
      <t>ジカン</t>
    </rPh>
    <phoneticPr fontId="5"/>
  </si>
  <si>
    <t>滞在時間</t>
    <rPh sb="0" eb="4">
      <t>タイザイジカン</t>
    </rPh>
    <phoneticPr fontId="5"/>
  </si>
  <si>
    <t>夜間支援等体制加算の種類</t>
    <rPh sb="4" eb="5">
      <t>トウ</t>
    </rPh>
    <rPh sb="5" eb="7">
      <t>タイセイ</t>
    </rPh>
    <rPh sb="7" eb="9">
      <t>カサン</t>
    </rPh>
    <rPh sb="10" eb="12">
      <t>シュルイ</t>
    </rPh>
    <phoneticPr fontId="5"/>
  </si>
  <si>
    <t>夜間支援従事者⑥</t>
    <rPh sb="0" eb="7">
      <t>ヤカンシエンジュウジシャ</t>
    </rPh>
    <phoneticPr fontId="5"/>
  </si>
  <si>
    <t>夜間支援従事者⑦</t>
    <rPh sb="0" eb="7">
      <t>ヤカンシエンジュウジシャ</t>
    </rPh>
    <phoneticPr fontId="5"/>
  </si>
  <si>
    <t>夜間支援従事者が待機している場所</t>
    <rPh sb="0" eb="2">
      <t>ヤカン</t>
    </rPh>
    <rPh sb="2" eb="4">
      <t>シエン</t>
    </rPh>
    <rPh sb="4" eb="7">
      <t>ジュウジシャ</t>
    </rPh>
    <rPh sb="8" eb="10">
      <t>タイキ</t>
    </rPh>
    <rPh sb="14" eb="16">
      <t>バショ</t>
    </rPh>
    <phoneticPr fontId="5"/>
  </si>
  <si>
    <t>夜間支援従事者⑥</t>
    <rPh sb="0" eb="2">
      <t>ヤカン</t>
    </rPh>
    <rPh sb="2" eb="4">
      <t>シエン</t>
    </rPh>
    <rPh sb="4" eb="7">
      <t>ジュウジシャ</t>
    </rPh>
    <phoneticPr fontId="5"/>
  </si>
  <si>
    <t>夜間支援従事者⑦</t>
    <rPh sb="0" eb="2">
      <t>ヤカン</t>
    </rPh>
    <rPh sb="2" eb="4">
      <t>シエン</t>
    </rPh>
    <rPh sb="4" eb="7">
      <t>ジュウジシャ</t>
    </rPh>
    <phoneticPr fontId="5"/>
  </si>
  <si>
    <t>夜間支援体制を確保している夜間及び深夜の時間帯</t>
    <phoneticPr fontId="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</si>
  <si>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</si>
  <si>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5"/>
  </si>
  <si>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5"/>
  </si>
  <si>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5"/>
  </si>
  <si>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5"/>
  </si>
  <si>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</si>
  <si>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5"/>
  </si>
  <si>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5"/>
  </si>
  <si>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5"/>
  </si>
  <si>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5"/>
  </si>
  <si>
    <t>　　年　　月　　日</t>
    <phoneticPr fontId="5"/>
  </si>
  <si>
    <t>××××××</t>
    <phoneticPr fontId="5"/>
  </si>
  <si>
    <t>○○事業所</t>
    <phoneticPr fontId="5"/>
  </si>
  <si>
    <t>△△県□□市◇◇×－×－×</t>
    <phoneticPr fontId="5"/>
  </si>
  <si>
    <t>××－××××－××××</t>
    <phoneticPr fontId="5"/>
  </si>
  <si>
    <t>◎◎　◎◎</t>
    <phoneticPr fontId="5"/>
  </si>
  <si>
    <t>夜間の排せつ支援等を必要とする利用者が入居しているため。</t>
    <phoneticPr fontId="5"/>
  </si>
  <si>
    <t>宿直</t>
    <rPh sb="0" eb="2">
      <t>シュクチョク</t>
    </rPh>
    <phoneticPr fontId="5"/>
  </si>
  <si>
    <t>夜勤</t>
    <rPh sb="0" eb="2">
      <t>ヤキン</t>
    </rPh>
    <phoneticPr fontId="5"/>
  </si>
  <si>
    <t>Cホーム</t>
    <phoneticPr fontId="5"/>
  </si>
  <si>
    <t>Dホーム</t>
    <phoneticPr fontId="5"/>
  </si>
  <si>
    <t>Eホーム</t>
    <phoneticPr fontId="5"/>
  </si>
  <si>
    <t>徒歩10分</t>
    <phoneticPr fontId="5"/>
  </si>
  <si>
    <t>携帯電話</t>
    <phoneticPr fontId="5"/>
  </si>
  <si>
    <t>22:00～6:00</t>
    <phoneticPr fontId="5"/>
  </si>
  <si>
    <t>Fホーム</t>
    <phoneticPr fontId="5"/>
  </si>
  <si>
    <t>Gホーム</t>
    <phoneticPr fontId="5"/>
  </si>
  <si>
    <t>Hホーム</t>
    <phoneticPr fontId="5"/>
  </si>
  <si>
    <t>　警備会社（◆◆会社）と警備の委託契約を締結。（契約書の写しは別添のとおり。）</t>
    <phoneticPr fontId="5"/>
  </si>
  <si>
    <t>同左</t>
    <rPh sb="0" eb="1">
      <t>ドウ</t>
    </rPh>
    <rPh sb="1" eb="2">
      <t>ヒダリ</t>
    </rPh>
    <phoneticPr fontId="5"/>
  </si>
  <si>
    <t>　職員が携帯電話を身につけ、連絡体制を確保するとともに、緊急連絡先を住居内に掲示している。</t>
    <phoneticPr fontId="5"/>
  </si>
  <si>
    <t>22:00～23:00</t>
    <phoneticPr fontId="5"/>
  </si>
  <si>
    <t>1:00～3:00</t>
    <phoneticPr fontId="5"/>
  </si>
  <si>
    <t>夜勤（Ⅳ）</t>
    <rPh sb="0" eb="2">
      <t>ヤキン</t>
    </rPh>
    <phoneticPr fontId="5"/>
  </si>
  <si>
    <t>4:00～5:00</t>
    <phoneticPr fontId="5"/>
  </si>
  <si>
    <t>23:00～2:00</t>
    <phoneticPr fontId="5"/>
  </si>
  <si>
    <t>夜勤（Ⅴ）</t>
    <rPh sb="0" eb="2">
      <t>ヤキン</t>
    </rPh>
    <phoneticPr fontId="5"/>
  </si>
  <si>
    <t>　　年　　月　　日</t>
    <rPh sb="2" eb="3">
      <t>ネン</t>
    </rPh>
    <rPh sb="5" eb="6">
      <t>ガツ</t>
    </rPh>
    <rPh sb="8" eb="9">
      <t>ニチ</t>
    </rPh>
    <phoneticPr fontId="5"/>
  </si>
  <si>
    <t>医療連携体制加算（Ⅶ）に関する届出書</t>
    <phoneticPr fontId="5"/>
  </si>
  <si>
    <t>事業所所在地</t>
    <rPh sb="0" eb="3">
      <t>ジギョウショ</t>
    </rPh>
    <rPh sb="3" eb="6">
      <t>ショザイチ</t>
    </rPh>
    <phoneticPr fontId="5"/>
  </si>
  <si>
    <t>１　新規　　　　　　　　　２　変更　　　　　　　　　　３　終了</t>
  </si>
  <si>
    <t>支援対象者</t>
    <rPh sb="0" eb="2">
      <t>シエン</t>
    </rPh>
    <rPh sb="2" eb="5">
      <t>タイショウシャ</t>
    </rPh>
    <phoneticPr fontId="5"/>
  </si>
  <si>
    <t>看護師の配置状況（事業所の職員として看護師を確保している場合）</t>
    <phoneticPr fontId="5"/>
  </si>
  <si>
    <t>配置する看護師の数（人）</t>
    <rPh sb="4" eb="7">
      <t>カンゴシ</t>
    </rPh>
    <rPh sb="8" eb="9">
      <t>カズ</t>
    </rPh>
    <rPh sb="10" eb="11">
      <t>ニン</t>
    </rPh>
    <phoneticPr fontId="5"/>
  </si>
  <si>
    <t>他事業所との併任</t>
    <phoneticPr fontId="5"/>
  </si>
  <si>
    <t>有　　・　　無</t>
    <rPh sb="0" eb="1">
      <t>ア</t>
    </rPh>
    <rPh sb="6" eb="7">
      <t>ナ</t>
    </rPh>
    <phoneticPr fontId="5"/>
  </si>
  <si>
    <t>訪問看護ステーション等との提携状況（訪問看護ステーション等との連携により看護師を確保している場合）</t>
    <rPh sb="10" eb="11">
      <t>トウ</t>
    </rPh>
    <rPh sb="28" eb="29">
      <t>トウ</t>
    </rPh>
    <phoneticPr fontId="5"/>
  </si>
  <si>
    <t>訪問看護ステーション等の名称</t>
    <rPh sb="10" eb="11">
      <t>トウ</t>
    </rPh>
    <phoneticPr fontId="5"/>
  </si>
  <si>
    <t>訪問看護ステーション等の所在地</t>
    <rPh sb="10" eb="11">
      <t>トウ</t>
    </rPh>
    <phoneticPr fontId="5"/>
  </si>
  <si>
    <t>確保する看護師の数（人）</t>
    <rPh sb="0" eb="2">
      <t>カクホ</t>
    </rPh>
    <rPh sb="4" eb="7">
      <t>カンゴシ</t>
    </rPh>
    <rPh sb="8" eb="9">
      <t>カズ</t>
    </rPh>
    <rPh sb="10" eb="11">
      <t>ニン</t>
    </rPh>
    <phoneticPr fontId="5"/>
  </si>
  <si>
    <t>看護師の勤務状況</t>
    <rPh sb="0" eb="3">
      <t>カンゴシ</t>
    </rPh>
    <rPh sb="4" eb="6">
      <t>キンム</t>
    </rPh>
    <rPh sb="6" eb="8">
      <t>ジョウキョウ</t>
    </rPh>
    <phoneticPr fontId="5"/>
  </si>
  <si>
    <t>その他の体制の整備状況</t>
    <rPh sb="2" eb="3">
      <t>タ</t>
    </rPh>
    <rPh sb="4" eb="6">
      <t>タイセイ</t>
    </rPh>
    <rPh sb="7" eb="9">
      <t>セイビ</t>
    </rPh>
    <rPh sb="9" eb="11">
      <t>ジョウキョウ</t>
    </rPh>
    <phoneticPr fontId="5"/>
  </si>
  <si>
    <t>看護師に２４時間常時連絡できる体制を整備している。</t>
    <phoneticPr fontId="5"/>
  </si>
  <si>
    <t>重度化した場合の対応に係る指針を定め、入居の際に、入居者又はその家族等に対して、当該指針の内容を説明し、同意を得る体制を整備している。</t>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</si>
  <si>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</si>
  <si>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5"/>
  </si>
  <si>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5"/>
  </si>
  <si>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5"/>
  </si>
  <si>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5"/>
  </si>
  <si>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5"/>
  </si>
  <si>
    <t>(別紙18-1）</t>
    <rPh sb="1" eb="3">
      <t>ベッシ</t>
    </rPh>
    <phoneticPr fontId="5"/>
  </si>
  <si>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</si>
  <si>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</si>
  <si>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</si>
  <si>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　１　新規　　　　　　２　変更　　　　　　３　終了</t>
    <rPh sb="3" eb="5">
      <t>シンキ</t>
    </rPh>
    <rPh sb="13" eb="15">
      <t>ヘンコウ</t>
    </rPh>
    <rPh sb="23" eb="25">
      <t>シュウリョウ</t>
    </rPh>
    <phoneticPr fontId="5"/>
  </si>
  <si>
    <t>３　届出項目</t>
    <rPh sb="2" eb="4">
      <t>トドケデ</t>
    </rPh>
    <rPh sb="4" eb="6">
      <t>コウモク</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</si>
  <si>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</si>
  <si>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　４　社会福祉士等（※）の
　　状況
　※社会福祉士、
　　介護福祉士、
　　精神保健福祉士、
　　公認心理士
（就労移行は上記に加え)
　　作業療法士</t>
    <rPh sb="3" eb="5">
      <t>シャカイ</t>
    </rPh>
    <rPh sb="5" eb="7">
      <t>フクシ</t>
    </rPh>
    <rPh sb="7" eb="8">
      <t>シ</t>
    </rPh>
    <rPh sb="8" eb="9">
      <t>トウ</t>
    </rPh>
    <rPh sb="16" eb="18">
      <t>ジョウキョウ</t>
    </rPh>
    <rPh sb="22" eb="24">
      <t>シャカイ</t>
    </rPh>
    <rPh sb="24" eb="26">
      <t>フクシ</t>
    </rPh>
    <rPh sb="26" eb="27">
      <t>シ</t>
    </rPh>
    <rPh sb="31" eb="33">
      <t>カイゴ</t>
    </rPh>
    <rPh sb="33" eb="36">
      <t>フクシシ</t>
    </rPh>
    <rPh sb="40" eb="42">
      <t>セイシン</t>
    </rPh>
    <rPh sb="42" eb="44">
      <t>ホケン</t>
    </rPh>
    <rPh sb="44" eb="47">
      <t>フクシシ</t>
    </rPh>
    <rPh sb="51" eb="53">
      <t>コウニン</t>
    </rPh>
    <rPh sb="53" eb="56">
      <t>シンリシ</t>
    </rPh>
    <rPh sb="58" eb="60">
      <t>シュウロウ</t>
    </rPh>
    <rPh sb="60" eb="62">
      <t>イコウ</t>
    </rPh>
    <rPh sb="63" eb="65">
      <t>ジョウキ</t>
    </rPh>
    <rPh sb="66" eb="67">
      <t>クワ</t>
    </rPh>
    <rPh sb="72" eb="74">
      <t>サギョウ</t>
    </rPh>
    <rPh sb="74" eb="77">
      <t>リョウホウシ</t>
    </rPh>
    <phoneticPr fontId="5"/>
  </si>
  <si>
    <t>有・無</t>
    <rPh sb="0" eb="1">
      <t>ア</t>
    </rPh>
    <rPh sb="2" eb="3">
      <t>ナ</t>
    </rPh>
    <phoneticPr fontId="5"/>
  </si>
  <si>
    <t>①</t>
    <phoneticPr fontId="5"/>
  </si>
  <si>
    <t>生活支援員等の総数
（常勤）</t>
    <rPh sb="0" eb="2">
      <t>セイカツ</t>
    </rPh>
    <rPh sb="2" eb="4">
      <t>シエン</t>
    </rPh>
    <rPh sb="4" eb="5">
      <t>イン</t>
    </rPh>
    <rPh sb="5" eb="6">
      <t>トウ</t>
    </rPh>
    <rPh sb="7" eb="9">
      <t>ソウスウ</t>
    </rPh>
    <rPh sb="11" eb="13">
      <t>ジョウキン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</si>
  <si>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</si>
  <si>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</si>
  <si>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</si>
  <si>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</si>
  <si>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</si>
  <si>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</si>
  <si>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</si>
  <si>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</si>
  <si>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</si>
  <si>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</si>
  <si>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</si>
  <si>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</si>
  <si>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</si>
  <si>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</si>
  <si>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</si>
  <si>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t>　　　○療養介護にあっては、生活支援員</t>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</si>
  <si>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</si>
  <si>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</si>
  <si>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</si>
  <si>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</si>
  <si>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</si>
  <si>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</si>
  <si>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</si>
  <si>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　　　○児童発達支援にあっては、加算（Ⅰ）（Ⅱ）においては、児童指導員、障害福祉サービス経験者</t>
    <rPh sb="4" eb="6">
      <t>ジドウ</t>
    </rPh>
    <rPh sb="6" eb="8">
      <t>ハッタツ</t>
    </rPh>
    <rPh sb="8" eb="10">
      <t>シエン</t>
    </rPh>
    <rPh sb="16" eb="18">
      <t>カサン</t>
    </rPh>
    <phoneticPr fontId="5"/>
  </si>
  <si>
    <t>　　　　又は共生型児童発達支援従業者、</t>
    <phoneticPr fontId="5"/>
  </si>
  <si>
    <t>　　　　加算（Ⅲ）においては、児童指導員、保育士若しくは障害福祉サービス経験者又は共生型児童発達支援従業者</t>
    <phoneticPr fontId="5"/>
  </si>
  <si>
    <t>　　　○医療型児童発達支援にあっては、加算（Ⅰ）（Ⅱ）においては、児童指導員又は指定発達支援医療機関の職員、</t>
    <rPh sb="38" eb="39">
      <t>マタ</t>
    </rPh>
    <phoneticPr fontId="5"/>
  </si>
  <si>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5"/>
  </si>
  <si>
    <t>　　　○放課後等デイサービスにあっては、（Ⅰ）（Ⅱ）においては、児童指導員、障害福祉サービス経験者</t>
    <rPh sb="32" eb="34">
      <t>ジドウ</t>
    </rPh>
    <rPh sb="38" eb="40">
      <t>ショウガイ</t>
    </rPh>
    <rPh sb="40" eb="42">
      <t>フクシ</t>
    </rPh>
    <rPh sb="46" eb="49">
      <t>ケイケンシャ</t>
    </rPh>
    <phoneticPr fontId="5"/>
  </si>
  <si>
    <t>　　　　又は共生型放課後等デイサービス従業者、</t>
    <phoneticPr fontId="5"/>
  </si>
  <si>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5"/>
  </si>
  <si>
    <t>　　　　のことをいう。</t>
    <phoneticPr fontId="5"/>
  </si>
  <si>
    <t>(別紙18-2）</t>
    <rPh sb="1" eb="3">
      <t>ベッシ</t>
    </rPh>
    <phoneticPr fontId="5"/>
  </si>
  <si>
    <t>福祉専門職員配置等加算に関する届出書
（共生型短期入所）</t>
    <rPh sb="0" eb="2">
      <t>フクシ</t>
    </rPh>
    <rPh sb="2" eb="4">
      <t>センモン</t>
    </rPh>
    <rPh sb="4" eb="6">
      <t>ショクイン</t>
    </rPh>
    <rPh sb="6" eb="8">
      <t>ハイチ</t>
    </rPh>
    <rPh sb="8" eb="9">
      <t>トウ</t>
    </rPh>
    <rPh sb="9" eb="11">
      <t>カサン</t>
    </rPh>
    <rPh sb="12" eb="13">
      <t>カン</t>
    </rPh>
    <rPh sb="15" eb="18">
      <t>トドケデショ</t>
    </rPh>
    <rPh sb="20" eb="23">
      <t>キョウセイガタ</t>
    </rPh>
    <rPh sb="23" eb="25">
      <t>タンキ</t>
    </rPh>
    <rPh sb="25" eb="27">
      <t>ニュウショ</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</si>
  <si>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5"/>
  </si>
  <si>
    <t>　４　社会福祉士等の状況</t>
    <rPh sb="3" eb="5">
      <t>シャカイ</t>
    </rPh>
    <rPh sb="5" eb="7">
      <t>フクシ</t>
    </rPh>
    <rPh sb="7" eb="8">
      <t>シ</t>
    </rPh>
    <rPh sb="8" eb="9">
      <t>トウ</t>
    </rPh>
    <rPh sb="10" eb="12">
      <t>ジョウキョウ</t>
    </rPh>
    <phoneticPr fontId="5"/>
  </si>
  <si>
    <t>従業者の総数</t>
    <rPh sb="0" eb="3">
      <t>ジュウギョウシャ</t>
    </rPh>
    <rPh sb="4" eb="6">
      <t>ソウスウ</t>
    </rPh>
    <phoneticPr fontId="5"/>
  </si>
  <si>
    <t>①のうち社会福祉士等
の総数</t>
    <rPh sb="4" eb="6">
      <t>シャカイ</t>
    </rPh>
    <rPh sb="6" eb="8">
      <t>フクシ</t>
    </rPh>
    <rPh sb="8" eb="9">
      <t>シ</t>
    </rPh>
    <rPh sb="9" eb="10">
      <t>トウ</t>
    </rPh>
    <rPh sb="12" eb="14">
      <t>ソウスウ</t>
    </rPh>
    <phoneticPr fontId="5"/>
  </si>
  <si>
    <t>　５　地域に貢献する活動の内容</t>
    <rPh sb="3" eb="5">
      <t>チイキ</t>
    </rPh>
    <rPh sb="6" eb="8">
      <t>コウケン</t>
    </rPh>
    <rPh sb="10" eb="12">
      <t>カツドウ</t>
    </rPh>
    <rPh sb="13" eb="15">
      <t>ナイヨウ</t>
    </rPh>
    <phoneticPr fontId="5"/>
  </si>
  <si>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5"/>
  </si>
  <si>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5"/>
  </si>
  <si>
    <t>　　３　地域に貢献する活動は、「地域の交流の場（開放スペースや交流会等）の提供」、「認知症カフェ・食堂等の設置」、</t>
    <phoneticPr fontId="5"/>
  </si>
  <si>
    <t>　　　「地域住民が参加できるイベントやお祭り等の開催」、「地域のボランティアの受入れや活動（保育所等における</t>
    <phoneticPr fontId="5"/>
  </si>
  <si>
    <t>　　　清掃活動等）の実施」、「協議会等を設けて地域住民が事業所の運営への参加」、「地域住民への健康相談教室</t>
    <phoneticPr fontId="5"/>
  </si>
  <si>
    <t>　　　・研修会」などをいう。</t>
    <phoneticPr fontId="5"/>
  </si>
  <si>
    <t>職員配置</t>
    <rPh sb="0" eb="2">
      <t>ショクイン</t>
    </rPh>
    <rPh sb="2" eb="4">
      <t>ハイチ</t>
    </rPh>
    <phoneticPr fontId="5"/>
  </si>
  <si>
    <t>研修の受講状況</t>
    <rPh sb="0" eb="2">
      <t>ケンシュウ</t>
    </rPh>
    <rPh sb="3" eb="5">
      <t>ジュコウ</t>
    </rPh>
    <rPh sb="5" eb="7">
      <t>ジョウキョウ</t>
    </rPh>
    <phoneticPr fontId="5"/>
  </si>
  <si>
    <t>生活支援員の数</t>
    <rPh sb="0" eb="2">
      <t>セイカツ</t>
    </rPh>
    <rPh sb="2" eb="5">
      <t>シエンイン</t>
    </rPh>
    <rPh sb="6" eb="7">
      <t>カズ</t>
    </rPh>
    <phoneticPr fontId="5"/>
  </si>
  <si>
    <t>（別紙２２）</t>
    <rPh sb="1" eb="3">
      <t>ベッシ</t>
    </rPh>
    <phoneticPr fontId="5"/>
  </si>
  <si>
    <t>矯正施設等を退所した障害者の受入時における
有資格者を中心とした連携による支援の状況</t>
    <rPh sb="0" eb="2">
      <t>キョウセイ</t>
    </rPh>
    <rPh sb="2" eb="4">
      <t>シセツ</t>
    </rPh>
    <rPh sb="4" eb="5">
      <t>トウ</t>
    </rPh>
    <rPh sb="6" eb="8">
      <t>タイショ</t>
    </rPh>
    <rPh sb="10" eb="13">
      <t>ショウガイシャ</t>
    </rPh>
    <phoneticPr fontId="5"/>
  </si>
  <si>
    <t>（地域生活移行個別支援特別加算に関する体制）</t>
    <rPh sb="1" eb="3">
      <t>チイキ</t>
    </rPh>
    <rPh sb="3" eb="5">
      <t>セイカツ</t>
    </rPh>
    <rPh sb="5" eb="7">
      <t>イコウ</t>
    </rPh>
    <rPh sb="7" eb="9">
      <t>コベツ</t>
    </rPh>
    <rPh sb="9" eb="11">
      <t>シエン</t>
    </rPh>
    <rPh sb="11" eb="13">
      <t>トクベツ</t>
    </rPh>
    <rPh sb="13" eb="15">
      <t>カサン</t>
    </rPh>
    <rPh sb="16" eb="17">
      <t>カン</t>
    </rPh>
    <rPh sb="19" eb="21">
      <t>タイセイ</t>
    </rPh>
    <phoneticPr fontId="5"/>
  </si>
  <si>
    <t>施設基準</t>
    <rPh sb="0" eb="2">
      <t>シセツ</t>
    </rPh>
    <rPh sb="2" eb="4">
      <t>キジュン</t>
    </rPh>
    <phoneticPr fontId="5"/>
  </si>
  <si>
    <r>
      <t>○ 対象者</t>
    </r>
    <r>
      <rPr>
        <vertAlign val="superscript"/>
        <sz val="10"/>
        <rFont val="ＭＳ ゴシック"/>
        <family val="3"/>
        <charset val="128"/>
      </rPr>
      <t>*1</t>
    </r>
    <r>
      <rPr>
        <sz val="11"/>
        <rFont val="ＭＳ ゴシック"/>
        <family val="3"/>
        <charset val="128"/>
      </rPr>
      <t>受入時において適切な支援を行うために配置する生活支援員及び世話人の数</t>
    </r>
    <rPh sb="2" eb="5">
      <t>タイショウシャ</t>
    </rPh>
    <rPh sb="7" eb="10">
      <t>ウケイレジ</t>
    </rPh>
    <rPh sb="14" eb="16">
      <t>テキセツ</t>
    </rPh>
    <rPh sb="17" eb="19">
      <t>シエン</t>
    </rPh>
    <rPh sb="20" eb="21">
      <t>オコナ</t>
    </rPh>
    <rPh sb="25" eb="27">
      <t>ハイチ</t>
    </rPh>
    <rPh sb="29" eb="31">
      <t>セイカツ</t>
    </rPh>
    <rPh sb="31" eb="34">
      <t>シエンイン</t>
    </rPh>
    <rPh sb="34" eb="35">
      <t>オヨ</t>
    </rPh>
    <rPh sb="36" eb="39">
      <t>セワニン</t>
    </rPh>
    <rPh sb="40" eb="41">
      <t>スウ</t>
    </rPh>
    <phoneticPr fontId="5"/>
  </si>
  <si>
    <t xml:space="preserve"> a. 指定基準及び報酬告示等に定める生活支援員及び世話人の必要数（常勤換算）</t>
    <rPh sb="4" eb="6">
      <t>シテイ</t>
    </rPh>
    <rPh sb="6" eb="8">
      <t>キジュン</t>
    </rPh>
    <rPh sb="8" eb="9">
      <t>オヨ</t>
    </rPh>
    <rPh sb="10" eb="12">
      <t>ホウシュウ</t>
    </rPh>
    <rPh sb="12" eb="14">
      <t>コクジ</t>
    </rPh>
    <rPh sb="14" eb="15">
      <t>トウ</t>
    </rPh>
    <rPh sb="16" eb="17">
      <t>サダ</t>
    </rPh>
    <rPh sb="19" eb="21">
      <t>セイカツ</t>
    </rPh>
    <rPh sb="21" eb="24">
      <t>シエンイン</t>
    </rPh>
    <rPh sb="24" eb="25">
      <t>オヨ</t>
    </rPh>
    <rPh sb="26" eb="29">
      <t>セワニン</t>
    </rPh>
    <rPh sb="30" eb="32">
      <t>ヒツヨウ</t>
    </rPh>
    <rPh sb="32" eb="33">
      <t>スウ</t>
    </rPh>
    <rPh sb="34" eb="36">
      <t>ジョウキン</t>
    </rPh>
    <rPh sb="36" eb="38">
      <t>カンサン</t>
    </rPh>
    <phoneticPr fontId="5"/>
  </si>
  <si>
    <t xml:space="preserve"> b. 当事業所において現在配置されている生活支援員及び世話人の数（常勤換算）</t>
    <rPh sb="4" eb="5">
      <t>トウ</t>
    </rPh>
    <rPh sb="5" eb="8">
      <t>ジギョウショ</t>
    </rPh>
    <rPh sb="12" eb="14">
      <t>ゲンザイ</t>
    </rPh>
    <rPh sb="14" eb="16">
      <t>ハイチ</t>
    </rPh>
    <rPh sb="21" eb="23">
      <t>セイカツ</t>
    </rPh>
    <rPh sb="23" eb="26">
      <t>シエンイン</t>
    </rPh>
    <rPh sb="26" eb="27">
      <t>オヨ</t>
    </rPh>
    <rPh sb="28" eb="31">
      <t>セワニン</t>
    </rPh>
    <rPh sb="32" eb="33">
      <t>スウ</t>
    </rPh>
    <rPh sb="34" eb="36">
      <t>ジョウキン</t>
    </rPh>
    <rPh sb="36" eb="38">
      <t>カンサン</t>
    </rPh>
    <phoneticPr fontId="5"/>
  </si>
  <si>
    <t xml:space="preserve"> c. 対象者受入時に新たに配置する計画の生活支援員及び世話人の数（常勤換算）</t>
    <rPh sb="4" eb="7">
      <t>タイショウシャ</t>
    </rPh>
    <rPh sb="7" eb="10">
      <t>ウケイレジ</t>
    </rPh>
    <rPh sb="11" eb="12">
      <t>アラ</t>
    </rPh>
    <rPh sb="14" eb="16">
      <t>ハイチ</t>
    </rPh>
    <rPh sb="18" eb="20">
      <t>ケイカク</t>
    </rPh>
    <rPh sb="21" eb="23">
      <t>セイカツ</t>
    </rPh>
    <rPh sb="23" eb="26">
      <t>シエンイン</t>
    </rPh>
    <rPh sb="26" eb="27">
      <t>オヨ</t>
    </rPh>
    <rPh sb="28" eb="31">
      <t>セワニン</t>
    </rPh>
    <rPh sb="32" eb="33">
      <t>カズ</t>
    </rPh>
    <rPh sb="34" eb="36">
      <t>ジョウキン</t>
    </rPh>
    <rPh sb="36" eb="38">
      <t>カンサン</t>
    </rPh>
    <phoneticPr fontId="5"/>
  </si>
  <si>
    <r>
      <t xml:space="preserve"> d. 対象者受入時における加配職員数（b+c-a）　</t>
    </r>
    <r>
      <rPr>
        <sz val="9"/>
        <rFont val="ＭＳ ゴシック"/>
        <family val="3"/>
        <charset val="128"/>
      </rPr>
      <t>＝ 対象者支援に従事可能な職員数</t>
    </r>
    <rPh sb="4" eb="7">
      <t>タイショウシャ</t>
    </rPh>
    <rPh sb="7" eb="10">
      <t>ウケイレジ</t>
    </rPh>
    <rPh sb="14" eb="16">
      <t>カハイ</t>
    </rPh>
    <rPh sb="16" eb="19">
      <t>ショクインスウ</t>
    </rPh>
    <rPh sb="29" eb="32">
      <t>タイショウシャ</t>
    </rPh>
    <rPh sb="32" eb="34">
      <t>シエン</t>
    </rPh>
    <rPh sb="35" eb="37">
      <t>ジュウジ</t>
    </rPh>
    <rPh sb="37" eb="39">
      <t>カノウ</t>
    </rPh>
    <rPh sb="40" eb="42">
      <t>ショクイン</t>
    </rPh>
    <rPh sb="42" eb="43">
      <t>スウ</t>
    </rPh>
    <phoneticPr fontId="5"/>
  </si>
  <si>
    <t>○ 支援体制の中心となる有資格者</t>
    <rPh sb="2" eb="4">
      <t>シエン</t>
    </rPh>
    <rPh sb="4" eb="6">
      <t>タイセイ</t>
    </rPh>
    <rPh sb="7" eb="9">
      <t>チュウシン</t>
    </rPh>
    <rPh sb="12" eb="16">
      <t>ユウシカクシャ</t>
    </rPh>
    <phoneticPr fontId="5"/>
  </si>
  <si>
    <t>氏　名</t>
    <rPh sb="0" eb="1">
      <t>シ</t>
    </rPh>
    <rPh sb="2" eb="3">
      <t>メイ</t>
    </rPh>
    <phoneticPr fontId="5"/>
  </si>
  <si>
    <t>所有資格</t>
    <rPh sb="0" eb="2">
      <t>ショユウ</t>
    </rPh>
    <rPh sb="2" eb="3">
      <t>シ</t>
    </rPh>
    <rPh sb="3" eb="4">
      <t>カク</t>
    </rPh>
    <phoneticPr fontId="5"/>
  </si>
  <si>
    <t>□ 社会福祉士</t>
    <phoneticPr fontId="5"/>
  </si>
  <si>
    <t>□ 精神保健福祉士</t>
    <phoneticPr fontId="5"/>
  </si>
  <si>
    <t>○ 精神科を担当する医師による定期的な指導（施設入所支援のみ記載）</t>
    <rPh sb="2" eb="5">
      <t>セイシンカ</t>
    </rPh>
    <rPh sb="6" eb="8">
      <t>タントウ</t>
    </rPh>
    <rPh sb="10" eb="12">
      <t>イシ</t>
    </rPh>
    <rPh sb="15" eb="18">
      <t>テイキテキ</t>
    </rPh>
    <rPh sb="19" eb="21">
      <t>シドウ</t>
    </rPh>
    <rPh sb="22" eb="24">
      <t>シセツ</t>
    </rPh>
    <rPh sb="24" eb="26">
      <t>ニュウショ</t>
    </rPh>
    <rPh sb="26" eb="28">
      <t>シエン</t>
    </rPh>
    <rPh sb="30" eb="32">
      <t>キサイ</t>
    </rPh>
    <phoneticPr fontId="5"/>
  </si>
  <si>
    <t>所属医療機関名</t>
    <rPh sb="0" eb="2">
      <t>ショゾク</t>
    </rPh>
    <rPh sb="2" eb="4">
      <t>イリョウ</t>
    </rPh>
    <rPh sb="4" eb="7">
      <t>キカンメイ</t>
    </rPh>
    <phoneticPr fontId="5"/>
  </si>
  <si>
    <r>
      <t>指導回数</t>
    </r>
    <r>
      <rPr>
        <vertAlign val="superscript"/>
        <sz val="10"/>
        <rFont val="ＭＳ ゴシック"/>
        <family val="3"/>
        <charset val="128"/>
      </rPr>
      <t>*2</t>
    </r>
    <rPh sb="0" eb="2">
      <t>シドウ</t>
    </rPh>
    <rPh sb="2" eb="4">
      <t>カイスウ</t>
    </rPh>
    <phoneticPr fontId="5"/>
  </si>
  <si>
    <t>○ 対象者の支援に関する研修</t>
    <rPh sb="2" eb="5">
      <t>タイショウシャ</t>
    </rPh>
    <rPh sb="6" eb="8">
      <t>シエン</t>
    </rPh>
    <rPh sb="9" eb="10">
      <t>カン</t>
    </rPh>
    <rPh sb="12" eb="14">
      <t>ケンシュウ</t>
    </rPh>
    <phoneticPr fontId="5"/>
  </si>
  <si>
    <t>研　修　の　内　容</t>
    <rPh sb="0" eb="1">
      <t>ケン</t>
    </rPh>
    <rPh sb="2" eb="3">
      <t>オサム</t>
    </rPh>
    <rPh sb="6" eb="7">
      <t>ウチ</t>
    </rPh>
    <rPh sb="8" eb="9">
      <t>カタチ</t>
    </rPh>
    <phoneticPr fontId="5"/>
  </si>
  <si>
    <t>実施年月日</t>
    <rPh sb="0" eb="2">
      <t>ジッシ</t>
    </rPh>
    <rPh sb="2" eb="5">
      <t>ネンガッピ</t>
    </rPh>
    <phoneticPr fontId="5"/>
  </si>
  <si>
    <t>参加
職員数</t>
    <rPh sb="0" eb="2">
      <t>サンカ</t>
    </rPh>
    <rPh sb="3" eb="5">
      <t>ショクイン</t>
    </rPh>
    <phoneticPr fontId="5"/>
  </si>
  <si>
    <t>今年度
(計画)</t>
    <rPh sb="0" eb="3">
      <t>コンネンド</t>
    </rPh>
    <rPh sb="5" eb="7">
      <t>ケイカク</t>
    </rPh>
    <phoneticPr fontId="5"/>
  </si>
  <si>
    <t>　　  年  月  日</t>
    <rPh sb="4" eb="5">
      <t>ネン</t>
    </rPh>
    <rPh sb="7" eb="8">
      <t>ツキ</t>
    </rPh>
    <rPh sb="10" eb="11">
      <t>ヒ</t>
    </rPh>
    <phoneticPr fontId="5"/>
  </si>
  <si>
    <t>前年度</t>
    <rPh sb="0" eb="3">
      <t>ゼンネンド</t>
    </rPh>
    <phoneticPr fontId="5"/>
  </si>
  <si>
    <r>
      <t>○ 関係機関との協力体制</t>
    </r>
    <r>
      <rPr>
        <vertAlign val="superscript"/>
        <sz val="10"/>
        <rFont val="ＭＳ ゴシック"/>
        <family val="3"/>
        <charset val="128"/>
      </rPr>
      <t>*3</t>
    </r>
    <rPh sb="2" eb="4">
      <t>カンケイ</t>
    </rPh>
    <rPh sb="4" eb="6">
      <t>キカン</t>
    </rPh>
    <rPh sb="8" eb="10">
      <t>キョウリョク</t>
    </rPh>
    <rPh sb="10" eb="12">
      <t>タイセイ</t>
    </rPh>
    <phoneticPr fontId="5"/>
  </si>
  <si>
    <t>*1</t>
    <phoneticPr fontId="5"/>
  </si>
  <si>
    <t>　｢対象者」とは、矯正施設等(刑務所、拘置所、少年刑務所、少年院、少年鑑別所、婦人補導院、医療観察法指定医療機関及び更生保護施設)を退所、退院、釈放及び仮釈放後、保護観察所等との調整により事業所を利用することとなった障害者のことです。</t>
    <rPh sb="2" eb="5">
      <t>タイショウシャ</t>
    </rPh>
    <rPh sb="9" eb="11">
      <t>キョウセイ</t>
    </rPh>
    <rPh sb="11" eb="13">
      <t>シセツ</t>
    </rPh>
    <rPh sb="13" eb="14">
      <t>トウ</t>
    </rPh>
    <rPh sb="66" eb="68">
      <t>タイショ</t>
    </rPh>
    <rPh sb="79" eb="80">
      <t>ゴ</t>
    </rPh>
    <rPh sb="108" eb="111">
      <t>ショウガイシャ</t>
    </rPh>
    <phoneticPr fontId="5"/>
  </si>
  <si>
    <t>*2</t>
    <phoneticPr fontId="5"/>
  </si>
  <si>
    <t>　｢指導回数｣の記載方法について、｢月2回 毎月第1,第3水曜日 13:00～15:00｣のように具体的に記載してください。｢未定｣｢不定期｣などあいまいな記載は認められません。</t>
    <rPh sb="2" eb="4">
      <t>シドウ</t>
    </rPh>
    <rPh sb="4" eb="6">
      <t>カイスウ</t>
    </rPh>
    <rPh sb="8" eb="10">
      <t>キサイ</t>
    </rPh>
    <rPh sb="10" eb="12">
      <t>ホウホウ</t>
    </rPh>
    <rPh sb="18" eb="19">
      <t>ツキ</t>
    </rPh>
    <rPh sb="20" eb="21">
      <t>カイ</t>
    </rPh>
    <rPh sb="49" eb="52">
      <t>グタイテキ</t>
    </rPh>
    <rPh sb="53" eb="55">
      <t>キサイ</t>
    </rPh>
    <rPh sb="78" eb="80">
      <t>キサイ</t>
    </rPh>
    <rPh sb="81" eb="82">
      <t>ミト</t>
    </rPh>
    <phoneticPr fontId="5"/>
  </si>
  <si>
    <t>*3</t>
    <phoneticPr fontId="5"/>
  </si>
  <si>
    <t>　｢関係機関との協力体制｣には、保護観察所、更生保護施設、医療観察法指定医療機関、精神保健福祉センター、地域生活定着支援センター、相談支援事業所など、協力体制が整えられている機関の具体名を記載してください。</t>
    <rPh sb="2" eb="4">
      <t>カンケイ</t>
    </rPh>
    <rPh sb="4" eb="6">
      <t>キカン</t>
    </rPh>
    <rPh sb="8" eb="10">
      <t>キョウリョク</t>
    </rPh>
    <rPh sb="10" eb="12">
      <t>タイセイ</t>
    </rPh>
    <rPh sb="16" eb="18">
      <t>ホゴ</t>
    </rPh>
    <rPh sb="18" eb="21">
      <t>カンサツショ</t>
    </rPh>
    <rPh sb="22" eb="24">
      <t>コウセイ</t>
    </rPh>
    <rPh sb="24" eb="26">
      <t>ホゴ</t>
    </rPh>
    <rPh sb="26" eb="28">
      <t>シセツ</t>
    </rPh>
    <rPh sb="29" eb="31">
      <t>イリョウ</t>
    </rPh>
    <rPh sb="31" eb="33">
      <t>カンサツ</t>
    </rPh>
    <rPh sb="33" eb="34">
      <t>ホウ</t>
    </rPh>
    <rPh sb="34" eb="36">
      <t>シテイ</t>
    </rPh>
    <rPh sb="36" eb="38">
      <t>イリョウ</t>
    </rPh>
    <rPh sb="38" eb="40">
      <t>キカン</t>
    </rPh>
    <rPh sb="41" eb="43">
      <t>セイシン</t>
    </rPh>
    <rPh sb="43" eb="45">
      <t>ホケン</t>
    </rPh>
    <rPh sb="45" eb="47">
      <t>フクシ</t>
    </rPh>
    <rPh sb="52" eb="54">
      <t>チイキ</t>
    </rPh>
    <rPh sb="54" eb="56">
      <t>セイカツ</t>
    </rPh>
    <rPh sb="56" eb="58">
      <t>テイチャク</t>
    </rPh>
    <rPh sb="58" eb="60">
      <t>シエン</t>
    </rPh>
    <rPh sb="65" eb="67">
      <t>ソウダン</t>
    </rPh>
    <rPh sb="67" eb="69">
      <t>シエン</t>
    </rPh>
    <rPh sb="69" eb="72">
      <t>ジギョウショ</t>
    </rPh>
    <rPh sb="75" eb="77">
      <t>キョウリョク</t>
    </rPh>
    <rPh sb="77" eb="79">
      <t>タイセイ</t>
    </rPh>
    <rPh sb="80" eb="81">
      <t>トトノ</t>
    </rPh>
    <rPh sb="87" eb="89">
      <t>キカン</t>
    </rPh>
    <rPh sb="90" eb="93">
      <t>グタイメイ</t>
    </rPh>
    <rPh sb="94" eb="96">
      <t>キサイ</t>
    </rPh>
    <phoneticPr fontId="5"/>
  </si>
  <si>
    <t>※</t>
    <phoneticPr fontId="5"/>
  </si>
  <si>
    <t>　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rPh sb="1" eb="4">
      <t>タイショウシャ</t>
    </rPh>
    <rPh sb="4" eb="7">
      <t>ウケイレジ</t>
    </rPh>
    <rPh sb="14" eb="15">
      <t>タ</t>
    </rPh>
    <rPh sb="16" eb="19">
      <t>リヨウシャ</t>
    </rPh>
    <rPh sb="21" eb="23">
      <t>シエン</t>
    </rPh>
    <rPh sb="24" eb="26">
      <t>テイカ</t>
    </rPh>
    <rPh sb="32" eb="34">
      <t>シテイ</t>
    </rPh>
    <rPh sb="34" eb="36">
      <t>キジュン</t>
    </rPh>
    <rPh sb="36" eb="37">
      <t>トウ</t>
    </rPh>
    <rPh sb="41" eb="43">
      <t>ヒツヨウ</t>
    </rPh>
    <rPh sb="47" eb="49">
      <t>ハイチ</t>
    </rPh>
    <rPh sb="49" eb="51">
      <t>ジンイン</t>
    </rPh>
    <rPh sb="52" eb="53">
      <t>クワ</t>
    </rPh>
    <rPh sb="55" eb="58">
      <t>タイショウシャ</t>
    </rPh>
    <rPh sb="59" eb="61">
      <t>シエン</t>
    </rPh>
    <rPh sb="62" eb="63">
      <t>ヨウ</t>
    </rPh>
    <rPh sb="65" eb="68">
      <t>ジュウギョウシャ</t>
    </rPh>
    <rPh sb="69" eb="71">
      <t>ハイチ</t>
    </rPh>
    <rPh sb="81" eb="84">
      <t>タイショウシャ</t>
    </rPh>
    <rPh sb="84" eb="86">
      <t>ウケイレ</t>
    </rPh>
    <rPh sb="86" eb="88">
      <t>イゼン</t>
    </rPh>
    <rPh sb="90" eb="92">
      <t>シテイ</t>
    </rPh>
    <rPh sb="92" eb="94">
      <t>キジュン</t>
    </rPh>
    <rPh sb="94" eb="95">
      <t>トウ</t>
    </rPh>
    <rPh sb="96" eb="98">
      <t>ウワマワ</t>
    </rPh>
    <rPh sb="99" eb="102">
      <t>ジュウギョウシャ</t>
    </rPh>
    <rPh sb="103" eb="105">
      <t>ハイチ</t>
    </rPh>
    <rPh sb="110" eb="113">
      <t>ジギョウショ</t>
    </rPh>
    <rPh sb="118" eb="121">
      <t>タイショウシャ</t>
    </rPh>
    <rPh sb="121" eb="124">
      <t>ウケイレジ</t>
    </rPh>
    <rPh sb="127" eb="130">
      <t>ジュウギョウシャ</t>
    </rPh>
    <rPh sb="131" eb="134">
      <t>タイショウシャ</t>
    </rPh>
    <rPh sb="135" eb="137">
      <t>シエン</t>
    </rPh>
    <rPh sb="138" eb="139">
      <t>ア</t>
    </rPh>
    <rPh sb="144" eb="145">
      <t>サマタ</t>
    </rPh>
    <phoneticPr fontId="5"/>
  </si>
  <si>
    <t>（別紙２２－２）</t>
    <rPh sb="1" eb="3">
      <t>ベッシ</t>
    </rPh>
    <phoneticPr fontId="5"/>
  </si>
  <si>
    <t>※対象者受入時に提出</t>
    <rPh sb="1" eb="4">
      <t>タイショウシャ</t>
    </rPh>
    <rPh sb="4" eb="7">
      <t>ウケイレジ</t>
    </rPh>
    <rPh sb="8" eb="10">
      <t>テイシュツ</t>
    </rPh>
    <phoneticPr fontId="5"/>
  </si>
  <si>
    <t>矯正施設等を退所した障害者の受入状況</t>
    <rPh sb="0" eb="2">
      <t>キョウセイ</t>
    </rPh>
    <rPh sb="2" eb="4">
      <t>シセツ</t>
    </rPh>
    <rPh sb="4" eb="5">
      <t>トウ</t>
    </rPh>
    <rPh sb="6" eb="8">
      <t>タイショ</t>
    </rPh>
    <rPh sb="10" eb="13">
      <t>ショウガイシャ</t>
    </rPh>
    <rPh sb="14" eb="16">
      <t>ウケイレ</t>
    </rPh>
    <phoneticPr fontId="5"/>
  </si>
  <si>
    <t>所 在 地</t>
    <rPh sb="0" eb="1">
      <t>ショ</t>
    </rPh>
    <rPh sb="2" eb="3">
      <t>ザイ</t>
    </rPh>
    <rPh sb="4" eb="5">
      <t>チ</t>
    </rPh>
    <phoneticPr fontId="5"/>
  </si>
  <si>
    <t>法 人 名</t>
    <rPh sb="0" eb="1">
      <t>ホウ</t>
    </rPh>
    <rPh sb="2" eb="3">
      <t>ヒト</t>
    </rPh>
    <rPh sb="4" eb="5">
      <t>メイ</t>
    </rPh>
    <phoneticPr fontId="5"/>
  </si>
  <si>
    <t>事業所の
名称</t>
    <rPh sb="0" eb="3">
      <t>ジギョウショ</t>
    </rPh>
    <rPh sb="5" eb="7">
      <t>メイショウ</t>
    </rPh>
    <phoneticPr fontId="5"/>
  </si>
  <si>
    <t>サービス
の種類</t>
    <rPh sb="6" eb="8">
      <t>シュルイ</t>
    </rPh>
    <phoneticPr fontId="5"/>
  </si>
  <si>
    <t>対象者受入時における有資格者を中心とした連携による支援の状況</t>
    <rPh sb="0" eb="3">
      <t>タイショウシャ</t>
    </rPh>
    <rPh sb="3" eb="5">
      <t>ウケイレ</t>
    </rPh>
    <rPh sb="5" eb="6">
      <t>ジ</t>
    </rPh>
    <rPh sb="10" eb="14">
      <t>ユウシカクシャ</t>
    </rPh>
    <rPh sb="15" eb="17">
      <t>チュウシン</t>
    </rPh>
    <rPh sb="20" eb="22">
      <t>レンケイ</t>
    </rPh>
    <rPh sb="25" eb="27">
      <t>シエン</t>
    </rPh>
    <rPh sb="28" eb="30">
      <t>ジョウキョウ</t>
    </rPh>
    <phoneticPr fontId="5"/>
  </si>
  <si>
    <r>
      <t>○ 対象者</t>
    </r>
    <r>
      <rPr>
        <vertAlign val="superscript"/>
        <sz val="10"/>
        <rFont val="ＭＳ ゴシック"/>
        <family val="3"/>
        <charset val="128"/>
      </rPr>
      <t>*1</t>
    </r>
    <r>
      <rPr>
        <sz val="11"/>
        <rFont val="ＭＳ ゴシック"/>
        <family val="3"/>
        <charset val="128"/>
      </rPr>
      <t>の状況</t>
    </r>
    <rPh sb="2" eb="5">
      <t>タイショウシャ</t>
    </rPh>
    <rPh sb="8" eb="10">
      <t>ジョウキョウ</t>
    </rPh>
    <phoneticPr fontId="5"/>
  </si>
  <si>
    <r>
      <t xml:space="preserve">支給決定市町村名
</t>
    </r>
    <r>
      <rPr>
        <sz val="8"/>
        <rFont val="ＭＳ ゴシック"/>
        <family val="3"/>
        <charset val="128"/>
      </rPr>
      <t>(県外市町村について
は都道府県名も記載)</t>
    </r>
    <rPh sb="0" eb="2">
      <t>シキュウ</t>
    </rPh>
    <rPh sb="2" eb="4">
      <t>ケッテイ</t>
    </rPh>
    <rPh sb="4" eb="7">
      <t>シチョウソン</t>
    </rPh>
    <rPh sb="5" eb="6">
      <t>トシ</t>
    </rPh>
    <rPh sb="10" eb="12">
      <t>ケンガイ</t>
    </rPh>
    <rPh sb="12" eb="15">
      <t>シチョウソン</t>
    </rPh>
    <rPh sb="21" eb="25">
      <t>トドウフケン</t>
    </rPh>
    <rPh sb="25" eb="26">
      <t>メイ</t>
    </rPh>
    <rPh sb="27" eb="29">
      <t>キサイ</t>
    </rPh>
    <phoneticPr fontId="5"/>
  </si>
  <si>
    <t>受給者番号</t>
    <rPh sb="0" eb="3">
      <t>ジュキュウシャ</t>
    </rPh>
    <rPh sb="3" eb="5">
      <t>バンゴウ</t>
    </rPh>
    <phoneticPr fontId="5"/>
  </si>
  <si>
    <r>
      <t xml:space="preserve"> 退所</t>
    </r>
    <r>
      <rPr>
        <vertAlign val="superscript"/>
        <sz val="10"/>
        <rFont val="ＭＳ ゴシック"/>
        <family val="3"/>
        <charset val="128"/>
      </rPr>
      <t>*2</t>
    </r>
    <r>
      <rPr>
        <sz val="11"/>
        <rFont val="ＭＳ ゴシック"/>
        <family val="3"/>
        <charset val="128"/>
      </rPr>
      <t>前にいた矯正施設等</t>
    </r>
    <r>
      <rPr>
        <vertAlign val="superscript"/>
        <sz val="10"/>
        <rFont val="ＭＳ ゴシック"/>
        <family val="3"/>
        <charset val="128"/>
      </rPr>
      <t>*3</t>
    </r>
    <r>
      <rPr>
        <sz val="11"/>
        <rFont val="ＭＳ ゴシック"/>
        <family val="3"/>
        <charset val="128"/>
      </rPr>
      <t>の名称</t>
    </r>
    <rPh sb="1" eb="3">
      <t>タイショ</t>
    </rPh>
    <rPh sb="5" eb="6">
      <t>マエ</t>
    </rPh>
    <rPh sb="9" eb="11">
      <t>キョウセイ</t>
    </rPh>
    <rPh sb="11" eb="13">
      <t>シセツ</t>
    </rPh>
    <rPh sb="13" eb="14">
      <t>トウ</t>
    </rPh>
    <rPh sb="17" eb="19">
      <t>メイショウ</t>
    </rPh>
    <phoneticPr fontId="5"/>
  </si>
  <si>
    <t xml:space="preserve"> 矯正施設等の退所年月日もしくは
 医療観察法における通院決定年月日
(通院決定が延長された場合はその期間)</t>
    <rPh sb="1" eb="3">
      <t>キョウセイ</t>
    </rPh>
    <rPh sb="3" eb="5">
      <t>シセツ</t>
    </rPh>
    <rPh sb="5" eb="6">
      <t>トウ</t>
    </rPh>
    <rPh sb="7" eb="9">
      <t>タイショ</t>
    </rPh>
    <rPh sb="9" eb="12">
      <t>ネンガッピ</t>
    </rPh>
    <rPh sb="18" eb="20">
      <t>イリョウ</t>
    </rPh>
    <rPh sb="20" eb="22">
      <t>カンサツ</t>
    </rPh>
    <rPh sb="22" eb="23">
      <t>ホウ</t>
    </rPh>
    <rPh sb="27" eb="29">
      <t>ツウイン</t>
    </rPh>
    <rPh sb="29" eb="31">
      <t>ケッテイ</t>
    </rPh>
    <rPh sb="31" eb="34">
      <t>ネンガッピ</t>
    </rPh>
    <rPh sb="36" eb="38">
      <t>ツウイン</t>
    </rPh>
    <rPh sb="38" eb="40">
      <t>ケッテイ</t>
    </rPh>
    <rPh sb="41" eb="43">
      <t>エンチョウ</t>
    </rPh>
    <rPh sb="46" eb="48">
      <t>バアイ</t>
    </rPh>
    <rPh sb="51" eb="53">
      <t>キカン</t>
    </rPh>
    <phoneticPr fontId="5"/>
  </si>
  <si>
    <t>　　  年  月  日
(～　　  年  月  日)</t>
    <rPh sb="4" eb="5">
      <t>ネン</t>
    </rPh>
    <rPh sb="7" eb="8">
      <t>ツキ</t>
    </rPh>
    <rPh sb="10" eb="11">
      <t>ヒ</t>
    </rPh>
    <rPh sb="18" eb="19">
      <t>ネン</t>
    </rPh>
    <rPh sb="21" eb="22">
      <t>ツキ</t>
    </rPh>
    <rPh sb="24" eb="25">
      <t>ヒ</t>
    </rPh>
    <phoneticPr fontId="5"/>
  </si>
  <si>
    <t xml:space="preserve"> 受入調整に当たった保護観察所等の名称</t>
    <rPh sb="1" eb="3">
      <t>ウケイレ</t>
    </rPh>
    <rPh sb="3" eb="5">
      <t>チョウセイ</t>
    </rPh>
    <rPh sb="6" eb="7">
      <t>ア</t>
    </rPh>
    <rPh sb="10" eb="12">
      <t>ホゴ</t>
    </rPh>
    <rPh sb="12" eb="15">
      <t>カンサツショ</t>
    </rPh>
    <rPh sb="15" eb="16">
      <t>トウ</t>
    </rPh>
    <rPh sb="17" eb="19">
      <t>メイショウ</t>
    </rPh>
    <phoneticPr fontId="5"/>
  </si>
  <si>
    <t xml:space="preserve"> 事業所の利用開始年月日</t>
    <rPh sb="1" eb="4">
      <t>ジギョウショ</t>
    </rPh>
    <rPh sb="5" eb="7">
      <t>リヨウ</t>
    </rPh>
    <rPh sb="7" eb="9">
      <t>カイシ</t>
    </rPh>
    <rPh sb="9" eb="12">
      <t>ネンガッピ</t>
    </rPh>
    <phoneticPr fontId="5"/>
  </si>
  <si>
    <t xml:space="preserve"> 矯正施設等退所後から事業所利用開始までの間の対象者の状況</t>
    <rPh sb="1" eb="3">
      <t>キョウセイ</t>
    </rPh>
    <rPh sb="3" eb="5">
      <t>シセツ</t>
    </rPh>
    <rPh sb="5" eb="6">
      <t>トウ</t>
    </rPh>
    <rPh sb="6" eb="8">
      <t>タイショ</t>
    </rPh>
    <rPh sb="8" eb="9">
      <t>ゴ</t>
    </rPh>
    <rPh sb="11" eb="14">
      <t>ジギョウショ</t>
    </rPh>
    <rPh sb="14" eb="16">
      <t>リヨウ</t>
    </rPh>
    <rPh sb="16" eb="18">
      <t>カイシ</t>
    </rPh>
    <rPh sb="21" eb="22">
      <t>アイダ</t>
    </rPh>
    <rPh sb="23" eb="26">
      <t>タイショウシャ</t>
    </rPh>
    <rPh sb="27" eb="29">
      <t>ジョウキョウ</t>
    </rPh>
    <phoneticPr fontId="5"/>
  </si>
  <si>
    <t xml:space="preserve"> □ 居宅での生活</t>
    <rPh sb="3" eb="5">
      <t>キョタク</t>
    </rPh>
    <rPh sb="7" eb="9">
      <t>セイカツ</t>
    </rPh>
    <phoneticPr fontId="5"/>
  </si>
  <si>
    <t xml:space="preserve"> □ 他の障害福祉サービス事業所等を利用</t>
    <rPh sb="3" eb="4">
      <t>タ</t>
    </rPh>
    <rPh sb="5" eb="7">
      <t>ショウガイ</t>
    </rPh>
    <rPh sb="7" eb="9">
      <t>フクシ</t>
    </rPh>
    <rPh sb="13" eb="16">
      <t>ジギョウショ</t>
    </rPh>
    <rPh sb="16" eb="17">
      <t>トウ</t>
    </rPh>
    <rPh sb="18" eb="20">
      <t>リヨウ</t>
    </rPh>
    <phoneticPr fontId="5"/>
  </si>
  <si>
    <t>事業所名</t>
    <rPh sb="0" eb="3">
      <t>ジギョウショ</t>
    </rPh>
    <rPh sb="3" eb="4">
      <t>メイ</t>
    </rPh>
    <phoneticPr fontId="5"/>
  </si>
  <si>
    <t>（ 　　　　　　　　　　　　　　　　　　　 ）</t>
    <phoneticPr fontId="5"/>
  </si>
  <si>
    <t>利用期間</t>
    <rPh sb="0" eb="2">
      <t>リヨウ</t>
    </rPh>
    <rPh sb="2" eb="4">
      <t>キカン</t>
    </rPh>
    <phoneticPr fontId="5"/>
  </si>
  <si>
    <t>（ 　　  年  月  日　～　　　  年  月  日 ）</t>
    <rPh sb="6" eb="7">
      <t>ネン</t>
    </rPh>
    <rPh sb="9" eb="10">
      <t>ガツ</t>
    </rPh>
    <rPh sb="12" eb="13">
      <t>ニチ</t>
    </rPh>
    <rPh sb="20" eb="21">
      <t>ネン</t>
    </rPh>
    <rPh sb="23" eb="24">
      <t>ガツ</t>
    </rPh>
    <rPh sb="26" eb="27">
      <t>ニチ</t>
    </rPh>
    <phoneticPr fontId="5"/>
  </si>
  <si>
    <t xml:space="preserve"> □ その他</t>
    <rPh sb="5" eb="6">
      <t>タ</t>
    </rPh>
    <phoneticPr fontId="5"/>
  </si>
  <si>
    <t>○ 対象者受入に伴う生活支援員及び世話人の配置状況</t>
    <rPh sb="2" eb="5">
      <t>タイショウシャ</t>
    </rPh>
    <rPh sb="5" eb="7">
      <t>ウケイレ</t>
    </rPh>
    <rPh sb="8" eb="9">
      <t>トモナ</t>
    </rPh>
    <rPh sb="10" eb="12">
      <t>セイカツ</t>
    </rPh>
    <rPh sb="12" eb="14">
      <t>シエン</t>
    </rPh>
    <rPh sb="14" eb="15">
      <t>イン</t>
    </rPh>
    <rPh sb="15" eb="16">
      <t>オヨ</t>
    </rPh>
    <rPh sb="17" eb="19">
      <t>セワ</t>
    </rPh>
    <rPh sb="19" eb="20">
      <t>ニン</t>
    </rPh>
    <rPh sb="21" eb="23">
      <t>ハイチ</t>
    </rPh>
    <rPh sb="23" eb="25">
      <t>ジョウキョウ</t>
    </rPh>
    <phoneticPr fontId="5"/>
  </si>
  <si>
    <t>職　　種</t>
    <rPh sb="0" eb="1">
      <t>ショク</t>
    </rPh>
    <rPh sb="3" eb="4">
      <t>シュ</t>
    </rPh>
    <phoneticPr fontId="5"/>
  </si>
  <si>
    <t>支援内容</t>
    <rPh sb="0" eb="2">
      <t>シエン</t>
    </rPh>
    <rPh sb="2" eb="4">
      <t>ナイヨウ</t>
    </rPh>
    <phoneticPr fontId="5"/>
  </si>
  <si>
    <t xml:space="preserve"> 資格:</t>
    <rPh sb="1" eb="3">
      <t>シカク</t>
    </rPh>
    <phoneticPr fontId="5"/>
  </si>
  <si>
    <t xml:space="preserve"> ※ 当支援体制を指導する中心的役割</t>
    <rPh sb="3" eb="4">
      <t>トウ</t>
    </rPh>
    <rPh sb="4" eb="6">
      <t>シエン</t>
    </rPh>
    <rPh sb="6" eb="8">
      <t>タイセイ</t>
    </rPh>
    <rPh sb="9" eb="11">
      <t>シドウ</t>
    </rPh>
    <rPh sb="13" eb="16">
      <t>チュウシンテキ</t>
    </rPh>
    <rPh sb="16" eb="18">
      <t>ヤクワリ</t>
    </rPh>
    <phoneticPr fontId="5"/>
  </si>
  <si>
    <r>
      <t>　「対象者」とは、矯正施設等</t>
    </r>
    <r>
      <rPr>
        <vertAlign val="superscript"/>
        <sz val="9"/>
        <rFont val="ＭＳ ゴシック"/>
        <family val="3"/>
        <charset val="128"/>
      </rPr>
      <t>*3</t>
    </r>
    <r>
      <rPr>
        <sz val="10"/>
        <rFont val="ＭＳ ゴシック"/>
        <family val="3"/>
        <charset val="128"/>
      </rPr>
      <t>を退所</t>
    </r>
    <r>
      <rPr>
        <vertAlign val="superscript"/>
        <sz val="9"/>
        <rFont val="ＭＳ ゴシック"/>
        <family val="3"/>
        <charset val="128"/>
      </rPr>
      <t>*2</t>
    </r>
    <r>
      <rPr>
        <sz val="10"/>
        <rFont val="ＭＳ ゴシック"/>
        <family val="3"/>
        <charset val="128"/>
      </rPr>
      <t>後、保護観察所等との調整により事業所を利用することとなった障害者のことです。</t>
    </r>
    <rPh sb="2" eb="5">
      <t>タイショウシャ</t>
    </rPh>
    <rPh sb="9" eb="11">
      <t>キョウセイ</t>
    </rPh>
    <rPh sb="11" eb="13">
      <t>シセツ</t>
    </rPh>
    <rPh sb="13" eb="14">
      <t>トウ</t>
    </rPh>
    <rPh sb="17" eb="19">
      <t>タイショ</t>
    </rPh>
    <rPh sb="21" eb="22">
      <t>ゴ</t>
    </rPh>
    <rPh sb="50" eb="53">
      <t>ショウガイシャ</t>
    </rPh>
    <phoneticPr fontId="5"/>
  </si>
  <si>
    <t>　「退所」には、退院、釈放及び仮釈放を含みます。</t>
    <rPh sb="2" eb="4">
      <t>タイショ</t>
    </rPh>
    <rPh sb="8" eb="10">
      <t>タイイン</t>
    </rPh>
    <rPh sb="11" eb="13">
      <t>シャクホウ</t>
    </rPh>
    <rPh sb="13" eb="14">
      <t>オヨ</t>
    </rPh>
    <rPh sb="15" eb="18">
      <t>カリシャクホウ</t>
    </rPh>
    <rPh sb="19" eb="20">
      <t>フク</t>
    </rPh>
    <phoneticPr fontId="5"/>
  </si>
  <si>
    <t>　「矯正施設等」とは、刑務所、拘置所、少年刑務所、少年院、少年鑑別所、婦人補導院、医療観察法指定医療機関及び更生保護施設のことです。</t>
    <rPh sb="2" eb="4">
      <t>キョウセイ</t>
    </rPh>
    <rPh sb="4" eb="6">
      <t>シセツ</t>
    </rPh>
    <rPh sb="6" eb="7">
      <t>トウ</t>
    </rPh>
    <rPh sb="11" eb="14">
      <t>ケイムショ</t>
    </rPh>
    <rPh sb="15" eb="18">
      <t>コウチショ</t>
    </rPh>
    <rPh sb="19" eb="21">
      <t>ショウネン</t>
    </rPh>
    <rPh sb="21" eb="24">
      <t>ケイムショ</t>
    </rPh>
    <rPh sb="25" eb="28">
      <t>ショウネンイン</t>
    </rPh>
    <rPh sb="29" eb="31">
      <t>ショウネン</t>
    </rPh>
    <rPh sb="31" eb="34">
      <t>カンベツショ</t>
    </rPh>
    <rPh sb="35" eb="37">
      <t>フジン</t>
    </rPh>
    <rPh sb="37" eb="39">
      <t>ホドウ</t>
    </rPh>
    <rPh sb="39" eb="40">
      <t>イン</t>
    </rPh>
    <rPh sb="41" eb="43">
      <t>イリョウ</t>
    </rPh>
    <rPh sb="43" eb="45">
      <t>カンサツ</t>
    </rPh>
    <rPh sb="45" eb="46">
      <t>ホウ</t>
    </rPh>
    <rPh sb="46" eb="48">
      <t>シテイ</t>
    </rPh>
    <rPh sb="48" eb="50">
      <t>イリョウ</t>
    </rPh>
    <rPh sb="50" eb="52">
      <t>キカン</t>
    </rPh>
    <rPh sb="52" eb="53">
      <t>オヨ</t>
    </rPh>
    <rPh sb="54" eb="56">
      <t>コウセイ</t>
    </rPh>
    <rPh sb="56" eb="58">
      <t>ホゴ</t>
    </rPh>
    <rPh sb="58" eb="60">
      <t>シセツ</t>
    </rPh>
    <phoneticPr fontId="5"/>
  </si>
  <si>
    <t>１　異動区分</t>
    <rPh sb="2" eb="4">
      <t>イドウ</t>
    </rPh>
    <rPh sb="4" eb="6">
      <t>クブン</t>
    </rPh>
    <phoneticPr fontId="5"/>
  </si>
  <si>
    <t>１　新規　　　　　　　　　２　変更　　　　　　　　　　３　終了</t>
    <rPh sb="2" eb="4">
      <t>シンキ</t>
    </rPh>
    <rPh sb="15" eb="17">
      <t>ヘンコウ</t>
    </rPh>
    <rPh sb="29" eb="31">
      <t>シュウリョウ</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</si>
  <si>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</si>
  <si>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（別紙３６）</t>
    <rPh sb="1" eb="3">
      <t>ベッシ</t>
    </rPh>
    <phoneticPr fontId="5"/>
  </si>
  <si>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5"/>
  </si>
  <si>
    <t>①　新規　　　　　　　　②　変更　　　　　　　　③　終了</t>
    <rPh sb="2" eb="4">
      <t>シンキ</t>
    </rPh>
    <rPh sb="14" eb="16">
      <t>ヘンコウ</t>
    </rPh>
    <rPh sb="26" eb="28">
      <t>シュウリョウ</t>
    </rPh>
    <phoneticPr fontId="5"/>
  </si>
  <si>
    <t>２　運営規程に定める
　　障害者の種類</t>
    <rPh sb="2" eb="4">
      <t>ウンエイ</t>
    </rPh>
    <rPh sb="4" eb="6">
      <t>キテイ</t>
    </rPh>
    <rPh sb="7" eb="8">
      <t>サダ</t>
    </rPh>
    <rPh sb="13" eb="15">
      <t>ショウガイ</t>
    </rPh>
    <rPh sb="15" eb="16">
      <t>シャ</t>
    </rPh>
    <rPh sb="17" eb="19">
      <t>シュルイ</t>
    </rPh>
    <phoneticPr fontId="5"/>
  </si>
  <si>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5"/>
  </si>
  <si>
    <t>３　有資格者の配置</t>
    <rPh sb="2" eb="6">
      <t>ユウシカクシャ</t>
    </rPh>
    <rPh sb="7" eb="9">
      <t>ハイチ</t>
    </rPh>
    <phoneticPr fontId="5"/>
  </si>
  <si>
    <r>
      <t>　　　　　①　社会福祉士　　　</t>
    </r>
    <r>
      <rPr>
        <sz val="12"/>
        <color indexed="8"/>
        <rFont val="ＭＳ Ｐゴシック"/>
        <family val="3"/>
        <charset val="128"/>
      </rPr>
      <t>　</t>
    </r>
    <r>
      <rPr>
        <sz val="11"/>
        <color theme="1"/>
        <rFont val="游ゴシック"/>
        <family val="3"/>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5"/>
  </si>
  <si>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5"/>
  </si>
  <si>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5"/>
  </si>
  <si>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5"/>
  </si>
  <si>
    <t>(別紙３７）</t>
    <rPh sb="1" eb="3">
      <t>ベッシ</t>
    </rPh>
    <phoneticPr fontId="5"/>
  </si>
  <si>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5"/>
  </si>
  <si>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5"/>
  </si>
  <si>
    <t>強度行動障害支援者養成研修
（基礎研修）</t>
    <phoneticPr fontId="5"/>
  </si>
  <si>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5"/>
  </si>
  <si>
    <t>生活支援員の数</t>
    <phoneticPr fontId="5"/>
  </si>
  <si>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5"/>
  </si>
  <si>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5"/>
  </si>
  <si>
    <t>（※２）生活支援員のうち２０％以上が、強度行動障害支援者養成研修（基礎研修）修了者であること。</t>
    <rPh sb="35" eb="37">
      <t>ケンシュウ</t>
    </rPh>
    <phoneticPr fontId="5"/>
  </si>
  <si>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5"/>
  </si>
  <si>
    <t>２　看護職員の配置状況</t>
    <rPh sb="7" eb="9">
      <t>ハイチ</t>
    </rPh>
    <rPh sb="9" eb="11">
      <t>ジョウキョウ</t>
    </rPh>
    <phoneticPr fontId="5"/>
  </si>
  <si>
    <t>常勤</t>
    <rPh sb="0" eb="2">
      <t>ジョウキン</t>
    </rPh>
    <phoneticPr fontId="5"/>
  </si>
  <si>
    <t>実人員</t>
    <rPh sb="0" eb="3">
      <t>ジツジンイン</t>
    </rPh>
    <phoneticPr fontId="5"/>
  </si>
  <si>
    <t>人　</t>
    <rPh sb="0" eb="1">
      <t>ニン</t>
    </rPh>
    <phoneticPr fontId="5"/>
  </si>
  <si>
    <t>常勤換算方法
による員数</t>
    <rPh sb="0" eb="2">
      <t>ジョウキン</t>
    </rPh>
    <rPh sb="2" eb="4">
      <t>カンサン</t>
    </rPh>
    <rPh sb="4" eb="6">
      <t>ホウホウ</t>
    </rPh>
    <rPh sb="10" eb="12">
      <t>インスウ</t>
    </rPh>
    <phoneticPr fontId="5"/>
  </si>
  <si>
    <t>Ⓐ　　　　　　　人　</t>
    <rPh sb="8" eb="9">
      <t>ニン</t>
    </rPh>
    <phoneticPr fontId="5"/>
  </si>
  <si>
    <t>３　利用者の数</t>
    <rPh sb="2" eb="5">
      <t>リヨウシャ</t>
    </rPh>
    <rPh sb="6" eb="7">
      <t>カズ</t>
    </rPh>
    <phoneticPr fontId="5"/>
  </si>
  <si>
    <t>　　　利用者の数を２０で除した数</t>
    <rPh sb="3" eb="6">
      <t>リヨウシャ</t>
    </rPh>
    <rPh sb="7" eb="8">
      <t>カズ</t>
    </rPh>
    <rPh sb="12" eb="13">
      <t>ジョ</t>
    </rPh>
    <rPh sb="15" eb="16">
      <t>カズ</t>
    </rPh>
    <phoneticPr fontId="5"/>
  </si>
  <si>
    <t>前年度の利用者の平均</t>
    <rPh sb="0" eb="3">
      <t>ゼンネンド</t>
    </rPh>
    <rPh sb="4" eb="7">
      <t>リヨウシャ</t>
    </rPh>
    <rPh sb="8" eb="10">
      <t>ヘイキン</t>
    </rPh>
    <phoneticPr fontId="5"/>
  </si>
  <si>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5"/>
  </si>
  <si>
    <t>（別紙３９）</t>
    <rPh sb="1" eb="3">
      <t>ベッシ</t>
    </rPh>
    <phoneticPr fontId="5"/>
  </si>
  <si>
    <t>※日中サービス支援型グループホームのみ</t>
    <phoneticPr fontId="5"/>
  </si>
  <si>
    <t>２　夜勤職員の加配状況</t>
    <rPh sb="2" eb="4">
      <t>ヤキン</t>
    </rPh>
    <rPh sb="4" eb="6">
      <t>ショクイン</t>
    </rPh>
    <rPh sb="7" eb="9">
      <t>カハイ</t>
    </rPh>
    <rPh sb="9" eb="11">
      <t>ジョウキョウ</t>
    </rPh>
    <phoneticPr fontId="5"/>
  </si>
  <si>
    <t>住居の名称</t>
    <rPh sb="0" eb="2">
      <t>ジュウキョ</t>
    </rPh>
    <rPh sb="3" eb="5">
      <t>メイショウ</t>
    </rPh>
    <phoneticPr fontId="5"/>
  </si>
  <si>
    <t>利用者の数</t>
    <rPh sb="0" eb="3">
      <t>リヨウシャ</t>
    </rPh>
    <rPh sb="4" eb="5">
      <t>カズ</t>
    </rPh>
    <phoneticPr fontId="5"/>
  </si>
  <si>
    <t>夜勤者の加配</t>
    <rPh sb="0" eb="2">
      <t>ヤキン</t>
    </rPh>
    <rPh sb="2" eb="3">
      <t>シャ</t>
    </rPh>
    <rPh sb="4" eb="6">
      <t>カハイ</t>
    </rPh>
    <phoneticPr fontId="5"/>
  </si>
  <si>
    <t>有　・　無</t>
    <rPh sb="0" eb="1">
      <t>ア</t>
    </rPh>
    <rPh sb="4" eb="5">
      <t>ナ</t>
    </rPh>
    <phoneticPr fontId="5"/>
  </si>
  <si>
    <t>　　２　障害福祉サービス基準に定める夜間支援従事者に加えて更に夜間支援従事者を配置する場合、共同生活
　　　　住居ごとに配置の有無を記載してください。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0">
      <t>サラ</t>
    </rPh>
    <rPh sb="31" eb="33">
      <t>ヤカン</t>
    </rPh>
    <rPh sb="33" eb="35">
      <t>シエン</t>
    </rPh>
    <rPh sb="35" eb="38">
      <t>ジュウジシャ</t>
    </rPh>
    <rPh sb="39" eb="41">
      <t>ハイチ</t>
    </rPh>
    <rPh sb="43" eb="45">
      <t>バアイ</t>
    </rPh>
    <rPh sb="46" eb="48">
      <t>キョウドウ</t>
    </rPh>
    <rPh sb="48" eb="50">
      <t>セイカツ</t>
    </rPh>
    <rPh sb="55" eb="57">
      <t>ジュウキョ</t>
    </rPh>
    <rPh sb="60" eb="62">
      <t>ハイチ</t>
    </rPh>
    <rPh sb="63" eb="65">
      <t>ウム</t>
    </rPh>
    <rPh sb="66" eb="68">
      <t>キサイ</t>
    </rPh>
    <phoneticPr fontId="5"/>
  </si>
  <si>
    <t>（別紙４２）</t>
    <rPh sb="1" eb="3">
      <t>ベッシ</t>
    </rPh>
    <phoneticPr fontId="5"/>
  </si>
  <si>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5"/>
  </si>
  <si>
    <t>（別紙４３）</t>
    <rPh sb="1" eb="3">
      <t>ベッシ</t>
    </rPh>
    <phoneticPr fontId="5"/>
  </si>
  <si>
    <t>年　　月　　日</t>
    <rPh sb="0" eb="1">
      <t>ネン</t>
    </rPh>
    <rPh sb="3" eb="4">
      <t>ツキ</t>
    </rPh>
    <rPh sb="6" eb="7">
      <t>ヒ</t>
    </rPh>
    <phoneticPr fontId="77"/>
  </si>
  <si>
    <t>視覚・聴覚言語障害者支援体制加算（Ⅰ）に関する届出書</t>
    <phoneticPr fontId="77"/>
  </si>
  <si>
    <t>事業所の名称</t>
  </si>
  <si>
    <t>サービスの種類</t>
  </si>
  <si>
    <r>
      <t>多機能型の実施</t>
    </r>
    <r>
      <rPr>
        <sz val="8"/>
        <color rgb="FF000000"/>
        <rFont val="HGｺﾞｼｯｸM"/>
        <family val="3"/>
        <charset val="128"/>
      </rPr>
      <t>※1</t>
    </r>
    <phoneticPr fontId="77"/>
  </si>
  <si>
    <t>有　・　無</t>
  </si>
  <si>
    <r>
      <t>異動区分</t>
    </r>
    <r>
      <rPr>
        <sz val="8"/>
        <color rgb="FF000000"/>
        <rFont val="HGｺﾞｼｯｸM"/>
        <family val="3"/>
        <charset val="128"/>
      </rPr>
      <t>※2</t>
    </r>
    <phoneticPr fontId="77"/>
  </si>
  <si>
    <t>１　新規　　　　　２　変更　　　　　３　終了</t>
    <phoneticPr fontId="77"/>
  </si>
  <si>
    <t>１　利用者の状況</t>
  </si>
  <si>
    <t>当該事業所の前年度の平均実利用者数　(A)</t>
    <phoneticPr fontId="77"/>
  </si>
  <si>
    <t>人</t>
  </si>
  <si>
    <t>うち５０％　　　　　(B)＝ (A)×0.5</t>
    <phoneticPr fontId="77"/>
  </si>
  <si>
    <t>加算要件に該当する利用者の数 (C)＝(E)／(D)</t>
    <phoneticPr fontId="77"/>
  </si>
  <si>
    <t>(C)＞＝(B)</t>
    <phoneticPr fontId="77"/>
  </si>
  <si>
    <t>該当利用者の氏名</t>
  </si>
  <si>
    <t>手帳の種類</t>
  </si>
  <si>
    <t>手帳の等級</t>
  </si>
  <si>
    <t>前年度利用日数</t>
  </si>
  <si>
    <t>前年度の開所日数 (D)</t>
    <phoneticPr fontId="77"/>
  </si>
  <si>
    <t>日</t>
  </si>
  <si>
    <t>合　計 (E)</t>
    <phoneticPr fontId="77"/>
  </si>
  <si>
    <t>２　加配される従業者の状況</t>
  </si>
  <si>
    <t>利用者数 (A)　÷　40　＝ (F)</t>
    <phoneticPr fontId="77"/>
  </si>
  <si>
    <t>加配される従業者の数　(G)</t>
    <phoneticPr fontId="77"/>
  </si>
  <si>
    <t>(G)＞＝ (F)</t>
    <phoneticPr fontId="77"/>
  </si>
  <si>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</si>
  <si>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</si>
  <si>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</si>
  <si>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77"/>
  </si>
  <si>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77"/>
  </si>
  <si>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77"/>
  </si>
  <si>
    <t>※１：多機能型事業所等については、当該多機能型事業所全体で、加算要件の利用者数や配置割合の計算を行
　　　うこと。</t>
    <phoneticPr fontId="77"/>
  </si>
  <si>
    <t>※２：「異動区分」欄において「４　終了」の場合は、１利用者の状況、２加配される従業者の状況の記載は
　　　不要とする。</t>
    <phoneticPr fontId="77"/>
  </si>
  <si>
    <t>　　　</t>
    <phoneticPr fontId="77"/>
  </si>
  <si>
    <t>視覚・聴覚言語障害者支援体制加算（Ⅱ）に関する届出書</t>
    <phoneticPr fontId="77"/>
  </si>
  <si>
    <t>有・無</t>
    <phoneticPr fontId="77"/>
  </si>
  <si>
    <t>うち３０％　　　　　(B)＝ (A)×0.3</t>
    <phoneticPr fontId="77"/>
  </si>
  <si>
    <t>利用者数 (A)　÷　50　＝ (F)</t>
    <phoneticPr fontId="77"/>
  </si>
  <si>
    <t>(G)＞＝(F)</t>
    <phoneticPr fontId="77"/>
  </si>
  <si>
    <t>　　　　　　　　年　　　　月　　　日</t>
    <rPh sb="8" eb="9">
      <t>ネン</t>
    </rPh>
    <rPh sb="13" eb="14">
      <t>ガツ</t>
    </rPh>
    <rPh sb="17" eb="18">
      <t>ニチ</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</si>
  <si>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</si>
  <si>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</si>
  <si>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２　サービスの種類</t>
    <rPh sb="7" eb="9">
      <t>シュルイ</t>
    </rPh>
    <phoneticPr fontId="5"/>
  </si>
  <si>
    <t>３　異動区分</t>
    <rPh sb="2" eb="6">
      <t>イドウクブン</t>
    </rPh>
    <phoneticPr fontId="5"/>
  </si>
  <si>
    <t>１　新規　　　　　２　変更　　　　　３　終了</t>
    <rPh sb="2" eb="4">
      <t>シンキ</t>
    </rPh>
    <rPh sb="11" eb="13">
      <t>ヘンコウ</t>
    </rPh>
    <rPh sb="20" eb="22">
      <t>シュウリョウ</t>
    </rPh>
    <phoneticPr fontId="5"/>
  </si>
  <si>
    <t>食事の提供体制</t>
    <rPh sb="0" eb="2">
      <t>ショクジ</t>
    </rPh>
    <rPh sb="3" eb="5">
      <t>テイキョウ</t>
    </rPh>
    <rPh sb="5" eb="7">
      <t>タイセイ</t>
    </rPh>
    <phoneticPr fontId="5"/>
  </si>
  <si>
    <t>　</t>
  </si>
  <si>
    <t>名</t>
    <rPh sb="0" eb="1">
      <t>メイ</t>
    </rPh>
    <phoneticPr fontId="5"/>
  </si>
  <si>
    <t>栄養士</t>
    <rPh sb="0" eb="1">
      <t>サカエ</t>
    </rPh>
    <rPh sb="1" eb="2">
      <t>ヨウ</t>
    </rPh>
    <rPh sb="2" eb="3">
      <t>シ</t>
    </rPh>
    <phoneticPr fontId="5"/>
  </si>
  <si>
    <t>保健所等との連携により、管理栄養士等が関与している場合</t>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</si>
  <si>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</si>
  <si>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</si>
  <si>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委託業務内容</t>
    <rPh sb="0" eb="2">
      <t>イタク</t>
    </rPh>
    <rPh sb="2" eb="4">
      <t>ギョウム</t>
    </rPh>
    <rPh sb="4" eb="6">
      <t>ナイヨウ</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</si>
  <si>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5"/>
  </si>
  <si>
    <t>年　　月　　日</t>
    <rPh sb="0" eb="1">
      <t>ネン</t>
    </rPh>
    <rPh sb="3" eb="4">
      <t>ツキ</t>
    </rPh>
    <rPh sb="6" eb="7">
      <t>ヒ</t>
    </rPh>
    <phoneticPr fontId="3"/>
  </si>
  <si>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5"/>
  </si>
  <si>
    <t>１　新規　　　　２　変更　　　　３　終了</t>
    <phoneticPr fontId="3"/>
  </si>
  <si>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5"/>
  </si>
  <si>
    <t>強度行動障害支援者養成研修（実践研修）</t>
    <rPh sb="14" eb="16">
      <t>ジッセン</t>
    </rPh>
    <phoneticPr fontId="5"/>
  </si>
  <si>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5"/>
  </si>
  <si>
    <t>喀痰吸引等研修（第３号）</t>
    <rPh sb="0" eb="2">
      <t>カクタン</t>
    </rPh>
    <rPh sb="2" eb="4">
      <t>キュウイン</t>
    </rPh>
    <rPh sb="4" eb="5">
      <t>トウ</t>
    </rPh>
    <rPh sb="5" eb="7">
      <t>ケンシュウ</t>
    </rPh>
    <rPh sb="8" eb="9">
      <t>ダイ</t>
    </rPh>
    <rPh sb="10" eb="11">
      <t>ゴウ</t>
    </rPh>
    <phoneticPr fontId="5"/>
  </si>
  <si>
    <t>中核的人材養成研修修了者　配置</t>
    <phoneticPr fontId="3"/>
  </si>
  <si>
    <t>（　　あり　　・　　なし　　）</t>
    <phoneticPr fontId="3"/>
  </si>
  <si>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5"/>
  </si>
  <si>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5"/>
  </si>
  <si>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5"/>
  </si>
  <si>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5"/>
  </si>
  <si>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5"/>
  </si>
  <si>
    <t>年　　月　　日</t>
    <rPh sb="0" eb="1">
      <t>ネン</t>
    </rPh>
    <rPh sb="3" eb="4">
      <t>ガツ</t>
    </rPh>
    <rPh sb="6" eb="7">
      <t>ニチ</t>
    </rPh>
    <phoneticPr fontId="5"/>
  </si>
  <si>
    <t>１　事業所・施設の名称</t>
    <rPh sb="2" eb="5">
      <t>ジギョウショ</t>
    </rPh>
    <rPh sb="6" eb="8">
      <t>シセツ</t>
    </rPh>
    <rPh sb="9" eb="11">
      <t>メイショウ</t>
    </rPh>
    <phoneticPr fontId="5"/>
  </si>
  <si>
    <t>１　新規　　　　　　　２　変更　　　　　　　　３　終了</t>
    <rPh sb="2" eb="4">
      <t>シンキ</t>
    </rPh>
    <rPh sb="13" eb="15">
      <t>ヘンコウ</t>
    </rPh>
    <rPh sb="25" eb="27">
      <t>シュウリョウ</t>
    </rPh>
    <phoneticPr fontId="5"/>
  </si>
  <si>
    <t>３　配置状況
（基礎研修修了者名）</t>
    <rPh sb="2" eb="4">
      <t>ハイチ</t>
    </rPh>
    <rPh sb="4" eb="6">
      <t>ジョウキョウ</t>
    </rPh>
    <rPh sb="8" eb="10">
      <t>キソ</t>
    </rPh>
    <rPh sb="10" eb="12">
      <t>ケンシュウ</t>
    </rPh>
    <rPh sb="12" eb="15">
      <t>シュウリョウシャ</t>
    </rPh>
    <rPh sb="15" eb="16">
      <t>メイ</t>
    </rPh>
    <phoneticPr fontId="5"/>
  </si>
  <si>
    <t>４　配置状況
（実践研修修了者名）</t>
    <rPh sb="2" eb="4">
      <t>ハイチ</t>
    </rPh>
    <rPh sb="4" eb="6">
      <t>ジョウキョウ</t>
    </rPh>
    <rPh sb="8" eb="10">
      <t>ジッセン</t>
    </rPh>
    <rPh sb="10" eb="12">
      <t>ケンシュウ</t>
    </rPh>
    <rPh sb="12" eb="15">
      <t>シュウリョウシャ</t>
    </rPh>
    <rPh sb="15" eb="16">
      <t>メイ</t>
    </rPh>
    <phoneticPr fontId="5"/>
  </si>
  <si>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5"/>
  </si>
  <si>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5"/>
  </si>
  <si>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5"/>
  </si>
  <si>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5"/>
  </si>
  <si>
    <r>
      <t>　　</t>
    </r>
    <r>
      <rPr>
        <sz val="12"/>
        <color rgb="FFFF0000"/>
        <rFont val="HGｺﾞｼｯｸM"/>
        <family val="3"/>
        <charset val="128"/>
      </rPr>
      <t>　</t>
    </r>
    <r>
      <rPr>
        <sz val="12"/>
        <rFont val="HGｺﾞｼｯｸM"/>
        <family val="3"/>
        <charset val="128"/>
      </rPr>
      <t>年　　　月　　　日</t>
    </r>
    <phoneticPr fontId="5"/>
  </si>
  <si>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5"/>
  </si>
  <si>
    <t>異動区分</t>
    <rPh sb="0" eb="1">
      <t>イ</t>
    </rPh>
    <rPh sb="1" eb="2">
      <t>ドウ</t>
    </rPh>
    <rPh sb="2" eb="3">
      <t>ク</t>
    </rPh>
    <rPh sb="3" eb="4">
      <t>ブン</t>
    </rPh>
    <phoneticPr fontId="5"/>
  </si>
  <si>
    <t>１　新規　　　２　継続　　　３　変更　　　４　終了</t>
    <rPh sb="2" eb="4">
      <t>シンキ</t>
    </rPh>
    <rPh sb="9" eb="11">
      <t>ケイゾク</t>
    </rPh>
    <rPh sb="16" eb="18">
      <t>ヘンコウ</t>
    </rPh>
    <rPh sb="23" eb="25">
      <t>シュウリョウ</t>
    </rPh>
    <phoneticPr fontId="5"/>
  </si>
  <si>
    <t>サービスの種類
算定する加算の区分</t>
    <rPh sb="5" eb="7">
      <t>シュルイ</t>
    </rPh>
    <rPh sb="8" eb="10">
      <t>サンテイ</t>
    </rPh>
    <rPh sb="12" eb="14">
      <t>カサン</t>
    </rPh>
    <rPh sb="15" eb="17">
      <t>クブン</t>
    </rPh>
    <phoneticPr fontId="5"/>
  </si>
  <si>
    <t>１　生活介護</t>
    <rPh sb="4" eb="6">
      <t>カイゴ</t>
    </rPh>
    <phoneticPr fontId="5"/>
  </si>
  <si>
    <t>常勤看護職員等配置加算</t>
    <phoneticPr fontId="5"/>
  </si>
  <si>
    <t>２　短期入所</t>
    <rPh sb="2" eb="4">
      <t>タンキ</t>
    </rPh>
    <rPh sb="4" eb="6">
      <t>ニュウショ</t>
    </rPh>
    <phoneticPr fontId="5"/>
  </si>
  <si>
    <t>常勤看護職員等配置加算</t>
    <rPh sb="0" eb="2">
      <t>ジョウキン</t>
    </rPh>
    <rPh sb="2" eb="4">
      <t>カンゴ</t>
    </rPh>
    <rPh sb="4" eb="6">
      <t>ショクイン</t>
    </rPh>
    <rPh sb="6" eb="7">
      <t>トウ</t>
    </rPh>
    <rPh sb="7" eb="9">
      <t>ハイチ</t>
    </rPh>
    <rPh sb="9" eb="11">
      <t>カサン</t>
    </rPh>
    <phoneticPr fontId="5"/>
  </si>
  <si>
    <t>３　生活訓練</t>
    <rPh sb="2" eb="4">
      <t>セイカツ</t>
    </rPh>
    <rPh sb="4" eb="6">
      <t>クンレン</t>
    </rPh>
    <phoneticPr fontId="5"/>
  </si>
  <si>
    <t>看護職員配置加算（Ⅰ）</t>
    <rPh sb="0" eb="2">
      <t>カンゴ</t>
    </rPh>
    <rPh sb="2" eb="4">
      <t>ショクイン</t>
    </rPh>
    <rPh sb="4" eb="6">
      <t>ハイチ</t>
    </rPh>
    <rPh sb="6" eb="8">
      <t>カサン</t>
    </rPh>
    <phoneticPr fontId="5"/>
  </si>
  <si>
    <t>４　宿泊型自立訓練</t>
    <phoneticPr fontId="5"/>
  </si>
  <si>
    <t>看護職員配置加算（Ⅱ）</t>
    <rPh sb="0" eb="2">
      <t>カンゴ</t>
    </rPh>
    <rPh sb="2" eb="4">
      <t>ショクイン</t>
    </rPh>
    <rPh sb="4" eb="6">
      <t>ハイチ</t>
    </rPh>
    <rPh sb="6" eb="8">
      <t>カサン</t>
    </rPh>
    <phoneticPr fontId="5"/>
  </si>
  <si>
    <t>５　共同生活援助</t>
    <rPh sb="2" eb="8">
      <t>キョウドウセイカツエンジョ</t>
    </rPh>
    <phoneticPr fontId="5"/>
  </si>
  <si>
    <t>看護職員配置加算</t>
    <rPh sb="0" eb="2">
      <t>カンゴ</t>
    </rPh>
    <rPh sb="2" eb="4">
      <t>ショクイン</t>
    </rPh>
    <rPh sb="4" eb="6">
      <t>ハイチ</t>
    </rPh>
    <rPh sb="6" eb="8">
      <t>カサン</t>
    </rPh>
    <phoneticPr fontId="5"/>
  </si>
  <si>
    <t>看護職員の配置状況
（常勤換算）</t>
    <rPh sb="0" eb="2">
      <t>カンゴ</t>
    </rPh>
    <rPh sb="2" eb="4">
      <t>ショクイン</t>
    </rPh>
    <rPh sb="5" eb="7">
      <t>ハイチ</t>
    </rPh>
    <rPh sb="7" eb="9">
      <t>ジョウキョウ</t>
    </rPh>
    <rPh sb="11" eb="13">
      <t>ジョウキン</t>
    </rPh>
    <rPh sb="13" eb="15">
      <t>カンザン</t>
    </rPh>
    <phoneticPr fontId="5"/>
  </si>
  <si>
    <t>保健師</t>
    <rPh sb="0" eb="3">
      <t>ホケンシ</t>
    </rPh>
    <phoneticPr fontId="5"/>
  </si>
  <si>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5"/>
  </si>
  <si>
    <t>該当
・
非該当</t>
    <rPh sb="0" eb="2">
      <t>ガイトウ</t>
    </rPh>
    <rPh sb="7" eb="10">
      <t>ヒガイトウ</t>
    </rPh>
    <phoneticPr fontId="5"/>
  </si>
  <si>
    <t>准看護師</t>
    <rPh sb="0" eb="4">
      <t>ジュンカンゴシ</t>
    </rPh>
    <phoneticPr fontId="5"/>
  </si>
  <si>
    <t>看護職員の必要数
（共同生活援助のみ）</t>
    <rPh sb="0" eb="2">
      <t>カンゴ</t>
    </rPh>
    <rPh sb="2" eb="4">
      <t>ショクイン</t>
    </rPh>
    <rPh sb="5" eb="8">
      <t>ヒツヨウスウ</t>
    </rPh>
    <rPh sb="10" eb="16">
      <t>キョウドウセイカツエンジョ</t>
    </rPh>
    <phoneticPr fontId="5"/>
  </si>
  <si>
    <t>前年度の平均利用者数</t>
    <rPh sb="0" eb="3">
      <t>ゼンネンド</t>
    </rPh>
    <rPh sb="4" eb="10">
      <t>ヘイキンリヨウシャスウ</t>
    </rPh>
    <phoneticPr fontId="5"/>
  </si>
  <si>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5"/>
  </si>
  <si>
    <t>該当
・
非該当</t>
    <phoneticPr fontId="5"/>
  </si>
  <si>
    <t>利用者数を
20で除した数
（必要数）</t>
    <rPh sb="0" eb="2">
      <t>リヨウ</t>
    </rPh>
    <rPh sb="2" eb="3">
      <t>シャ</t>
    </rPh>
    <rPh sb="3" eb="4">
      <t>スウ</t>
    </rPh>
    <rPh sb="9" eb="10">
      <t>ジョ</t>
    </rPh>
    <rPh sb="12" eb="13">
      <t>スウ</t>
    </rPh>
    <rPh sb="15" eb="18">
      <t>ヒツヨウスウ</t>
    </rPh>
    <phoneticPr fontId="5"/>
  </si>
  <si>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5"/>
  </si>
  <si>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5"/>
  </si>
  <si>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5"/>
  </si>
  <si>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5"/>
  </si>
  <si>
    <t>（別紙３８）</t>
    <rPh sb="1" eb="3">
      <t>ベッシ</t>
    </rPh>
    <phoneticPr fontId="11"/>
  </si>
  <si>
    <t>１　法人・事業所の名称</t>
    <rPh sb="2" eb="4">
      <t>ホウジン</t>
    </rPh>
    <rPh sb="5" eb="8">
      <t>ジギョウショ</t>
    </rPh>
    <rPh sb="9" eb="11">
      <t>メイショウ</t>
    </rPh>
    <phoneticPr fontId="5"/>
  </si>
  <si>
    <t>３　サービス種別</t>
    <rPh sb="6" eb="8">
      <t>シュベツ</t>
    </rPh>
    <phoneticPr fontId="5"/>
  </si>
  <si>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</si>
  <si>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４　申請する加算区分</t>
    <rPh sb="2" eb="4">
      <t>シンセイ</t>
    </rPh>
    <rPh sb="6" eb="8">
      <t>カサン</t>
    </rPh>
    <rPh sb="8" eb="10">
      <t>クブン</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</si>
  <si>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</si>
  <si>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５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</si>
  <si>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</si>
  <si>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　新設の場合は推定値</t>
    <rPh sb="2" eb="4">
      <t>シンセツ</t>
    </rPh>
    <rPh sb="5" eb="7">
      <t>バアイ</t>
    </rPh>
    <rPh sb="8" eb="11">
      <t>スイテイチ</t>
    </rPh>
    <phoneticPr fontId="5"/>
  </si>
  <si>
    <t>６　人員体制</t>
    <rPh sb="2" eb="4">
      <t>ジンイン</t>
    </rPh>
    <rPh sb="4" eb="6">
      <t>タイセイ</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</si>
  <si>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</si>
  <si>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７　人員配置の状況</t>
    <rPh sb="2" eb="4">
      <t>ジンイン</t>
    </rPh>
    <rPh sb="4" eb="6">
      <t>ハイチ</t>
    </rPh>
    <rPh sb="7" eb="9">
      <t>ジョウキョウ</t>
    </rPh>
    <phoneticPr fontId="5"/>
  </si>
  <si>
    <t>○基準上置くべき従業者数</t>
    <phoneticPr fontId="3"/>
  </si>
  <si>
    <t>合計（a）</t>
    <rPh sb="0" eb="2">
      <t>ゴウケイ</t>
    </rPh>
    <phoneticPr fontId="5"/>
  </si>
  <si>
    <t>人数</t>
    <rPh sb="0" eb="2">
      <t>ニンズウ</t>
    </rPh>
    <phoneticPr fontId="3"/>
  </si>
  <si>
    <t>勤務延べ
時間数</t>
    <rPh sb="0" eb="3">
      <t>キンムノ</t>
    </rPh>
    <rPh sb="5" eb="8">
      <t>ジカンスウ</t>
    </rPh>
    <phoneticPr fontId="3"/>
  </si>
  <si>
    <t>時間</t>
    <rPh sb="0" eb="2">
      <t>ジカン</t>
    </rPh>
    <phoneticPr fontId="5"/>
  </si>
  <si>
    <t>○人員配置体制加算の算定において必要な加配数</t>
    <rPh sb="16" eb="18">
      <t>ヒツヨウ</t>
    </rPh>
    <phoneticPr fontId="3"/>
  </si>
  <si>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</si>
  <si>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</si>
  <si>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3"/>
  </si>
  <si>
    <t>世話人等</t>
    <rPh sb="0" eb="3">
      <t>セワニン</t>
    </rPh>
    <rPh sb="3" eb="4">
      <t>ナド</t>
    </rPh>
    <phoneticPr fontId="5"/>
  </si>
  <si>
    <t>○実際の特定従業者数</t>
    <rPh sb="1" eb="3">
      <t>ジッサイ</t>
    </rPh>
    <rPh sb="4" eb="6">
      <t>トクテイ</t>
    </rPh>
    <rPh sb="6" eb="9">
      <t>ジュウギョウシャ</t>
    </rPh>
    <rPh sb="9" eb="10">
      <t>スウ</t>
    </rPh>
    <phoneticPr fontId="3"/>
  </si>
  <si>
    <t>世話人等</t>
    <rPh sb="0" eb="3">
      <t>セワニン</t>
    </rPh>
    <rPh sb="3" eb="4">
      <t>トウ</t>
    </rPh>
    <phoneticPr fontId="5"/>
  </si>
  <si>
    <t>人員配置体制加算　算定の可否</t>
    <rPh sb="0" eb="2">
      <t>ジンイン</t>
    </rPh>
    <rPh sb="2" eb="4">
      <t>ハイチ</t>
    </rPh>
    <rPh sb="4" eb="6">
      <t>タイセイ</t>
    </rPh>
    <rPh sb="6" eb="8">
      <t>カサン</t>
    </rPh>
    <rPh sb="9" eb="11">
      <t>サンテイ</t>
    </rPh>
    <rPh sb="12" eb="14">
      <t>カヒ</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</si>
  <si>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</si>
  <si>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t>
    <phoneticPr fontId="5"/>
  </si>
  <si>
    <t>法人・事業所名</t>
    <rPh sb="0" eb="2">
      <t>ホウジン</t>
    </rPh>
    <rPh sb="3" eb="6">
      <t>ジギョウショ</t>
    </rPh>
    <rPh sb="6" eb="7">
      <t>メイ</t>
    </rPh>
    <phoneticPr fontId="106"/>
  </si>
  <si>
    <t>事業所番号</t>
    <rPh sb="0" eb="3">
      <t>ジギョウショ</t>
    </rPh>
    <rPh sb="3" eb="5">
      <t>バンゴウ</t>
    </rPh>
    <phoneticPr fontId="106"/>
  </si>
  <si>
    <t>定員</t>
    <rPh sb="0" eb="2">
      <t>テイイン</t>
    </rPh>
    <phoneticPr fontId="106"/>
  </si>
  <si>
    <t>１　サービス類型</t>
    <rPh sb="6" eb="8">
      <t>ルイケイ</t>
    </rPh>
    <phoneticPr fontId="5"/>
  </si>
  <si>
    <t>３　利用者数</t>
    <rPh sb="2" eb="5">
      <t>リヨウシャ</t>
    </rPh>
    <rPh sb="5" eb="6">
      <t>スウ</t>
    </rPh>
    <phoneticPr fontId="5"/>
  </si>
  <si>
    <t>介護サービス包括型事業所</t>
    <rPh sb="0" eb="2">
      <t>カイゴ</t>
    </rPh>
    <rPh sb="9" eb="11">
      <t>ジギョウ</t>
    </rPh>
    <rPh sb="11" eb="12">
      <t>ショ</t>
    </rPh>
    <phoneticPr fontId="5"/>
  </si>
  <si>
    <t>区分１以下</t>
    <rPh sb="0" eb="2">
      <t>クブン</t>
    </rPh>
    <rPh sb="3" eb="5">
      <t>イカ</t>
    </rPh>
    <phoneticPr fontId="5"/>
  </si>
  <si>
    <t>区分２</t>
    <rPh sb="0" eb="2">
      <t>クブン</t>
    </rPh>
    <phoneticPr fontId="5"/>
  </si>
  <si>
    <t>区分３</t>
    <rPh sb="0" eb="2">
      <t>クブン</t>
    </rPh>
    <phoneticPr fontId="5"/>
  </si>
  <si>
    <t>区分４</t>
    <rPh sb="0" eb="2">
      <t>クブン</t>
    </rPh>
    <phoneticPr fontId="5"/>
  </si>
  <si>
    <t>外部サービス利用型事業所</t>
    <rPh sb="0" eb="2">
      <t>ガイブ</t>
    </rPh>
    <rPh sb="6" eb="9">
      <t>リヨウガタ</t>
    </rPh>
    <rPh sb="9" eb="11">
      <t>ジギョウ</t>
    </rPh>
    <rPh sb="11" eb="12">
      <t>ショ</t>
    </rPh>
    <phoneticPr fontId="5"/>
  </si>
  <si>
    <t>利用者数（平均）</t>
    <rPh sb="0" eb="3">
      <t>リヨウシャ</t>
    </rPh>
    <rPh sb="3" eb="4">
      <t>スウ</t>
    </rPh>
    <rPh sb="5" eb="7">
      <t>ヘイキン</t>
    </rPh>
    <phoneticPr fontId="77"/>
  </si>
  <si>
    <t>日中サービス支援型事業所</t>
    <rPh sb="0" eb="2">
      <t>ニッチュウ</t>
    </rPh>
    <rPh sb="6" eb="8">
      <t>シエン</t>
    </rPh>
    <rPh sb="8" eb="9">
      <t>ガタ</t>
    </rPh>
    <rPh sb="9" eb="11">
      <t>ジギョウ</t>
    </rPh>
    <rPh sb="11" eb="12">
      <t>ショ</t>
    </rPh>
    <phoneticPr fontId="5"/>
  </si>
  <si>
    <t>個人居宅介護利用者（再掲）</t>
    <phoneticPr fontId="77"/>
  </si>
  <si>
    <t>定員増人数</t>
    <rPh sb="0" eb="2">
      <t>テイイン</t>
    </rPh>
    <rPh sb="2" eb="3">
      <t>ゾウ</t>
    </rPh>
    <rPh sb="3" eb="5">
      <t>ニンズウ</t>
    </rPh>
    <phoneticPr fontId="5"/>
  </si>
  <si>
    <t>２　運営状況</t>
    <rPh sb="2" eb="4">
      <t>ウンエイ</t>
    </rPh>
    <rPh sb="4" eb="6">
      <t>ジョウキョウ</t>
    </rPh>
    <phoneticPr fontId="106"/>
  </si>
  <si>
    <t>４　基準上置くべき従業者数</t>
    <rPh sb="2" eb="4">
      <t>キジュン</t>
    </rPh>
    <rPh sb="4" eb="5">
      <t>ジョウ</t>
    </rPh>
    <rPh sb="5" eb="6">
      <t>オ</t>
    </rPh>
    <rPh sb="9" eb="12">
      <t>ジュウギョウシャ</t>
    </rPh>
    <rPh sb="12" eb="1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</si>
  <si>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</si>
  <si>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</si>
  <si>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①新設又は増改築等の時点から６か月未満</t>
    <phoneticPr fontId="5"/>
  </si>
  <si>
    <t>常勤換算数</t>
    <rPh sb="0" eb="4">
      <t>ジョウキンカンサン</t>
    </rPh>
    <rPh sb="4" eb="5">
      <t>スウ</t>
    </rPh>
    <phoneticPr fontId="5"/>
  </si>
  <si>
    <t>特定従業者用の勤務延べ時間数</t>
    <rPh sb="0" eb="2">
      <t>トクテイ</t>
    </rPh>
    <rPh sb="2" eb="5">
      <t>ジュウギョウシャ</t>
    </rPh>
    <rPh sb="5" eb="6">
      <t>ヨウ</t>
    </rPh>
    <rPh sb="7" eb="9">
      <t>キンム</t>
    </rPh>
    <phoneticPr fontId="5"/>
  </si>
  <si>
    <t>特定従業者数換算数</t>
    <rPh sb="0" eb="5">
      <t>トクテイジュウギョウシャ</t>
    </rPh>
    <rPh sb="5" eb="6">
      <t>スウ</t>
    </rPh>
    <rPh sb="6" eb="9">
      <t>カンサンスウ</t>
    </rPh>
    <phoneticPr fontId="5"/>
  </si>
  <si>
    <t>②新設又は増改築等の時点から６か月以上１年未満</t>
    <phoneticPr fontId="5"/>
  </si>
  <si>
    <t>常勤換算に
よる人数</t>
    <rPh sb="0" eb="2">
      <t>ジョウキン</t>
    </rPh>
    <rPh sb="2" eb="4">
      <t>カンサン</t>
    </rPh>
    <rPh sb="8" eb="10">
      <t>ニンズウ</t>
    </rPh>
    <phoneticPr fontId="5"/>
  </si>
  <si>
    <t>勤務延べ
時間数</t>
    <rPh sb="0" eb="3">
      <t>キンムノ</t>
    </rPh>
    <rPh sb="5" eb="8">
      <t>ジカンスウ</t>
    </rPh>
    <phoneticPr fontId="5"/>
  </si>
  <si>
    <t>特定従業者数換算による人数</t>
    <rPh sb="0" eb="6">
      <t>トクテイジュウギョウシャスウ</t>
    </rPh>
    <rPh sb="6" eb="8">
      <t>カンサン</t>
    </rPh>
    <rPh sb="11" eb="13">
      <t>ニンズウ</t>
    </rPh>
    <phoneticPr fontId="5"/>
  </si>
  <si>
    <t>③新設又は増改築等の時点から１年以上</t>
    <phoneticPr fontId="5"/>
  </si>
  <si>
    <t>世話人６：１</t>
    <phoneticPr fontId="5"/>
  </si>
  <si>
    <t>世話人等</t>
    <rPh sb="3" eb="4">
      <t>ナド</t>
    </rPh>
    <phoneticPr fontId="5"/>
  </si>
  <si>
    <t>世話人５：１</t>
    <phoneticPr fontId="5"/>
  </si>
  <si>
    <t>生活支援員</t>
    <rPh sb="0" eb="2">
      <t>セイカツ</t>
    </rPh>
    <rPh sb="2" eb="4">
      <t>シエン</t>
    </rPh>
    <rPh sb="4" eb="5">
      <t>イン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</si>
  <si>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</si>
  <si>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</si>
  <si>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調整数：</t>
    <rPh sb="0" eb="2">
      <t>チョウセイ</t>
    </rPh>
    <rPh sb="2" eb="3">
      <t>スウ</t>
    </rPh>
    <phoneticPr fontId="5"/>
  </si>
  <si>
    <t>介護包括サービス型・外部サービス利用型</t>
    <rPh sb="0" eb="4">
      <t>カイゴホウカツ</t>
    </rPh>
    <rPh sb="8" eb="9">
      <t>ガタ</t>
    </rPh>
    <rPh sb="10" eb="12">
      <t>ガイブ</t>
    </rPh>
    <rPh sb="16" eb="19">
      <t>リヨウガタ</t>
    </rPh>
    <phoneticPr fontId="5"/>
  </si>
  <si>
    <t>日中サービス支援型</t>
    <rPh sb="0" eb="2">
      <t>ニッチュウ</t>
    </rPh>
    <rPh sb="6" eb="9">
      <t>シエンガタ</t>
    </rPh>
    <phoneticPr fontId="5"/>
  </si>
  <si>
    <t>12:1の場合</t>
    <rPh sb="5" eb="7">
      <t>バアイ</t>
    </rPh>
    <phoneticPr fontId="5"/>
  </si>
  <si>
    <t>特定従業者数</t>
    <rPh sb="0" eb="5">
      <t>トクテイジュウギョウシャ</t>
    </rPh>
    <rPh sb="5" eb="6">
      <t>スウ</t>
    </rPh>
    <phoneticPr fontId="5"/>
  </si>
  <si>
    <t>勤務延べ時間</t>
    <rPh sb="0" eb="3">
      <t>キンムノ</t>
    </rPh>
    <rPh sb="4" eb="6">
      <t>ジカン</t>
    </rPh>
    <phoneticPr fontId="5"/>
  </si>
  <si>
    <t>30:1の場合</t>
    <rPh sb="5" eb="7">
      <t>バアイ</t>
    </rPh>
    <phoneticPr fontId="5"/>
  </si>
  <si>
    <t>7.5:1の場合</t>
    <rPh sb="6" eb="8">
      <t>バアイ</t>
    </rPh>
    <phoneticPr fontId="5"/>
  </si>
  <si>
    <t>20:1の場合</t>
    <rPh sb="5" eb="7">
      <t>バアイ</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</si>
  <si>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</si>
  <si>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</si>
  <si>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</si>
  <si>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</si>
  <si>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</si>
  <si>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12:1</t>
    <phoneticPr fontId="5"/>
  </si>
  <si>
    <t>30:1</t>
    <phoneticPr fontId="5"/>
  </si>
  <si>
    <t>7.5:1</t>
    <phoneticPr fontId="5"/>
  </si>
  <si>
    <t>20:1</t>
    <phoneticPr fontId="5"/>
  </si>
  <si>
    <t>従業者の勤務体制一覧表</t>
    <phoneticPr fontId="77"/>
  </si>
  <si>
    <t>勤務形態</t>
    <rPh sb="0" eb="2">
      <t>キンム</t>
    </rPh>
    <rPh sb="2" eb="4">
      <t>ケイタイ</t>
    </rPh>
    <phoneticPr fontId="5"/>
  </si>
  <si>
    <t>4週の合計</t>
    <rPh sb="1" eb="2">
      <t>シュウ</t>
    </rPh>
    <rPh sb="3" eb="5">
      <t>ゴウケイ</t>
    </rPh>
    <phoneticPr fontId="5"/>
  </si>
  <si>
    <t>常勤換算後の人数</t>
    <rPh sb="0" eb="2">
      <t>ジョウキン</t>
    </rPh>
    <rPh sb="2" eb="4">
      <t>カンザン</t>
    </rPh>
    <rPh sb="4" eb="5">
      <t>ゴ</t>
    </rPh>
    <rPh sb="6" eb="8">
      <t>ニンズウ</t>
    </rPh>
    <phoneticPr fontId="5"/>
  </si>
  <si>
    <t>特定従業者換算後の人数</t>
    <rPh sb="0" eb="2">
      <t>トクテイ</t>
    </rPh>
    <rPh sb="2" eb="5">
      <t>ジュウギョウシャ</t>
    </rPh>
    <rPh sb="5" eb="7">
      <t>カンザン</t>
    </rPh>
    <rPh sb="7" eb="8">
      <t>ゴ</t>
    </rPh>
    <rPh sb="9" eb="11">
      <t>ニンズウ</t>
    </rPh>
    <phoneticPr fontId="5"/>
  </si>
  <si>
    <t>兼務先</t>
    <rPh sb="0" eb="2">
      <t>ケンム</t>
    </rPh>
    <rPh sb="2" eb="3">
      <t>サキ</t>
    </rPh>
    <phoneticPr fontId="77"/>
  </si>
  <si>
    <t>月</t>
    <rPh sb="0" eb="1">
      <t>ゲツ</t>
    </rPh>
    <phoneticPr fontId="5"/>
  </si>
  <si>
    <t>火</t>
    <rPh sb="0" eb="1">
      <t>カ</t>
    </rPh>
    <phoneticPr fontId="5"/>
  </si>
  <si>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</si>
  <si>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</si>
  <si>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</si>
  <si>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</si>
  <si>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</si>
  <si>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夜間及び深夜の時間帯以外の時間帯</t>
    <rPh sb="10" eb="12">
      <t>イガイ</t>
    </rPh>
    <rPh sb="13" eb="15">
      <t>ジカン</t>
    </rPh>
    <rPh sb="15" eb="16">
      <t>タイ</t>
    </rPh>
    <phoneticPr fontId="77"/>
  </si>
  <si>
    <t>サービス管理
責任者</t>
    <phoneticPr fontId="5"/>
  </si>
  <si>
    <t>世話人・生活支援員の合計</t>
    <rPh sb="0" eb="3">
      <t>セワニン</t>
    </rPh>
    <rPh sb="4" eb="6">
      <t>セイカツ</t>
    </rPh>
    <rPh sb="6" eb="9">
      <t>シエンイン</t>
    </rPh>
    <rPh sb="10" eb="12">
      <t>ゴウケイ</t>
    </rPh>
    <phoneticPr fontId="5"/>
  </si>
  <si>
    <t>総合計</t>
    <rPh sb="0" eb="1">
      <t>ソウ</t>
    </rPh>
    <rPh sb="1" eb="3">
      <t>ゴウケイ</t>
    </rPh>
    <phoneticPr fontId="5"/>
  </si>
  <si>
    <t>1週間に当該事業所における常勤職員の勤務すべき時間数（就業規則上に定める時間数）</t>
    <phoneticPr fontId="77"/>
  </si>
  <si>
    <t>加配する特定従業者（世話人等）の勤務体制一覧表</t>
    <rPh sb="0" eb="2">
      <t>カハイ</t>
    </rPh>
    <rPh sb="4" eb="6">
      <t>トクテイ</t>
    </rPh>
    <rPh sb="6" eb="9">
      <t>ジュウギョウシャ</t>
    </rPh>
    <rPh sb="10" eb="12">
      <t>セワ</t>
    </rPh>
    <rPh sb="12" eb="14">
      <t>ニンナド</t>
    </rPh>
    <phoneticPr fontId="77"/>
  </si>
  <si>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</si>
  <si>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</si>
  <si>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t>
  </si>
  <si>
    <t>管理者</t>
    <rPh sb="0" eb="3">
      <t>カンリシャ</t>
    </rPh>
    <phoneticPr fontId="5"/>
  </si>
  <si>
    <t>サービス管理責任者</t>
    <rPh sb="4" eb="6">
      <t>カンリ</t>
    </rPh>
    <rPh sb="6" eb="9">
      <t>セキニンシャ</t>
    </rPh>
    <phoneticPr fontId="5"/>
  </si>
  <si>
    <t>世話人A</t>
    <rPh sb="0" eb="2">
      <t>セワ</t>
    </rPh>
    <rPh sb="2" eb="3">
      <t>ニン</t>
    </rPh>
    <phoneticPr fontId="77"/>
  </si>
  <si>
    <t>世話人B</t>
    <rPh sb="0" eb="2">
      <t>セワ</t>
    </rPh>
    <rPh sb="2" eb="3">
      <t>ニン</t>
    </rPh>
    <phoneticPr fontId="77"/>
  </si>
  <si>
    <t>世話人C</t>
    <rPh sb="0" eb="2">
      <t>セワ</t>
    </rPh>
    <rPh sb="2" eb="3">
      <t>ニン</t>
    </rPh>
    <phoneticPr fontId="77"/>
  </si>
  <si>
    <t>世話人D</t>
    <rPh sb="0" eb="2">
      <t>セワ</t>
    </rPh>
    <rPh sb="2" eb="3">
      <t>ニン</t>
    </rPh>
    <phoneticPr fontId="77"/>
  </si>
  <si>
    <t>世話人E</t>
    <rPh sb="0" eb="2">
      <t>セワ</t>
    </rPh>
    <rPh sb="2" eb="3">
      <t>ニン</t>
    </rPh>
    <phoneticPr fontId="77"/>
  </si>
  <si>
    <t>生活支援員A</t>
    <rPh sb="0" eb="2">
      <t>セイカツ</t>
    </rPh>
    <rPh sb="2" eb="4">
      <t>シエン</t>
    </rPh>
    <rPh sb="4" eb="5">
      <t>イン</t>
    </rPh>
    <phoneticPr fontId="77"/>
  </si>
  <si>
    <t>生活支援員B</t>
    <rPh sb="0" eb="2">
      <t>セイカツ</t>
    </rPh>
    <rPh sb="2" eb="4">
      <t>シエン</t>
    </rPh>
    <rPh sb="4" eb="5">
      <t>イン</t>
    </rPh>
    <phoneticPr fontId="77"/>
  </si>
  <si>
    <t>生活支援員C</t>
    <rPh sb="0" eb="2">
      <t>セイカツ</t>
    </rPh>
    <rPh sb="2" eb="4">
      <t>シエン</t>
    </rPh>
    <rPh sb="4" eb="5">
      <t>イン</t>
    </rPh>
    <phoneticPr fontId="77"/>
  </si>
  <si>
    <t>生活支援員D</t>
    <rPh sb="0" eb="2">
      <t>セイカツ</t>
    </rPh>
    <rPh sb="2" eb="4">
      <t>シエン</t>
    </rPh>
    <rPh sb="4" eb="5">
      <t>イン</t>
    </rPh>
    <phoneticPr fontId="77"/>
  </si>
  <si>
    <t>生活支援員E</t>
    <rPh sb="0" eb="2">
      <t>セイカツ</t>
    </rPh>
    <rPh sb="2" eb="4">
      <t>シエン</t>
    </rPh>
    <rPh sb="4" eb="5">
      <t>イン</t>
    </rPh>
    <phoneticPr fontId="77"/>
  </si>
  <si>
    <t>世話人A</t>
    <rPh sb="0" eb="3">
      <t>セワニン</t>
    </rPh>
    <phoneticPr fontId="77"/>
  </si>
  <si>
    <t>　　年　　月　　日</t>
    <rPh sb="2" eb="3">
      <t>ネン</t>
    </rPh>
    <rPh sb="5" eb="6">
      <t>ツキ</t>
    </rPh>
    <rPh sb="8" eb="9">
      <t>ヒ</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</si>
  <si>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5"/>
  </si>
  <si>
    <t>１．人員配置体制の確認</t>
    <rPh sb="9" eb="11">
      <t>カクニン</t>
    </rPh>
    <phoneticPr fontId="3"/>
  </si>
  <si>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3"/>
  </si>
  <si>
    <t>⑴</t>
    <phoneticPr fontId="5"/>
  </si>
  <si>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5"/>
  </si>
  <si>
    <t>一人目</t>
    <rPh sb="0" eb="2">
      <t>ヒトリ</t>
    </rPh>
    <rPh sb="2" eb="3">
      <t>メ</t>
    </rPh>
    <phoneticPr fontId="3"/>
  </si>
  <si>
    <t>氏名</t>
    <rPh sb="0" eb="2">
      <t>シメイ</t>
    </rPh>
    <phoneticPr fontId="3"/>
  </si>
  <si>
    <t>社会福祉士又は精神保健福祉士の資格要件の確認</t>
    <phoneticPr fontId="3"/>
  </si>
  <si>
    <t>有　・　無</t>
    <rPh sb="0" eb="1">
      <t>アリ</t>
    </rPh>
    <rPh sb="4" eb="5">
      <t>ナ</t>
    </rPh>
    <phoneticPr fontId="3"/>
  </si>
  <si>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3"/>
  </si>
  <si>
    <t>有（世話人・生活支援員）　
・　無</t>
    <rPh sb="0" eb="1">
      <t>アリ</t>
    </rPh>
    <rPh sb="2" eb="5">
      <t>セワニン</t>
    </rPh>
    <rPh sb="6" eb="11">
      <t>セイカツシエンイン</t>
    </rPh>
    <rPh sb="16" eb="17">
      <t>ナ</t>
    </rPh>
    <phoneticPr fontId="3"/>
  </si>
  <si>
    <t>二人目</t>
    <rPh sb="0" eb="2">
      <t>フタリ</t>
    </rPh>
    <rPh sb="2" eb="3">
      <t>メ</t>
    </rPh>
    <phoneticPr fontId="3"/>
  </si>
  <si>
    <t>⑵</t>
    <phoneticPr fontId="3"/>
  </si>
  <si>
    <t>配置割合　（別添にて確認）</t>
    <rPh sb="0" eb="2">
      <t>ハイチ</t>
    </rPh>
    <rPh sb="2" eb="4">
      <t>ワリアイ</t>
    </rPh>
    <rPh sb="6" eb="8">
      <t>ベッテン</t>
    </rPh>
    <rPh sb="10" eb="12">
      <t>カクニン</t>
    </rPh>
    <phoneticPr fontId="3"/>
  </si>
  <si>
    <t>配置割合の基準を満たす
確認の可否</t>
    <rPh sb="0" eb="4">
      <t>ハイチワリアイ</t>
    </rPh>
    <rPh sb="5" eb="7">
      <t>キジュン</t>
    </rPh>
    <rPh sb="8" eb="9">
      <t>ミ</t>
    </rPh>
    <rPh sb="12" eb="14">
      <t>カクニン</t>
    </rPh>
    <rPh sb="15" eb="17">
      <t>カヒ</t>
    </rPh>
    <phoneticPr fontId="3"/>
  </si>
  <si>
    <t>可　・　不可</t>
    <rPh sb="0" eb="1">
      <t>カ</t>
    </rPh>
    <rPh sb="4" eb="6">
      <t>フカ</t>
    </rPh>
    <phoneticPr fontId="3"/>
  </si>
  <si>
    <t>２．移行支援住居として登録する共同生活住居</t>
    <rPh sb="2" eb="8">
      <t>イコウシエンジュウキョ</t>
    </rPh>
    <rPh sb="11" eb="13">
      <t>トウロク</t>
    </rPh>
    <rPh sb="15" eb="17">
      <t>キョウドウ</t>
    </rPh>
    <rPh sb="17" eb="19">
      <t>セイカツ</t>
    </rPh>
    <rPh sb="19" eb="21">
      <t>ジュウキョ</t>
    </rPh>
    <phoneticPr fontId="3"/>
  </si>
  <si>
    <t>指定申請書　付表６の共同生活住居又は
サテライト型住居の番号及び名称</t>
    <rPh sb="16" eb="17">
      <t>マタ</t>
    </rPh>
    <rPh sb="24" eb="25">
      <t>ガタ</t>
    </rPh>
    <rPh sb="25" eb="27">
      <t>ジュウキョ</t>
    </rPh>
    <phoneticPr fontId="3"/>
  </si>
  <si>
    <t>定員</t>
    <rPh sb="0" eb="2">
      <t>テイイン</t>
    </rPh>
    <phoneticPr fontId="3"/>
  </si>
  <si>
    <t>入居者数</t>
    <rPh sb="0" eb="3">
      <t>ニュウキョシャ</t>
    </rPh>
    <rPh sb="3" eb="4">
      <t>スウ</t>
    </rPh>
    <phoneticPr fontId="3"/>
  </si>
  <si>
    <t>住居①</t>
    <rPh sb="0" eb="2">
      <t>ジュウキョ</t>
    </rPh>
    <phoneticPr fontId="3"/>
  </si>
  <si>
    <t>住居</t>
    <rPh sb="0" eb="2">
      <t>ジュウキョ</t>
    </rPh>
    <phoneticPr fontId="5"/>
  </si>
  <si>
    <t>サテライト①</t>
    <phoneticPr fontId="3"/>
  </si>
  <si>
    <t>サテライト②</t>
    <phoneticPr fontId="3"/>
  </si>
  <si>
    <t>合計</t>
    <rPh sb="0" eb="2">
      <t>ゴウケイ</t>
    </rPh>
    <phoneticPr fontId="3"/>
  </si>
  <si>
    <t>住居②</t>
    <rPh sb="0" eb="2">
      <t>ジュウキョ</t>
    </rPh>
    <phoneticPr fontId="3"/>
  </si>
  <si>
    <t>住居③</t>
    <rPh sb="0" eb="2">
      <t>ジュウキョ</t>
    </rPh>
    <phoneticPr fontId="3"/>
  </si>
  <si>
    <t>住居④</t>
    <rPh sb="0" eb="2">
      <t>ジュウキョ</t>
    </rPh>
    <phoneticPr fontId="3"/>
  </si>
  <si>
    <t>※添付書類：社会福祉士又は精神保健福祉士の資格証</t>
    <rPh sb="1" eb="3">
      <t>テンプ</t>
    </rPh>
    <rPh sb="3" eb="5">
      <t>ショルイ</t>
    </rPh>
    <rPh sb="21" eb="23">
      <t>シカク</t>
    </rPh>
    <rPh sb="23" eb="24">
      <t>ショウ</t>
    </rPh>
    <phoneticPr fontId="3"/>
  </si>
  <si>
    <t>令和</t>
    <rPh sb="0" eb="2">
      <t>レイワ</t>
    </rPh>
    <phoneticPr fontId="106"/>
  </si>
  <si>
    <t>年</t>
    <rPh sb="0" eb="1">
      <t>ネン</t>
    </rPh>
    <phoneticPr fontId="106"/>
  </si>
  <si>
    <t>月</t>
    <rPh sb="0" eb="1">
      <t>ツキ</t>
    </rPh>
    <phoneticPr fontId="106"/>
  </si>
  <si>
    <t>日</t>
    <rPh sb="0" eb="1">
      <t>ニチ</t>
    </rPh>
    <phoneticPr fontId="106"/>
  </si>
  <si>
    <t>１　事業者名等</t>
    <rPh sb="2" eb="5">
      <t>ジギョウシャ</t>
    </rPh>
    <rPh sb="5" eb="6">
      <t>メイ</t>
    </rPh>
    <rPh sb="6" eb="7">
      <t>トウ</t>
    </rPh>
    <phoneticPr fontId="106"/>
  </si>
  <si>
    <t>２　事業所類型</t>
    <rPh sb="2" eb="5">
      <t>ジギョウショ</t>
    </rPh>
    <rPh sb="5" eb="7">
      <t>ルイケイ</t>
    </rPh>
    <phoneticPr fontId="106"/>
  </si>
  <si>
    <t>法人名</t>
    <rPh sb="0" eb="2">
      <t>ホウジン</t>
    </rPh>
    <rPh sb="2" eb="3">
      <t>メイ</t>
    </rPh>
    <phoneticPr fontId="106"/>
  </si>
  <si>
    <t>介護サービス包括型</t>
    <rPh sb="0" eb="2">
      <t>カイゴ</t>
    </rPh>
    <rPh sb="6" eb="8">
      <t>ホウカツ</t>
    </rPh>
    <rPh sb="8" eb="9">
      <t>ガタ</t>
    </rPh>
    <phoneticPr fontId="106"/>
  </si>
  <si>
    <t>事業所名</t>
    <rPh sb="0" eb="3">
      <t>ジギョウショ</t>
    </rPh>
    <rPh sb="3" eb="4">
      <t>メイ</t>
    </rPh>
    <phoneticPr fontId="106"/>
  </si>
  <si>
    <t>外部サービス利用型</t>
    <rPh sb="0" eb="2">
      <t>ガイブ</t>
    </rPh>
    <rPh sb="6" eb="9">
      <t>リヨウガタ</t>
    </rPh>
    <phoneticPr fontId="106"/>
  </si>
  <si>
    <t>名</t>
    <rPh sb="0" eb="1">
      <t>メイ</t>
    </rPh>
    <phoneticPr fontId="106"/>
  </si>
  <si>
    <t>※１　該当する類型の欄のプルダウンで○を選択する</t>
    <phoneticPr fontId="5"/>
  </si>
  <si>
    <t>３　運営状況</t>
    <rPh sb="2" eb="4">
      <t>ウンエイ</t>
    </rPh>
    <rPh sb="4" eb="6">
      <t>ジョウキョウ</t>
    </rPh>
    <phoneticPr fontId="106"/>
  </si>
  <si>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06"/>
  </si>
  <si>
    <t>①新設又は増改築等の時点から６か月未満</t>
    <phoneticPr fontId="106"/>
  </si>
  <si>
    <t>区分１以下</t>
    <rPh sb="0" eb="2">
      <t>クブン</t>
    </rPh>
    <rPh sb="3" eb="5">
      <t>イカ</t>
    </rPh>
    <phoneticPr fontId="106"/>
  </si>
  <si>
    <t>区分４</t>
    <rPh sb="0" eb="2">
      <t>クブン</t>
    </rPh>
    <phoneticPr fontId="106"/>
  </si>
  <si>
    <t>②新設又は増改築等の時点から６か月以上１年未満</t>
    <phoneticPr fontId="106"/>
  </si>
  <si>
    <t>区分２</t>
    <rPh sb="0" eb="2">
      <t>クブン</t>
    </rPh>
    <phoneticPr fontId="106"/>
  </si>
  <si>
    <t>区分５</t>
    <rPh sb="0" eb="2">
      <t>クブン</t>
    </rPh>
    <phoneticPr fontId="106"/>
  </si>
  <si>
    <t>③新設又は増改築等の時点から１年以上</t>
    <rPh sb="8" eb="9">
      <t>トウ</t>
    </rPh>
    <phoneticPr fontId="106"/>
  </si>
  <si>
    <t>区分３</t>
    <rPh sb="0" eb="2">
      <t>クブン</t>
    </rPh>
    <phoneticPr fontId="106"/>
  </si>
  <si>
    <t>区分６</t>
    <rPh sb="0" eb="2">
      <t>クブン</t>
    </rPh>
    <phoneticPr fontId="106"/>
  </si>
  <si>
    <t>※２　該当する欄のプルダウンで○を選択する</t>
    <phoneticPr fontId="5"/>
  </si>
  <si>
    <t>合計</t>
    <rPh sb="0" eb="2">
      <t>ゴウケイ</t>
    </rPh>
    <phoneticPr fontId="106"/>
  </si>
  <si>
    <t>※３　①の場合は４のみ入力、②又は③の場合は５のみ入力すること</t>
    <phoneticPr fontId="5"/>
  </si>
  <si>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06"/>
  </si>
  <si>
    <t>開所日数</t>
    <rPh sb="0" eb="2">
      <t>カイショ</t>
    </rPh>
    <rPh sb="2" eb="4">
      <t>ニッスウ</t>
    </rPh>
    <phoneticPr fontId="106"/>
  </si>
  <si>
    <t>延べ利用人数</t>
    <rPh sb="0" eb="1">
      <t>ノ</t>
    </rPh>
    <rPh sb="2" eb="4">
      <t>リヨウ</t>
    </rPh>
    <rPh sb="4" eb="6">
      <t>ニンズウ</t>
    </rPh>
    <phoneticPr fontId="106"/>
  </si>
  <si>
    <t>計</t>
    <rPh sb="0" eb="1">
      <t>ケイ</t>
    </rPh>
    <phoneticPr fontId="106"/>
  </si>
  <si>
    <t>４月</t>
    <rPh sb="1" eb="2">
      <t>ガツ</t>
    </rPh>
    <phoneticPr fontId="106"/>
  </si>
  <si>
    <t>５月</t>
    <rPh sb="1" eb="2">
      <t>ガツ</t>
    </rPh>
    <phoneticPr fontId="106"/>
  </si>
  <si>
    <t>６月</t>
    <rPh sb="1" eb="2">
      <t>ガツ</t>
    </rPh>
    <phoneticPr fontId="106"/>
  </si>
  <si>
    <t>７月</t>
    <rPh sb="1" eb="2">
      <t>ガツ</t>
    </rPh>
    <phoneticPr fontId="106"/>
  </si>
  <si>
    <t>８月</t>
    <rPh sb="1" eb="2">
      <t>ガツ</t>
    </rPh>
    <phoneticPr fontId="106"/>
  </si>
  <si>
    <t>９月</t>
    <rPh sb="1" eb="2">
      <t>ガツ</t>
    </rPh>
    <phoneticPr fontId="106"/>
  </si>
  <si>
    <t>10月</t>
    <rPh sb="2" eb="3">
      <t>ガツ</t>
    </rPh>
    <phoneticPr fontId="106"/>
  </si>
  <si>
    <t>11月</t>
    <rPh sb="2" eb="3">
      <t>ガツ</t>
    </rPh>
    <phoneticPr fontId="106"/>
  </si>
  <si>
    <t>12月</t>
    <rPh sb="2" eb="3">
      <t>ガツ</t>
    </rPh>
    <phoneticPr fontId="106"/>
  </si>
  <si>
    <t>１月</t>
    <rPh sb="1" eb="2">
      <t>ガツ</t>
    </rPh>
    <phoneticPr fontId="106"/>
  </si>
  <si>
    <t>２月</t>
    <rPh sb="1" eb="2">
      <t>ガツ</t>
    </rPh>
    <phoneticPr fontId="106"/>
  </si>
  <si>
    <t>３月</t>
    <rPh sb="1" eb="2">
      <t>ガツ</t>
    </rPh>
    <phoneticPr fontId="106"/>
  </si>
  <si>
    <t>平均利用者数</t>
    <rPh sb="0" eb="2">
      <t>ヘイキン</t>
    </rPh>
    <rPh sb="2" eb="4">
      <t>リヨウ</t>
    </rPh>
    <rPh sb="4" eb="5">
      <t>シャ</t>
    </rPh>
    <rPh sb="5" eb="6">
      <t>スウ</t>
    </rPh>
    <phoneticPr fontId="10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</si>
  <si>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04"/>
  </si>
  <si>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04"/>
  </si>
  <si>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04"/>
  </si>
  <si>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</si>
  <si>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06"/>
  </si>
  <si>
    <t>　　　で計算された必要配置数に基づいて人員を配置すること</t>
    <rPh sb="4" eb="6">
      <t>ケイサン</t>
    </rPh>
    <rPh sb="9" eb="11">
      <t>ヒツヨウ</t>
    </rPh>
    <rPh sb="11" eb="13">
      <t>ハイチ</t>
    </rPh>
    <rPh sb="13" eb="14">
      <t>スウ</t>
    </rPh>
    <rPh sb="15" eb="16">
      <t>モト</t>
    </rPh>
    <phoneticPr fontId="106"/>
  </si>
  <si>
    <t>６　必要なサービス管理責任者の人員配置</t>
    <rPh sb="2" eb="4">
      <t>ヒツヨウ</t>
    </rPh>
    <rPh sb="9" eb="14">
      <t>カンリセキニンシャ</t>
    </rPh>
    <rPh sb="15" eb="17">
      <t>ジンイン</t>
    </rPh>
    <rPh sb="17" eb="19">
      <t>ハイチ</t>
    </rPh>
    <phoneticPr fontId="5"/>
  </si>
  <si>
    <t>７　実際のサービス管理責任者の人員配置</t>
    <rPh sb="2" eb="4">
      <t>ジッサイ</t>
    </rPh>
    <rPh sb="9" eb="14">
      <t>カンリセキニンシャ</t>
    </rPh>
    <rPh sb="15" eb="17">
      <t>ジンイン</t>
    </rPh>
    <rPh sb="17" eb="19">
      <t>ハイチ</t>
    </rPh>
    <phoneticPr fontId="5"/>
  </si>
  <si>
    <t>人数</t>
    <rPh sb="0" eb="2">
      <t>ニンズウ</t>
    </rPh>
    <phoneticPr fontId="5"/>
  </si>
  <si>
    <t>サービス管理責任者</t>
    <rPh sb="4" eb="9">
      <t>カンリセキニンシャ</t>
    </rPh>
    <phoneticPr fontId="5"/>
  </si>
  <si>
    <t>８　移行支援住居におけるサービス管理責任者の配置要件の可否</t>
    <rPh sb="2" eb="8">
      <t>イコウシエンジュウキョ</t>
    </rPh>
    <rPh sb="27" eb="29">
      <t>カヒ</t>
    </rPh>
    <phoneticPr fontId="3"/>
  </si>
  <si>
    <t>（別紙４５）</t>
    <rPh sb="1" eb="3">
      <t>ベッシ</t>
    </rPh>
    <phoneticPr fontId="11"/>
  </si>
  <si>
    <t>別紙２</t>
    <rPh sb="0" eb="2">
      <t>ベッシ</t>
    </rPh>
    <phoneticPr fontId="11"/>
  </si>
  <si>
    <t>別紙3</t>
    <rPh sb="0" eb="2">
      <t>ベッシ</t>
    </rPh>
    <phoneticPr fontId="3"/>
  </si>
  <si>
    <t>別紙38</t>
    <rPh sb="0" eb="2">
      <t>ベッシ</t>
    </rPh>
    <phoneticPr fontId="3"/>
  </si>
  <si>
    <t>別紙17</t>
    <rPh sb="0" eb="2">
      <t>ベッシ</t>
    </rPh>
    <phoneticPr fontId="3"/>
  </si>
  <si>
    <t>別紙39</t>
    <rPh sb="0" eb="2">
      <t>ベッシ</t>
    </rPh>
    <phoneticPr fontId="3"/>
  </si>
  <si>
    <t>別紙19</t>
    <rPh sb="0" eb="2">
      <t>ベッシ</t>
    </rPh>
    <phoneticPr fontId="3"/>
  </si>
  <si>
    <t>別紙22
別紙22-2</t>
    <rPh sb="0" eb="2">
      <t>ベッシ</t>
    </rPh>
    <rPh sb="5" eb="7">
      <t>ベッシ</t>
    </rPh>
    <phoneticPr fontId="2"/>
  </si>
  <si>
    <t>別紙36</t>
    <rPh sb="0" eb="2">
      <t>ベッシ</t>
    </rPh>
    <phoneticPr fontId="3"/>
  </si>
  <si>
    <t>別紙37</t>
    <rPh sb="0" eb="2">
      <t>ベッシ</t>
    </rPh>
    <phoneticPr fontId="3"/>
  </si>
  <si>
    <t>別紙42</t>
    <rPh sb="0" eb="2">
      <t>ベッシ</t>
    </rPh>
    <phoneticPr fontId="3"/>
  </si>
  <si>
    <t>別紙16</t>
    <rPh sb="0" eb="2">
      <t>ベッシ</t>
    </rPh>
    <phoneticPr fontId="3"/>
  </si>
  <si>
    <t>別紙43</t>
    <rPh sb="0" eb="2">
      <t>ベッシ</t>
    </rPh>
    <phoneticPr fontId="3"/>
  </si>
  <si>
    <t>別紙44</t>
    <rPh sb="0" eb="2">
      <t>ベッシ</t>
    </rPh>
    <phoneticPr fontId="3"/>
  </si>
  <si>
    <t>別紙45</t>
    <rPh sb="0" eb="2">
      <t>ベッシ</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</si>
  <si>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</si>
  <si>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5"/>
  </si>
  <si>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5"/>
  </si>
  <si>
    <t>確認欄</t>
    <rPh sb="0" eb="2">
      <t>カクニン</t>
    </rPh>
    <rPh sb="2" eb="3">
      <t>ラン</t>
    </rPh>
    <phoneticPr fontId="3"/>
  </si>
  <si>
    <t>　直上により配置した者のいずれかにより、当該指定共同生活援助等の従業者に対し、障害者に対する配慮等に関する研修を年１回以上行っている。</t>
    <rPh sb="24" eb="30">
      <t>キョウドウセイカツエンジョ</t>
    </rPh>
    <phoneticPr fontId="3"/>
  </si>
  <si>
    <t>５　研修の実施</t>
    <rPh sb="2" eb="4">
      <t>ケンシュウ</t>
    </rPh>
    <rPh sb="5" eb="7">
      <t>ジッシ</t>
    </rPh>
    <phoneticPr fontId="3"/>
  </si>
  <si>
    <t>年</t>
    <rPh sb="0" eb="1">
      <t>ネン</t>
    </rPh>
    <phoneticPr fontId="3"/>
  </si>
  <si>
    <t>研修の
実施主体</t>
    <phoneticPr fontId="3"/>
  </si>
  <si>
    <t>受講
年度</t>
    <rPh sb="0" eb="2">
      <t>ジュコウ</t>
    </rPh>
    <rPh sb="3" eb="5">
      <t>ネンド</t>
    </rPh>
    <phoneticPr fontId="3"/>
  </si>
  <si>
    <t>修了した研修の名称</t>
    <rPh sb="0" eb="2">
      <t>シュウリョウ</t>
    </rPh>
    <rPh sb="4" eb="6">
      <t>ケンシュウ</t>
    </rPh>
    <rPh sb="7" eb="9">
      <t>メイショウ</t>
    </rPh>
    <phoneticPr fontId="5"/>
  </si>
  <si>
    <t>＜その他の職員＞</t>
    <rPh sb="3" eb="4">
      <t>タ</t>
    </rPh>
    <rPh sb="5" eb="7">
      <t>ショクイン</t>
    </rPh>
    <phoneticPr fontId="5"/>
  </si>
  <si>
    <t>＜雇用されている障害者又は障害者であった者＞</t>
    <rPh sb="1" eb="3">
      <t>コヨウ</t>
    </rPh>
    <rPh sb="8" eb="11">
      <t>ショウガイシャ</t>
    </rPh>
    <rPh sb="11" eb="12">
      <t>マタ</t>
    </rPh>
    <rPh sb="13" eb="16">
      <t>ショウガイシャ</t>
    </rPh>
    <rPh sb="20" eb="21">
      <t>シャ</t>
    </rPh>
    <phoneticPr fontId="5"/>
  </si>
  <si>
    <t>４　障害者ピア
　サポート研修
　修了職員</t>
    <rPh sb="2" eb="5">
      <t>ショウガイシャ</t>
    </rPh>
    <rPh sb="13" eb="15">
      <t>ケンシュウ</t>
    </rPh>
    <rPh sb="17" eb="19">
      <t>シュウリョウ</t>
    </rPh>
    <rPh sb="19" eb="21">
      <t>ショクイン</t>
    </rPh>
    <phoneticPr fontId="5"/>
  </si>
  <si>
    <t>確認</t>
    <rPh sb="0" eb="2">
      <t>カクニン</t>
    </rPh>
    <phoneticPr fontId="3"/>
  </si>
  <si>
    <t>自立生活支援加算（Ⅲ）の加算届出をし、受理されている。</t>
    <phoneticPr fontId="3"/>
  </si>
  <si>
    <t>３　算定要件</t>
    <rPh sb="2" eb="4">
      <t>サンテイ</t>
    </rPh>
    <rPh sb="4" eb="6">
      <t>ヨウケン</t>
    </rPh>
    <phoneticPr fontId="3"/>
  </si>
  <si>
    <t>１　事業所名</t>
    <rPh sb="2" eb="5">
      <t>ジギョウショ</t>
    </rPh>
    <rPh sb="5" eb="6">
      <t>メイ</t>
    </rPh>
    <phoneticPr fontId="5"/>
  </si>
  <si>
    <t>共同生活援助用</t>
    <rPh sb="0" eb="2">
      <t>キョウドウ</t>
    </rPh>
    <rPh sb="2" eb="4">
      <t>セイカツ</t>
    </rPh>
    <rPh sb="4" eb="6">
      <t>エンジョ</t>
    </rPh>
    <rPh sb="6" eb="7">
      <t>ヨウ</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</si>
  <si>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5"/>
  </si>
  <si>
    <t>４　研修の実施</t>
    <rPh sb="2" eb="4">
      <t>ケンシュウ</t>
    </rPh>
    <rPh sb="5" eb="7">
      <t>ジッシ</t>
    </rPh>
    <phoneticPr fontId="3"/>
  </si>
  <si>
    <t>３　障害者ピア
　サポート研修
　修了職員</t>
    <rPh sb="2" eb="5">
      <t>ショウガイシャ</t>
    </rPh>
    <rPh sb="13" eb="15">
      <t>ケンシュウ</t>
    </rPh>
    <rPh sb="17" eb="19">
      <t>シュウリョウ</t>
    </rPh>
    <rPh sb="19" eb="20">
      <t>ショク</t>
    </rPh>
    <rPh sb="20" eb="21">
      <t>イン</t>
    </rPh>
    <phoneticPr fontId="5"/>
  </si>
  <si>
    <t>共同生活援助用</t>
    <rPh sb="0" eb="6">
      <t>キョウドウセイカツエンジョ</t>
    </rPh>
    <rPh sb="6" eb="7">
      <t>ヨウ</t>
    </rPh>
    <phoneticPr fontId="3"/>
  </si>
  <si>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</si>
  <si>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</si>
  <si>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</si>
  <si>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131"/>
  </si>
  <si>
    <t>１　新規　　　　　２　変更　　　　　３　終了</t>
    <rPh sb="2" eb="4">
      <t>シンキ</t>
    </rPh>
    <rPh sb="11" eb="13">
      <t>ヘンコウ</t>
    </rPh>
    <rPh sb="20" eb="22">
      <t>シュウリョウ</t>
    </rPh>
    <phoneticPr fontId="131"/>
  </si>
  <si>
    <t>２　事業所の名称</t>
    <rPh sb="2" eb="4">
      <t>ジギョウ</t>
    </rPh>
    <rPh sb="4" eb="5">
      <t>ジョ</t>
    </rPh>
    <rPh sb="6" eb="8">
      <t>メイショウ</t>
    </rPh>
    <phoneticPr fontId="131"/>
  </si>
  <si>
    <t>３　地域生活支援拠点等
　としての位置付け</t>
    <rPh sb="2" eb="11">
      <t>チイキセイカツシエンキョテントウ</t>
    </rPh>
    <rPh sb="17" eb="20">
      <t>イチヅ</t>
    </rPh>
    <phoneticPr fontId="13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</si>
  <si>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1"/>
  </si>
  <si>
    <t>有　　　・　　　無</t>
    <rPh sb="0" eb="1">
      <t>ア</t>
    </rPh>
    <rPh sb="8" eb="9">
      <t>ナ</t>
    </rPh>
    <phoneticPr fontId="11"/>
  </si>
  <si>
    <t>市町村により地域生活支援拠点等として位置付けられた日付</t>
    <rPh sb="25" eb="27">
      <t>ヒヅケ</t>
    </rPh>
    <phoneticPr fontId="11"/>
  </si>
  <si>
    <t>年</t>
    <rPh sb="0" eb="1">
      <t>ネン</t>
    </rPh>
    <phoneticPr fontId="11"/>
  </si>
  <si>
    <t>月</t>
    <rPh sb="0" eb="1">
      <t>ツキ</t>
    </rPh>
    <phoneticPr fontId="11"/>
  </si>
  <si>
    <t>日</t>
    <rPh sb="0" eb="1">
      <t>ヒ</t>
    </rPh>
    <phoneticPr fontId="1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</si>
  <si>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1"/>
  </si>
  <si>
    <t>※該当者が複数名いる場合は、各々の氏名を記載すること。</t>
    <phoneticPr fontId="11"/>
  </si>
  <si>
    <t>５　当該届出により算定する加算</t>
    <rPh sb="2" eb="4">
      <t>トウガイ</t>
    </rPh>
    <rPh sb="4" eb="6">
      <t>トドケデ</t>
    </rPh>
    <rPh sb="9" eb="11">
      <t>サンテイ</t>
    </rPh>
    <rPh sb="13" eb="15">
      <t>カサン</t>
    </rPh>
    <phoneticPr fontId="11"/>
  </si>
  <si>
    <t>≪緊急時対応加算　地域生活支援拠点等の場合≫</t>
    <rPh sb="9" eb="18">
      <t>チイキセイカツシエンキョテントウ</t>
    </rPh>
    <rPh sb="19" eb="21">
      <t>バアイ</t>
    </rPh>
    <phoneticPr fontId="131"/>
  </si>
  <si>
    <t>対象：訪問系サービス※、
　　　重度障害者等包括支援（訪問系サービスのみ対象）</t>
    <rPh sb="3" eb="5">
      <t>ホウモン</t>
    </rPh>
    <rPh sb="5" eb="6">
      <t>ケイ</t>
    </rPh>
    <rPh sb="27" eb="29">
      <t>ホウモン</t>
    </rPh>
    <rPh sb="29" eb="30">
      <t>ケイ</t>
    </rPh>
    <rPh sb="36" eb="38">
      <t>タイショウ</t>
    </rPh>
    <phoneticPr fontId="11"/>
  </si>
  <si>
    <t>≪緊急時支援加算　地域生活支援拠点等の場合≫</t>
    <phoneticPr fontId="131"/>
  </si>
  <si>
    <t>対象：自立生活援助、地域定着支援、
　　　重度障害者等包括支援（自立生活援助のみ対象）</t>
    <rPh sb="32" eb="38">
      <t>ジリツセイカツエンジョ</t>
    </rPh>
    <rPh sb="40" eb="42">
      <t>タイショウ</t>
    </rPh>
    <phoneticPr fontId="1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</si>
  <si>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31"/>
  </si>
  <si>
    <t>対象：短期入所、重度障害者等包括支援</t>
    <phoneticPr fontId="11"/>
  </si>
  <si>
    <t>≪緊急時受入加算≫</t>
    <rPh sb="1" eb="8">
      <t>キンキュウジウケイレカサン</t>
    </rPh>
    <phoneticPr fontId="131"/>
  </si>
  <si>
    <t>対象：日中系サービス※</t>
    <phoneticPr fontId="11"/>
  </si>
  <si>
    <t>≪障害福祉サービスの体験利用加算≫</t>
    <rPh sb="14" eb="16">
      <t>カサン</t>
    </rPh>
    <phoneticPr fontId="131"/>
  </si>
  <si>
    <t>≪体験利用支援加算・体験宿泊加算≫</t>
    <phoneticPr fontId="131"/>
  </si>
  <si>
    <t>対象：地域移行支援</t>
    <phoneticPr fontId="11"/>
  </si>
  <si>
    <t>≪地域移行促進加算（Ⅱ）≫</t>
    <rPh sb="1" eb="3">
      <t>チイキ</t>
    </rPh>
    <rPh sb="3" eb="5">
      <t>イコウ</t>
    </rPh>
    <rPh sb="5" eb="7">
      <t>ソクシン</t>
    </rPh>
    <rPh sb="7" eb="9">
      <t>カサン</t>
    </rPh>
    <phoneticPr fontId="131"/>
  </si>
  <si>
    <t>対象：施設入所支援</t>
    <phoneticPr fontId="11"/>
  </si>
  <si>
    <t>≪地域生活支援拠点等相談強化加算≫</t>
    <phoneticPr fontId="131"/>
  </si>
  <si>
    <t>対象：計画相談支援、障害児相談支援</t>
    <phoneticPr fontId="1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</si>
  <si>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1"/>
  </si>
  <si>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5"/>
  </si>
  <si>
    <t>1　事 業 所 名</t>
    <phoneticPr fontId="5"/>
  </si>
  <si>
    <t>2　異 動 区 分</t>
    <rPh sb="2" eb="3">
      <t>イ</t>
    </rPh>
    <rPh sb="4" eb="5">
      <t>ドウ</t>
    </rPh>
    <rPh sb="6" eb="7">
      <t>ク</t>
    </rPh>
    <rPh sb="8" eb="9">
      <t>ブン</t>
    </rPh>
    <phoneticPr fontId="5"/>
  </si>
  <si>
    <t>１　新規　　　　　　　　２　変更　　　　　　　　３　終了</t>
    <phoneticPr fontId="5"/>
  </si>
  <si>
    <t>3　サービスの種類</t>
    <rPh sb="7" eb="9">
      <t>シュルイ</t>
    </rPh>
    <phoneticPr fontId="5"/>
  </si>
  <si>
    <t>１　障害者支援施設</t>
    <rPh sb="2" eb="5">
      <t>ショウガイシャ</t>
    </rPh>
    <rPh sb="5" eb="7">
      <t>シエン</t>
    </rPh>
    <rPh sb="7" eb="9">
      <t>シセツ</t>
    </rPh>
    <phoneticPr fontId="5"/>
  </si>
  <si>
    <t>２　共同生活援助事業所</t>
    <rPh sb="2" eb="4">
      <t>キョウドウ</t>
    </rPh>
    <rPh sb="4" eb="6">
      <t>セイカツ</t>
    </rPh>
    <rPh sb="6" eb="8">
      <t>エンジョ</t>
    </rPh>
    <rPh sb="8" eb="11">
      <t>ジギョウショ</t>
    </rPh>
    <phoneticPr fontId="5"/>
  </si>
  <si>
    <t>３　（福祉型）障害児入所施設</t>
    <rPh sb="3" eb="6">
      <t>フクシガタ</t>
    </rPh>
    <rPh sb="7" eb="14">
      <t>ショウガイジニュウショシセツ</t>
    </rPh>
    <phoneticPr fontId="5"/>
  </si>
  <si>
    <t>4　届 出 項 目</t>
    <rPh sb="2" eb="3">
      <t>トド</t>
    </rPh>
    <rPh sb="4" eb="5">
      <t>デ</t>
    </rPh>
    <rPh sb="6" eb="7">
      <t>コウ</t>
    </rPh>
    <rPh sb="8" eb="9">
      <t>メ</t>
    </rPh>
    <phoneticPr fontId="5"/>
  </si>
  <si>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5"/>
  </si>
  <si>
    <t>２　障害者支援施設等感染対策向上加算（Ⅱ）</t>
    <phoneticPr fontId="5"/>
  </si>
  <si>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</si>
  <si>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</si>
  <si>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</si>
  <si>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</si>
  <si>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</si>
  <si>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</si>
  <si>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</si>
  <si>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１　感染対策向上加算１</t>
    <rPh sb="2" eb="4">
      <t>カンセン</t>
    </rPh>
    <rPh sb="4" eb="6">
      <t>タイサク</t>
    </rPh>
    <rPh sb="6" eb="8">
      <t>コウジョウ</t>
    </rPh>
    <rPh sb="8" eb="10">
      <t>カサン</t>
    </rPh>
    <phoneticPr fontId="5"/>
  </si>
  <si>
    <t>２　感染対策向上加算２</t>
    <rPh sb="2" eb="4">
      <t>カンセン</t>
    </rPh>
    <rPh sb="4" eb="6">
      <t>タイサク</t>
    </rPh>
    <rPh sb="6" eb="8">
      <t>コウジョウ</t>
    </rPh>
    <rPh sb="8" eb="10">
      <t>カサン</t>
    </rPh>
    <phoneticPr fontId="5"/>
  </si>
  <si>
    <t>３　感染対策向上加算３</t>
    <rPh sb="2" eb="4">
      <t>カンセン</t>
    </rPh>
    <rPh sb="4" eb="6">
      <t>タイサク</t>
    </rPh>
    <rPh sb="6" eb="8">
      <t>コウジョウ</t>
    </rPh>
    <rPh sb="8" eb="10">
      <t>カサン</t>
    </rPh>
    <phoneticPr fontId="5"/>
  </si>
  <si>
    <t>４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</si>
  <si>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</si>
  <si>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
（※２）</t>
    <phoneticPr fontId="5"/>
  </si>
  <si>
    <t>月</t>
    <rPh sb="0" eb="1">
      <t>ツキ</t>
    </rPh>
    <phoneticPr fontId="5"/>
  </si>
  <si>
    <t>6　障害者支援施設等感染対策向上加算（Ⅱ）に係る届出</t>
    <rPh sb="2" eb="5">
      <t>ショウガイシャ</t>
    </rPh>
    <rPh sb="5" eb="7">
      <t>シエン</t>
    </rPh>
    <rPh sb="7" eb="9">
      <t>シセツ</t>
    </rPh>
    <rPh sb="22" eb="23">
      <t>カカ</t>
    </rPh>
    <rPh sb="24" eb="26">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</si>
  <si>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</si>
  <si>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１　 感染対策向上加算１</t>
    <rPh sb="3" eb="5">
      <t>カンセン</t>
    </rPh>
    <rPh sb="5" eb="7">
      <t>タイサク</t>
    </rPh>
    <rPh sb="7" eb="9">
      <t>コウジョウ</t>
    </rPh>
    <rPh sb="9" eb="11">
      <t>カサン</t>
    </rPh>
    <phoneticPr fontId="5"/>
  </si>
  <si>
    <t>３　 感染対策向上加算３</t>
    <rPh sb="3" eb="5">
      <t>カンセン</t>
    </rPh>
    <rPh sb="5" eb="7">
      <t>タイサク</t>
    </rPh>
    <rPh sb="7" eb="9">
      <t>コウジョウ</t>
    </rPh>
    <rPh sb="9" eb="11">
      <t>カサン</t>
    </rPh>
    <phoneticPr fontId="5"/>
  </si>
  <si>
    <t>実地指導を受けた日時</t>
    <rPh sb="0" eb="2">
      <t>ジッチ</t>
    </rPh>
    <rPh sb="2" eb="4">
      <t>シドウ</t>
    </rPh>
    <rPh sb="5" eb="6">
      <t>ウ</t>
    </rPh>
    <rPh sb="8" eb="10">
      <t>ニチジ</t>
    </rPh>
    <phoneticPr fontId="5"/>
  </si>
  <si>
    <t>注１</t>
    <rPh sb="0" eb="1">
      <t>チュウ</t>
    </rPh>
    <phoneticPr fontId="5"/>
  </si>
  <si>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5"/>
  </si>
  <si>
    <t>注２</t>
    <rPh sb="0" eb="1">
      <t>チュウ</t>
    </rPh>
    <phoneticPr fontId="5"/>
  </si>
  <si>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5"/>
  </si>
  <si>
    <t>注３</t>
    <rPh sb="0" eb="1">
      <t>チュウ</t>
    </rPh>
    <phoneticPr fontId="5"/>
  </si>
  <si>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5"/>
  </si>
  <si>
    <t>注４</t>
    <rPh sb="0" eb="1">
      <t>チュウ</t>
    </rPh>
    <phoneticPr fontId="5"/>
  </si>
  <si>
    <t>　「院内感染対策の研修または訓練を行った医療機関または地域の医師会」については、医療機関名又は地域の医師会の名称のいずれかを記載して</t>
    <phoneticPr fontId="5"/>
  </si>
  <si>
    <t>ください。医療機関名を記載する場合には、当該医療機関が届け出ている診療報酬の種類を併せて記載してください。</t>
    <phoneticPr fontId="5"/>
  </si>
  <si>
    <t>（※１）</t>
    <phoneticPr fontId="5"/>
  </si>
  <si>
    <t>　研修若しくは訓練を行った医療機関又は地域の医師会のいずれかを記載してください。</t>
    <rPh sb="3" eb="4">
      <t>モ</t>
    </rPh>
    <rPh sb="17" eb="18">
      <t>マタ</t>
    </rPh>
    <rPh sb="31" eb="33">
      <t>キサイ</t>
    </rPh>
    <phoneticPr fontId="5"/>
  </si>
  <si>
    <t>（※２）</t>
    <phoneticPr fontId="5"/>
  </si>
  <si>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5"/>
  </si>
  <si>
    <t>できる目処がある場合、その予定日を記載してください。</t>
  </si>
  <si>
    <t>年　　月　　日</t>
    <rPh sb="0" eb="1">
      <t>ネン</t>
    </rPh>
    <rPh sb="3" eb="4">
      <t>ツキ</t>
    </rPh>
    <rPh sb="6" eb="7">
      <t>ニチ</t>
    </rPh>
    <phoneticPr fontId="3"/>
  </si>
  <si>
    <t>高次脳機能障害者支援体制加算に関する届出書</t>
    <rPh sb="0" eb="5">
      <t>コウジノウキノウ</t>
    </rPh>
    <phoneticPr fontId="3"/>
  </si>
  <si>
    <r>
      <t>多機能型の実施　</t>
    </r>
    <r>
      <rPr>
        <sz val="8"/>
        <rFont val="HGｺﾞｼｯｸM"/>
        <family val="3"/>
        <charset val="128"/>
      </rPr>
      <t>※1</t>
    </r>
    <phoneticPr fontId="77"/>
  </si>
  <si>
    <t>有・無</t>
    <phoneticPr fontId="3"/>
  </si>
  <si>
    <r>
      <t xml:space="preserve">異　動　区　分 </t>
    </r>
    <r>
      <rPr>
        <sz val="8"/>
        <rFont val="HGｺﾞｼｯｸM"/>
        <family val="3"/>
        <charset val="128"/>
      </rPr>
      <t>※2</t>
    </r>
    <phoneticPr fontId="77"/>
  </si>
  <si>
    <t>１　新規　　　　２　変更　　　　３　終了</t>
    <phoneticPr fontId="77"/>
  </si>
  <si>
    <t>当該事業所の前年度の平均実利用者数　(A)</t>
  </si>
  <si>
    <t>うち３０％　　　　　(B)＝ (A)×0.3</t>
    <phoneticPr fontId="3"/>
  </si>
  <si>
    <t>加算要件に該当する利用者の数 (C)＝(E)／(D)</t>
    <phoneticPr fontId="3"/>
  </si>
  <si>
    <t>(C)＞＝(B)</t>
    <phoneticPr fontId="3"/>
  </si>
  <si>
    <t xml:space="preserve"> 加算要件に該当する利用者の前年度利用日の合計 (E)</t>
    <rPh sb="10" eb="13">
      <t>リヨウシャ</t>
    </rPh>
    <rPh sb="21" eb="23">
      <t>ゴウケイ</t>
    </rPh>
    <phoneticPr fontId="3"/>
  </si>
  <si>
    <t xml:space="preserve"> 前年度の当該サービスの開所日数　　　　の合計 (D)</t>
    <rPh sb="5" eb="7">
      <t>トウガイ</t>
    </rPh>
    <rPh sb="21" eb="23">
      <t>ゴウケイ</t>
    </rPh>
    <phoneticPr fontId="3"/>
  </si>
  <si>
    <t>２　加配される従業者の配置状況</t>
    <rPh sb="11" eb="13">
      <t>ハイチ</t>
    </rPh>
    <phoneticPr fontId="3"/>
  </si>
  <si>
    <t>利用者数 (A)　÷　50　＝ (F)</t>
    <phoneticPr fontId="3"/>
  </si>
  <si>
    <t>加配される従業者の数 (G)</t>
    <phoneticPr fontId="3"/>
  </si>
  <si>
    <t>(G)＞＝(F)</t>
    <phoneticPr fontId="3"/>
  </si>
  <si>
    <t>３　加配される従業者の要件</t>
    <rPh sb="11" eb="13">
      <t>ヨウケン</t>
    </rPh>
    <phoneticPr fontId="3"/>
  </si>
  <si>
    <t>加配される従業者の氏名</t>
    <phoneticPr fontId="3"/>
  </si>
  <si>
    <t>加配される従業者の研修の受講状況</t>
    <rPh sb="9" eb="11">
      <t>ケンシュウ</t>
    </rPh>
    <rPh sb="12" eb="14">
      <t>ジュコウ</t>
    </rPh>
    <rPh sb="14" eb="16">
      <t>ジョウキョウ</t>
    </rPh>
    <phoneticPr fontId="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</si>
  <si>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</si>
  <si>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3"/>
  </si>
  <si>
    <t>従業者の勤務体制一覧表</t>
    <rPh sb="0" eb="3">
      <t>ジュウギョウシャ</t>
    </rPh>
    <phoneticPr fontId="77"/>
  </si>
  <si>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77"/>
  </si>
  <si>
    <t>（別紙４７）</t>
    <rPh sb="1" eb="3">
      <t>ベッシ</t>
    </rPh>
    <phoneticPr fontId="11"/>
  </si>
  <si>
    <t>（別紙４８）</t>
    <rPh sb="1" eb="3">
      <t>ベッシ</t>
    </rPh>
    <phoneticPr fontId="11"/>
  </si>
  <si>
    <t>（別紙４９）</t>
    <rPh sb="1" eb="3">
      <t>ベッシ</t>
    </rPh>
    <phoneticPr fontId="11"/>
  </si>
  <si>
    <t>別紙46</t>
    <rPh sb="0" eb="2">
      <t>ベッシ</t>
    </rPh>
    <phoneticPr fontId="3"/>
  </si>
  <si>
    <t>別紙47</t>
    <rPh sb="0" eb="2">
      <t>ベッシ</t>
    </rPh>
    <phoneticPr fontId="3"/>
  </si>
  <si>
    <t>別紙48</t>
    <rPh sb="0" eb="2">
      <t>ベッシ</t>
    </rPh>
    <phoneticPr fontId="3"/>
  </si>
  <si>
    <t>別紙49</t>
    <rPh sb="0" eb="2">
      <t>ベッシ</t>
    </rPh>
    <phoneticPr fontId="3"/>
  </si>
  <si>
    <t>別紙18-1</t>
    <rPh sb="0" eb="2">
      <t>ベッシ</t>
    </rPh>
    <phoneticPr fontId="3"/>
  </si>
  <si>
    <t>別紙10</t>
    <rPh sb="0" eb="2">
      <t>ベッシ</t>
    </rPh>
    <phoneticPr fontId="3"/>
  </si>
  <si>
    <t>別紙18-2</t>
    <rPh sb="0" eb="2">
      <t>ベッシ</t>
    </rPh>
    <phoneticPr fontId="3"/>
  </si>
  <si>
    <t>4.Ⅲ</t>
    <phoneticPr fontId="11"/>
  </si>
  <si>
    <t>5.Ⅳ</t>
    <phoneticPr fontId="11"/>
  </si>
  <si>
    <t>別紙17確認</t>
    <rPh sb="0" eb="2">
      <t>ベッシ</t>
    </rPh>
    <rPh sb="4" eb="6">
      <t>カクニン</t>
    </rPh>
    <phoneticPr fontId="11"/>
  </si>
  <si>
    <t>大規模住居（※7）</t>
    <rPh sb="0" eb="3">
      <t>ダイキボ</t>
    </rPh>
    <rPh sb="3" eb="5">
      <t>ジュウキョ</t>
    </rPh>
    <phoneticPr fontId="5"/>
  </si>
  <si>
    <t>身体拘束廃止未実施</t>
  </si>
  <si>
    <t>業務継続計画未策定</t>
  </si>
  <si>
    <t>情報公表未報告</t>
  </si>
  <si>
    <t>重度障害者支援職員配置（※8）</t>
  </si>
  <si>
    <t>居住支援連携体制</t>
  </si>
  <si>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</si>
  <si>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定員超過</t>
  </si>
  <si>
    <t>職員欠如</t>
  </si>
  <si>
    <t>医療連携体制加算（Ⅸ）</t>
  </si>
  <si>
    <t>業務継続計画未策定（※15）</t>
  </si>
  <si>
    <t>ピアサポート体制</t>
  </si>
  <si>
    <t>福祉・介護職員等処遇改善加算対象（※16）</t>
  </si>
  <si>
    <t>※１５</t>
    <phoneticPr fontId="5"/>
  </si>
  <si>
    <t>※１６</t>
    <phoneticPr fontId="5"/>
  </si>
  <si>
    <t>「福祉・介護職員等処遇改善加算対象」欄は、令和7年4月1日以降の場合、「６．Ⅴ」を設定しない。</t>
    <rPh sb="15" eb="17">
      <t>タイショウ</t>
    </rPh>
    <phoneticPr fontId="3"/>
  </si>
  <si>
    <t>※当該事業所における基準上置くべき従業者＋加配している特定従業者数</t>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</si>
  <si>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
  </si>
  <si>
    <t>勤務延べ
時間</t>
    <rPh sb="0" eb="3">
      <t>キンムノ</t>
    </rPh>
    <rPh sb="5" eb="7">
      <t>ジカン</t>
    </rPh>
    <phoneticPr fontId="5"/>
  </si>
  <si>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</si>
  <si>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04"/>
  </si>
  <si>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04"/>
  </si>
  <si>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04"/>
  </si>
  <si>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</si>
  <si>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06"/>
  </si>
  <si>
    <t>個人居宅介護等利用者</t>
    <rPh sb="6" eb="7">
      <t>ナド</t>
    </rPh>
    <phoneticPr fontId="5"/>
  </si>
  <si>
    <t>定員増人数</t>
    <phoneticPr fontId="5"/>
  </si>
  <si>
    <t>定員増人数</t>
  </si>
  <si>
    <t>延べ利用人数</t>
    <phoneticPr fontId="5"/>
  </si>
  <si>
    <t>５　前年度の平均利用者数</t>
    <rPh sb="2" eb="5">
      <t>ゼンネンド</t>
    </rPh>
    <rPh sb="6" eb="8">
      <t>ヘイキン</t>
    </rPh>
    <rPh sb="8" eb="10">
      <t>リヨウ</t>
    </rPh>
    <rPh sb="10" eb="11">
      <t>シャ</t>
    </rPh>
    <rPh sb="11" eb="12">
      <t>スウ</t>
    </rPh>
    <phoneticPr fontId="106"/>
  </si>
  <si>
    <t>日中サービス支援型</t>
    <rPh sb="0" eb="2">
      <t>ニッチュウ</t>
    </rPh>
    <rPh sb="6" eb="9">
      <t>シエンガタ</t>
    </rPh>
    <phoneticPr fontId="106"/>
  </si>
  <si>
    <t>（参考表）</t>
    <rPh sb="3" eb="4">
      <t>ヒョウ</t>
    </rPh>
    <phoneticPr fontId="5"/>
  </si>
  <si>
    <t>●処遇改善加算</t>
    <rPh sb="1" eb="3">
      <t>ショグウ</t>
    </rPh>
    <rPh sb="3" eb="5">
      <t>カイゼン</t>
    </rPh>
    <rPh sb="5" eb="7">
      <t>カサン</t>
    </rPh>
    <phoneticPr fontId="5"/>
  </si>
  <si>
    <t>福祉・介護職員等特定処遇改善加算対象（※16）</t>
    <rPh sb="0" eb="2">
      <t>フクシ</t>
    </rPh>
    <rPh sb="3" eb="5">
      <t>カイゴ</t>
    </rPh>
    <rPh sb="5" eb="7">
      <t>ショクイン</t>
    </rPh>
    <rPh sb="7" eb="8">
      <t>トウ</t>
    </rPh>
    <rPh sb="8" eb="10">
      <t>トクテイ</t>
    </rPh>
    <rPh sb="10" eb="12">
      <t>ショグウ</t>
    </rPh>
    <rPh sb="12" eb="14">
      <t>カイゼン</t>
    </rPh>
    <rPh sb="14" eb="16">
      <t>カサン</t>
    </rPh>
    <rPh sb="16" eb="18">
      <t>タイショウ</t>
    </rPh>
    <phoneticPr fontId="5"/>
  </si>
  <si>
    <t>共生型サービス対象区分（※5）</t>
    <rPh sb="0" eb="3">
      <t>キョウセイガタ</t>
    </rPh>
    <rPh sb="7" eb="9">
      <t>タイショウ</t>
    </rPh>
    <rPh sb="9" eb="11">
      <t>クブン</t>
    </rPh>
    <phoneticPr fontId="5"/>
  </si>
  <si>
    <t>１. 6：1</t>
    <phoneticPr fontId="5"/>
  </si>
  <si>
    <t>２. 10：1</t>
    <phoneticPr fontId="5"/>
  </si>
  <si>
    <t>３. 旧Ⅰ型</t>
    <rPh sb="3" eb="4">
      <t>キュウ</t>
    </rPh>
    <rPh sb="5" eb="6">
      <t>ガタ</t>
    </rPh>
    <phoneticPr fontId="5"/>
  </si>
  <si>
    <t>４. 旧Ⅱ型</t>
    <rPh sb="3" eb="4">
      <t>キュウ</t>
    </rPh>
    <rPh sb="5" eb="6">
      <t>カタ</t>
    </rPh>
    <phoneticPr fontId="5"/>
  </si>
  <si>
    <t>１１. 旧日中支援Ⅰ型</t>
    <rPh sb="4" eb="5">
      <t>キュウ</t>
    </rPh>
    <rPh sb="5" eb="7">
      <t>ニッチュウ</t>
    </rPh>
    <rPh sb="7" eb="9">
      <t>シエン</t>
    </rPh>
    <rPh sb="10" eb="11">
      <t>ガタ</t>
    </rPh>
    <phoneticPr fontId="5"/>
  </si>
  <si>
    <t>１２. 旧日中支援Ⅱ型</t>
    <rPh sb="4" eb="5">
      <t>キュウ</t>
    </rPh>
    <rPh sb="5" eb="7">
      <t>ニッチュウ</t>
    </rPh>
    <rPh sb="7" eb="9">
      <t>シエン</t>
    </rPh>
    <rPh sb="10" eb="11">
      <t>ガタ</t>
    </rPh>
    <phoneticPr fontId="5"/>
  </si>
  <si>
    <t>１３. 5：1</t>
    <phoneticPr fontId="5"/>
  </si>
  <si>
    <t>１. なし</t>
    <phoneticPr fontId="5"/>
  </si>
  <si>
    <t>２. 7.5：1</t>
    <phoneticPr fontId="5"/>
  </si>
  <si>
    <t>３. 12：1</t>
    <phoneticPr fontId="11"/>
  </si>
  <si>
    <t>４. 20：1</t>
    <phoneticPr fontId="11"/>
  </si>
  <si>
    <t>５. 30：1</t>
    <phoneticPr fontId="11"/>
  </si>
  <si>
    <t>１. 30：1未満</t>
    <rPh sb="7" eb="9">
      <t>ミマン</t>
    </rPh>
    <phoneticPr fontId="5"/>
  </si>
  <si>
    <t>２. 30：1以上</t>
    <rPh sb="7" eb="9">
      <t>イジョウ</t>
    </rPh>
    <phoneticPr fontId="5"/>
  </si>
  <si>
    <t>（別紙44）</t>
    <rPh sb="1" eb="3">
      <t>ベッシ</t>
    </rPh>
    <phoneticPr fontId="11"/>
  </si>
  <si>
    <t>（別紙44）</t>
    <phoneticPr fontId="11"/>
  </si>
  <si>
    <t>（別紙19）</t>
    <rPh sb="1" eb="3">
      <t>ベッシ</t>
    </rPh>
    <phoneticPr fontId="11"/>
  </si>
  <si>
    <t>別紙38</t>
    <rPh sb="0" eb="2">
      <t>ベッシ</t>
    </rPh>
    <phoneticPr fontId="11"/>
  </si>
  <si>
    <t>　　</t>
    <phoneticPr fontId="5"/>
  </si>
  <si>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</si>
  <si>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</si>
  <si>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４　送迎の状況③
　（生活介護の上乗せ加算）</t>
    <rPh sb="3" eb="5">
      <t>ソウゲイ</t>
    </rPh>
    <rPh sb="6" eb="8">
      <t>ジョウキョウ</t>
    </rPh>
    <rPh sb="12" eb="14">
      <t>セイカツ</t>
    </rPh>
    <rPh sb="14" eb="16">
      <t>カイゴ</t>
    </rPh>
    <rPh sb="17" eb="19">
      <t>ウワノ</t>
    </rPh>
    <rPh sb="20" eb="22">
      <t>カサン</t>
    </rPh>
    <phoneticPr fontId="5"/>
  </si>
  <si>
    <t>　週３回以上の送迎を実施している。</t>
    <phoneticPr fontId="5"/>
  </si>
  <si>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</si>
  <si>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</si>
  <si>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</si>
  <si>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t>２　送迎の状況①
　 （全サービス）</t>
    <rPh sb="12" eb="13">
      <t>ゼン</t>
    </rPh>
    <phoneticPr fontId="5"/>
  </si>
  <si>
    <t>①　新規　　　　　　②　変更　　　　　　③　終了</t>
    <rPh sb="2" eb="4">
      <t>シンキ</t>
    </rPh>
    <rPh sb="12" eb="14">
      <t>ヘンコウ</t>
    </rPh>
    <rPh sb="22" eb="24">
      <t>シュウリョウ</t>
    </rPh>
    <phoneticPr fontId="5"/>
  </si>
  <si>
    <t>（別紙10）</t>
    <rPh sb="1" eb="3">
      <t>ベッシ</t>
    </rPh>
    <phoneticPr fontId="11"/>
  </si>
  <si>
    <t>１　 該当　　　　　　　　２ 　非該当</t>
  </si>
  <si>
    <t>利用者ごとの日中活動実施計画の実施状況を定期的に評価し、必要に応じて当該計画を見直している</t>
  </si>
  <si>
    <t>(４）</t>
  </si>
  <si>
    <t>利用者ごとの日中活動実施計画に従い、保育士等が指定短期入所を行っているとともに、利用者の状態を定期的に記録している</t>
  </si>
  <si>
    <t>(３）</t>
  </si>
  <si>
    <t>保育士・理学療法士・作業療法士・言語聴覚士・その他の職種の者（「保育士等」という）が共同して、利用者ごとの日中活動実施計画を作成している</t>
  </si>
  <si>
    <t>(２）</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</si>
  <si>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5"/>
  </si>
  <si>
    <t>(１）</t>
  </si>
  <si>
    <t>１　新規　　　　　　　　　　２　変更</t>
  </si>
  <si>
    <t>異　動　区　分</t>
    <phoneticPr fontId="5"/>
  </si>
  <si>
    <t>1　 医療型短期入所　　　　　　　　２　 医療型特定短期入所</t>
  </si>
  <si>
    <t>報酬区分</t>
  </si>
  <si>
    <t>事業所・施設の名称</t>
  </si>
  <si>
    <t>日中活動支援加算に関する届出書</t>
  </si>
  <si>
    <t>　年　　月　　日</t>
    <phoneticPr fontId="5"/>
  </si>
  <si>
    <t>（別紙11）</t>
    <rPh sb="1" eb="3">
      <t>ベッシ</t>
    </rPh>
    <phoneticPr fontId="11"/>
  </si>
  <si>
    <t>別紙11</t>
    <rPh sb="0" eb="2">
      <t>ベッシ</t>
    </rPh>
    <phoneticPr fontId="11"/>
  </si>
  <si>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5"/>
  </si>
  <si>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5"/>
  </si>
  <si>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5"/>
  </si>
  <si>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5"/>
  </si>
  <si>
    <t>居住支援連携体制加算に関する届出書</t>
    <rPh sb="0" eb="2">
      <t>キョジュウ</t>
    </rPh>
    <rPh sb="2" eb="4">
      <t>シエン</t>
    </rPh>
    <rPh sb="4" eb="6">
      <t>レンケイ</t>
    </rPh>
    <rPh sb="6" eb="8">
      <t>タイセイ</t>
    </rPh>
    <rPh sb="8" eb="10">
      <t>カサン</t>
    </rPh>
    <phoneticPr fontId="5"/>
  </si>
  <si>
    <t>(別紙50)</t>
    <rPh sb="1" eb="3">
      <t>ベッシ</t>
    </rPh>
    <phoneticPr fontId="11"/>
  </si>
  <si>
    <t>別紙50</t>
    <rPh sb="0" eb="2">
      <t>ベッシ</t>
    </rPh>
    <phoneticPr fontId="11"/>
  </si>
  <si>
    <t>別紙18-1</t>
    <rPh sb="0" eb="2">
      <t>ベッシ</t>
    </rPh>
    <phoneticPr fontId="11"/>
  </si>
  <si>
    <t>別紙23</t>
    <rPh sb="0" eb="2">
      <t>ベッシ</t>
    </rPh>
    <phoneticPr fontId="11"/>
  </si>
  <si>
    <t>（別紙15）</t>
    <rPh sb="1" eb="3">
      <t>ベッシ</t>
    </rPh>
    <phoneticPr fontId="11"/>
  </si>
  <si>
    <t>別紙15</t>
    <rPh sb="0" eb="2">
      <t>ベッシ</t>
    </rPh>
    <phoneticPr fontId="3"/>
  </si>
  <si>
    <t>（別紙14）</t>
    <rPh sb="1" eb="3">
      <t>ベッシ</t>
    </rPh>
    <phoneticPr fontId="11"/>
  </si>
  <si>
    <t>医療連携体制加算（Ⅸ）に関する届出書</t>
    <phoneticPr fontId="5"/>
  </si>
  <si>
    <t>別紙14</t>
    <rPh sb="0" eb="2">
      <t>ベッシ</t>
    </rPh>
    <phoneticPr fontId="11"/>
  </si>
  <si>
    <t>通勤者生活支援に係る体制</t>
    <phoneticPr fontId="5"/>
  </si>
  <si>
    <t>人</t>
    <phoneticPr fontId="5"/>
  </si>
  <si>
    <t xml:space="preserve"> 前年度の当該サービスの開所日数の合計 (D)</t>
    <phoneticPr fontId="5"/>
  </si>
  <si>
    <t xml:space="preserve"> 加算要件に該当する利用者の前年度利用日の合計(E)</t>
    <phoneticPr fontId="5"/>
  </si>
  <si>
    <t>加算要件に該当する利用者の数 (C)＝(E)／(D)</t>
    <phoneticPr fontId="5"/>
  </si>
  <si>
    <t>(C)＞＝(B)</t>
    <phoneticPr fontId="5"/>
  </si>
  <si>
    <t>前年度の平均利用者数の50％（人）</t>
    <rPh sb="0" eb="3">
      <t>ゼンネンド</t>
    </rPh>
    <rPh sb="4" eb="6">
      <t>ヘイキン</t>
    </rPh>
    <rPh sb="6" eb="9">
      <t>リヨウシャ</t>
    </rPh>
    <rPh sb="9" eb="10">
      <t>スウ</t>
    </rPh>
    <phoneticPr fontId="5"/>
  </si>
  <si>
    <t>前年度の平均利用者数(A)</t>
    <phoneticPr fontId="5"/>
  </si>
  <si>
    <t>通勤者生活支援加算に係る体制</t>
    <rPh sb="0" eb="3">
      <t>ツウキンシャ</t>
    </rPh>
    <rPh sb="3" eb="5">
      <t>セイカツ</t>
    </rPh>
    <rPh sb="5" eb="7">
      <t>シエン</t>
    </rPh>
    <rPh sb="7" eb="9">
      <t>カサン</t>
    </rPh>
    <rPh sb="10" eb="11">
      <t>カカ</t>
    </rPh>
    <rPh sb="12" eb="14">
      <t>タイセイ</t>
    </rPh>
    <phoneticPr fontId="5"/>
  </si>
  <si>
    <t>（別紙16）</t>
    <rPh sb="1" eb="3">
      <t>ベッシ</t>
    </rPh>
    <phoneticPr fontId="11"/>
  </si>
  <si>
    <t>（別紙46-1）</t>
    <rPh sb="1" eb="3">
      <t>ベッシ</t>
    </rPh>
    <phoneticPr fontId="11"/>
  </si>
  <si>
    <t>（別紙46-2）</t>
    <rPh sb="1" eb="3">
      <t>ベッシ</t>
    </rPh>
    <phoneticPr fontId="11"/>
  </si>
  <si>
    <t>有　・　無</t>
    <rPh sb="0" eb="1">
      <t>アリ</t>
    </rPh>
    <rPh sb="4" eb="5">
      <t>ナ</t>
    </rPh>
    <phoneticPr fontId="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</si>
  <si>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</si>
  <si>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</si>
  <si>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</si>
  <si>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　　月内算定上限内を超えている場合は「上限超えと表示されます。</t>
    <phoneticPr fontId="5"/>
  </si>
  <si>
    <t>たしかめ</t>
    <phoneticPr fontId="5"/>
  </si>
  <si>
    <t>(Ⅳ)</t>
    <phoneticPr fontId="5"/>
  </si>
  <si>
    <t>(（Ⅱ）＝（Ⅲ）)=（Ⅳ）</t>
    <phoneticPr fontId="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</si>
  <si>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</si>
  <si>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（Ⅲ）</t>
    <phoneticPr fontId="5"/>
  </si>
  <si>
    <t>合計（月内算定上限）</t>
    <rPh sb="0" eb="2">
      <t>ゴウケイ</t>
    </rPh>
    <phoneticPr fontId="5"/>
  </si>
  <si>
    <t>地域定着支援</t>
    <rPh sb="0" eb="2">
      <t>チイキ</t>
    </rPh>
    <rPh sb="2" eb="4">
      <t>テイチャク</t>
    </rPh>
    <rPh sb="4" eb="6">
      <t>シエン</t>
    </rPh>
    <phoneticPr fontId="5"/>
  </si>
  <si>
    <t>地域移行支援</t>
    <rPh sb="0" eb="2">
      <t>チイキ</t>
    </rPh>
    <rPh sb="2" eb="4">
      <t>イコウ</t>
    </rPh>
    <rPh sb="4" eb="6">
      <t>シエン</t>
    </rPh>
    <phoneticPr fontId="5"/>
  </si>
  <si>
    <t>回</t>
    <rPh sb="0" eb="1">
      <t>カイ</t>
    </rPh>
    <phoneticPr fontId="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</si>
  <si>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</si>
  <si>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t>算定回数（目安）</t>
    <rPh sb="0" eb="2">
      <t>サンテイ</t>
    </rPh>
    <rPh sb="2" eb="4">
      <t>カイスウ</t>
    </rPh>
    <phoneticPr fontId="5"/>
  </si>
  <si>
    <t>該当する障害福祉サービス等</t>
    <rPh sb="0" eb="2">
      <t>ガイトウ</t>
    </rPh>
    <rPh sb="4" eb="8">
      <t>ショウガイフクシ</t>
    </rPh>
    <rPh sb="12" eb="13">
      <t>トウ</t>
    </rPh>
    <phoneticPr fontId="5"/>
  </si>
  <si>
    <t>法人　・　事業所名</t>
    <rPh sb="5" eb="8">
      <t>ジギョウショ</t>
    </rPh>
    <rPh sb="8" eb="9">
      <t>メイ</t>
    </rPh>
    <phoneticPr fontId="5"/>
  </si>
  <si>
    <t>該当する欄にチェック</t>
    <rPh sb="0" eb="2">
      <t>ガイトウ</t>
    </rPh>
    <rPh sb="4" eb="5">
      <t>ラン</t>
    </rPh>
    <phoneticPr fontId="5"/>
  </si>
  <si>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5"/>
  </si>
  <si>
    <t>同一の事業所おいて一体的運営　・　相互に連携して運営</t>
    <rPh sb="0" eb="2">
      <t>ドウイツ</t>
    </rPh>
    <rPh sb="3" eb="6">
      <t>ジギョウショ</t>
    </rPh>
    <phoneticPr fontId="5"/>
  </si>
  <si>
    <t>いずれかを選択</t>
    <rPh sb="5" eb="7">
      <t>センタク</t>
    </rPh>
    <phoneticPr fontId="5"/>
  </si>
  <si>
    <t>⑴　拠点機能強化サービスの構成形態</t>
    <rPh sb="2" eb="4">
      <t>キョテン</t>
    </rPh>
    <rPh sb="4" eb="6">
      <t>キノウ</t>
    </rPh>
    <rPh sb="6" eb="8">
      <t>キョウカ</t>
    </rPh>
    <rPh sb="13" eb="15">
      <t>コウセイ</t>
    </rPh>
    <rPh sb="15" eb="17">
      <t>ケイタイ</t>
    </rPh>
    <phoneticPr fontId="5"/>
  </si>
  <si>
    <t>③　拠点機能強化サービスの構成</t>
    <rPh sb="2" eb="4">
      <t>キョテン</t>
    </rPh>
    <rPh sb="4" eb="6">
      <t>キノウ</t>
    </rPh>
    <rPh sb="6" eb="8">
      <t>キョウカ</t>
    </rPh>
    <rPh sb="13" eb="15">
      <t>コウセイ</t>
    </rPh>
    <phoneticPr fontId="5"/>
  </si>
  <si>
    <t>（（Ⅰ）×　100＝（Ⅱ））</t>
    <phoneticPr fontId="5"/>
  </si>
  <si>
    <t>（Ⅱ）</t>
    <phoneticPr fontId="5"/>
  </si>
  <si>
    <t>＝</t>
    <phoneticPr fontId="5"/>
  </si>
  <si>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</si>
  <si>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（Ⅰ）</t>
    <phoneticPr fontId="5"/>
  </si>
  <si>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5"/>
  </si>
  <si>
    <t>氏名：</t>
    <rPh sb="0" eb="2">
      <t>シメイ</t>
    </rPh>
    <phoneticPr fontId="5"/>
  </si>
  <si>
    <t>⑵　法人・事業所名：　</t>
    <rPh sb="2" eb="4">
      <t>ホウジン</t>
    </rPh>
    <rPh sb="5" eb="8">
      <t>ジギョウショ</t>
    </rPh>
    <rPh sb="8" eb="9">
      <t>メイ</t>
    </rPh>
    <phoneticPr fontId="5"/>
  </si>
  <si>
    <t>⑴　法人・事業所名：　</t>
    <rPh sb="2" eb="4">
      <t>ホウジン</t>
    </rPh>
    <rPh sb="5" eb="8">
      <t>ジギョウショ</t>
    </rPh>
    <rPh sb="8" eb="9">
      <t>メイ</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</si>
  <si>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</si>
  <si>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</si>
  <si>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5"/>
  </si>
  <si>
    <t>　１　新規　　　２　変更　　　３　終了</t>
    <phoneticPr fontId="5"/>
  </si>
  <si>
    <t>異　動　等　区　分</t>
    <phoneticPr fontId="5"/>
  </si>
  <si>
    <t>法人　・　事業所名</t>
    <rPh sb="0" eb="2">
      <t>ホウジン</t>
    </rPh>
    <phoneticPr fontId="5"/>
  </si>
  <si>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5"/>
  </si>
  <si>
    <t>　 　　年 　　月 　　日</t>
    <phoneticPr fontId="5"/>
  </si>
  <si>
    <t>（別紙51）</t>
    <rPh sb="1" eb="3">
      <t>ベッシ</t>
    </rPh>
    <phoneticPr fontId="11"/>
  </si>
  <si>
    <t>別紙51</t>
    <rPh sb="0" eb="2">
      <t>ベッシ</t>
    </rPh>
    <phoneticPr fontId="11"/>
  </si>
  <si>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</si>
  <si>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5"/>
  </si>
  <si>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5"/>
  </si>
  <si>
    <t>　直上により配置した者のいずれかにより、当該事業所等の従業者に対し、障害者に対する配慮等に関する研修を年１回以上行っている。</t>
    <phoneticPr fontId="3"/>
  </si>
  <si>
    <t>常勤換算数</t>
    <rPh sb="0" eb="2">
      <t>ジョウキン</t>
    </rPh>
    <rPh sb="2" eb="4">
      <t>カンサン</t>
    </rPh>
    <rPh sb="4" eb="5">
      <t>スウ</t>
    </rPh>
    <phoneticPr fontId="5"/>
  </si>
  <si>
    <t>（0.5以上であること）　</t>
    <phoneticPr fontId="3"/>
  </si>
  <si>
    <t>合計（人）</t>
    <rPh sb="0" eb="2">
      <t>ゴウケイ</t>
    </rPh>
    <rPh sb="3" eb="4">
      <t>ニン</t>
    </rPh>
    <phoneticPr fontId="5"/>
  </si>
  <si>
    <t>非常勤（人）</t>
    <rPh sb="0" eb="3">
      <t>ヒジョウキン</t>
    </rPh>
    <rPh sb="4" eb="5">
      <t>ニン</t>
    </rPh>
    <phoneticPr fontId="5"/>
  </si>
  <si>
    <t>常勤（人）</t>
    <rPh sb="0" eb="2">
      <t>ジョウキン</t>
    </rPh>
    <rPh sb="3" eb="4">
      <t>ニン</t>
    </rPh>
    <phoneticPr fontId="5"/>
  </si>
  <si>
    <t>４　障害者ピアサ
　ポート研修修了
　職員</t>
    <rPh sb="15" eb="17">
      <t>シュウリョウ</t>
    </rPh>
    <rPh sb="19" eb="21">
      <t>ショクイン</t>
    </rPh>
    <phoneticPr fontId="5"/>
  </si>
  <si>
    <t>３　異動区分</t>
    <rPh sb="2" eb="4">
      <t>イドウ</t>
    </rPh>
    <rPh sb="4" eb="6">
      <t>クブン</t>
    </rPh>
    <phoneticPr fontId="5"/>
  </si>
  <si>
    <t>（別紙52）</t>
    <rPh sb="1" eb="3">
      <t>ベッシ</t>
    </rPh>
    <phoneticPr fontId="11"/>
  </si>
  <si>
    <t>別紙52</t>
    <rPh sb="0" eb="2">
      <t>ベッシ</t>
    </rPh>
    <phoneticPr fontId="11"/>
  </si>
  <si>
    <t>注　利用期間については、サービスの提供を開始した日から届出月の末日までの期間を記入すること。
　</t>
    <rPh sb="0" eb="1">
      <t>チュウ</t>
    </rPh>
    <rPh sb="2" eb="4">
      <t>リヨウ</t>
    </rPh>
    <rPh sb="4" eb="6">
      <t>キカン</t>
    </rPh>
    <rPh sb="17" eb="19">
      <t>テイキョウ</t>
    </rPh>
    <rPh sb="20" eb="22">
      <t>カイシ</t>
    </rPh>
    <rPh sb="24" eb="25">
      <t>ヒ</t>
    </rPh>
    <rPh sb="27" eb="29">
      <t>トドケデ</t>
    </rPh>
    <rPh sb="29" eb="30">
      <t>ツキ</t>
    </rPh>
    <rPh sb="31" eb="33">
      <t>マツジツ</t>
    </rPh>
    <rPh sb="36" eb="38">
      <t>キカン</t>
    </rPh>
    <rPh sb="39" eb="41">
      <t>キニュウ</t>
    </rPh>
    <phoneticPr fontId="5"/>
  </si>
  <si>
    <t>　　　　　　　年　　月</t>
    <rPh sb="7" eb="8">
      <t>ネン</t>
    </rPh>
    <rPh sb="10" eb="11">
      <t>ツキ</t>
    </rPh>
    <phoneticPr fontId="5"/>
  </si>
  <si>
    <t>利用期間平均</t>
    <rPh sb="0" eb="2">
      <t>リヨウ</t>
    </rPh>
    <rPh sb="2" eb="4">
      <t>キカン</t>
    </rPh>
    <rPh sb="4" eb="6">
      <t>ヘイキン</t>
    </rPh>
    <phoneticPr fontId="5"/>
  </si>
  <si>
    <t>　年　月　日</t>
    <rPh sb="1" eb="2">
      <t>トシ</t>
    </rPh>
    <rPh sb="3" eb="4">
      <t>ツキ</t>
    </rPh>
    <rPh sb="5" eb="6">
      <t>ヒ</t>
    </rPh>
    <phoneticPr fontId="5"/>
  </si>
  <si>
    <t>Ｏ</t>
    <phoneticPr fontId="5"/>
  </si>
  <si>
    <t>Ｎ</t>
    <phoneticPr fontId="5"/>
  </si>
  <si>
    <t>Ｍ</t>
    <phoneticPr fontId="5"/>
  </si>
  <si>
    <t>Ｌ</t>
    <phoneticPr fontId="5"/>
  </si>
  <si>
    <t>Ｋ</t>
    <phoneticPr fontId="5"/>
  </si>
  <si>
    <t>Ｊ</t>
    <phoneticPr fontId="5"/>
  </si>
  <si>
    <t>Ｉ</t>
    <phoneticPr fontId="5"/>
  </si>
  <si>
    <t>Ｈ</t>
    <phoneticPr fontId="5"/>
  </si>
  <si>
    <t>Ｇ</t>
    <phoneticPr fontId="5"/>
  </si>
  <si>
    <t>Ｆ</t>
    <phoneticPr fontId="5"/>
  </si>
  <si>
    <t>Ｅ</t>
    <phoneticPr fontId="5"/>
  </si>
  <si>
    <t>Ｄ</t>
    <phoneticPr fontId="5"/>
  </si>
  <si>
    <t>Ｃ</t>
    <phoneticPr fontId="5"/>
  </si>
  <si>
    <t>Ｂ</t>
    <phoneticPr fontId="5"/>
  </si>
  <si>
    <t>Ａ</t>
    <phoneticPr fontId="5"/>
  </si>
  <si>
    <t>利用期間（　年　月末現在）</t>
    <rPh sb="0" eb="2">
      <t>リヨウ</t>
    </rPh>
    <rPh sb="2" eb="4">
      <t>キカン</t>
    </rPh>
    <rPh sb="6" eb="7">
      <t>ネン</t>
    </rPh>
    <rPh sb="8" eb="9">
      <t>ガツ</t>
    </rPh>
    <rPh sb="9" eb="10">
      <t>マツ</t>
    </rPh>
    <rPh sb="10" eb="12">
      <t>ゲンザイ</t>
    </rPh>
    <phoneticPr fontId="5"/>
  </si>
  <si>
    <t>利用開始日</t>
    <rPh sb="0" eb="2">
      <t>リヨウ</t>
    </rPh>
    <rPh sb="2" eb="5">
      <t>カイシビ</t>
    </rPh>
    <phoneticPr fontId="5"/>
  </si>
  <si>
    <t>氏　　　　　　名</t>
    <rPh sb="0" eb="1">
      <t>シ</t>
    </rPh>
    <rPh sb="7" eb="8">
      <t>メイ</t>
    </rPh>
    <phoneticPr fontId="5"/>
  </si>
  <si>
    <t>利用人員</t>
    <rPh sb="0" eb="2">
      <t>リヨウ</t>
    </rPh>
    <rPh sb="2" eb="4">
      <t>ジンイン</t>
    </rPh>
    <phoneticPr fontId="5"/>
  </si>
  <si>
    <t>当該事業所・施設の定員</t>
    <rPh sb="0" eb="2">
      <t>トウガイ</t>
    </rPh>
    <rPh sb="2" eb="5">
      <t>ジギョウショ</t>
    </rPh>
    <rPh sb="6" eb="8">
      <t>シセツ</t>
    </rPh>
    <rPh sb="9" eb="11">
      <t>テイイン</t>
    </rPh>
    <phoneticPr fontId="5"/>
  </si>
  <si>
    <t>（　年　月　日現在）</t>
    <rPh sb="2" eb="3">
      <t>ネン</t>
    </rPh>
    <rPh sb="4" eb="5">
      <t>ガツ</t>
    </rPh>
    <rPh sb="6" eb="7">
      <t>ニチ</t>
    </rPh>
    <rPh sb="7" eb="9">
      <t>ゲンザイ</t>
    </rPh>
    <phoneticPr fontId="5"/>
  </si>
  <si>
    <t>標準利用期間の状況</t>
    <rPh sb="0" eb="2">
      <t>ヒョウジュン</t>
    </rPh>
    <rPh sb="2" eb="4">
      <t>リヨウ</t>
    </rPh>
    <rPh sb="4" eb="6">
      <t>キカン</t>
    </rPh>
    <rPh sb="7" eb="9">
      <t>ジョウキョウ</t>
    </rPh>
    <phoneticPr fontId="5"/>
  </si>
  <si>
    <t>別紙2,13</t>
    <rPh sb="0" eb="2">
      <t>ベッシ</t>
    </rPh>
    <phoneticPr fontId="3"/>
  </si>
  <si>
    <t>（別紙７-１）</t>
    <rPh sb="1" eb="3">
      <t>ベッシ</t>
    </rPh>
    <phoneticPr fontId="11"/>
  </si>
  <si>
    <t>　　氏名を記入してください。</t>
    <rPh sb="5" eb="7">
      <t>キニュウ</t>
    </rPh>
    <phoneticPr fontId="5"/>
  </si>
  <si>
    <t>注３　「栄養マネジメントに関わる者」には、共同で栄養ケア計画を作成している者の職種及び</t>
    <rPh sb="0" eb="1">
      <t>チュウ</t>
    </rPh>
    <rPh sb="4" eb="6">
      <t>エイヨウ</t>
    </rPh>
    <rPh sb="13" eb="14">
      <t>カカ</t>
    </rPh>
    <rPh sb="16" eb="17">
      <t>モノ</t>
    </rPh>
    <rPh sb="21" eb="23">
      <t>キョウドウ</t>
    </rPh>
    <rPh sb="24" eb="26">
      <t>エイヨウ</t>
    </rPh>
    <rPh sb="28" eb="30">
      <t>ケイカク</t>
    </rPh>
    <rPh sb="31" eb="33">
      <t>サクセイ</t>
    </rPh>
    <rPh sb="37" eb="38">
      <t>モノ</t>
    </rPh>
    <rPh sb="39" eb="41">
      <t>ショクシュ</t>
    </rPh>
    <rPh sb="41" eb="42">
      <t>オヨ</t>
    </rPh>
    <phoneticPr fontId="5"/>
  </si>
  <si>
    <t>　　通常確保される提供体制に相当するものへの対応の概略を記載してください。</t>
    <rPh sb="10" eb="11">
      <t>トモ</t>
    </rPh>
    <rPh sb="11" eb="13">
      <t>タイセイ</t>
    </rPh>
    <rPh sb="14" eb="16">
      <t>ソウトウ</t>
    </rPh>
    <rPh sb="22" eb="24">
      <t>タイオウ</t>
    </rPh>
    <rPh sb="25" eb="27">
      <t>ガイリャク</t>
    </rPh>
    <rPh sb="28" eb="30">
      <t>キサイ</t>
    </rPh>
    <phoneticPr fontId="5"/>
  </si>
  <si>
    <t>　　委託先から事業所・施設への食事の運搬方法、適時適温への配慮など、自己調理する場合に</t>
    <rPh sb="7" eb="9">
      <t>ジギョウ</t>
    </rPh>
    <rPh sb="9" eb="10">
      <t>ジョ</t>
    </rPh>
    <rPh sb="11" eb="13">
      <t>シセツ</t>
    </rPh>
    <rPh sb="15" eb="17">
      <t>ショクジ</t>
    </rPh>
    <rPh sb="18" eb="20">
      <t>ウンパン</t>
    </rPh>
    <rPh sb="20" eb="22">
      <t>ホウホウ</t>
    </rPh>
    <rPh sb="23" eb="25">
      <t>テキジ</t>
    </rPh>
    <rPh sb="25" eb="27">
      <t>テキオン</t>
    </rPh>
    <rPh sb="29" eb="31">
      <t>ハイリョ</t>
    </rPh>
    <rPh sb="34" eb="36">
      <t>ジコ</t>
    </rPh>
    <rPh sb="36" eb="38">
      <t>チョウリ</t>
    </rPh>
    <rPh sb="40" eb="42">
      <t>バアイ</t>
    </rPh>
    <phoneticPr fontId="5"/>
  </si>
  <si>
    <t>注２　外部委託を行う場合の適切な食事提供の確保方策欄は、献立に関する事業所・施設の関与、</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phoneticPr fontId="5"/>
  </si>
  <si>
    <t>　　管理等に関わる職員の状況を記載してください。</t>
    <rPh sb="6" eb="7">
      <t>カカ</t>
    </rPh>
    <rPh sb="9" eb="11">
      <t>ショクイン</t>
    </rPh>
    <rPh sb="12" eb="14">
      <t>ジョウキョウ</t>
    </rPh>
    <rPh sb="15" eb="17">
      <t>キサイ</t>
    </rPh>
    <phoneticPr fontId="5"/>
  </si>
  <si>
    <t>注１　業務委託を行っている場合の人員配置は、事業所・施設で適切な食事提供が行われるための</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phoneticPr fontId="5"/>
  </si>
  <si>
    <t>医師</t>
    <rPh sb="0" eb="2">
      <t>イシ</t>
    </rPh>
    <phoneticPr fontId="5"/>
  </si>
  <si>
    <t>氏　　　名</t>
    <rPh sb="0" eb="1">
      <t>シ</t>
    </rPh>
    <rPh sb="4" eb="5">
      <t>メイ</t>
    </rPh>
    <phoneticPr fontId="5"/>
  </si>
  <si>
    <t>職　種</t>
    <rPh sb="0" eb="1">
      <t>ショク</t>
    </rPh>
    <rPh sb="2" eb="3">
      <t>シュ</t>
    </rPh>
    <phoneticPr fontId="5"/>
  </si>
  <si>
    <t>栄養マネジメントに関わる者</t>
    <rPh sb="0" eb="2">
      <t>エイヨウ</t>
    </rPh>
    <rPh sb="9" eb="10">
      <t>カカ</t>
    </rPh>
    <rPh sb="12" eb="13">
      <t>モノ</t>
    </rPh>
    <phoneticPr fontId="5"/>
  </si>
  <si>
    <t>栄養マネジメント
の状況</t>
    <rPh sb="0" eb="2">
      <t>エイヨウ</t>
    </rPh>
    <rPh sb="10" eb="12">
      <t>ジョウキョウ</t>
    </rPh>
    <phoneticPr fontId="5"/>
  </si>
  <si>
    <t>栄養マネジメント加算</t>
    <rPh sb="0" eb="2">
      <t>エイヨウ</t>
    </rPh>
    <rPh sb="8" eb="10">
      <t>カサン</t>
    </rPh>
    <phoneticPr fontId="5"/>
  </si>
  <si>
    <t>委託業務の内容</t>
    <rPh sb="0" eb="2">
      <t>イタク</t>
    </rPh>
    <rPh sb="2" eb="4">
      <t>ギョウム</t>
    </rPh>
    <rPh sb="5" eb="7">
      <t>ナイヨウ</t>
    </rPh>
    <phoneticPr fontId="5"/>
  </si>
  <si>
    <t>業務委託の場合</t>
    <rPh sb="0" eb="2">
      <t>ギョウム</t>
    </rPh>
    <rPh sb="2" eb="4">
      <t>イタク</t>
    </rPh>
    <rPh sb="5" eb="7">
      <t>バアイ</t>
    </rPh>
    <phoneticPr fontId="5"/>
  </si>
  <si>
    <t>その他(　　　　)</t>
    <rPh sb="2" eb="3">
      <t>タ</t>
    </rPh>
    <phoneticPr fontId="5"/>
  </si>
  <si>
    <t>調理員</t>
    <rPh sb="0" eb="3">
      <t>チョウリイン</t>
    </rPh>
    <phoneticPr fontId="5"/>
  </si>
  <si>
    <t>栄 　　養 　　士</t>
    <rPh sb="0" eb="1">
      <t>エイ</t>
    </rPh>
    <rPh sb="4" eb="5">
      <t>マモル</t>
    </rPh>
    <rPh sb="8" eb="9">
      <t>シ</t>
    </rPh>
    <phoneticPr fontId="5"/>
  </si>
  <si>
    <t>栄養士配置の状況</t>
    <rPh sb="0" eb="3">
      <t>エイヨウシ</t>
    </rPh>
    <rPh sb="3" eb="5">
      <t>ハイチ</t>
    </rPh>
    <rPh sb="6" eb="8">
      <t>ジョウキョウ</t>
    </rPh>
    <phoneticPr fontId="5"/>
  </si>
  <si>
    <t>常勤兼務</t>
    <rPh sb="0" eb="2">
      <t>ジョウキン</t>
    </rPh>
    <rPh sb="2" eb="4">
      <t>ケンム</t>
    </rPh>
    <phoneticPr fontId="5"/>
  </si>
  <si>
    <t>常勤専従</t>
    <rPh sb="0" eb="2">
      <t>ジョウキン</t>
    </rPh>
    <rPh sb="2" eb="4">
      <t>センジュウ</t>
    </rPh>
    <phoneticPr fontId="5"/>
  </si>
  <si>
    <t>食事提供体制加算・栄養士配置</t>
    <rPh sb="0" eb="2">
      <t>ショクジ</t>
    </rPh>
    <rPh sb="2" eb="4">
      <t>テイキョウ</t>
    </rPh>
    <rPh sb="4" eb="6">
      <t>タイセイ</t>
    </rPh>
    <rPh sb="6" eb="8">
      <t>カサン</t>
    </rPh>
    <rPh sb="9" eb="12">
      <t>エイヨウシ</t>
    </rPh>
    <rPh sb="12" eb="14">
      <t>ハイチ</t>
    </rPh>
    <phoneticPr fontId="5"/>
  </si>
  <si>
    <t>事業所・施設の所在地</t>
    <rPh sb="0" eb="3">
      <t>ジギョウショ</t>
    </rPh>
    <rPh sb="4" eb="6">
      <t>シセツ</t>
    </rPh>
    <rPh sb="7" eb="10">
      <t>ショザイチ</t>
    </rPh>
    <phoneticPr fontId="5"/>
  </si>
  <si>
    <t>食事提供体制加算、栄養士配置及び
栄養マネジメント加算に係る体制</t>
    <rPh sb="0" eb="2">
      <t>ショクジ</t>
    </rPh>
    <rPh sb="2" eb="4">
      <t>テイキョウ</t>
    </rPh>
    <rPh sb="4" eb="6">
      <t>タイセイ</t>
    </rPh>
    <rPh sb="6" eb="8">
      <t>カサン</t>
    </rPh>
    <rPh sb="9" eb="12">
      <t>エイヨウシ</t>
    </rPh>
    <rPh sb="12" eb="14">
      <t>ハイチ</t>
    </rPh>
    <rPh sb="14" eb="15">
      <t>オヨ</t>
    </rPh>
    <rPh sb="17" eb="19">
      <t>エイヨウ</t>
    </rPh>
    <rPh sb="25" eb="27">
      <t>カサン</t>
    </rPh>
    <rPh sb="28" eb="29">
      <t>カカワ</t>
    </rPh>
    <rPh sb="30" eb="32">
      <t>タイセイ</t>
    </rPh>
    <phoneticPr fontId="5"/>
  </si>
  <si>
    <t>（別紙７-２）</t>
    <rPh sb="1" eb="3">
      <t>ベッシ</t>
    </rPh>
    <phoneticPr fontId="5"/>
  </si>
  <si>
    <t>別紙7-2</t>
    <rPh sb="0" eb="2">
      <t>ベッシ</t>
    </rPh>
    <phoneticPr fontId="3"/>
  </si>
  <si>
    <t>別紙7-1</t>
    <rPh sb="0" eb="2">
      <t>ベッシ</t>
    </rPh>
    <phoneticPr fontId="3"/>
  </si>
  <si>
    <t>（別紙13）</t>
    <rPh sb="1" eb="3">
      <t>ベッシ</t>
    </rPh>
    <phoneticPr fontId="5"/>
  </si>
  <si>
    <t>4.Ⅲ</t>
  </si>
  <si>
    <t>5.Ⅳ</t>
  </si>
  <si>
    <t>（参考様式）</t>
    <phoneticPr fontId="11"/>
  </si>
  <si>
    <t>１　利用者延べ人数</t>
  </si>
  <si>
    <t>色が付いたセルにのみ記入してください。</t>
    <phoneticPr fontId="11"/>
  </si>
  <si>
    <t>　　　　年度　共同生活援助利用者の状況</t>
  </si>
  <si>
    <t xml:space="preserve">  年　　月　　日　</t>
  </si>
  <si>
    <t>No</t>
    <phoneticPr fontId="11"/>
  </si>
  <si>
    <t>住居名</t>
    <rPh sb="0" eb="2">
      <t>ジュウキョ</t>
    </rPh>
    <rPh sb="2" eb="3">
      <t>メイ</t>
    </rPh>
    <phoneticPr fontId="11"/>
  </si>
  <si>
    <t>定員</t>
    <rPh sb="0" eb="2">
      <t>テイイン</t>
    </rPh>
    <phoneticPr fontId="11"/>
  </si>
  <si>
    <t>計</t>
    <rPh sb="0" eb="1">
      <t>ケイ</t>
    </rPh>
    <phoneticPr fontId="11"/>
  </si>
  <si>
    <t>注１　指定共同生活援助を利用した者（体験利用含む）の延べ人数を記入すること。</t>
    <phoneticPr fontId="11"/>
  </si>
  <si>
    <t xml:space="preserve">   ２　「年度計」欄は、各月ごとの延べ人数の合計を記入すること。（自動計算されます。）</t>
    <phoneticPr fontId="11"/>
  </si>
  <si>
    <t xml:space="preserve">   ３　途中で利用者の入退去があった場合、入居した日を含み、退去した日は含まないものとする。</t>
    <phoneticPr fontId="11"/>
  </si>
  <si>
    <t>　（例：ある月において２人の利用者がホームを３０日利用し、他の２人が２８日利用した場合、
　　　延べ人数は２×３０＋２×２８＝１１６人となる。）</t>
    <phoneticPr fontId="11"/>
  </si>
  <si>
    <t>　４　サービス提供実績が１年以上ある共同生活住居について記入すること。</t>
    <phoneticPr fontId="11"/>
  </si>
  <si>
    <t>２　平均利用者数</t>
    <phoneticPr fontId="11"/>
  </si>
  <si>
    <t>利用者延べ人数</t>
    <phoneticPr fontId="11"/>
  </si>
  <si>
    <t>年度開所日数</t>
    <phoneticPr fontId="11"/>
  </si>
  <si>
    <t>前年度の
平均利用者数(A)</t>
    <phoneticPr fontId="11"/>
  </si>
  <si>
    <t>利用者延べ人数
（自動計算されます。）</t>
    <phoneticPr fontId="11"/>
  </si>
  <si>
    <t>事業所の開所日数を記入</t>
    <phoneticPr fontId="11"/>
  </si>
  <si>
    <t>利用者延べ人数÷開所日数
（自動計算されます。）</t>
    <phoneticPr fontId="11"/>
  </si>
  <si>
    <t>３　世話人配置基準</t>
  </si>
  <si>
    <t>世話人の配置
（6:1）</t>
    <rPh sb="0" eb="2">
      <t>セワ</t>
    </rPh>
    <rPh sb="2" eb="3">
      <t>ニン</t>
    </rPh>
    <rPh sb="4" eb="6">
      <t>ハイチ</t>
    </rPh>
    <phoneticPr fontId="11"/>
  </si>
  <si>
    <t>世話人の配置
（5:1）</t>
    <rPh sb="0" eb="2">
      <t>セワ</t>
    </rPh>
    <rPh sb="2" eb="3">
      <t>ニン</t>
    </rPh>
    <rPh sb="4" eb="6">
      <t>ハイチ</t>
    </rPh>
    <phoneticPr fontId="11"/>
  </si>
  <si>
    <t>世話人の配置
（10:1）</t>
    <rPh sb="0" eb="2">
      <t>セワ</t>
    </rPh>
    <rPh sb="2" eb="3">
      <t>ニン</t>
    </rPh>
    <rPh sb="4" eb="6">
      <t>ハイチ</t>
    </rPh>
    <phoneticPr fontId="11"/>
  </si>
  <si>
    <t>－－－－－－－－＜　以下は開所後１年未満の共同生活住居がある場合に使用する　＞－－－－－－－－</t>
    <phoneticPr fontId="11"/>
  </si>
  <si>
    <t>４　平均利用者数</t>
  </si>
  <si>
    <t>　　（１年未満の住居有）</t>
    <phoneticPr fontId="11"/>
  </si>
  <si>
    <t>開所後１年未満の
利用者数（※）　B</t>
    <phoneticPr fontId="11"/>
  </si>
  <si>
    <t>前年度の平均利用者数
A+B</t>
    <phoneticPr fontId="11"/>
  </si>
  <si>
    <t>定員×９０％又は
直近６か月の実績</t>
    <phoneticPr fontId="11"/>
  </si>
  <si>
    <t>自動計算</t>
    <phoneticPr fontId="11"/>
  </si>
  <si>
    <t>※「開所後１年未満の利用者数」には、開所後１年未満の共同生活住居については、</t>
  </si>
  <si>
    <t>　開設後６か月未満の場合は定員の９０％、開所後６か月以上１年未満の場合は、直近の６か月間の</t>
    <phoneticPr fontId="11"/>
  </si>
  <si>
    <t xml:space="preserve">  平均利用者数を記入すること。</t>
    <phoneticPr fontId="11"/>
  </si>
  <si>
    <t>年度
計</t>
    <rPh sb="0" eb="2">
      <t>ネンド</t>
    </rPh>
    <rPh sb="3" eb="4">
      <t>ケイ</t>
    </rPh>
    <phoneticPr fontId="11"/>
  </si>
  <si>
    <t>（別紙３-1）</t>
    <phoneticPr fontId="11"/>
  </si>
  <si>
    <t>（別紙３-2）</t>
    <phoneticPr fontId="11"/>
  </si>
  <si>
    <t>（別紙２３）</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</si>
</sst>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quot;人&quot;"/>
    <numFmt numFmtId="177" formatCode="##########.###&quot;人&quot;"/>
    <numFmt numFmtId="178" formatCode="#,##0.0_ "/>
    <numFmt numFmtId="179" formatCode="0.0_ "/>
    <numFmt numFmtId="180" formatCode="0.0000_ "/>
    <numFmt numFmtId="181" formatCode="0.0&quot;人&quot;"/>
    <numFmt numFmtId="182" formatCode="0.00&quot;人&quot;"/>
    <numFmt numFmtId="183" formatCode="0.0"/>
    <numFmt numFmtId="184" formatCode="h:m"/>
    <numFmt numFmtId="185" formatCode="0.0;\0;0.0"/>
    <numFmt numFmtId="186" formatCode="0.000;\0;0.000"/>
    <numFmt numFmtId="187" formatCode="0.0_ ;[Red]\-0.0\ "/>
    <numFmt numFmtId="188" formatCode="0.0_);[Red]\(0.0\)"/>
    <numFmt numFmtId="189" formatCode="0_ ;[Red]\-0\ "/>
    <numFmt numFmtId="190" formatCode="0.00_);[Red]\(0.00\)"/>
    <numFmt numFmtId="191" formatCode="0_ "/>
    <numFmt numFmtId="192" formatCode="#,##0_ "/>
    <numFmt numFmtId="193" formatCode="[&lt;=999]000;[&lt;=9999]000\-00;000\-0000"/>
    <numFmt numFmtId="194" formatCode="0.0%"/>
  </numFmts>
  <fonts count="157" x14ac:knownFonts="1">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b/>
      <sz val="11"/>
      <name val="Meiryo UI"/>
      <family val="3"/>
      <charset val="128"/>
    </font>
    <font>
      <sz val="11"/>
      <name val="Meiryo UI"/>
      <family val="3"/>
      <charset val="128"/>
    </font>
    <font>
      <sz val="8"/>
      <name val="Meiryo UI"/>
      <family val="3"/>
      <charset val="128"/>
    </font>
    <font>
      <b/>
      <sz val="11"/>
      <color theme="1"/>
      <name val="Meiryo UI"/>
      <family val="3"/>
      <charset val="128"/>
    </font>
    <font>
      <sz val="11"/>
      <color theme="1"/>
      <name val="Meiryo UI"/>
      <family val="3"/>
      <charset val="128"/>
    </font>
    <font>
      <b/>
      <sz val="11"/>
      <color rgb="FFFF0000"/>
      <name val="游ゴシック"/>
      <family val="3"/>
      <charset val="128"/>
      <scheme val="minor"/>
    </font>
    <font>
      <sz val="11"/>
      <color theme="1"/>
      <name val="游ゴシック"/>
      <family val="3"/>
      <charset val="128"/>
      <scheme val="minor"/>
    </font>
    <font>
      <b/>
      <sz val="11"/>
      <name val="ＭＳ ゴシック"/>
      <family val="3"/>
      <charset val="128"/>
    </font>
    <font>
      <sz val="12"/>
      <name val="ＭＳ ゴシック"/>
      <family val="3"/>
      <charset val="128"/>
    </font>
    <font>
      <sz val="6"/>
      <name val="ＭＳ ゴシック"/>
      <family val="3"/>
      <charset val="128"/>
    </font>
    <font>
      <sz val="11"/>
      <color indexed="10"/>
      <name val="ＭＳ ゴシック"/>
      <family val="3"/>
      <charset val="128"/>
    </font>
    <font>
      <sz val="9"/>
      <name val="ＭＳ ゴシック"/>
      <family val="3"/>
      <charset val="128"/>
    </font>
    <font>
      <sz val="8"/>
      <name val="ＭＳ ゴシック"/>
      <family val="3"/>
      <charset val="128"/>
    </font>
    <font>
      <sz val="11"/>
      <color indexed="10"/>
      <name val="ＭＳ Ｐゴシック"/>
      <family val="3"/>
      <charset val="128"/>
    </font>
    <font>
      <b/>
      <sz val="12"/>
      <name val="ＭＳ Ｐゴシック"/>
      <family val="3"/>
      <charset val="128"/>
    </font>
    <font>
      <sz val="9"/>
      <name val="ＭＳ Ｐゴシック"/>
      <family val="3"/>
      <charset val="128"/>
    </font>
    <font>
      <sz val="8"/>
      <name val="ＭＳ Ｐゴシック"/>
      <family val="3"/>
      <charset val="128"/>
    </font>
    <font>
      <sz val="7.5"/>
      <color indexed="8"/>
      <name val="ＭＳ ゴシック"/>
      <family val="3"/>
      <charset val="128"/>
    </font>
    <font>
      <sz val="10"/>
      <name val="ＭＳ Ｐゴシック"/>
      <family val="3"/>
      <charset val="128"/>
    </font>
    <font>
      <sz val="12"/>
      <name val="ＭＳ Ｐゴシック"/>
      <family val="3"/>
      <charset val="128"/>
    </font>
    <font>
      <sz val="16"/>
      <name val="ＭＳ ゴシック"/>
      <family val="3"/>
      <charset val="128"/>
    </font>
    <font>
      <b/>
      <sz val="11"/>
      <name val="ＭＳ Ｐゴシック"/>
      <family val="3"/>
      <charset val="128"/>
    </font>
    <font>
      <b/>
      <sz val="12"/>
      <name val="ＭＳ ゴシック"/>
      <family val="3"/>
      <charset val="128"/>
    </font>
    <font>
      <b/>
      <sz val="11"/>
      <color indexed="10"/>
      <name val="ＭＳ 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9"/>
      <color theme="1"/>
      <name val="游ゴシック"/>
      <family val="3"/>
      <charset val="128"/>
      <scheme val="minor"/>
    </font>
    <font>
      <sz val="10"/>
      <color rgb="FFFF0000"/>
      <name val="游ゴシック"/>
      <family val="3"/>
      <charset val="128"/>
      <scheme val="minor"/>
    </font>
    <font>
      <sz val="9"/>
      <color indexed="8"/>
      <name val="ＭＳ Ｐゴシック"/>
      <family val="3"/>
      <charset val="128"/>
    </font>
    <font>
      <sz val="11"/>
      <color rgb="FFFF0000"/>
      <name val="游ゴシック"/>
      <family val="3"/>
      <charset val="128"/>
      <scheme val="minor"/>
    </font>
    <font>
      <sz val="9"/>
      <color theme="1"/>
      <name val="ＭＳ Ｐゴシック"/>
      <family val="3"/>
      <charset val="128"/>
    </font>
    <font>
      <sz val="10"/>
      <name val="游ゴシック"/>
      <family val="3"/>
      <charset val="128"/>
      <scheme val="minor"/>
    </font>
    <font>
      <sz val="9"/>
      <color rgb="FFFF0000"/>
      <name val="ＭＳ Ｐゴシック"/>
      <family val="3"/>
      <charset val="128"/>
    </font>
    <font>
      <sz val="10"/>
      <color indexed="8"/>
      <name val="ＭＳ Ｐゴシック"/>
      <family val="3"/>
      <charset val="128"/>
    </font>
    <font>
      <sz val="11"/>
      <color indexed="8"/>
      <name val="游ゴシック"/>
      <family val="3"/>
      <charset val="128"/>
      <scheme val="minor"/>
    </font>
    <font>
      <sz val="14"/>
      <color indexed="8"/>
      <name val="ＭＳ ゴシック"/>
      <family val="3"/>
      <charset val="128"/>
    </font>
    <font>
      <sz val="11"/>
      <color indexed="8"/>
      <name val="ＭＳ ゴシック"/>
      <family val="3"/>
      <charset val="128"/>
    </font>
    <font>
      <sz val="11"/>
      <name val="游ゴシック"/>
      <family val="3"/>
      <charset val="128"/>
      <scheme val="minor"/>
    </font>
    <font>
      <sz val="12"/>
      <color theme="1"/>
      <name val="ＭＳ ゴシック"/>
      <family val="3"/>
      <charset val="128"/>
    </font>
    <font>
      <sz val="12"/>
      <color rgb="FFFF0000"/>
      <name val="ＭＳ ゴシック"/>
      <family val="3"/>
      <charset val="128"/>
    </font>
    <font>
      <vertAlign val="superscript"/>
      <sz val="10"/>
      <name val="ＭＳ ゴシック"/>
      <family val="3"/>
      <charset val="128"/>
    </font>
    <font>
      <vertAlign val="superscript"/>
      <sz val="9"/>
      <name val="ＭＳ ゴシック"/>
      <family val="3"/>
      <charset val="128"/>
    </font>
    <font>
      <sz val="14"/>
      <color indexed="8"/>
      <name val="游ゴシック"/>
      <family val="3"/>
      <charset val="128"/>
      <scheme val="minor"/>
    </font>
    <font>
      <sz val="12"/>
      <color indexed="8"/>
      <name val="ＭＳ Ｐゴシック"/>
      <family val="3"/>
      <charset val="128"/>
    </font>
    <font>
      <sz val="14"/>
      <name val="游ゴシック"/>
      <family val="3"/>
      <charset val="128"/>
      <scheme val="minor"/>
    </font>
    <font>
      <sz val="10"/>
      <color indexed="8"/>
      <name val="游ゴシック"/>
      <family val="3"/>
      <charset val="128"/>
      <scheme val="minor"/>
    </font>
    <font>
      <sz val="11"/>
      <color indexed="10"/>
      <name val="游ゴシック"/>
      <family val="3"/>
      <charset val="128"/>
      <scheme val="minor"/>
    </font>
    <font>
      <sz val="10"/>
      <color indexed="10"/>
      <name val="ＭＳ ゴシック"/>
      <family val="3"/>
      <charset val="128"/>
    </font>
    <font>
      <b/>
      <sz val="12"/>
      <color indexed="10"/>
      <name val="ＭＳ Ｐゴシック"/>
      <family val="3"/>
      <charset val="128"/>
    </font>
    <font>
      <sz val="11"/>
      <color indexed="8"/>
      <name val="ＭＳ Ｐ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11"/>
      <color theme="1"/>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2"/>
      <name val="HGｺﾞｼｯｸM"/>
      <family val="3"/>
      <charset val="128"/>
    </font>
    <font>
      <sz val="10"/>
      <color theme="1"/>
      <name val="HGｺﾞｼｯｸM"/>
      <family val="3"/>
      <charset val="128"/>
    </font>
    <font>
      <sz val="14"/>
      <name val="HGｺﾞｼｯｸM"/>
      <family val="3"/>
      <charset val="128"/>
    </font>
    <font>
      <u/>
      <sz val="11"/>
      <color rgb="FFFF0000"/>
      <name val="HGｺﾞｼｯｸM"/>
      <family val="3"/>
      <charset val="128"/>
    </font>
    <font>
      <sz val="10"/>
      <color rgb="FFFF0000"/>
      <name val="HGｺﾞｼｯｸM"/>
      <family val="3"/>
      <charset val="128"/>
    </font>
    <font>
      <sz val="12"/>
      <color rgb="FFFF0000"/>
      <name val="HGｺﾞｼｯｸM"/>
      <family val="3"/>
      <charset val="128"/>
    </font>
    <font>
      <sz val="9"/>
      <name val="HGｺﾞｼｯｸM"/>
      <family val="3"/>
      <charset val="128"/>
    </font>
    <font>
      <sz val="11"/>
      <name val="ＭＳ 明朝"/>
      <family val="1"/>
      <charset val="128"/>
    </font>
    <font>
      <sz val="8"/>
      <name val="HGｺﾞｼｯｸM"/>
      <family val="3"/>
      <charset val="128"/>
    </font>
    <font>
      <sz val="16"/>
      <name val="HGｺﾞｼｯｸM"/>
      <family val="3"/>
      <charset val="128"/>
    </font>
    <font>
      <sz val="11"/>
      <color theme="1"/>
      <name val="ＭＳ ゴシック"/>
      <family val="2"/>
      <charset val="128"/>
    </font>
    <font>
      <sz val="12"/>
      <color theme="1"/>
      <name val="ＭＳ 明朝"/>
      <family val="1"/>
      <charset val="128"/>
    </font>
    <font>
      <sz val="6"/>
      <name val="ＭＳ ゴシック"/>
      <family val="2"/>
      <charset val="128"/>
    </font>
    <font>
      <sz val="10"/>
      <color theme="1"/>
      <name val="ＭＳ 明朝"/>
      <family val="1"/>
      <charset val="128"/>
    </font>
    <font>
      <b/>
      <sz val="8"/>
      <color rgb="FFFF0000"/>
      <name val="ＭＳ ゴシック"/>
      <family val="3"/>
      <charset val="128"/>
    </font>
    <font>
      <b/>
      <sz val="12"/>
      <color theme="1"/>
      <name val="ＭＳ ゴシック"/>
      <family val="3"/>
      <charset val="128"/>
    </font>
    <font>
      <sz val="16"/>
      <color theme="1"/>
      <name val="ＭＳ 明朝"/>
      <family val="1"/>
      <charset val="128"/>
    </font>
    <font>
      <sz val="12"/>
      <name val="ＭＳ 明朝"/>
      <family val="1"/>
      <charset val="128"/>
    </font>
    <font>
      <b/>
      <sz val="10"/>
      <color theme="1"/>
      <name val="ＭＳ ゴシック"/>
      <family val="3"/>
      <charset val="128"/>
    </font>
    <font>
      <sz val="6"/>
      <color theme="1"/>
      <name val="ＭＳ ゴシック"/>
      <family val="3"/>
      <charset val="128"/>
    </font>
    <font>
      <sz val="11"/>
      <name val="HGSｺﾞｼｯｸM"/>
      <family val="3"/>
      <charset val="128"/>
    </font>
    <font>
      <sz val="12"/>
      <color theme="1"/>
      <name val="HGSｺﾞｼｯｸM"/>
      <family val="3"/>
      <charset val="128"/>
    </font>
    <font>
      <sz val="11"/>
      <color theme="1"/>
      <name val="HGSｺﾞｼｯｸM"/>
      <family val="3"/>
      <charset val="128"/>
    </font>
    <font>
      <b/>
      <sz val="14"/>
      <name val="HGSｺﾞｼｯｸM"/>
      <family val="3"/>
      <charset val="128"/>
    </font>
    <font>
      <sz val="12"/>
      <name val="HGSｺﾞｼｯｸM"/>
      <family val="3"/>
      <charset val="128"/>
    </font>
    <font>
      <sz val="10"/>
      <name val="HGSｺﾞｼｯｸM"/>
      <family val="3"/>
      <charset val="128"/>
    </font>
    <font>
      <b/>
      <sz val="12"/>
      <name val="HGSｺﾞｼｯｸM"/>
      <family val="3"/>
      <charset val="128"/>
    </font>
    <font>
      <b/>
      <sz val="12"/>
      <color rgb="FFFF0000"/>
      <name val="HGSｺﾞｼｯｸM"/>
      <family val="3"/>
      <charset val="128"/>
    </font>
    <font>
      <sz val="10"/>
      <color theme="1"/>
      <name val="Arial"/>
      <family val="2"/>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6"/>
      <name val="ＭＳ 明朝"/>
      <family val="1"/>
      <charset val="128"/>
    </font>
    <font>
      <sz val="9"/>
      <name val="HGSｺﾞｼｯｸM"/>
      <family val="3"/>
      <charset val="128"/>
    </font>
    <font>
      <b/>
      <sz val="11"/>
      <color theme="1"/>
      <name val="HGSｺﾞｼｯｸM"/>
      <family val="3"/>
      <charset val="128"/>
    </font>
    <font>
      <b/>
      <sz val="11"/>
      <name val="HGSｺﾞｼｯｸM"/>
      <family val="3"/>
      <charset val="128"/>
    </font>
    <font>
      <sz val="10.5"/>
      <name val="HGSｺﾞｼｯｸM"/>
      <family val="3"/>
      <charset val="128"/>
    </font>
    <font>
      <sz val="11"/>
      <color rgb="FFFF0000"/>
      <name val="HGSｺﾞｼｯｸM"/>
      <family val="3"/>
      <charset val="128"/>
    </font>
    <font>
      <sz val="9"/>
      <color theme="1"/>
      <name val="ＭＳ 明朝"/>
      <family val="1"/>
      <charset val="128"/>
    </font>
    <font>
      <b/>
      <u/>
      <sz val="9"/>
      <color theme="1"/>
      <name val="ＭＳ ゴシック"/>
      <family val="3"/>
      <charset val="128"/>
    </font>
    <font>
      <sz val="8"/>
      <color theme="1"/>
      <name val="ＭＳ 明朝"/>
      <family val="1"/>
      <charset val="128"/>
    </font>
    <font>
      <sz val="11"/>
      <color rgb="FF000000"/>
      <name val="ＭＳ Ｐゴシック"/>
      <family val="3"/>
      <charset val="128"/>
    </font>
    <font>
      <sz val="14"/>
      <color theme="1"/>
      <name val="HGｺﾞｼｯｸM"/>
      <family val="3"/>
      <charset val="128"/>
    </font>
    <font>
      <sz val="11"/>
      <name val="HGSｺﾞｼｯｸE"/>
      <family val="3"/>
      <charset val="128"/>
    </font>
    <font>
      <sz val="11"/>
      <color theme="1"/>
      <name val="HGSｺﾞｼｯｸE"/>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b/>
      <sz val="14"/>
      <color theme="1"/>
      <name val="HGSｺﾞｼｯｸM"/>
      <family val="3"/>
      <charset val="128"/>
    </font>
    <font>
      <sz val="7"/>
      <name val="HGｺﾞｼｯｸM"/>
      <family val="3"/>
      <charset val="128"/>
    </font>
    <font>
      <sz val="18"/>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indexed="9"/>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30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bottom/>
      <diagonal/>
    </border>
    <border>
      <left/>
      <right style="dotted">
        <color indexed="64"/>
      </right>
      <top style="medium">
        <color indexed="64"/>
      </top>
      <bottom style="medium">
        <color indexed="64"/>
      </bottom>
      <diagonal/>
    </border>
    <border>
      <left style="dotted">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dashDotDot">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hair">
        <color indexed="64"/>
      </top>
      <bottom/>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medium">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diagonalDown="1">
      <left/>
      <right style="medium">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top style="dotted">
        <color indexed="64"/>
      </top>
      <bottom style="dotted">
        <color indexed="64"/>
      </bottom>
      <diagonal/>
    </border>
    <border>
      <left/>
      <right/>
      <top/>
      <bottom style="dotted">
        <color indexed="64"/>
      </bottom>
      <diagonal/>
    </border>
    <border>
      <left style="medium">
        <color indexed="64"/>
      </left>
      <right style="thin">
        <color indexed="64"/>
      </right>
      <top/>
      <bottom style="double">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26" fillId="0" borderId="0">
      <alignment vertical="center"/>
    </xf>
    <xf numFmtId="0" fontId="59" fillId="0" borderId="0">
      <alignment vertical="center"/>
    </xf>
    <xf numFmtId="38" fontId="83" fillId="0" borderId="0" applyFont="0" applyFill="0" applyBorder="0" applyAlignment="0" applyProtection="0"/>
    <xf numFmtId="0" fontId="104" fillId="0" borderId="0">
      <alignment vertical="center"/>
    </xf>
    <xf numFmtId="0" fontId="1" fillId="0" borderId="0">
      <alignment vertical="center"/>
    </xf>
    <xf numFmtId="0" fontId="1" fillId="0" borderId="0"/>
    <xf numFmtId="0" fontId="104" fillId="0" borderId="0">
      <alignment vertical="center"/>
    </xf>
    <xf numFmtId="0" fontId="1" fillId="0" borderId="0">
      <alignment vertical="center"/>
    </xf>
    <xf numFmtId="38" fontId="83" fillId="0" borderId="0" applyFont="0" applyFill="0" applyBorder="0" applyAlignment="0" applyProtection="0"/>
    <xf numFmtId="0" fontId="140" fillId="0" borderId="0">
      <alignment vertical="center"/>
    </xf>
  </cellStyleXfs>
  <cellXfs count="3337">
    <xf numFmtId="0" fontId="0" fillId="0" borderId="0" xfId="0">
      <alignment vertical="center"/>
    </xf>
    <xf numFmtId="0" fontId="2" fillId="2" borderId="0" xfId="1" applyFont="1" applyFill="1">
      <alignment vertical="center"/>
    </xf>
    <xf numFmtId="0" fontId="4" fillId="2" borderId="0" xfId="2" applyFont="1" applyFill="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 fillId="0" borderId="0" xfId="1">
      <alignment vertical="center"/>
    </xf>
    <xf numFmtId="0" fontId="7" fillId="2" borderId="0" xfId="3" applyFont="1" applyFill="1">
      <alignment vertical="center"/>
    </xf>
    <xf numFmtId="0" fontId="14" fillId="2" borderId="2" xfId="2" applyFont="1" applyFill="1" applyBorder="1" applyAlignment="1">
      <alignment horizontal="left" vertical="center"/>
    </xf>
    <xf numFmtId="0" fontId="14" fillId="2" borderId="2" xfId="2" applyFont="1" applyFill="1" applyBorder="1" applyAlignment="1">
      <alignment horizontal="left" vertical="center" wrapText="1" shrinkToFit="1"/>
    </xf>
    <xf numFmtId="0" fontId="7" fillId="2" borderId="2" xfId="2" applyFont="1" applyFill="1" applyBorder="1" applyAlignment="1">
      <alignment vertical="center" shrinkToFit="1"/>
    </xf>
    <xf numFmtId="0" fontId="7" fillId="2" borderId="7" xfId="2" applyFont="1" applyFill="1" applyBorder="1" applyAlignment="1">
      <alignment vertical="center" shrinkToFit="1"/>
    </xf>
    <xf numFmtId="0" fontId="7" fillId="2" borderId="28" xfId="3" applyFont="1" applyFill="1" applyBorder="1" applyAlignment="1">
      <alignment vertical="center" shrinkToFit="1"/>
    </xf>
    <xf numFmtId="0" fontId="7" fillId="2" borderId="58" xfId="3" applyFont="1" applyFill="1" applyBorder="1" applyAlignment="1">
      <alignment vertical="center" shrinkToFit="1"/>
    </xf>
    <xf numFmtId="0" fontId="7" fillId="2" borderId="0" xfId="3" applyFont="1" applyFill="1" applyAlignment="1">
      <alignment horizontal="left" vertical="center"/>
    </xf>
    <xf numFmtId="0" fontId="14" fillId="2" borderId="0" xfId="3" applyFont="1" applyFill="1" applyAlignment="1">
      <alignment horizontal="left" vertical="top"/>
    </xf>
    <xf numFmtId="0" fontId="14" fillId="2" borderId="0" xfId="2" applyFont="1" applyFill="1" applyAlignment="1">
      <alignment horizontal="left" vertical="center" wrapText="1"/>
    </xf>
    <xf numFmtId="0" fontId="1" fillId="2" borderId="0" xfId="4" applyFill="1"/>
    <xf numFmtId="0" fontId="6" fillId="2" borderId="0" xfId="1" applyFont="1" applyFill="1">
      <alignment vertical="center"/>
    </xf>
    <xf numFmtId="0" fontId="10" fillId="2" borderId="0" xfId="1" applyFont="1" applyFill="1">
      <alignment vertical="center"/>
    </xf>
    <xf numFmtId="0" fontId="16" fillId="2" borderId="0" xfId="3" applyFont="1" applyFill="1" applyAlignment="1">
      <alignment vertical="top"/>
    </xf>
    <xf numFmtId="0" fontId="16" fillId="2" borderId="0" xfId="2" applyFont="1" applyFill="1" applyAlignment="1">
      <alignment horizontal="left" vertical="top"/>
    </xf>
    <xf numFmtId="0" fontId="16" fillId="2" borderId="0" xfId="3" applyFont="1" applyFill="1" applyAlignment="1">
      <alignment horizontal="left" vertical="top"/>
    </xf>
    <xf numFmtId="0" fontId="7" fillId="0" borderId="39" xfId="3" applyFont="1" applyBorder="1" applyAlignment="1">
      <alignment horizontal="center" vertical="center" shrinkToFit="1"/>
    </xf>
    <xf numFmtId="0" fontId="7" fillId="0" borderId="33" xfId="3" applyFont="1" applyBorder="1" applyAlignment="1">
      <alignment horizontal="center" vertical="center" shrinkToFit="1"/>
    </xf>
    <xf numFmtId="0" fontId="7" fillId="0" borderId="40" xfId="3" applyFont="1" applyBorder="1" applyAlignment="1">
      <alignment horizontal="center" vertical="center" shrinkToFit="1"/>
    </xf>
    <xf numFmtId="0" fontId="19" fillId="2" borderId="0" xfId="2" applyFont="1" applyFill="1" applyAlignment="1">
      <alignment horizontal="left" vertical="top"/>
    </xf>
    <xf numFmtId="0" fontId="2" fillId="2" borderId="0" xfId="1" applyFont="1" applyFill="1" applyAlignment="1">
      <alignment vertical="top"/>
    </xf>
    <xf numFmtId="0" fontId="7" fillId="2" borderId="31" xfId="2" applyFont="1" applyFill="1" applyBorder="1" applyAlignment="1">
      <alignment vertical="center" textRotation="255" shrinkToFit="1"/>
    </xf>
    <xf numFmtId="0" fontId="7" fillId="2" borderId="84" xfId="3" applyFont="1" applyFill="1" applyBorder="1" applyAlignment="1">
      <alignment horizontal="left" vertical="center" shrinkToFit="1"/>
    </xf>
    <xf numFmtId="0" fontId="20" fillId="0" borderId="0" xfId="0" applyFont="1">
      <alignment vertical="center"/>
    </xf>
    <xf numFmtId="0" fontId="21" fillId="0" borderId="0" xfId="0" applyFont="1">
      <alignment vertical="center"/>
    </xf>
    <xf numFmtId="0" fontId="22" fillId="0" borderId="36" xfId="2" applyFont="1" applyBorder="1" applyAlignment="1">
      <alignment vertical="center" wrapText="1" shrinkToFit="1"/>
    </xf>
    <xf numFmtId="0" fontId="22" fillId="0" borderId="39" xfId="2" applyFont="1" applyBorder="1" applyAlignment="1">
      <alignment vertical="center" wrapText="1" shrinkToFit="1"/>
    </xf>
    <xf numFmtId="0" fontId="22" fillId="0" borderId="33" xfId="2" applyFont="1" applyBorder="1" applyAlignment="1">
      <alignment vertical="center" wrapText="1" shrinkToFit="1"/>
    </xf>
    <xf numFmtId="0" fontId="22" fillId="0" borderId="34" xfId="2" applyFont="1" applyBorder="1" applyAlignment="1">
      <alignment vertical="center" wrapText="1" shrinkToFit="1"/>
    </xf>
    <xf numFmtId="0" fontId="23" fillId="0" borderId="0" xfId="0" applyFont="1">
      <alignment vertical="center"/>
    </xf>
    <xf numFmtId="0" fontId="24" fillId="0" borderId="0" xfId="0" applyFont="1">
      <alignment vertical="center"/>
    </xf>
    <xf numFmtId="0" fontId="7" fillId="2" borderId="0" xfId="2" applyFont="1" applyFill="1">
      <alignment vertical="center"/>
    </xf>
    <xf numFmtId="0" fontId="0" fillId="0" borderId="0" xfId="0" applyAlignment="1"/>
    <xf numFmtId="0" fontId="0" fillId="3" borderId="0" xfId="0" applyFill="1">
      <alignment vertical="center"/>
    </xf>
    <xf numFmtId="0" fontId="7" fillId="2" borderId="0" xfId="2" applyFont="1" applyFill="1" applyAlignment="1">
      <alignment horizontal="left" vertical="center" shrinkToFit="1"/>
    </xf>
    <xf numFmtId="0" fontId="4" fillId="2" borderId="0" xfId="2" applyFont="1" applyFill="1" applyAlignment="1">
      <alignment horizontal="center" vertical="center"/>
    </xf>
    <xf numFmtId="0" fontId="27" fillId="0" borderId="0" xfId="3" applyFont="1" applyAlignment="1">
      <alignment horizontal="left" vertical="center"/>
    </xf>
    <xf numFmtId="0" fontId="28" fillId="0" borderId="0" xfId="3" applyFont="1" applyAlignment="1">
      <alignment horizontal="left" vertical="center"/>
    </xf>
    <xf numFmtId="0" fontId="28" fillId="0" borderId="0" xfId="3" applyFont="1">
      <alignment vertical="center"/>
    </xf>
    <xf numFmtId="0" fontId="28" fillId="0" borderId="0" xfId="3" applyFont="1" applyAlignment="1">
      <alignment vertical="center" textRotation="255" shrinkToFit="1"/>
    </xf>
    <xf numFmtId="0" fontId="28" fillId="0" borderId="0" xfId="3" applyFont="1" applyAlignment="1">
      <alignment vertical="center" shrinkToFit="1"/>
    </xf>
    <xf numFmtId="0" fontId="14" fillId="0" borderId="0" xfId="3" applyFont="1" applyAlignment="1">
      <alignment vertical="top" wrapText="1"/>
    </xf>
    <xf numFmtId="0" fontId="28" fillId="0" borderId="89" xfId="3" applyFont="1" applyBorder="1" applyAlignment="1">
      <alignment horizontal="center" vertical="center" shrinkToFit="1"/>
    </xf>
    <xf numFmtId="0" fontId="28" fillId="0" borderId="90" xfId="3" applyFont="1" applyBorder="1" applyAlignment="1">
      <alignment horizontal="center" vertical="center" shrinkToFit="1"/>
    </xf>
    <xf numFmtId="0" fontId="28" fillId="0" borderId="91" xfId="3" applyFont="1" applyBorder="1" applyAlignment="1">
      <alignment horizontal="center" vertical="center" shrinkToFit="1"/>
    </xf>
    <xf numFmtId="0" fontId="28" fillId="0" borderId="95" xfId="3" applyFont="1" applyBorder="1" applyAlignment="1">
      <alignment horizontal="center" vertical="center" shrinkToFit="1"/>
    </xf>
    <xf numFmtId="0" fontId="28" fillId="0" borderId="96" xfId="3" applyFont="1" applyBorder="1" applyAlignment="1">
      <alignment horizontal="center" vertical="center" shrinkToFit="1"/>
    </xf>
    <xf numFmtId="0" fontId="28" fillId="0" borderId="97" xfId="3" applyFont="1" applyBorder="1" applyAlignment="1">
      <alignment horizontal="center" vertical="center" shrinkToFit="1"/>
    </xf>
    <xf numFmtId="49" fontId="7" fillId="0" borderId="50" xfId="3" applyNumberFormat="1" applyFont="1" applyBorder="1">
      <alignment vertical="center"/>
    </xf>
    <xf numFmtId="49" fontId="7" fillId="0" borderId="51" xfId="3" applyNumberFormat="1" applyFont="1" applyBorder="1">
      <alignment vertical="center"/>
    </xf>
    <xf numFmtId="49" fontId="7" fillId="0" borderId="104" xfId="3" applyNumberFormat="1" applyFont="1" applyBorder="1">
      <alignment vertical="center"/>
    </xf>
    <xf numFmtId="0" fontId="14" fillId="0" borderId="0" xfId="3" applyFont="1" applyAlignment="1">
      <alignment horizontal="left" vertical="center"/>
    </xf>
    <xf numFmtId="0" fontId="28" fillId="0" borderId="0" xfId="3" applyFont="1" applyAlignment="1">
      <alignment vertical="center" textRotation="255"/>
    </xf>
    <xf numFmtId="0" fontId="0" fillId="0" borderId="0" xfId="6" applyFont="1">
      <alignment vertical="center"/>
    </xf>
    <xf numFmtId="0" fontId="34" fillId="0" borderId="0" xfId="6" applyFont="1">
      <alignment vertical="center"/>
    </xf>
    <xf numFmtId="0" fontId="0" fillId="0" borderId="0" xfId="6" applyFont="1" applyAlignment="1">
      <alignment horizontal="right" vertical="center"/>
    </xf>
    <xf numFmtId="0" fontId="0" fillId="4" borderId="28" xfId="6" applyFont="1" applyFill="1" applyBorder="1" applyAlignment="1">
      <alignment horizontal="center" vertical="center" shrinkToFit="1"/>
    </xf>
    <xf numFmtId="0" fontId="0" fillId="0" borderId="136" xfId="6" applyFont="1" applyBorder="1" applyAlignment="1">
      <alignment horizontal="center" vertical="center" shrinkToFit="1"/>
    </xf>
    <xf numFmtId="0" fontId="0" fillId="0" borderId="32" xfId="6" applyFont="1" applyBorder="1" applyAlignment="1">
      <alignment horizontal="center" vertical="center" shrinkToFit="1"/>
    </xf>
    <xf numFmtId="0" fontId="0" fillId="0" borderId="81" xfId="6" applyFont="1" applyBorder="1" applyAlignment="1">
      <alignment horizontal="center" vertical="center" shrinkToFit="1"/>
    </xf>
    <xf numFmtId="0" fontId="0" fillId="4" borderId="99" xfId="6" applyFont="1" applyFill="1" applyBorder="1" applyAlignment="1">
      <alignment horizontal="center" vertical="center" shrinkToFit="1"/>
    </xf>
    <xf numFmtId="0" fontId="0" fillId="4" borderId="100" xfId="6" applyFont="1" applyFill="1" applyBorder="1" applyAlignment="1">
      <alignment horizontal="center" vertical="center" shrinkToFit="1"/>
    </xf>
    <xf numFmtId="0" fontId="0" fillId="4" borderId="29" xfId="6" applyFont="1" applyFill="1" applyBorder="1" applyAlignment="1">
      <alignment horizontal="center" vertical="center" shrinkToFit="1"/>
    </xf>
    <xf numFmtId="0" fontId="0" fillId="4" borderId="100" xfId="6" applyFont="1" applyFill="1" applyBorder="1" applyAlignment="1">
      <alignment vertical="center" shrinkToFit="1"/>
    </xf>
    <xf numFmtId="0" fontId="0" fillId="4" borderId="138" xfId="6" applyFont="1" applyFill="1" applyBorder="1" applyAlignment="1">
      <alignment horizontal="center" vertical="center" shrinkToFit="1"/>
    </xf>
    <xf numFmtId="0" fontId="0" fillId="4" borderId="27" xfId="6" applyFont="1" applyFill="1" applyBorder="1" applyAlignment="1">
      <alignment horizontal="center" vertical="center" shrinkToFit="1"/>
    </xf>
    <xf numFmtId="0" fontId="0" fillId="4" borderId="139" xfId="6" applyFont="1" applyFill="1" applyBorder="1" applyAlignment="1">
      <alignment horizontal="center" vertical="center" shrinkToFit="1"/>
    </xf>
    <xf numFmtId="0" fontId="0" fillId="4" borderId="140" xfId="6" applyFont="1" applyFill="1" applyBorder="1" applyAlignment="1">
      <alignment horizontal="center" vertical="center" shrinkToFit="1"/>
    </xf>
    <xf numFmtId="0" fontId="0" fillId="4" borderId="32" xfId="6" applyFont="1" applyFill="1" applyBorder="1" applyAlignment="1">
      <alignment horizontal="center" vertical="center" shrinkToFit="1"/>
    </xf>
    <xf numFmtId="0" fontId="0" fillId="4" borderId="34" xfId="6" applyFont="1" applyFill="1" applyBorder="1" applyAlignment="1">
      <alignment horizontal="center" vertical="center" shrinkToFit="1"/>
    </xf>
    <xf numFmtId="0" fontId="0" fillId="4" borderId="32" xfId="6" applyFont="1" applyFill="1" applyBorder="1" applyAlignment="1">
      <alignment vertical="center" shrinkToFit="1"/>
    </xf>
    <xf numFmtId="0" fontId="0" fillId="4" borderId="105" xfId="6" applyFont="1" applyFill="1" applyBorder="1" applyAlignment="1">
      <alignment horizontal="center" vertical="center" shrinkToFit="1"/>
    </xf>
    <xf numFmtId="0" fontId="0" fillId="4" borderId="39" xfId="6" applyFont="1" applyFill="1" applyBorder="1" applyAlignment="1">
      <alignment horizontal="center" vertical="center" shrinkToFit="1"/>
    </xf>
    <xf numFmtId="0" fontId="0" fillId="4" borderId="38" xfId="6" applyFont="1" applyFill="1" applyBorder="1" applyAlignment="1">
      <alignment horizontal="center" vertical="center" shrinkToFit="1"/>
    </xf>
    <xf numFmtId="0" fontId="0" fillId="4" borderId="137" xfId="6" applyFont="1" applyFill="1" applyBorder="1" applyAlignment="1">
      <alignment horizontal="center" vertical="center" shrinkToFit="1"/>
    </xf>
    <xf numFmtId="0" fontId="0" fillId="4" borderId="81" xfId="6" applyFont="1" applyFill="1" applyBorder="1" applyAlignment="1">
      <alignment horizontal="center" vertical="center" shrinkToFit="1"/>
    </xf>
    <xf numFmtId="0" fontId="0" fillId="4" borderId="80" xfId="6" applyFont="1" applyFill="1" applyBorder="1" applyAlignment="1">
      <alignment horizontal="center" vertical="center" shrinkToFit="1"/>
    </xf>
    <xf numFmtId="0" fontId="0" fillId="4" borderId="81" xfId="6" applyFont="1" applyFill="1" applyBorder="1" applyAlignment="1">
      <alignment vertical="center" shrinkToFit="1"/>
    </xf>
    <xf numFmtId="0" fontId="0" fillId="4" borderId="128" xfId="6" applyFont="1" applyFill="1" applyBorder="1" applyAlignment="1">
      <alignment horizontal="center" vertical="center" shrinkToFit="1"/>
    </xf>
    <xf numFmtId="0" fontId="0" fillId="4" borderId="78" xfId="6" applyFont="1" applyFill="1" applyBorder="1" applyAlignment="1">
      <alignment horizontal="center" vertical="center" shrinkToFit="1"/>
    </xf>
    <xf numFmtId="0" fontId="0" fillId="4" borderId="82" xfId="6" applyFont="1" applyFill="1" applyBorder="1" applyAlignment="1">
      <alignment horizontal="center" vertical="center" shrinkToFit="1"/>
    </xf>
    <xf numFmtId="0" fontId="0" fillId="0" borderId="0" xfId="6" applyFont="1" applyAlignment="1">
      <alignment horizontal="center" vertical="center"/>
    </xf>
    <xf numFmtId="0" fontId="0" fillId="0" borderId="0" xfId="6" applyFont="1" applyAlignment="1">
      <alignment horizontal="left" vertical="center"/>
    </xf>
    <xf numFmtId="0" fontId="33" fillId="0" borderId="0" xfId="6" applyFont="1">
      <alignment vertical="center"/>
    </xf>
    <xf numFmtId="0" fontId="0" fillId="0" borderId="0" xfId="6" applyFont="1" applyAlignment="1">
      <alignment horizontal="left" vertical="center" indent="1"/>
    </xf>
    <xf numFmtId="0" fontId="0" fillId="0" borderId="0" xfId="6" applyFont="1" applyAlignment="1">
      <alignment horizontal="right" vertical="top"/>
    </xf>
    <xf numFmtId="0" fontId="0" fillId="0" borderId="56" xfId="6" applyFont="1" applyBorder="1" applyAlignment="1">
      <alignment horizontal="center" vertical="center"/>
    </xf>
    <xf numFmtId="0" fontId="0" fillId="0" borderId="139" xfId="6" applyFont="1" applyBorder="1" applyAlignment="1">
      <alignment horizontal="center" vertical="center"/>
    </xf>
    <xf numFmtId="0" fontId="0" fillId="0" borderId="140" xfId="6" applyFont="1" applyBorder="1" applyAlignment="1">
      <alignment horizontal="center" vertical="center"/>
    </xf>
    <xf numFmtId="0" fontId="0" fillId="0" borderId="38" xfId="6" applyFont="1" applyBorder="1" applyAlignment="1">
      <alignment horizontal="center" vertical="center"/>
    </xf>
    <xf numFmtId="0" fontId="0" fillId="0" borderId="142" xfId="6" applyFont="1" applyBorder="1" applyAlignment="1">
      <alignment horizontal="center" vertical="center"/>
    </xf>
    <xf numFmtId="0" fontId="0" fillId="0" borderId="39" xfId="6" applyFont="1" applyBorder="1">
      <alignment vertical="center"/>
    </xf>
    <xf numFmtId="0" fontId="0" fillId="0" borderId="33" xfId="6" applyFont="1" applyBorder="1">
      <alignment vertical="center"/>
    </xf>
    <xf numFmtId="0" fontId="0" fillId="0" borderId="34" xfId="6" applyFont="1" applyBorder="1">
      <alignment vertical="center"/>
    </xf>
    <xf numFmtId="0" fontId="7" fillId="4" borderId="28" xfId="6" applyFont="1" applyFill="1" applyBorder="1" applyAlignment="1">
      <alignment vertical="center" wrapText="1" shrinkToFit="1"/>
    </xf>
    <xf numFmtId="0" fontId="0" fillId="0" borderId="99" xfId="6" applyFont="1" applyBorder="1" applyAlignment="1">
      <alignment horizontal="center" vertical="center" shrinkToFit="1"/>
    </xf>
    <xf numFmtId="0" fontId="0" fillId="0" borderId="100" xfId="6" applyFont="1" applyBorder="1" applyAlignment="1">
      <alignment horizontal="center" vertical="center" shrinkToFit="1"/>
    </xf>
    <xf numFmtId="0" fontId="0" fillId="0" borderId="29" xfId="6" applyFont="1" applyBorder="1" applyAlignment="1">
      <alignment horizontal="center" vertical="center" shrinkToFit="1"/>
    </xf>
    <xf numFmtId="0" fontId="0" fillId="0" borderId="100" xfId="6" applyFont="1" applyBorder="1" applyAlignment="1">
      <alignment vertical="center" shrinkToFit="1"/>
    </xf>
    <xf numFmtId="0" fontId="0" fillId="0" borderId="138" xfId="6" applyFont="1" applyBorder="1" applyAlignment="1">
      <alignment horizontal="center" vertical="center" shrinkToFit="1"/>
    </xf>
    <xf numFmtId="0" fontId="0" fillId="0" borderId="27" xfId="6" applyFont="1" applyBorder="1" applyAlignment="1">
      <alignment horizontal="center" vertical="center" shrinkToFit="1"/>
    </xf>
    <xf numFmtId="0" fontId="0" fillId="0" borderId="139" xfId="6" applyFont="1" applyBorder="1" applyAlignment="1">
      <alignment horizontal="center" vertical="center" shrinkToFit="1"/>
    </xf>
    <xf numFmtId="0" fontId="0" fillId="0" borderId="140" xfId="6" applyFont="1" applyBorder="1" applyAlignment="1">
      <alignment horizontal="center" vertical="center" shrinkToFit="1"/>
    </xf>
    <xf numFmtId="0" fontId="0" fillId="0" borderId="34" xfId="6" applyFont="1" applyBorder="1" applyAlignment="1">
      <alignment horizontal="center" vertical="center" shrinkToFit="1"/>
    </xf>
    <xf numFmtId="0" fontId="0" fillId="0" borderId="32" xfId="6" applyFont="1" applyBorder="1" applyAlignment="1">
      <alignment vertical="center" shrinkToFit="1"/>
    </xf>
    <xf numFmtId="0" fontId="0" fillId="0" borderId="105" xfId="6" applyFont="1" applyBorder="1" applyAlignment="1">
      <alignment horizontal="center" vertical="center" shrinkToFit="1"/>
    </xf>
    <xf numFmtId="0" fontId="0" fillId="0" borderId="39" xfId="6" applyFont="1" applyBorder="1" applyAlignment="1">
      <alignment horizontal="center" vertical="center" shrinkToFit="1"/>
    </xf>
    <xf numFmtId="0" fontId="0" fillId="0" borderId="38" xfId="6" applyFont="1" applyBorder="1" applyAlignment="1">
      <alignment horizontal="center" vertical="center" shrinkToFit="1"/>
    </xf>
    <xf numFmtId="0" fontId="0" fillId="0" borderId="137" xfId="6" applyFont="1" applyBorder="1" applyAlignment="1">
      <alignment horizontal="center" vertical="center" shrinkToFit="1"/>
    </xf>
    <xf numFmtId="0" fontId="0" fillId="0" borderId="80" xfId="6" applyFont="1" applyBorder="1" applyAlignment="1">
      <alignment horizontal="center" vertical="center" shrinkToFit="1"/>
    </xf>
    <xf numFmtId="0" fontId="0" fillId="0" borderId="81" xfId="6" applyFont="1" applyBorder="1" applyAlignment="1">
      <alignment vertical="center" shrinkToFit="1"/>
    </xf>
    <xf numFmtId="0" fontId="0" fillId="0" borderId="128" xfId="6" applyFont="1" applyBorder="1" applyAlignment="1">
      <alignment horizontal="center" vertical="center" shrinkToFit="1"/>
    </xf>
    <xf numFmtId="0" fontId="0" fillId="0" borderId="78" xfId="6" applyFont="1" applyBorder="1" applyAlignment="1">
      <alignment horizontal="center" vertical="center" shrinkToFit="1"/>
    </xf>
    <xf numFmtId="0" fontId="0" fillId="0" borderId="82" xfId="6" applyFont="1" applyBorder="1" applyAlignment="1">
      <alignment horizontal="center" vertical="center" shrinkToFit="1"/>
    </xf>
    <xf numFmtId="0" fontId="28" fillId="0" borderId="0" xfId="3" applyFont="1" applyAlignment="1">
      <alignment horizontal="right" vertical="center"/>
    </xf>
    <xf numFmtId="0" fontId="7" fillId="0" borderId="0" xfId="3" applyFont="1">
      <alignment vertical="center"/>
    </xf>
    <xf numFmtId="0" fontId="43" fillId="0" borderId="0" xfId="3" applyFont="1">
      <alignment vertical="center"/>
    </xf>
    <xf numFmtId="0" fontId="28" fillId="0" borderId="79" xfId="3" applyFont="1" applyBorder="1">
      <alignment vertical="center"/>
    </xf>
    <xf numFmtId="0" fontId="28" fillId="0" borderId="169" xfId="3" applyFont="1" applyBorder="1">
      <alignment vertical="center"/>
    </xf>
    <xf numFmtId="0" fontId="14" fillId="0" borderId="2" xfId="3" applyFont="1" applyBorder="1" applyAlignment="1">
      <alignment vertical="top" wrapText="1"/>
    </xf>
    <xf numFmtId="0" fontId="2" fillId="0" borderId="0" xfId="10" applyFont="1">
      <alignment vertical="center"/>
    </xf>
    <xf numFmtId="0" fontId="9" fillId="0" borderId="35" xfId="3" applyFont="1" applyBorder="1" applyAlignment="1">
      <alignment horizontal="distributed" vertical="center"/>
    </xf>
    <xf numFmtId="0" fontId="50" fillId="0" borderId="14" xfId="3" applyFont="1" applyBorder="1" applyAlignment="1">
      <alignment horizontal="distributed" vertical="center"/>
    </xf>
    <xf numFmtId="0" fontId="46" fillId="0" borderId="61" xfId="10" applyFont="1" applyBorder="1" applyAlignment="1">
      <alignment horizontal="center" vertical="center" wrapText="1"/>
    </xf>
    <xf numFmtId="0" fontId="51" fillId="0" borderId="163" xfId="10" applyFont="1" applyBorder="1" applyAlignment="1">
      <alignment horizontal="center" vertical="center" wrapText="1"/>
    </xf>
    <xf numFmtId="0" fontId="51" fillId="0" borderId="170" xfId="10" applyFont="1" applyBorder="1" applyAlignment="1">
      <alignment horizontal="center" vertical="center" wrapText="1"/>
    </xf>
    <xf numFmtId="0" fontId="51" fillId="0" borderId="171" xfId="10" applyFont="1" applyBorder="1" applyAlignment="1">
      <alignment horizontal="center" vertical="center" wrapText="1"/>
    </xf>
    <xf numFmtId="0" fontId="51" fillId="0" borderId="172" xfId="10" applyFont="1" applyBorder="1" applyAlignment="1">
      <alignment horizontal="center" vertical="center" wrapText="1"/>
    </xf>
    <xf numFmtId="0" fontId="51" fillId="0" borderId="173" xfId="10" applyFont="1" applyBorder="1" applyAlignment="1">
      <alignment horizontal="center" vertical="center" wrapText="1"/>
    </xf>
    <xf numFmtId="0" fontId="51" fillId="0" borderId="174" xfId="10" applyFont="1" applyBorder="1" applyAlignment="1">
      <alignment horizontal="center" vertical="center" wrapText="1"/>
    </xf>
    <xf numFmtId="0" fontId="54" fillId="0" borderId="32" xfId="10" applyFont="1" applyBorder="1" applyAlignment="1">
      <alignment horizontal="center" vertical="center" wrapText="1"/>
    </xf>
    <xf numFmtId="0" fontId="54" fillId="0" borderId="170" xfId="10" applyFont="1" applyBorder="1" applyAlignment="1">
      <alignment horizontal="center" vertical="center" wrapText="1"/>
    </xf>
    <xf numFmtId="0" fontId="54" fillId="0" borderId="171" xfId="10" applyFont="1" applyBorder="1" applyAlignment="1">
      <alignment horizontal="center" vertical="center" wrapText="1"/>
    </xf>
    <xf numFmtId="0" fontId="54" fillId="0" borderId="172" xfId="10" applyFont="1" applyBorder="1" applyAlignment="1">
      <alignment horizontal="center" vertical="center" wrapText="1"/>
    </xf>
    <xf numFmtId="0" fontId="54" fillId="0" borderId="165" xfId="10" applyFont="1" applyBorder="1" applyAlignment="1">
      <alignment vertical="center" wrapText="1"/>
    </xf>
    <xf numFmtId="0" fontId="54" fillId="0" borderId="175" xfId="10" applyFont="1" applyBorder="1" applyAlignment="1">
      <alignment vertical="center" wrapText="1"/>
    </xf>
    <xf numFmtId="0" fontId="54" fillId="0" borderId="40" xfId="10" applyFont="1" applyBorder="1" applyAlignment="1">
      <alignment horizontal="center" vertical="center" wrapText="1"/>
    </xf>
    <xf numFmtId="0" fontId="54" fillId="0" borderId="41" xfId="10" applyFont="1" applyBorder="1" applyAlignment="1">
      <alignment horizontal="center" vertical="center" wrapText="1"/>
    </xf>
    <xf numFmtId="0" fontId="54" fillId="0" borderId="176" xfId="10" applyFont="1" applyBorder="1" applyAlignment="1">
      <alignment horizontal="center" vertical="center" wrapText="1"/>
    </xf>
    <xf numFmtId="0" fontId="54" fillId="0" borderId="177" xfId="10" applyFont="1" applyBorder="1" applyAlignment="1">
      <alignment horizontal="center" vertical="center" wrapText="1"/>
    </xf>
    <xf numFmtId="0" fontId="54" fillId="0" borderId="178" xfId="10" applyFont="1" applyBorder="1" applyAlignment="1">
      <alignment horizontal="center" vertical="center" wrapText="1"/>
    </xf>
    <xf numFmtId="0" fontId="54" fillId="0" borderId="165" xfId="10" applyFont="1" applyBorder="1" applyAlignment="1">
      <alignment horizontal="center" vertical="center" wrapText="1"/>
    </xf>
    <xf numFmtId="0" fontId="54" fillId="0" borderId="175" xfId="10" applyFont="1" applyBorder="1" applyAlignment="1">
      <alignment horizontal="center" vertical="center" wrapText="1"/>
    </xf>
    <xf numFmtId="0" fontId="54" fillId="0" borderId="81" xfId="10" applyFont="1" applyBorder="1" applyAlignment="1">
      <alignment horizontal="center" vertical="center" wrapText="1"/>
    </xf>
    <xf numFmtId="0" fontId="54" fillId="0" borderId="179" xfId="10" applyFont="1" applyBorder="1" applyAlignment="1">
      <alignment horizontal="center" vertical="center" wrapText="1"/>
    </xf>
    <xf numFmtId="0" fontId="54" fillId="0" borderId="180" xfId="10" applyFont="1" applyBorder="1" applyAlignment="1">
      <alignment horizontal="center" vertical="center" wrapText="1"/>
    </xf>
    <xf numFmtId="0" fontId="54" fillId="0" borderId="181" xfId="10" applyFont="1" applyBorder="1" applyAlignment="1">
      <alignment horizontal="center" vertical="center" wrapText="1"/>
    </xf>
    <xf numFmtId="0" fontId="54" fillId="0" borderId="182" xfId="10" applyFont="1" applyBorder="1" applyAlignment="1">
      <alignment horizontal="center" vertical="center" wrapText="1"/>
    </xf>
    <xf numFmtId="0" fontId="54" fillId="0" borderId="183" xfId="10" applyFont="1" applyBorder="1" applyAlignment="1">
      <alignment horizontal="center" vertical="center" wrapText="1"/>
    </xf>
    <xf numFmtId="0" fontId="48" fillId="0" borderId="184" xfId="10" applyFont="1" applyBorder="1" applyAlignment="1">
      <alignment vertical="center" wrapText="1"/>
    </xf>
    <xf numFmtId="0" fontId="46" fillId="0" borderId="32" xfId="10" applyFont="1" applyBorder="1" applyAlignment="1">
      <alignment horizontal="center" vertical="center" wrapText="1"/>
    </xf>
    <xf numFmtId="0" fontId="38" fillId="0" borderId="100" xfId="10" applyFont="1" applyBorder="1" applyAlignment="1">
      <alignment horizontal="center" vertical="center" wrapText="1"/>
    </xf>
    <xf numFmtId="0" fontId="56" fillId="0" borderId="100" xfId="10" applyFont="1" applyBorder="1" applyAlignment="1">
      <alignment horizontal="center" vertical="center" wrapText="1"/>
    </xf>
    <xf numFmtId="0" fontId="38" fillId="0" borderId="32" xfId="10" applyFont="1" applyBorder="1" applyAlignment="1">
      <alignment horizontal="center" vertical="center" wrapText="1"/>
    </xf>
    <xf numFmtId="0" fontId="36" fillId="0" borderId="32" xfId="10" applyFont="1" applyBorder="1" applyAlignment="1">
      <alignment horizontal="center" vertical="center" wrapText="1"/>
    </xf>
    <xf numFmtId="0" fontId="38" fillId="0" borderId="81" xfId="10" applyFont="1" applyBorder="1" applyAlignment="1">
      <alignment horizontal="center" vertical="center" wrapText="1"/>
    </xf>
    <xf numFmtId="0" fontId="46" fillId="0" borderId="138" xfId="10" applyFont="1" applyBorder="1" applyAlignment="1">
      <alignment horizontal="center" vertical="center" wrapText="1"/>
    </xf>
    <xf numFmtId="0" fontId="46" fillId="0" borderId="100" xfId="10" applyFont="1" applyBorder="1" applyAlignment="1">
      <alignment horizontal="center" vertical="center" wrapText="1"/>
    </xf>
    <xf numFmtId="0" fontId="46" fillId="0" borderId="28" xfId="10" applyFont="1" applyBorder="1" applyAlignment="1">
      <alignment horizontal="center" vertical="center" wrapText="1"/>
    </xf>
    <xf numFmtId="0" fontId="55" fillId="0" borderId="27" xfId="10" applyFont="1" applyBorder="1" applyAlignment="1">
      <alignment horizontal="center" vertical="center" wrapText="1"/>
    </xf>
    <xf numFmtId="0" fontId="47" fillId="0" borderId="32" xfId="10" applyFont="1" applyBorder="1" applyAlignment="1">
      <alignment horizontal="center" vertical="center" wrapText="1"/>
    </xf>
    <xf numFmtId="0" fontId="47" fillId="0" borderId="39" xfId="10" applyFont="1" applyBorder="1" applyAlignment="1">
      <alignment horizontal="center" vertical="center" wrapText="1"/>
    </xf>
    <xf numFmtId="0" fontId="46" fillId="0" borderId="39" xfId="10" applyFont="1" applyBorder="1" applyAlignment="1">
      <alignment vertical="center" wrapText="1"/>
    </xf>
    <xf numFmtId="0" fontId="46" fillId="0" borderId="26" xfId="10" applyFont="1" applyBorder="1" applyAlignment="1">
      <alignment horizontal="center" vertical="center" wrapText="1"/>
    </xf>
    <xf numFmtId="0" fontId="46" fillId="0" borderId="41" xfId="10" applyFont="1" applyBorder="1" applyAlignment="1">
      <alignment horizontal="center" vertical="center" wrapText="1"/>
    </xf>
    <xf numFmtId="0" fontId="46" fillId="0" borderId="81" xfId="10" applyFont="1" applyBorder="1" applyAlignment="1">
      <alignment horizontal="center" vertical="center" wrapText="1"/>
    </xf>
    <xf numFmtId="0" fontId="46" fillId="0" borderId="0" xfId="10" applyFont="1">
      <alignment vertical="center"/>
    </xf>
    <xf numFmtId="0" fontId="16" fillId="0" borderId="0" xfId="1" applyFont="1">
      <alignment vertical="center"/>
    </xf>
    <xf numFmtId="0" fontId="1" fillId="0" borderId="0" xfId="1" applyAlignment="1">
      <alignment horizontal="right" vertical="center"/>
    </xf>
    <xf numFmtId="0" fontId="16" fillId="0" borderId="0" xfId="1" applyFont="1" applyAlignment="1">
      <alignment horizontal="center" vertical="center"/>
    </xf>
    <xf numFmtId="0" fontId="1" fillId="0" borderId="32" xfId="1" applyBorder="1" applyAlignment="1">
      <alignment horizontal="center" vertical="center"/>
    </xf>
    <xf numFmtId="0" fontId="1" fillId="0" borderId="41" xfId="1" applyBorder="1" applyAlignment="1">
      <alignment horizontal="center" vertical="center"/>
    </xf>
    <xf numFmtId="0" fontId="2" fillId="2" borderId="32" xfId="1" applyFont="1" applyFill="1" applyBorder="1" applyAlignment="1">
      <alignment horizontal="center" vertical="center"/>
    </xf>
    <xf numFmtId="0" fontId="7" fillId="0" borderId="0" xfId="1" applyFont="1">
      <alignment vertical="center"/>
    </xf>
    <xf numFmtId="0" fontId="10" fillId="0" borderId="0" xfId="12" applyFont="1">
      <alignment vertical="center"/>
    </xf>
    <xf numFmtId="0" fontId="7" fillId="0" borderId="0" xfId="12" applyFont="1">
      <alignment vertical="center"/>
    </xf>
    <xf numFmtId="0" fontId="10" fillId="0" borderId="0" xfId="12" applyFont="1" applyAlignment="1">
      <alignment horizontal="center" vertical="center"/>
    </xf>
    <xf numFmtId="0" fontId="59" fillId="0" borderId="0" xfId="12" applyAlignment="1">
      <alignment horizontal="right" vertical="center"/>
    </xf>
    <xf numFmtId="0" fontId="7" fillId="0" borderId="39" xfId="12" applyFont="1" applyBorder="1" applyAlignment="1">
      <alignment horizontal="left" vertical="center"/>
    </xf>
    <xf numFmtId="0" fontId="7" fillId="0" borderId="41" xfId="12" applyFont="1" applyBorder="1" applyAlignment="1">
      <alignment horizontal="left" vertical="center" indent="1"/>
    </xf>
    <xf numFmtId="0" fontId="7" fillId="0" borderId="32" xfId="12" applyFont="1" applyBorder="1" applyAlignment="1">
      <alignment horizontal="left" vertical="center" indent="1"/>
    </xf>
    <xf numFmtId="0" fontId="7" fillId="0" borderId="36" xfId="12" applyFont="1" applyBorder="1" applyAlignment="1">
      <alignment horizontal="left" vertical="center" indent="1"/>
    </xf>
    <xf numFmtId="0" fontId="7" fillId="0" borderId="36" xfId="12" applyFont="1" applyBorder="1">
      <alignment vertical="center"/>
    </xf>
    <xf numFmtId="0" fontId="7" fillId="0" borderId="50" xfId="12" applyFont="1" applyBorder="1">
      <alignment vertical="center"/>
    </xf>
    <xf numFmtId="0" fontId="7" fillId="0" borderId="51" xfId="12" applyFont="1" applyBorder="1">
      <alignment vertical="center"/>
    </xf>
    <xf numFmtId="0" fontId="7" fillId="0" borderId="42" xfId="12" applyFont="1" applyBorder="1">
      <alignment vertical="center"/>
    </xf>
    <xf numFmtId="0" fontId="7" fillId="0" borderId="32" xfId="12" applyFont="1" applyBorder="1" applyAlignment="1">
      <alignment horizontal="center" vertical="center"/>
    </xf>
    <xf numFmtId="0" fontId="7" fillId="0" borderId="32" xfId="12" applyFont="1" applyBorder="1" applyAlignment="1">
      <alignment vertical="center" wrapText="1"/>
    </xf>
    <xf numFmtId="0" fontId="7" fillId="0" borderId="32" xfId="12" applyFont="1" applyBorder="1" applyAlignment="1">
      <alignment horizontal="right" vertical="center"/>
    </xf>
    <xf numFmtId="0" fontId="7" fillId="0" borderId="0" xfId="12" applyFont="1" applyAlignment="1">
      <alignment horizontal="right" vertical="center"/>
    </xf>
    <xf numFmtId="0" fontId="7" fillId="0" borderId="0" xfId="12" applyFont="1" applyAlignment="1">
      <alignment vertical="center" wrapText="1"/>
    </xf>
    <xf numFmtId="0" fontId="7" fillId="0" borderId="35" xfId="12" applyFont="1" applyBorder="1">
      <alignment vertical="center"/>
    </xf>
    <xf numFmtId="0" fontId="7" fillId="0" borderId="52" xfId="12" applyFont="1" applyBorder="1">
      <alignment vertical="center"/>
    </xf>
    <xf numFmtId="0" fontId="7" fillId="0" borderId="43" xfId="12" applyFont="1" applyBorder="1">
      <alignment vertical="center"/>
    </xf>
    <xf numFmtId="0" fontId="7" fillId="0" borderId="43" xfId="12" applyFont="1" applyBorder="1" applyAlignment="1">
      <alignment vertical="center" wrapText="1"/>
    </xf>
    <xf numFmtId="0" fontId="7" fillId="0" borderId="37" xfId="12" applyFont="1" applyBorder="1">
      <alignment vertical="center"/>
    </xf>
    <xf numFmtId="0" fontId="61" fillId="0" borderId="0" xfId="12" applyFont="1" applyAlignment="1">
      <alignment horizontal="left" vertical="center"/>
    </xf>
    <xf numFmtId="0" fontId="62" fillId="0" borderId="0" xfId="12" applyFont="1" applyAlignment="1">
      <alignment horizontal="right" vertical="center"/>
    </xf>
    <xf numFmtId="0" fontId="7" fillId="0" borderId="0" xfId="12" applyFont="1" applyAlignment="1">
      <alignment horizontal="center" vertical="center"/>
    </xf>
    <xf numFmtId="0" fontId="7" fillId="0" borderId="0" xfId="12" applyFont="1" applyAlignment="1">
      <alignment horizontal="left" vertical="center"/>
    </xf>
    <xf numFmtId="0" fontId="63" fillId="0" borderId="0" xfId="3" applyFont="1">
      <alignment vertical="center"/>
    </xf>
    <xf numFmtId="0" fontId="6" fillId="0" borderId="0" xfId="3" applyFont="1">
      <alignment vertical="center"/>
    </xf>
    <xf numFmtId="0" fontId="7" fillId="0" borderId="0" xfId="3" applyFont="1" applyAlignment="1">
      <alignment horizontal="center" vertical="center"/>
    </xf>
    <xf numFmtId="0" fontId="7" fillId="0" borderId="132" xfId="3" applyFont="1" applyBorder="1" applyAlignment="1">
      <alignment horizontal="center" vertical="center"/>
    </xf>
    <xf numFmtId="0" fontId="7" fillId="0" borderId="158" xfId="3" applyFont="1" applyBorder="1" applyAlignment="1">
      <alignment horizontal="center" vertical="center"/>
    </xf>
    <xf numFmtId="0" fontId="7" fillId="0" borderId="15" xfId="3" applyFont="1" applyBorder="1" applyAlignment="1">
      <alignment horizontal="center" vertical="center"/>
    </xf>
    <xf numFmtId="0" fontId="7" fillId="0" borderId="42" xfId="3" applyFont="1" applyBorder="1">
      <alignment vertical="center"/>
    </xf>
    <xf numFmtId="0" fontId="7" fillId="0" borderId="0" xfId="3" applyFont="1" applyAlignment="1">
      <alignment horizontal="left" vertical="center"/>
    </xf>
    <xf numFmtId="0" fontId="7" fillId="0" borderId="92" xfId="3" applyFont="1" applyBorder="1" applyAlignment="1">
      <alignment horizontal="left" vertical="center"/>
    </xf>
    <xf numFmtId="178" fontId="7" fillId="0" borderId="33" xfId="3" applyNumberFormat="1" applyFont="1" applyBorder="1">
      <alignment vertical="center"/>
    </xf>
    <xf numFmtId="0" fontId="14" fillId="0" borderId="34" xfId="3" applyFont="1" applyBorder="1" applyAlignment="1">
      <alignment horizontal="left" vertical="center"/>
    </xf>
    <xf numFmtId="0" fontId="7" fillId="0" borderId="32" xfId="3" applyFont="1" applyBorder="1" applyAlignment="1">
      <alignment horizontal="center" vertical="center"/>
    </xf>
    <xf numFmtId="0" fontId="7" fillId="0" borderId="32" xfId="3" applyFont="1" applyBorder="1">
      <alignment vertical="center"/>
    </xf>
    <xf numFmtId="0" fontId="7" fillId="0" borderId="32" xfId="3" applyFont="1" applyBorder="1" applyAlignment="1">
      <alignment horizontal="center" vertical="center" wrapText="1"/>
    </xf>
    <xf numFmtId="0" fontId="7" fillId="0" borderId="39" xfId="3" applyFont="1" applyBorder="1">
      <alignment vertical="center"/>
    </xf>
    <xf numFmtId="0" fontId="14" fillId="0" borderId="34" xfId="3" applyFont="1" applyBorder="1">
      <alignment vertical="center"/>
    </xf>
    <xf numFmtId="0" fontId="7" fillId="0" borderId="72" xfId="3" applyFont="1" applyBorder="1">
      <alignment vertical="center"/>
    </xf>
    <xf numFmtId="0" fontId="7" fillId="0" borderId="73" xfId="3" applyFont="1" applyBorder="1">
      <alignment vertical="center"/>
    </xf>
    <xf numFmtId="0" fontId="7" fillId="0" borderId="73" xfId="3" applyFont="1" applyBorder="1" applyAlignment="1">
      <alignment horizontal="left" vertical="center"/>
    </xf>
    <xf numFmtId="0" fontId="7" fillId="0" borderId="125" xfId="3" applyFont="1" applyBorder="1" applyAlignment="1">
      <alignment horizontal="left" vertical="center"/>
    </xf>
    <xf numFmtId="0" fontId="7" fillId="0" borderId="0" xfId="3" applyFont="1" applyAlignment="1">
      <alignment horizontal="center" vertical="center" textRotation="255"/>
    </xf>
    <xf numFmtId="0" fontId="7" fillId="0" borderId="0" xfId="3" applyFont="1" applyAlignment="1">
      <alignment horizontal="distributed" vertical="center" wrapText="1"/>
    </xf>
    <xf numFmtId="0" fontId="7" fillId="0" borderId="0" xfId="3" applyFont="1" applyAlignment="1">
      <alignment horizontal="left" vertical="center" wrapText="1"/>
    </xf>
    <xf numFmtId="0" fontId="14" fillId="0" borderId="0" xfId="3" applyFont="1" applyAlignment="1">
      <alignment horizontal="right" vertical="top" wrapText="1"/>
    </xf>
    <xf numFmtId="0" fontId="14" fillId="0" borderId="0" xfId="3" applyFont="1" applyAlignment="1">
      <alignment horizontal="left" vertical="top" wrapText="1"/>
    </xf>
    <xf numFmtId="0" fontId="7" fillId="0" borderId="0" xfId="3" applyFont="1" applyAlignment="1">
      <alignment vertical="top" wrapText="1"/>
    </xf>
    <xf numFmtId="0" fontId="10" fillId="0" borderId="0" xfId="3" applyFont="1">
      <alignment vertical="center"/>
    </xf>
    <xf numFmtId="0" fontId="7" fillId="0" borderId="0" xfId="3" applyFont="1" applyAlignment="1">
      <alignment horizontal="right" vertical="center"/>
    </xf>
    <xf numFmtId="0" fontId="31" fillId="0" borderId="0" xfId="3" applyFont="1">
      <alignment vertical="center"/>
    </xf>
    <xf numFmtId="0" fontId="7" fillId="0" borderId="100" xfId="3" applyFont="1" applyBorder="1" applyAlignment="1">
      <alignment horizontal="center" vertical="center"/>
    </xf>
    <xf numFmtId="0" fontId="7" fillId="0" borderId="39" xfId="3" applyFont="1" applyBorder="1" applyAlignment="1">
      <alignment horizontal="center" vertical="center"/>
    </xf>
    <xf numFmtId="0" fontId="7" fillId="0" borderId="14" xfId="3" applyFont="1" applyBorder="1" applyAlignment="1">
      <alignment horizontal="center" vertical="center"/>
    </xf>
    <xf numFmtId="0" fontId="7" fillId="0" borderId="158" xfId="3" applyFont="1" applyBorder="1">
      <alignment vertical="center"/>
    </xf>
    <xf numFmtId="0" fontId="7" fillId="0" borderId="43" xfId="3" applyFont="1" applyBorder="1" applyAlignment="1">
      <alignment horizontal="center" vertical="center"/>
    </xf>
    <xf numFmtId="0" fontId="7" fillId="0" borderId="194" xfId="3" applyFont="1" applyBorder="1">
      <alignment vertical="center"/>
    </xf>
    <xf numFmtId="0" fontId="7" fillId="0" borderId="195" xfId="3" applyFont="1" applyBorder="1">
      <alignment vertical="center"/>
    </xf>
    <xf numFmtId="0" fontId="7" fillId="0" borderId="195" xfId="3" applyFont="1" applyBorder="1" applyAlignment="1">
      <alignment horizontal="center" vertical="center"/>
    </xf>
    <xf numFmtId="0" fontId="7" fillId="0" borderId="196" xfId="3" applyFont="1" applyBorder="1" applyAlignment="1">
      <alignment horizontal="center" vertical="center"/>
    </xf>
    <xf numFmtId="0" fontId="7" fillId="0" borderId="197" xfId="3" applyFont="1" applyBorder="1" applyAlignment="1">
      <alignment horizontal="right" vertical="center"/>
    </xf>
    <xf numFmtId="0" fontId="7" fillId="0" borderId="198" xfId="3" applyFont="1" applyBorder="1" applyAlignment="1">
      <alignment horizontal="right" vertical="center"/>
    </xf>
    <xf numFmtId="0" fontId="7" fillId="0" borderId="35" xfId="3" applyFont="1" applyBorder="1">
      <alignment vertical="center"/>
    </xf>
    <xf numFmtId="0" fontId="7" fillId="0" borderId="201" xfId="3" applyFont="1" applyBorder="1">
      <alignment vertical="center"/>
    </xf>
    <xf numFmtId="0" fontId="7" fillId="0" borderId="36" xfId="3" applyFont="1" applyBorder="1">
      <alignment vertical="center"/>
    </xf>
    <xf numFmtId="0" fontId="7" fillId="0" borderId="36" xfId="3" applyFont="1" applyBorder="1" applyAlignment="1">
      <alignment horizontal="center" vertical="center"/>
    </xf>
    <xf numFmtId="0" fontId="7" fillId="0" borderId="37" xfId="3" applyFont="1" applyBorder="1" applyAlignment="1">
      <alignment horizontal="center" vertical="center"/>
    </xf>
    <xf numFmtId="0" fontId="7" fillId="0" borderId="32" xfId="3" applyFont="1" applyBorder="1" applyAlignment="1">
      <alignment horizontal="left" vertical="center"/>
    </xf>
    <xf numFmtId="0" fontId="59" fillId="0" borderId="0" xfId="12">
      <alignment vertical="center"/>
    </xf>
    <xf numFmtId="0" fontId="16" fillId="0" borderId="0" xfId="12" applyFont="1" applyAlignment="1">
      <alignment horizontal="center" vertical="center"/>
    </xf>
    <xf numFmtId="0" fontId="0" fillId="0" borderId="39" xfId="12" applyFont="1" applyBorder="1" applyAlignment="1">
      <alignment horizontal="center" vertical="center"/>
    </xf>
    <xf numFmtId="0" fontId="59" fillId="0" borderId="41" xfId="12" applyBorder="1" applyAlignment="1">
      <alignment horizontal="left" vertical="center" indent="1"/>
    </xf>
    <xf numFmtId="0" fontId="59" fillId="0" borderId="39" xfId="12" applyBorder="1" applyAlignment="1">
      <alignment horizontal="left" vertical="center" wrapText="1" indent="1"/>
    </xf>
    <xf numFmtId="0" fontId="14" fillId="0" borderId="0" xfId="12" applyFont="1">
      <alignment vertical="center"/>
    </xf>
    <xf numFmtId="0" fontId="38" fillId="0" borderId="0" xfId="12" applyFont="1">
      <alignment vertical="center"/>
    </xf>
    <xf numFmtId="0" fontId="67" fillId="0" borderId="0" xfId="12" applyFont="1" applyAlignment="1">
      <alignment horizontal="left" vertical="center"/>
    </xf>
    <xf numFmtId="0" fontId="71" fillId="0" borderId="32" xfId="3" applyFont="1" applyBorder="1" applyAlignment="1">
      <alignment horizontal="center" vertical="center" shrinkToFit="1"/>
    </xf>
    <xf numFmtId="0" fontId="71" fillId="0" borderId="38" xfId="3" applyFont="1" applyBorder="1" applyAlignment="1">
      <alignment horizontal="center" vertical="center" shrinkToFit="1"/>
    </xf>
    <xf numFmtId="0" fontId="71" fillId="0" borderId="40" xfId="3" applyFont="1" applyBorder="1" applyAlignment="1">
      <alignment horizontal="center" vertical="center" shrinkToFit="1"/>
    </xf>
    <xf numFmtId="0" fontId="62" fillId="0" borderId="32" xfId="3" applyFont="1" applyBorder="1" applyAlignment="1">
      <alignment horizontal="center" vertical="center" shrinkToFit="1"/>
    </xf>
    <xf numFmtId="0" fontId="62" fillId="0" borderId="40" xfId="3" applyFont="1" applyBorder="1" applyAlignment="1">
      <alignment horizontal="center" vertical="center" shrinkToFit="1"/>
    </xf>
    <xf numFmtId="0" fontId="62" fillId="0" borderId="81" xfId="3" applyFont="1" applyBorder="1" applyAlignment="1">
      <alignment horizontal="center" vertical="center" shrinkToFit="1"/>
    </xf>
    <xf numFmtId="0" fontId="62" fillId="0" borderId="169" xfId="3" applyFont="1" applyBorder="1" applyAlignment="1">
      <alignment horizontal="center" vertical="center" shrinkToFit="1"/>
    </xf>
    <xf numFmtId="0" fontId="62" fillId="0" borderId="0" xfId="3" applyFont="1" applyAlignment="1">
      <alignment horizontal="center" vertical="center" shrinkToFit="1"/>
    </xf>
    <xf numFmtId="0" fontId="62" fillId="0" borderId="58" xfId="3" applyFont="1" applyBorder="1" applyAlignment="1">
      <alignment horizontal="center" vertical="center" wrapText="1"/>
    </xf>
    <xf numFmtId="0" fontId="62" fillId="0" borderId="38" xfId="3" applyFont="1" applyBorder="1" applyAlignment="1">
      <alignment horizontal="center" vertical="center" wrapText="1"/>
    </xf>
    <xf numFmtId="0" fontId="62" fillId="0" borderId="79" xfId="3" applyFont="1" applyBorder="1" applyAlignment="1">
      <alignment horizontal="center" vertical="center" wrapText="1" shrinkToFit="1"/>
    </xf>
    <xf numFmtId="0" fontId="62" fillId="0" borderId="82" xfId="3" applyFont="1" applyBorder="1" applyAlignment="1">
      <alignment horizontal="center" vertical="center" wrapText="1" shrinkToFit="1"/>
    </xf>
    <xf numFmtId="0" fontId="62" fillId="0" borderId="0" xfId="12" applyFont="1" applyAlignment="1">
      <alignment horizontal="center" vertical="center" shrinkToFit="1"/>
    </xf>
    <xf numFmtId="0" fontId="62" fillId="0" borderId="0" xfId="3" applyFont="1" applyAlignment="1">
      <alignment horizontal="center" vertical="center" wrapText="1" shrinkToFit="1"/>
    </xf>
    <xf numFmtId="0" fontId="56" fillId="0" borderId="0" xfId="3" applyFont="1" applyAlignment="1">
      <alignment horizontal="left" vertical="center" wrapText="1"/>
    </xf>
    <xf numFmtId="0" fontId="62" fillId="0" borderId="0" xfId="12" applyFont="1" applyAlignment="1">
      <alignment horizontal="left" vertical="center" wrapText="1"/>
    </xf>
    <xf numFmtId="0" fontId="72" fillId="0" borderId="0" xfId="3" applyFont="1" applyAlignment="1">
      <alignment horizontal="left" vertical="center" wrapText="1"/>
    </xf>
    <xf numFmtId="0" fontId="67" fillId="0" borderId="0" xfId="12" applyFont="1">
      <alignment vertical="center"/>
    </xf>
    <xf numFmtId="0" fontId="59" fillId="0" borderId="50" xfId="12" applyBorder="1" applyAlignment="1">
      <alignment horizontal="left" vertical="center" wrapText="1"/>
    </xf>
    <xf numFmtId="0" fontId="59" fillId="0" borderId="33" xfId="12" applyBorder="1" applyAlignment="1">
      <alignment horizontal="left" vertical="center"/>
    </xf>
    <xf numFmtId="0" fontId="59" fillId="0" borderId="52" xfId="12" applyBorder="1" applyAlignment="1">
      <alignment horizontal="left" vertical="center"/>
    </xf>
    <xf numFmtId="0" fontId="59" fillId="0" borderId="105" xfId="12" applyBorder="1" applyAlignment="1">
      <alignment horizontal="left" vertical="center" wrapText="1"/>
    </xf>
    <xf numFmtId="0" fontId="59" fillId="0" borderId="32" xfId="12" applyBorder="1" applyAlignment="1">
      <alignment horizontal="center" vertical="center"/>
    </xf>
    <xf numFmtId="0" fontId="59" fillId="0" borderId="105" xfId="12" applyBorder="1" applyAlignment="1">
      <alignment horizontal="left" vertical="center"/>
    </xf>
    <xf numFmtId="0" fontId="59" fillId="0" borderId="35" xfId="12" applyBorder="1" applyAlignment="1">
      <alignment horizontal="left" vertical="center" wrapText="1"/>
    </xf>
    <xf numFmtId="0" fontId="59" fillId="0" borderId="37" xfId="12" applyBorder="1" applyAlignment="1">
      <alignment horizontal="left" vertical="center"/>
    </xf>
    <xf numFmtId="0" fontId="73" fillId="0" borderId="36" xfId="12" applyFont="1" applyBorder="1">
      <alignment vertical="center"/>
    </xf>
    <xf numFmtId="0" fontId="59" fillId="0" borderId="32" xfId="12" applyBorder="1" applyAlignment="1">
      <alignment horizontal="left" vertical="center"/>
    </xf>
    <xf numFmtId="0" fontId="26" fillId="0" borderId="0" xfId="11">
      <alignment vertical="center"/>
    </xf>
    <xf numFmtId="0" fontId="16" fillId="0" borderId="0" xfId="11" applyFont="1" applyAlignment="1">
      <alignment horizontal="center" vertical="center"/>
    </xf>
    <xf numFmtId="0" fontId="54" fillId="0" borderId="32" xfId="3" applyFont="1" applyBorder="1" applyAlignment="1">
      <alignment horizontal="center" vertical="center" shrinkToFit="1"/>
    </xf>
    <xf numFmtId="0" fontId="54" fillId="0" borderId="38" xfId="3" applyFont="1" applyBorder="1" applyAlignment="1">
      <alignment horizontal="center" vertical="center" shrinkToFit="1"/>
    </xf>
    <xf numFmtId="0" fontId="54" fillId="0" borderId="40" xfId="3" applyFont="1" applyBorder="1" applyAlignment="1">
      <alignment horizontal="center" vertical="center" shrinkToFit="1"/>
    </xf>
    <xf numFmtId="0" fontId="62" fillId="0" borderId="0" xfId="11" applyFont="1" applyAlignment="1">
      <alignment horizontal="center" vertical="center" shrinkToFit="1"/>
    </xf>
    <xf numFmtId="0" fontId="62" fillId="0" borderId="0" xfId="11" applyFont="1" applyAlignment="1">
      <alignment horizontal="left" vertical="center" wrapText="1"/>
    </xf>
    <xf numFmtId="0" fontId="49" fillId="0" borderId="0" xfId="3" applyFont="1" applyAlignment="1">
      <alignment horizontal="left" vertical="center" wrapText="1"/>
    </xf>
    <xf numFmtId="0" fontId="1" fillId="0" borderId="39" xfId="11" applyFont="1" applyBorder="1" applyAlignment="1">
      <alignment horizontal="center" vertical="center"/>
    </xf>
    <xf numFmtId="0" fontId="26" fillId="0" borderId="41" xfId="11" applyBorder="1" applyAlignment="1">
      <alignment horizontal="left" vertical="center" indent="1"/>
    </xf>
    <xf numFmtId="0" fontId="26" fillId="0" borderId="50" xfId="11" applyBorder="1" applyAlignment="1">
      <alignment horizontal="left" vertical="center" wrapText="1"/>
    </xf>
    <xf numFmtId="0" fontId="26" fillId="0" borderId="33" xfId="11" applyBorder="1" applyAlignment="1">
      <alignment horizontal="left" vertical="center"/>
    </xf>
    <xf numFmtId="0" fontId="26" fillId="0" borderId="52" xfId="11" applyBorder="1" applyAlignment="1">
      <alignment horizontal="left" vertical="center"/>
    </xf>
    <xf numFmtId="0" fontId="26" fillId="0" borderId="105" xfId="11" applyBorder="1" applyAlignment="1">
      <alignment horizontal="left" vertical="center" wrapText="1"/>
    </xf>
    <xf numFmtId="0" fontId="26" fillId="0" borderId="32" xfId="11" applyBorder="1" applyAlignment="1">
      <alignment horizontal="center" vertical="center"/>
    </xf>
    <xf numFmtId="0" fontId="26" fillId="0" borderId="105" xfId="11" applyBorder="1" applyAlignment="1">
      <alignment horizontal="left" vertical="center"/>
    </xf>
    <xf numFmtId="0" fontId="26" fillId="0" borderId="32" xfId="11" applyBorder="1" applyAlignment="1">
      <alignment horizontal="right" vertical="center"/>
    </xf>
    <xf numFmtId="0" fontId="26" fillId="0" borderId="41" xfId="11" applyBorder="1" applyAlignment="1">
      <alignment horizontal="right" vertical="center"/>
    </xf>
    <xf numFmtId="0" fontId="26" fillId="0" borderId="42" xfId="11" applyBorder="1" applyAlignment="1">
      <alignment horizontal="left" vertical="center" wrapText="1"/>
    </xf>
    <xf numFmtId="0" fontId="26" fillId="0" borderId="32" xfId="11" applyBorder="1" applyAlignment="1">
      <alignment horizontal="center" vertical="center" wrapText="1"/>
    </xf>
    <xf numFmtId="0" fontId="26" fillId="0" borderId="39" xfId="11" applyBorder="1" applyAlignment="1">
      <alignment horizontal="right" vertical="center"/>
    </xf>
    <xf numFmtId="0" fontId="26" fillId="0" borderId="202" xfId="11" applyBorder="1" applyAlignment="1">
      <alignment horizontal="right" vertical="center"/>
    </xf>
    <xf numFmtId="0" fontId="26" fillId="0" borderId="43" xfId="11" applyBorder="1" applyAlignment="1">
      <alignment horizontal="left" vertical="center"/>
    </xf>
    <xf numFmtId="0" fontId="26" fillId="0" borderId="35" xfId="11" applyBorder="1" applyAlignment="1">
      <alignment horizontal="left" vertical="center" wrapText="1"/>
    </xf>
    <xf numFmtId="0" fontId="26" fillId="0" borderId="36" xfId="11" applyBorder="1" applyAlignment="1">
      <alignment horizontal="left" vertical="center"/>
    </xf>
    <xf numFmtId="0" fontId="26" fillId="0" borderId="37" xfId="11" applyBorder="1" applyAlignment="1">
      <alignment horizontal="left" vertical="center"/>
    </xf>
    <xf numFmtId="0" fontId="26" fillId="0" borderId="51" xfId="11" applyBorder="1">
      <alignment vertical="center"/>
    </xf>
    <xf numFmtId="0" fontId="26" fillId="0" borderId="52" xfId="11" applyBorder="1">
      <alignment vertical="center"/>
    </xf>
    <xf numFmtId="0" fontId="26" fillId="0" borderId="42" xfId="11" applyBorder="1" applyAlignment="1">
      <alignment horizontal="left" vertical="center"/>
    </xf>
    <xf numFmtId="0" fontId="26" fillId="0" borderId="32" xfId="11" applyBorder="1">
      <alignment vertical="center"/>
    </xf>
    <xf numFmtId="0" fontId="26" fillId="0" borderId="43" xfId="11" applyBorder="1">
      <alignment vertical="center"/>
    </xf>
    <xf numFmtId="0" fontId="26" fillId="0" borderId="35" xfId="11" applyBorder="1">
      <alignment vertical="center"/>
    </xf>
    <xf numFmtId="0" fontId="26" fillId="0" borderId="36" xfId="11" applyBorder="1">
      <alignment vertical="center"/>
    </xf>
    <xf numFmtId="0" fontId="26" fillId="0" borderId="37" xfId="11" applyBorder="1">
      <alignment vertical="center"/>
    </xf>
    <xf numFmtId="0" fontId="14" fillId="0" borderId="0" xfId="11" applyFont="1">
      <alignment vertical="center"/>
    </xf>
    <xf numFmtId="0" fontId="38" fillId="0" borderId="0" xfId="11" applyFont="1">
      <alignment vertical="center"/>
    </xf>
    <xf numFmtId="0" fontId="75" fillId="0" borderId="0" xfId="3" applyFont="1">
      <alignment vertical="center"/>
    </xf>
    <xf numFmtId="0" fontId="76" fillId="0" borderId="0" xfId="3" applyFont="1">
      <alignment vertical="center"/>
    </xf>
    <xf numFmtId="0" fontId="79" fillId="0" borderId="0" xfId="1" applyFont="1" applyAlignment="1">
      <alignment horizontal="center" vertical="center"/>
    </xf>
    <xf numFmtId="0" fontId="80" fillId="0" borderId="0" xfId="1" applyFont="1">
      <alignment vertical="center"/>
    </xf>
    <xf numFmtId="179" fontId="76" fillId="0" borderId="206" xfId="3" applyNumberFormat="1" applyFont="1" applyBorder="1">
      <alignment vertical="center"/>
    </xf>
    <xf numFmtId="179" fontId="76" fillId="0" borderId="207" xfId="3" applyNumberFormat="1" applyFont="1" applyBorder="1">
      <alignment vertical="center"/>
    </xf>
    <xf numFmtId="180" fontId="76" fillId="0" borderId="0" xfId="3" applyNumberFormat="1" applyFont="1">
      <alignment vertical="center"/>
    </xf>
    <xf numFmtId="0" fontId="76" fillId="0" borderId="205" xfId="3" applyFont="1" applyBorder="1">
      <alignment vertical="center"/>
    </xf>
    <xf numFmtId="176" fontId="76" fillId="0" borderId="211" xfId="3" applyNumberFormat="1" applyFont="1" applyBorder="1">
      <alignment vertical="center"/>
    </xf>
    <xf numFmtId="176" fontId="76" fillId="0" borderId="215" xfId="3" applyNumberFormat="1" applyFont="1" applyBorder="1">
      <alignment vertical="center"/>
    </xf>
    <xf numFmtId="0" fontId="76" fillId="0" borderId="204" xfId="3" applyFont="1" applyBorder="1" applyAlignment="1">
      <alignment vertical="center" shrinkToFit="1"/>
    </xf>
    <xf numFmtId="0" fontId="76" fillId="0" borderId="0" xfId="3" applyFont="1" applyAlignment="1">
      <alignment vertical="center" shrinkToFit="1"/>
    </xf>
    <xf numFmtId="0" fontId="76" fillId="0" borderId="0" xfId="3" applyFont="1" applyAlignment="1">
      <alignment horizontal="center" vertical="center"/>
    </xf>
    <xf numFmtId="177" fontId="76" fillId="0" borderId="218" xfId="3" applyNumberFormat="1" applyFont="1" applyBorder="1">
      <alignment vertical="center"/>
    </xf>
    <xf numFmtId="177" fontId="76" fillId="0" borderId="219" xfId="3" applyNumberFormat="1" applyFont="1" applyBorder="1">
      <alignment vertical="center"/>
    </xf>
    <xf numFmtId="177" fontId="76" fillId="0" borderId="215" xfId="3" applyNumberFormat="1" applyFont="1" applyBorder="1">
      <alignment vertical="center"/>
    </xf>
    <xf numFmtId="177" fontId="76" fillId="0" borderId="220" xfId="3" applyNumberFormat="1" applyFont="1" applyBorder="1">
      <alignment vertical="center"/>
    </xf>
    <xf numFmtId="0" fontId="84" fillId="0" borderId="0" xfId="3" applyFont="1" applyAlignment="1">
      <alignment vertical="center" wrapText="1"/>
    </xf>
    <xf numFmtId="0" fontId="84" fillId="0" borderId="0" xfId="3" applyFont="1">
      <alignment vertical="center"/>
    </xf>
    <xf numFmtId="0" fontId="84" fillId="0" borderId="0" xfId="3" applyFont="1" applyAlignment="1">
      <alignment horizontal="right" vertical="center"/>
    </xf>
    <xf numFmtId="0" fontId="74" fillId="0" borderId="0" xfId="1" applyFont="1">
      <alignment vertical="center"/>
    </xf>
    <xf numFmtId="180" fontId="75" fillId="0" borderId="0" xfId="3" applyNumberFormat="1" applyFont="1">
      <alignment vertical="center"/>
    </xf>
    <xf numFmtId="0" fontId="85" fillId="0" borderId="0" xfId="3" applyFont="1" applyAlignment="1">
      <alignment vertical="center" wrapText="1"/>
    </xf>
    <xf numFmtId="0" fontId="85" fillId="0" borderId="0" xfId="3" applyFont="1">
      <alignment vertical="center"/>
    </xf>
    <xf numFmtId="0" fontId="85" fillId="0" borderId="0" xfId="3" applyFont="1" applyAlignment="1">
      <alignment horizontal="right" vertical="center"/>
    </xf>
    <xf numFmtId="0" fontId="38" fillId="0" borderId="0" xfId="3" applyFont="1">
      <alignment vertical="center"/>
    </xf>
    <xf numFmtId="0" fontId="86" fillId="0" borderId="0" xfId="3" applyFont="1">
      <alignment vertical="center"/>
    </xf>
    <xf numFmtId="0" fontId="86" fillId="0" borderId="0" xfId="3" applyFont="1" applyAlignment="1">
      <alignment horizontal="right" vertical="center"/>
    </xf>
    <xf numFmtId="0" fontId="38" fillId="0" borderId="0" xfId="3" applyFont="1" applyAlignment="1">
      <alignment horizontal="center" vertical="center"/>
    </xf>
    <xf numFmtId="0" fontId="86" fillId="0" borderId="0" xfId="3" applyFont="1" applyAlignment="1">
      <alignment horizontal="distributed" vertical="center"/>
    </xf>
    <xf numFmtId="0" fontId="86" fillId="0" borderId="0" xfId="3" applyFont="1" applyAlignment="1">
      <alignment horizontal="center" vertical="center"/>
    </xf>
    <xf numFmtId="0" fontId="86" fillId="0" borderId="0" xfId="3" applyFont="1" applyAlignment="1">
      <alignment horizontal="left" vertical="center" indent="1" shrinkToFit="1"/>
    </xf>
    <xf numFmtId="0" fontId="38" fillId="0" borderId="0" xfId="3" applyFont="1" applyAlignment="1">
      <alignment horizontal="distributed" vertical="center" indent="9"/>
    </xf>
    <xf numFmtId="0" fontId="88" fillId="0" borderId="39" xfId="3" applyFont="1" applyBorder="1" applyAlignment="1">
      <alignment horizontal="distributed" vertical="center" indent="2"/>
    </xf>
    <xf numFmtId="0" fontId="88" fillId="0" borderId="33" xfId="3" applyFont="1" applyBorder="1">
      <alignment vertical="center"/>
    </xf>
    <xf numFmtId="0" fontId="88" fillId="0" borderId="34" xfId="3" applyFont="1" applyBorder="1" applyAlignment="1">
      <alignment horizontal="distributed" vertical="center" indent="2"/>
    </xf>
    <xf numFmtId="0" fontId="88" fillId="0" borderId="39" xfId="3" applyFont="1" applyBorder="1" applyAlignment="1">
      <alignment horizontal="center" vertical="center"/>
    </xf>
    <xf numFmtId="0" fontId="88" fillId="0" borderId="33" xfId="3" applyFont="1" applyBorder="1" applyAlignment="1">
      <alignment vertical="center" wrapText="1"/>
    </xf>
    <xf numFmtId="0" fontId="88" fillId="0" borderId="50" xfId="3" applyFont="1" applyBorder="1" applyAlignment="1">
      <alignment horizontal="distributed" vertical="center" indent="2"/>
    </xf>
    <xf numFmtId="0" fontId="88" fillId="0" borderId="51" xfId="3" applyFont="1" applyBorder="1">
      <alignment vertical="center"/>
    </xf>
    <xf numFmtId="0" fontId="88" fillId="0" borderId="52" xfId="3" applyFont="1" applyBorder="1" applyAlignment="1">
      <alignment horizontal="distributed" vertical="center" indent="2"/>
    </xf>
    <xf numFmtId="0" fontId="88" fillId="0" borderId="50" xfId="3" applyFont="1" applyBorder="1" applyAlignment="1">
      <alignment horizontal="center" vertical="center"/>
    </xf>
    <xf numFmtId="0" fontId="88" fillId="0" borderId="51" xfId="3" applyFont="1" applyBorder="1" applyAlignment="1">
      <alignment vertical="center" wrapText="1"/>
    </xf>
    <xf numFmtId="0" fontId="89" fillId="0" borderId="39" xfId="3" applyFont="1" applyBorder="1" applyAlignment="1">
      <alignment vertical="center" wrapText="1"/>
    </xf>
    <xf numFmtId="0" fontId="89" fillId="0" borderId="33" xfId="3" applyFont="1" applyBorder="1" applyAlignment="1">
      <alignment vertical="center" wrapText="1"/>
    </xf>
    <xf numFmtId="0" fontId="89" fillId="0" borderId="34" xfId="3" applyFont="1" applyBorder="1" applyAlignment="1">
      <alignment vertical="center" wrapText="1"/>
    </xf>
    <xf numFmtId="0" fontId="91" fillId="0" borderId="0" xfId="3" applyFont="1">
      <alignment vertical="center"/>
    </xf>
    <xf numFmtId="0" fontId="90" fillId="0" borderId="0" xfId="3" applyFont="1">
      <alignment vertical="center"/>
    </xf>
    <xf numFmtId="0" fontId="91" fillId="0" borderId="0" xfId="3" applyFont="1" applyAlignment="1">
      <alignment horizontal="center" vertical="center" shrinkToFit="1"/>
    </xf>
    <xf numFmtId="0" fontId="91" fillId="0" borderId="0" xfId="3" applyFont="1" applyAlignment="1">
      <alignment horizontal="center" vertical="center"/>
    </xf>
    <xf numFmtId="0" fontId="91" fillId="0" borderId="0" xfId="3" applyFont="1" applyAlignment="1">
      <alignment horizontal="distributed" vertical="center" indent="1"/>
    </xf>
    <xf numFmtId="0" fontId="90" fillId="0" borderId="0" xfId="0" applyFont="1">
      <alignment vertical="center"/>
    </xf>
    <xf numFmtId="0" fontId="90" fillId="0" borderId="0" xfId="0" applyFont="1" applyAlignment="1">
      <alignment horizontal="right" vertical="center"/>
    </xf>
    <xf numFmtId="0" fontId="96" fillId="0" borderId="0" xfId="0" applyFont="1" applyAlignment="1">
      <alignment horizontal="center" vertical="center"/>
    </xf>
    <xf numFmtId="0" fontId="88" fillId="0" borderId="39" xfId="0" applyFont="1" applyBorder="1">
      <alignment vertical="center"/>
    </xf>
    <xf numFmtId="0" fontId="90" fillId="0" borderId="41" xfId="0" applyFont="1" applyBorder="1">
      <alignment vertical="center"/>
    </xf>
    <xf numFmtId="0" fontId="90" fillId="0" borderId="39" xfId="0" applyFont="1" applyBorder="1" applyAlignment="1">
      <alignment vertical="center" wrapText="1"/>
    </xf>
    <xf numFmtId="0" fontId="88" fillId="0" borderId="39" xfId="0" applyFont="1" applyBorder="1" applyAlignment="1">
      <alignment vertical="center" wrapText="1"/>
    </xf>
    <xf numFmtId="0" fontId="86" fillId="0" borderId="0" xfId="0" applyFont="1">
      <alignment vertical="center"/>
    </xf>
    <xf numFmtId="0" fontId="38" fillId="0" borderId="0" xfId="0" applyFont="1">
      <alignment vertical="center"/>
    </xf>
    <xf numFmtId="0" fontId="98" fillId="0" borderId="0" xfId="0" applyFont="1">
      <alignment vertical="center"/>
    </xf>
    <xf numFmtId="0" fontId="39" fillId="0" borderId="0" xfId="1" applyFont="1">
      <alignment vertical="center"/>
    </xf>
    <xf numFmtId="0" fontId="94" fillId="0" borderId="0" xfId="1" applyFont="1" applyAlignment="1">
      <alignment horizontal="center" vertical="center"/>
    </xf>
    <xf numFmtId="0" fontId="88" fillId="0" borderId="32" xfId="1" applyFont="1" applyBorder="1">
      <alignment vertical="center"/>
    </xf>
    <xf numFmtId="0" fontId="94" fillId="0" borderId="0" xfId="1" applyFont="1">
      <alignment vertical="center"/>
    </xf>
    <xf numFmtId="0" fontId="94" fillId="0" borderId="39" xfId="1" applyFont="1" applyBorder="1" applyAlignment="1">
      <alignment horizontal="center" vertical="center"/>
    </xf>
    <xf numFmtId="0" fontId="94" fillId="0" borderId="234" xfId="1" applyFont="1" applyBorder="1">
      <alignment vertical="center"/>
    </xf>
    <xf numFmtId="0" fontId="94" fillId="0" borderId="235" xfId="1" applyFont="1" applyBorder="1">
      <alignment vertical="center"/>
    </xf>
    <xf numFmtId="0" fontId="94" fillId="0" borderId="236" xfId="1" applyFont="1" applyBorder="1">
      <alignment vertical="center"/>
    </xf>
    <xf numFmtId="0" fontId="94" fillId="0" borderId="237" xfId="1" applyFont="1" applyBorder="1">
      <alignment vertical="center"/>
    </xf>
    <xf numFmtId="0" fontId="94" fillId="0" borderId="35" xfId="1" applyFont="1" applyBorder="1" applyAlignment="1">
      <alignment horizontal="center" vertical="center"/>
    </xf>
    <xf numFmtId="0" fontId="94" fillId="0" borderId="238" xfId="1" applyFont="1" applyBorder="1">
      <alignment vertical="center"/>
    </xf>
    <xf numFmtId="0" fontId="94" fillId="0" borderId="239" xfId="1" applyFont="1" applyBorder="1">
      <alignment vertical="center"/>
    </xf>
    <xf numFmtId="0" fontId="94" fillId="0" borderId="0" xfId="1" applyFont="1" applyAlignment="1">
      <alignment horizontal="left" vertical="center" wrapText="1"/>
    </xf>
    <xf numFmtId="0" fontId="86" fillId="0" borderId="32" xfId="1" applyFont="1" applyBorder="1" applyAlignment="1">
      <alignment horizontal="center" vertical="center" wrapText="1"/>
    </xf>
    <xf numFmtId="0" fontId="94" fillId="0" borderId="39" xfId="1" applyFont="1" applyBorder="1">
      <alignment vertical="center"/>
    </xf>
    <xf numFmtId="0" fontId="94" fillId="0" borderId="34" xfId="1" applyFont="1" applyBorder="1">
      <alignment vertical="center"/>
    </xf>
    <xf numFmtId="0" fontId="86" fillId="0" borderId="26" xfId="1" applyFont="1" applyBorder="1" applyAlignment="1">
      <alignment horizontal="center" vertical="center" wrapText="1"/>
    </xf>
    <xf numFmtId="0" fontId="94" fillId="0" borderId="0" xfId="1" applyFont="1" applyAlignment="1">
      <alignment vertical="center" textRotation="255" wrapText="1"/>
    </xf>
    <xf numFmtId="0" fontId="88" fillId="0" borderId="0" xfId="1" applyFont="1">
      <alignment vertical="center"/>
    </xf>
    <xf numFmtId="0" fontId="96" fillId="0" borderId="0" xfId="1" applyFont="1" applyAlignment="1">
      <alignment horizontal="center" vertical="center"/>
    </xf>
    <xf numFmtId="0" fontId="88" fillId="0" borderId="39" xfId="1" applyFont="1" applyBorder="1" applyAlignment="1">
      <alignment horizontal="left" vertical="center"/>
    </xf>
    <xf numFmtId="0" fontId="96" fillId="0" borderId="39" xfId="1" applyFont="1" applyBorder="1" applyAlignment="1">
      <alignment horizontal="center" vertical="center"/>
    </xf>
    <xf numFmtId="0" fontId="96" fillId="0" borderId="33" xfId="1" applyFont="1" applyBorder="1" applyAlignment="1">
      <alignment horizontal="center" vertical="center"/>
    </xf>
    <xf numFmtId="0" fontId="96" fillId="0" borderId="34" xfId="1" applyFont="1" applyBorder="1" applyAlignment="1">
      <alignment horizontal="center" vertical="center"/>
    </xf>
    <xf numFmtId="0" fontId="88" fillId="0" borderId="41" xfId="1" applyFont="1" applyBorder="1" applyAlignment="1">
      <alignment horizontal="left" vertical="center"/>
    </xf>
    <xf numFmtId="0" fontId="88" fillId="0" borderId="41" xfId="1" applyFont="1" applyBorder="1">
      <alignment vertical="center"/>
    </xf>
    <xf numFmtId="0" fontId="88" fillId="0" borderId="39" xfId="1" applyFont="1" applyBorder="1">
      <alignment vertical="center"/>
    </xf>
    <xf numFmtId="0" fontId="88" fillId="0" borderId="42" xfId="1" applyFont="1" applyBorder="1">
      <alignment vertical="center"/>
    </xf>
    <xf numFmtId="0" fontId="88" fillId="0" borderId="43" xfId="1" applyFont="1" applyBorder="1">
      <alignment vertical="center"/>
    </xf>
    <xf numFmtId="0" fontId="88" fillId="0" borderId="43" xfId="1" applyFont="1" applyBorder="1" applyAlignment="1">
      <alignment horizontal="center" vertical="center" wrapText="1" justifyLastLine="1"/>
    </xf>
    <xf numFmtId="0" fontId="88" fillId="6" borderId="32" xfId="1" applyFont="1" applyFill="1" applyBorder="1" applyAlignment="1">
      <alignment horizontal="right" vertical="center" indent="1"/>
    </xf>
    <xf numFmtId="0" fontId="88" fillId="0" borderId="32" xfId="1" applyFont="1" applyBorder="1" applyAlignment="1">
      <alignment horizontal="right" vertical="center" indent="1"/>
    </xf>
    <xf numFmtId="0" fontId="88" fillId="0" borderId="35" xfId="1" applyFont="1" applyBorder="1">
      <alignment vertical="center"/>
    </xf>
    <xf numFmtId="0" fontId="102" fillId="0" borderId="36" xfId="1" applyFont="1" applyBorder="1" applyAlignment="1">
      <alignment horizontal="centerContinuous" vertical="center"/>
    </xf>
    <xf numFmtId="0" fontId="88" fillId="0" borderId="36" xfId="1" applyFont="1" applyBorder="1">
      <alignment vertical="center"/>
    </xf>
    <xf numFmtId="0" fontId="88" fillId="0" borderId="37" xfId="1" applyFont="1" applyBorder="1">
      <alignment vertical="center"/>
    </xf>
    <xf numFmtId="0" fontId="88" fillId="0" borderId="50" xfId="1" applyFont="1" applyBorder="1">
      <alignment vertical="center"/>
    </xf>
    <xf numFmtId="0" fontId="88" fillId="0" borderId="51" xfId="1" applyFont="1" applyBorder="1">
      <alignment vertical="center"/>
    </xf>
    <xf numFmtId="0" fontId="88" fillId="0" borderId="52" xfId="1" applyFont="1" applyBorder="1">
      <alignment vertical="center"/>
    </xf>
    <xf numFmtId="0" fontId="88" fillId="7" borderId="32" xfId="1" applyFont="1" applyFill="1" applyBorder="1">
      <alignment vertical="center"/>
    </xf>
    <xf numFmtId="0" fontId="88" fillId="7" borderId="32" xfId="1" applyFont="1" applyFill="1" applyBorder="1" applyAlignment="1">
      <alignment horizontal="center" vertical="center"/>
    </xf>
    <xf numFmtId="0" fontId="88" fillId="7" borderId="99" xfId="1" applyFont="1" applyFill="1" applyBorder="1" applyAlignment="1">
      <alignment horizontal="center" vertical="center"/>
    </xf>
    <xf numFmtId="0" fontId="88" fillId="7" borderId="139" xfId="1" applyFont="1" applyFill="1" applyBorder="1" applyAlignment="1">
      <alignment horizontal="center" vertical="center"/>
    </xf>
    <xf numFmtId="0" fontId="102" fillId="7" borderId="32" xfId="1" applyFont="1" applyFill="1" applyBorder="1" applyAlignment="1">
      <alignment horizontal="center" vertical="center"/>
    </xf>
    <xf numFmtId="0" fontId="88" fillId="0" borderId="140" xfId="1" applyFont="1" applyBorder="1" applyAlignment="1">
      <alignment horizontal="right" vertical="center" indent="1"/>
    </xf>
    <xf numFmtId="0" fontId="88" fillId="0" borderId="38" xfId="1" applyFont="1" applyBorder="1" applyAlignment="1">
      <alignment horizontal="center" vertical="center"/>
    </xf>
    <xf numFmtId="0" fontId="102" fillId="7" borderId="32" xfId="1" applyFont="1" applyFill="1" applyBorder="1" applyAlignment="1">
      <alignment horizontal="center" vertical="center" wrapText="1"/>
    </xf>
    <xf numFmtId="0" fontId="88" fillId="0" borderId="39" xfId="1" applyFont="1" applyBorder="1" applyAlignment="1">
      <alignment horizontal="right" vertical="center" indent="1"/>
    </xf>
    <xf numFmtId="0" fontId="88" fillId="0" borderId="137" xfId="1" applyFont="1" applyBorder="1" applyAlignment="1">
      <alignment horizontal="right" vertical="center" indent="1"/>
    </xf>
    <xf numFmtId="0" fontId="88" fillId="0" borderId="82" xfId="1" applyFont="1" applyBorder="1" applyAlignment="1">
      <alignment horizontal="right" vertical="center" indent="1"/>
    </xf>
    <xf numFmtId="0" fontId="88" fillId="0" borderId="0" xfId="1" applyFont="1" applyAlignment="1">
      <alignment horizontal="right" vertical="center" indent="1"/>
    </xf>
    <xf numFmtId="0" fontId="88" fillId="7" borderId="99" xfId="1" applyFont="1" applyFill="1" applyBorder="1">
      <alignment vertical="center"/>
    </xf>
    <xf numFmtId="0" fontId="88" fillId="7" borderId="100" xfId="1" applyFont="1" applyFill="1" applyBorder="1" applyAlignment="1">
      <alignment horizontal="center" vertical="center"/>
    </xf>
    <xf numFmtId="0" fontId="88" fillId="7" borderId="139" xfId="1" applyFont="1" applyFill="1" applyBorder="1">
      <alignment vertical="center"/>
    </xf>
    <xf numFmtId="0" fontId="88" fillId="0" borderId="0" xfId="1" applyFont="1" applyAlignment="1">
      <alignment horizontal="center" vertical="center"/>
    </xf>
    <xf numFmtId="0" fontId="102" fillId="7" borderId="140" xfId="1" applyFont="1" applyFill="1" applyBorder="1" applyAlignment="1">
      <alignment horizontal="center" vertical="center"/>
    </xf>
    <xf numFmtId="0" fontId="88" fillId="6" borderId="32" xfId="1" applyFont="1" applyFill="1" applyBorder="1" applyAlignment="1">
      <alignment horizontal="center" vertical="center"/>
    </xf>
    <xf numFmtId="0" fontId="102" fillId="7" borderId="137" xfId="1" applyFont="1" applyFill="1" applyBorder="1" applyAlignment="1">
      <alignment horizontal="center" vertical="center" wrapText="1"/>
    </xf>
    <xf numFmtId="0" fontId="88" fillId="6" borderId="81" xfId="1" applyFont="1" applyFill="1" applyBorder="1" applyAlignment="1">
      <alignment horizontal="center" vertical="center"/>
    </xf>
    <xf numFmtId="0" fontId="102" fillId="0" borderId="0" xfId="1" applyFont="1" applyAlignment="1">
      <alignment horizontal="center" vertical="center" wrapText="1"/>
    </xf>
    <xf numFmtId="0" fontId="88" fillId="0" borderId="81" xfId="1" applyFont="1" applyBorder="1" applyAlignment="1">
      <alignment horizontal="center" vertical="center"/>
    </xf>
    <xf numFmtId="0" fontId="88" fillId="0" borderId="240" xfId="1" applyFont="1" applyBorder="1">
      <alignment vertical="center"/>
    </xf>
    <xf numFmtId="0" fontId="94" fillId="0" borderId="195" xfId="1" applyFont="1" applyBorder="1">
      <alignment vertical="center"/>
    </xf>
    <xf numFmtId="0" fontId="88" fillId="0" borderId="195" xfId="1" applyFont="1" applyBorder="1" applyAlignment="1">
      <alignment horizontal="right" vertical="center" indent="1"/>
    </xf>
    <xf numFmtId="0" fontId="88" fillId="0" borderId="196" xfId="1" applyFont="1" applyBorder="1">
      <alignment vertical="center"/>
    </xf>
    <xf numFmtId="0" fontId="88" fillId="7" borderId="98" xfId="1" applyFont="1" applyFill="1" applyBorder="1">
      <alignment vertical="center"/>
    </xf>
    <xf numFmtId="0" fontId="102" fillId="0" borderId="0" xfId="1" applyFont="1" applyAlignment="1">
      <alignment horizontal="center" vertical="center"/>
    </xf>
    <xf numFmtId="0" fontId="102" fillId="7" borderId="103" xfId="1" applyFont="1" applyFill="1" applyBorder="1" applyAlignment="1">
      <alignment horizontal="center" vertical="center"/>
    </xf>
    <xf numFmtId="0" fontId="88" fillId="6" borderId="34" xfId="1" applyFont="1" applyFill="1" applyBorder="1" applyAlignment="1">
      <alignment horizontal="right" vertical="center" indent="1"/>
    </xf>
    <xf numFmtId="0" fontId="102" fillId="7" borderId="109" xfId="1" applyFont="1" applyFill="1" applyBorder="1" applyAlignment="1">
      <alignment horizontal="center" vertical="center" wrapText="1"/>
    </xf>
    <xf numFmtId="0" fontId="88" fillId="6" borderId="80" xfId="1" applyFont="1" applyFill="1" applyBorder="1" applyAlignment="1">
      <alignment horizontal="right" vertical="center" indent="1"/>
    </xf>
    <xf numFmtId="0" fontId="88" fillId="0" borderId="78" xfId="1" applyFont="1" applyBorder="1" applyAlignment="1">
      <alignment horizontal="right" vertical="center" indent="1"/>
    </xf>
    <xf numFmtId="0" fontId="88" fillId="0" borderId="0" xfId="1" applyFont="1" applyAlignment="1">
      <alignment vertical="top" wrapText="1"/>
    </xf>
    <xf numFmtId="0" fontId="7" fillId="0" borderId="0" xfId="1" applyFont="1" applyAlignment="1">
      <alignment horizontal="left" vertical="center"/>
    </xf>
    <xf numFmtId="0" fontId="9" fillId="0" borderId="0" xfId="14" applyFont="1">
      <alignment vertical="center"/>
    </xf>
    <xf numFmtId="0" fontId="63" fillId="0" borderId="0" xfId="14" applyFont="1">
      <alignment vertical="center"/>
    </xf>
    <xf numFmtId="0" fontId="107" fillId="0" borderId="0" xfId="14" applyFont="1" applyAlignment="1" applyProtection="1">
      <alignment vertical="center" shrinkToFit="1"/>
      <protection locked="0"/>
    </xf>
    <xf numFmtId="0" fontId="28" fillId="8" borderId="241" xfId="3" applyFont="1" applyFill="1" applyBorder="1" applyAlignment="1">
      <alignment vertical="center" textRotation="255" shrinkToFit="1"/>
    </xf>
    <xf numFmtId="0" fontId="28" fillId="8" borderId="0" xfId="3" applyFont="1" applyFill="1" applyAlignment="1">
      <alignment horizontal="centerContinuous" vertical="center"/>
    </xf>
    <xf numFmtId="0" fontId="28" fillId="8" borderId="0" xfId="3" applyFont="1" applyFill="1" applyAlignment="1">
      <alignment horizontal="center" vertical="center"/>
    </xf>
    <xf numFmtId="0" fontId="28" fillId="8" borderId="0" xfId="3" applyFont="1" applyFill="1">
      <alignment vertical="center"/>
    </xf>
    <xf numFmtId="0" fontId="28" fillId="8" borderId="243" xfId="3" applyFont="1" applyFill="1" applyBorder="1" applyAlignment="1">
      <alignment vertical="center" shrinkToFit="1"/>
    </xf>
    <xf numFmtId="0" fontId="14" fillId="0" borderId="0" xfId="3" applyFont="1">
      <alignment vertical="center"/>
    </xf>
    <xf numFmtId="0" fontId="29" fillId="0" borderId="0" xfId="3" applyFont="1" applyAlignment="1">
      <alignment horizontal="center" vertical="center" wrapText="1"/>
    </xf>
    <xf numFmtId="181" fontId="28" fillId="0" borderId="0" xfId="3" applyNumberFormat="1" applyFont="1">
      <alignment vertical="center"/>
    </xf>
    <xf numFmtId="0" fontId="42" fillId="0" borderId="0" xfId="3" applyFont="1">
      <alignment vertical="center"/>
    </xf>
    <xf numFmtId="0" fontId="28" fillId="8" borderId="0" xfId="3" applyFont="1" applyFill="1" applyAlignment="1">
      <alignment horizontal="left" vertical="center"/>
    </xf>
    <xf numFmtId="0" fontId="28" fillId="0" borderId="26" xfId="3" applyFont="1" applyBorder="1" applyAlignment="1">
      <alignment vertical="center" shrinkToFit="1"/>
    </xf>
    <xf numFmtId="0" fontId="28" fillId="8" borderId="241" xfId="3" applyFont="1" applyFill="1" applyBorder="1" applyAlignment="1">
      <alignment vertical="center" shrinkToFit="1"/>
    </xf>
    <xf numFmtId="0" fontId="64" fillId="8" borderId="0" xfId="3" applyFont="1" applyFill="1" applyAlignment="1">
      <alignment horizontal="center" vertical="center"/>
    </xf>
    <xf numFmtId="0" fontId="28" fillId="8" borderId="0" xfId="3" applyFont="1" applyFill="1" applyAlignment="1">
      <alignment vertical="center" shrinkToFit="1"/>
    </xf>
    <xf numFmtId="0" fontId="28" fillId="8" borderId="243" xfId="3" applyFont="1" applyFill="1" applyBorder="1">
      <alignment vertical="center"/>
    </xf>
    <xf numFmtId="0" fontId="108" fillId="0" borderId="51" xfId="14" applyFont="1" applyBorder="1" applyAlignment="1">
      <alignment horizontal="right" vertical="center"/>
    </xf>
    <xf numFmtId="0" fontId="109" fillId="8" borderId="0" xfId="14" applyFont="1" applyFill="1">
      <alignment vertical="center"/>
    </xf>
    <xf numFmtId="0" fontId="9" fillId="8" borderId="0" xfId="14" applyFont="1" applyFill="1">
      <alignment vertical="center"/>
    </xf>
    <xf numFmtId="0" fontId="42" fillId="8" borderId="243" xfId="3" applyFont="1" applyFill="1" applyBorder="1">
      <alignment vertical="center"/>
    </xf>
    <xf numFmtId="184" fontId="31" fillId="0" borderId="0" xfId="3" applyNumberFormat="1" applyFont="1">
      <alignment vertical="center"/>
    </xf>
    <xf numFmtId="0" fontId="31" fillId="0" borderId="0" xfId="3" applyFont="1" applyAlignment="1">
      <alignment vertical="center" wrapText="1"/>
    </xf>
    <xf numFmtId="0" fontId="28" fillId="8" borderId="243" xfId="3" applyFont="1" applyFill="1" applyBorder="1" applyAlignment="1">
      <alignment horizontal="left" vertical="center"/>
    </xf>
    <xf numFmtId="184" fontId="28" fillId="0" borderId="0" xfId="3" applyNumberFormat="1" applyFont="1">
      <alignment vertical="center"/>
    </xf>
    <xf numFmtId="183" fontId="28" fillId="0" borderId="0" xfId="3" applyNumberFormat="1" applyFont="1">
      <alignment vertical="center"/>
    </xf>
    <xf numFmtId="0" fontId="28" fillId="8" borderId="244" xfId="3" applyFont="1" applyFill="1" applyBorder="1" applyAlignment="1">
      <alignment vertical="center" shrinkToFit="1"/>
    </xf>
    <xf numFmtId="0" fontId="28" fillId="8" borderId="245" xfId="3" applyFont="1" applyFill="1" applyBorder="1" applyAlignment="1">
      <alignment horizontal="center" vertical="center"/>
    </xf>
    <xf numFmtId="0" fontId="64" fillId="8" borderId="245" xfId="3" applyFont="1" applyFill="1" applyBorder="1" applyAlignment="1">
      <alignment horizontal="center" vertical="center"/>
    </xf>
    <xf numFmtId="0" fontId="28" fillId="8" borderId="245" xfId="3" applyFont="1" applyFill="1" applyBorder="1" applyAlignment="1">
      <alignment vertical="center" shrinkToFit="1"/>
    </xf>
    <xf numFmtId="0" fontId="28" fillId="8" borderId="246" xfId="3" applyFont="1" applyFill="1" applyBorder="1">
      <alignment vertical="center"/>
    </xf>
    <xf numFmtId="0" fontId="14" fillId="0" borderId="0" xfId="3" applyFont="1" applyAlignment="1">
      <alignment horizontal="centerContinuous" vertical="center" wrapText="1"/>
    </xf>
    <xf numFmtId="0" fontId="29" fillId="0" borderId="0" xfId="3" applyFont="1" applyAlignment="1">
      <alignment vertical="center" wrapText="1"/>
    </xf>
    <xf numFmtId="181" fontId="42" fillId="0" borderId="0" xfId="3" applyNumberFormat="1" applyFont="1">
      <alignment vertical="center"/>
    </xf>
    <xf numFmtId="1" fontId="42" fillId="0" borderId="0" xfId="3" applyNumberFormat="1" applyFont="1">
      <alignment vertical="center"/>
    </xf>
    <xf numFmtId="0" fontId="14" fillId="0" borderId="0" xfId="3" applyFont="1" applyAlignment="1">
      <alignment horizontal="centerContinuous" vertical="center"/>
    </xf>
    <xf numFmtId="181" fontId="42" fillId="0" borderId="0" xfId="3" applyNumberFormat="1" applyFont="1" applyAlignment="1">
      <alignment horizontal="right" vertical="center"/>
    </xf>
    <xf numFmtId="185" fontId="28" fillId="0" borderId="0" xfId="3" applyNumberFormat="1" applyFont="1">
      <alignment vertical="center"/>
    </xf>
    <xf numFmtId="186" fontId="28" fillId="0" borderId="0" xfId="3" applyNumberFormat="1" applyFont="1">
      <alignment vertical="center"/>
    </xf>
    <xf numFmtId="0" fontId="28" fillId="0" borderId="1" xfId="3" applyFont="1" applyBorder="1" applyAlignment="1">
      <alignment vertical="center" shrinkToFit="1"/>
    </xf>
    <xf numFmtId="0" fontId="28" fillId="0" borderId="2" xfId="3" applyFont="1" applyBorder="1" applyAlignment="1">
      <alignment vertical="center" shrinkToFit="1"/>
    </xf>
    <xf numFmtId="0" fontId="42" fillId="0" borderId="2" xfId="3" applyFont="1" applyBorder="1" applyAlignment="1">
      <alignment horizontal="center" vertical="center"/>
    </xf>
    <xf numFmtId="181" fontId="42" fillId="0" borderId="2" xfId="3" applyNumberFormat="1" applyFont="1" applyBorder="1" applyAlignment="1">
      <alignment horizontal="right" vertical="center"/>
    </xf>
    <xf numFmtId="0" fontId="28" fillId="0" borderId="2" xfId="3" applyFont="1" applyBorder="1">
      <alignment vertical="center"/>
    </xf>
    <xf numFmtId="1" fontId="28" fillId="0" borderId="2" xfId="3" applyNumberFormat="1" applyFont="1" applyBorder="1" applyAlignment="1">
      <alignment horizontal="center" vertical="center"/>
    </xf>
    <xf numFmtId="0" fontId="29" fillId="0" borderId="2" xfId="3" applyFont="1" applyBorder="1" applyAlignment="1">
      <alignment vertical="center" wrapText="1"/>
    </xf>
    <xf numFmtId="185" fontId="28" fillId="0" borderId="2" xfId="3" applyNumberFormat="1" applyFont="1" applyBorder="1">
      <alignment vertical="center"/>
    </xf>
    <xf numFmtId="186" fontId="28" fillId="0" borderId="2" xfId="3" applyNumberFormat="1" applyFont="1" applyBorder="1">
      <alignment vertical="center"/>
    </xf>
    <xf numFmtId="186" fontId="28" fillId="0" borderId="7" xfId="3" applyNumberFormat="1" applyFont="1" applyBorder="1">
      <alignment vertical="center"/>
    </xf>
    <xf numFmtId="0" fontId="28" fillId="0" borderId="84" xfId="3" applyFont="1" applyBorder="1" applyAlignment="1">
      <alignment vertical="center" shrinkToFit="1"/>
    </xf>
    <xf numFmtId="0" fontId="14" fillId="0" borderId="0" xfId="3" applyFont="1" applyAlignment="1">
      <alignment vertical="center" wrapText="1"/>
    </xf>
    <xf numFmtId="0" fontId="7" fillId="0" borderId="50" xfId="3" applyFont="1" applyBorder="1">
      <alignment vertical="center"/>
    </xf>
    <xf numFmtId="0" fontId="7" fillId="0" borderId="51" xfId="3" applyFont="1" applyBorder="1" applyAlignment="1">
      <alignment vertical="center" wrapText="1"/>
    </xf>
    <xf numFmtId="0" fontId="14" fillId="0" borderId="92" xfId="3" applyFont="1" applyBorder="1" applyAlignment="1">
      <alignment horizontal="center" vertical="center" wrapText="1"/>
    </xf>
    <xf numFmtId="0" fontId="28" fillId="0" borderId="42" xfId="3" applyFont="1" applyBorder="1">
      <alignment vertical="center"/>
    </xf>
    <xf numFmtId="0" fontId="7" fillId="0" borderId="0" xfId="3" applyFont="1" applyAlignment="1">
      <alignment vertical="center" wrapText="1"/>
    </xf>
    <xf numFmtId="49" fontId="28" fillId="0" borderId="0" xfId="3" applyNumberFormat="1" applyFont="1">
      <alignment vertical="center"/>
    </xf>
    <xf numFmtId="0" fontId="107" fillId="0" borderId="0" xfId="14" applyFont="1" applyAlignment="1">
      <alignment vertical="center" shrinkToFit="1"/>
    </xf>
    <xf numFmtId="186" fontId="7" fillId="0" borderId="36" xfId="3" applyNumberFormat="1" applyFont="1" applyBorder="1">
      <alignment vertical="center"/>
    </xf>
    <xf numFmtId="186" fontId="10" fillId="0" borderId="0" xfId="3" applyNumberFormat="1" applyFont="1">
      <alignment vertical="center"/>
    </xf>
    <xf numFmtId="0" fontId="10" fillId="0" borderId="0" xfId="3" applyFont="1" applyAlignment="1">
      <alignment horizontal="left" vertical="top" wrapText="1"/>
    </xf>
    <xf numFmtId="0" fontId="28" fillId="11" borderId="50" xfId="3" applyFont="1" applyFill="1" applyBorder="1" applyAlignment="1">
      <alignment vertical="center" shrinkToFit="1"/>
    </xf>
    <xf numFmtId="186" fontId="28" fillId="11" borderId="52" xfId="3" applyNumberFormat="1" applyFont="1" applyFill="1" applyBorder="1">
      <alignment vertical="center"/>
    </xf>
    <xf numFmtId="186" fontId="28" fillId="12" borderId="50" xfId="3" applyNumberFormat="1" applyFont="1" applyFill="1" applyBorder="1">
      <alignment vertical="center"/>
    </xf>
    <xf numFmtId="0" fontId="14" fillId="12" borderId="52" xfId="3" applyFont="1" applyFill="1" applyBorder="1" applyAlignment="1">
      <alignment horizontal="center" vertical="center" wrapText="1"/>
    </xf>
    <xf numFmtId="0" fontId="28" fillId="0" borderId="42" xfId="3" applyFont="1" applyBorder="1" applyAlignment="1">
      <alignment vertical="center" shrinkToFit="1"/>
    </xf>
    <xf numFmtId="0" fontId="7" fillId="0" borderId="32" xfId="3" applyFont="1" applyBorder="1" applyAlignment="1">
      <alignment horizontal="centerContinuous" vertical="center" wrapText="1"/>
    </xf>
    <xf numFmtId="0" fontId="7" fillId="0" borderId="42" xfId="3" applyFont="1" applyBorder="1" applyAlignment="1">
      <alignment horizontal="center" vertical="center"/>
    </xf>
    <xf numFmtId="184" fontId="7" fillId="0" borderId="0" xfId="3" applyNumberFormat="1" applyFont="1">
      <alignment vertical="center"/>
    </xf>
    <xf numFmtId="186" fontId="28" fillId="0" borderId="43" xfId="3" applyNumberFormat="1" applyFont="1" applyBorder="1">
      <alignment vertical="center"/>
    </xf>
    <xf numFmtId="186" fontId="28" fillId="0" borderId="92" xfId="3" applyNumberFormat="1" applyFont="1" applyBorder="1">
      <alignment vertical="center"/>
    </xf>
    <xf numFmtId="185" fontId="7" fillId="0" borderId="0" xfId="3" applyNumberFormat="1" applyFont="1">
      <alignment vertical="center"/>
    </xf>
    <xf numFmtId="187" fontId="7" fillId="0" borderId="0" xfId="3" applyNumberFormat="1" applyFont="1">
      <alignment vertical="center"/>
    </xf>
    <xf numFmtId="189" fontId="7" fillId="0" borderId="0" xfId="3" applyNumberFormat="1" applyFont="1">
      <alignment vertical="center"/>
    </xf>
    <xf numFmtId="184" fontId="31" fillId="0" borderId="0" xfId="3" applyNumberFormat="1" applyFont="1" applyAlignment="1">
      <alignment horizontal="center" vertical="center"/>
    </xf>
    <xf numFmtId="185" fontId="28" fillId="0" borderId="0" xfId="3" applyNumberFormat="1" applyFont="1" applyAlignment="1">
      <alignment horizontal="center" vertical="center"/>
    </xf>
    <xf numFmtId="0" fontId="28" fillId="0" borderId="0" xfId="3" applyFont="1" applyAlignment="1">
      <alignment horizontal="center" vertical="center"/>
    </xf>
    <xf numFmtId="0" fontId="28" fillId="0" borderId="35" xfId="3" applyFont="1" applyBorder="1" applyAlignment="1">
      <alignment vertical="center" shrinkToFit="1"/>
    </xf>
    <xf numFmtId="184" fontId="31" fillId="0" borderId="36" xfId="3" applyNumberFormat="1" applyFont="1" applyBorder="1" applyAlignment="1">
      <alignment horizontal="center" vertical="center"/>
    </xf>
    <xf numFmtId="185" fontId="28" fillId="0" borderId="36" xfId="3" applyNumberFormat="1" applyFont="1" applyBorder="1" applyAlignment="1">
      <alignment horizontal="center" vertical="center"/>
    </xf>
    <xf numFmtId="0" fontId="28" fillId="0" borderId="36" xfId="3" applyFont="1" applyBorder="1" applyAlignment="1">
      <alignment horizontal="center" vertical="center"/>
    </xf>
    <xf numFmtId="0" fontId="28" fillId="0" borderId="37" xfId="3" applyFont="1" applyBorder="1" applyAlignment="1">
      <alignment horizontal="center" vertical="center"/>
    </xf>
    <xf numFmtId="0" fontId="28" fillId="0" borderId="35" xfId="3" applyFont="1" applyBorder="1" applyAlignment="1">
      <alignment horizontal="center" vertical="center"/>
    </xf>
    <xf numFmtId="185" fontId="28" fillId="0" borderId="36" xfId="3" applyNumberFormat="1" applyFont="1" applyBorder="1">
      <alignment vertical="center"/>
    </xf>
    <xf numFmtId="184" fontId="31" fillId="0" borderId="36" xfId="3" applyNumberFormat="1" applyFont="1" applyBorder="1">
      <alignment vertical="center"/>
    </xf>
    <xf numFmtId="186" fontId="28" fillId="0" borderId="37" xfId="3" applyNumberFormat="1" applyFont="1" applyBorder="1">
      <alignment vertical="center"/>
    </xf>
    <xf numFmtId="0" fontId="28" fillId="0" borderId="127" xfId="3" applyFont="1" applyBorder="1" applyAlignment="1">
      <alignment vertical="center" shrinkToFit="1"/>
    </xf>
    <xf numFmtId="0" fontId="28" fillId="0" borderId="73" xfId="3" applyFont="1" applyBorder="1" applyAlignment="1">
      <alignment vertical="center" shrinkToFit="1"/>
    </xf>
    <xf numFmtId="184" fontId="31" fillId="0" borderId="73" xfId="3" applyNumberFormat="1" applyFont="1" applyBorder="1" applyAlignment="1">
      <alignment horizontal="center" vertical="center"/>
    </xf>
    <xf numFmtId="185" fontId="28" fillId="0" borderId="73" xfId="3" applyNumberFormat="1" applyFont="1" applyBorder="1" applyAlignment="1">
      <alignment horizontal="center" vertical="center"/>
    </xf>
    <xf numFmtId="185" fontId="28" fillId="0" borderId="73" xfId="3" applyNumberFormat="1" applyFont="1" applyBorder="1">
      <alignment vertical="center"/>
    </xf>
    <xf numFmtId="184" fontId="31" fillId="0" borderId="73" xfId="3" applyNumberFormat="1" applyFont="1" applyBorder="1">
      <alignment vertical="center"/>
    </xf>
    <xf numFmtId="186" fontId="28" fillId="0" borderId="73" xfId="3" applyNumberFormat="1" applyFont="1" applyBorder="1">
      <alignment vertical="center"/>
    </xf>
    <xf numFmtId="186" fontId="28" fillId="0" borderId="125" xfId="3" applyNumberFormat="1" applyFont="1" applyBorder="1">
      <alignment vertical="center"/>
    </xf>
    <xf numFmtId="0" fontId="28" fillId="0" borderId="122" xfId="3" applyFont="1" applyBorder="1" applyAlignment="1">
      <alignment horizontal="center" vertical="center"/>
    </xf>
    <xf numFmtId="0" fontId="28" fillId="0" borderId="112" xfId="3" applyFont="1" applyBorder="1" applyAlignment="1">
      <alignment horizontal="center" vertical="center"/>
    </xf>
    <xf numFmtId="0" fontId="28" fillId="0" borderId="57" xfId="3" applyFont="1" applyBorder="1" applyAlignment="1">
      <alignment horizontal="center" vertical="center" shrinkToFit="1"/>
    </xf>
    <xf numFmtId="0" fontId="28" fillId="0" borderId="41" xfId="3" applyFont="1" applyBorder="1" applyAlignment="1">
      <alignment vertical="center" shrinkToFit="1"/>
    </xf>
    <xf numFmtId="0" fontId="28" fillId="0" borderId="83" xfId="3" applyFont="1" applyBorder="1" applyAlignment="1">
      <alignment vertical="center" shrinkToFit="1"/>
    </xf>
    <xf numFmtId="0" fontId="28" fillId="0" borderId="25" xfId="3" applyFont="1" applyBorder="1" applyAlignment="1">
      <alignment horizontal="center" vertical="center" shrinkToFit="1"/>
    </xf>
    <xf numFmtId="0" fontId="28" fillId="0" borderId="138" xfId="3" applyFont="1" applyBorder="1" applyAlignment="1">
      <alignment vertical="center" shrinkToFit="1"/>
    </xf>
    <xf numFmtId="0" fontId="28" fillId="0" borderId="141" xfId="3" applyFont="1" applyBorder="1" applyAlignment="1">
      <alignment vertical="center" shrinkToFit="1"/>
    </xf>
    <xf numFmtId="0" fontId="7" fillId="0" borderId="247" xfId="3" applyFont="1" applyBorder="1" applyAlignment="1">
      <alignment horizontal="center" vertical="center" textRotation="255"/>
    </xf>
    <xf numFmtId="0" fontId="111" fillId="6" borderId="132" xfId="3" applyFont="1" applyFill="1" applyBorder="1">
      <alignment vertical="center"/>
    </xf>
    <xf numFmtId="0" fontId="111" fillId="6" borderId="133" xfId="3" applyFont="1" applyFill="1" applyBorder="1">
      <alignment vertical="center"/>
    </xf>
    <xf numFmtId="0" fontId="111" fillId="6" borderId="157" xfId="3" applyFont="1" applyFill="1" applyBorder="1">
      <alignment vertical="center"/>
    </xf>
    <xf numFmtId="0" fontId="111" fillId="6" borderId="99" xfId="3" applyFont="1" applyFill="1" applyBorder="1">
      <alignment vertical="center"/>
    </xf>
    <xf numFmtId="0" fontId="111" fillId="6" borderId="100" xfId="3" applyFont="1" applyFill="1" applyBorder="1">
      <alignment vertical="center"/>
    </xf>
    <xf numFmtId="0" fontId="111" fillId="6" borderId="139" xfId="3" applyFont="1" applyFill="1" applyBorder="1">
      <alignment vertical="center"/>
    </xf>
    <xf numFmtId="0" fontId="28" fillId="0" borderId="0" xfId="3" applyFont="1" applyAlignment="1">
      <alignment vertical="center" wrapText="1"/>
    </xf>
    <xf numFmtId="0" fontId="111" fillId="6" borderId="140" xfId="3" applyFont="1" applyFill="1" applyBorder="1">
      <alignment vertical="center"/>
    </xf>
    <xf numFmtId="0" fontId="111" fillId="6" borderId="32" xfId="3" applyFont="1" applyFill="1" applyBorder="1">
      <alignment vertical="center"/>
    </xf>
    <xf numFmtId="0" fontId="111" fillId="6" borderId="38" xfId="3" applyFont="1" applyFill="1" applyBorder="1">
      <alignment vertical="center"/>
    </xf>
    <xf numFmtId="0" fontId="112" fillId="0" borderId="0" xfId="14" applyFont="1">
      <alignment vertical="center"/>
    </xf>
    <xf numFmtId="0" fontId="111" fillId="6" borderId="57" xfId="3" applyFont="1" applyFill="1" applyBorder="1">
      <alignment vertical="center"/>
    </xf>
    <xf numFmtId="0" fontId="111" fillId="6" borderId="41" xfId="3" applyFont="1" applyFill="1" applyBorder="1">
      <alignment vertical="center"/>
    </xf>
    <xf numFmtId="0" fontId="111" fillId="6" borderId="83" xfId="3" applyFont="1" applyFill="1" applyBorder="1">
      <alignment vertical="center"/>
    </xf>
    <xf numFmtId="0" fontId="111" fillId="6" borderId="29" xfId="3" applyFont="1" applyFill="1" applyBorder="1">
      <alignment vertical="center"/>
    </xf>
    <xf numFmtId="190" fontId="28" fillId="0" borderId="0" xfId="3" applyNumberFormat="1" applyFont="1">
      <alignment vertical="center"/>
    </xf>
    <xf numFmtId="0" fontId="111" fillId="6" borderId="34" xfId="3" applyFont="1" applyFill="1" applyBorder="1">
      <alignment vertical="center"/>
    </xf>
    <xf numFmtId="0" fontId="113" fillId="0" borderId="0" xfId="14" applyFont="1">
      <alignment vertical="center"/>
    </xf>
    <xf numFmtId="0" fontId="111" fillId="6" borderId="137" xfId="3" applyFont="1" applyFill="1" applyBorder="1">
      <alignment vertical="center"/>
    </xf>
    <xf numFmtId="0" fontId="111" fillId="6" borderId="81" xfId="3" applyFont="1" applyFill="1" applyBorder="1">
      <alignment vertical="center"/>
    </xf>
    <xf numFmtId="0" fontId="111" fillId="6" borderId="82" xfId="3" applyFont="1" applyFill="1" applyBorder="1">
      <alignment vertical="center"/>
    </xf>
    <xf numFmtId="0" fontId="111" fillId="6" borderId="80" xfId="3" applyFont="1" applyFill="1" applyBorder="1">
      <alignment vertical="center"/>
    </xf>
    <xf numFmtId="0" fontId="111" fillId="6" borderId="56" xfId="3" applyFont="1" applyFill="1" applyBorder="1">
      <alignment vertical="center"/>
    </xf>
    <xf numFmtId="0" fontId="111" fillId="6" borderId="26" xfId="3" applyFont="1" applyFill="1" applyBorder="1">
      <alignment vertical="center"/>
    </xf>
    <xf numFmtId="0" fontId="111" fillId="6" borderId="30" xfId="3" applyFont="1" applyFill="1" applyBorder="1">
      <alignment vertical="center"/>
    </xf>
    <xf numFmtId="0" fontId="101" fillId="0" borderId="132" xfId="3" applyFont="1" applyBorder="1">
      <alignment vertical="center"/>
    </xf>
    <xf numFmtId="0" fontId="101" fillId="0" borderId="135" xfId="3" applyFont="1" applyBorder="1">
      <alignment vertical="center"/>
    </xf>
    <xf numFmtId="0" fontId="101" fillId="0" borderId="88" xfId="3" applyFont="1" applyBorder="1">
      <alignment vertical="center"/>
    </xf>
    <xf numFmtId="0" fontId="111" fillId="0" borderId="132" xfId="3" applyFont="1" applyBorder="1" applyAlignment="1">
      <alignment vertical="center" shrinkToFit="1"/>
    </xf>
    <xf numFmtId="0" fontId="111" fillId="0" borderId="133" xfId="3" applyFont="1" applyBorder="1" applyAlignment="1">
      <alignment vertical="center" shrinkToFit="1"/>
    </xf>
    <xf numFmtId="0" fontId="111" fillId="0" borderId="157" xfId="3" applyFont="1" applyBorder="1" applyAlignment="1">
      <alignment vertical="center" shrinkToFit="1"/>
    </xf>
    <xf numFmtId="0" fontId="28" fillId="0" borderId="127" xfId="3" applyFont="1" applyBorder="1">
      <alignment vertical="center"/>
    </xf>
    <xf numFmtId="0" fontId="28" fillId="0" borderId="73" xfId="3" applyFont="1" applyBorder="1">
      <alignment vertical="center"/>
    </xf>
    <xf numFmtId="0" fontId="28" fillId="0" borderId="86" xfId="3" applyFont="1" applyBorder="1">
      <alignment vertical="center"/>
    </xf>
    <xf numFmtId="0" fontId="28" fillId="0" borderId="4" xfId="3" applyFont="1" applyBorder="1" applyAlignment="1">
      <alignment vertical="center" shrinkToFit="1"/>
    </xf>
    <xf numFmtId="0" fontId="111" fillId="6" borderId="37" xfId="3" applyFont="1" applyFill="1" applyBorder="1">
      <alignment vertical="center"/>
    </xf>
    <xf numFmtId="0" fontId="28" fillId="6" borderId="38" xfId="3" applyFont="1" applyFill="1" applyBorder="1">
      <alignment vertical="center"/>
    </xf>
    <xf numFmtId="0" fontId="114" fillId="0" borderId="0" xfId="15" applyFont="1">
      <alignment vertical="center"/>
    </xf>
    <xf numFmtId="0" fontId="116" fillId="0" borderId="42" xfId="11" applyFont="1" applyBorder="1" applyAlignment="1">
      <alignment horizontal="left" vertical="center"/>
    </xf>
    <xf numFmtId="0" fontId="116" fillId="0" borderId="0" xfId="11" applyFont="1" applyAlignment="1">
      <alignment horizontal="left" vertical="center"/>
    </xf>
    <xf numFmtId="0" fontId="118" fillId="0" borderId="0" xfId="15" applyFont="1">
      <alignment vertical="center"/>
    </xf>
    <xf numFmtId="0" fontId="118" fillId="0" borderId="99" xfId="11" applyFont="1" applyBorder="1" applyAlignment="1">
      <alignment horizontal="center" vertical="center" wrapText="1"/>
    </xf>
    <xf numFmtId="0" fontId="115" fillId="0" borderId="137" xfId="11" applyFont="1" applyBorder="1" applyAlignment="1">
      <alignment horizontal="center" vertical="center"/>
    </xf>
    <xf numFmtId="0" fontId="118" fillId="0" borderId="0" xfId="15" applyFont="1" applyAlignment="1">
      <alignment horizontal="left"/>
    </xf>
    <xf numFmtId="0" fontId="118" fillId="0" borderId="0" xfId="15" applyFont="1" applyAlignment="1">
      <alignment vertical="center" wrapText="1"/>
    </xf>
    <xf numFmtId="0" fontId="118" fillId="0" borderId="122" xfId="15" applyFont="1" applyBorder="1" applyAlignment="1">
      <alignment horizontal="center" vertical="center"/>
    </xf>
    <xf numFmtId="0" fontId="118" fillId="0" borderId="7" xfId="15" applyFont="1" applyBorder="1" applyAlignment="1">
      <alignment horizontal="center" vertical="center"/>
    </xf>
    <xf numFmtId="0" fontId="118" fillId="0" borderId="122" xfId="15" applyFont="1" applyBorder="1" applyAlignment="1">
      <alignment horizontal="center" vertical="center" wrapText="1"/>
    </xf>
    <xf numFmtId="0" fontId="118" fillId="0" borderId="98" xfId="15" applyFont="1" applyBorder="1" applyAlignment="1">
      <alignment horizontal="center" vertical="center"/>
    </xf>
    <xf numFmtId="0" fontId="118" fillId="0" borderId="58" xfId="15" applyFont="1" applyBorder="1" applyAlignment="1">
      <alignment horizontal="center" vertical="center"/>
    </xf>
    <xf numFmtId="0" fontId="118" fillId="0" borderId="112" xfId="15" applyFont="1" applyBorder="1" applyAlignment="1">
      <alignment horizontal="center" vertical="center" wrapText="1"/>
    </xf>
    <xf numFmtId="0" fontId="118" fillId="0" borderId="112" xfId="15" applyFont="1" applyBorder="1" applyAlignment="1">
      <alignment horizontal="center" vertical="center"/>
    </xf>
    <xf numFmtId="0" fontId="118" fillId="0" borderId="40" xfId="15" applyFont="1" applyBorder="1" applyAlignment="1">
      <alignment horizontal="center" vertical="center"/>
    </xf>
    <xf numFmtId="0" fontId="118" fillId="0" borderId="121" xfId="15" applyFont="1" applyBorder="1" applyAlignment="1">
      <alignment horizontal="center" vertical="center" wrapText="1"/>
    </xf>
    <xf numFmtId="0" fontId="118" fillId="0" borderId="109" xfId="15" applyFont="1" applyBorder="1" applyAlignment="1">
      <alignment horizontal="center" vertical="center"/>
    </xf>
    <xf numFmtId="0" fontId="118" fillId="0" borderId="169" xfId="15" applyFont="1" applyBorder="1" applyAlignment="1">
      <alignment horizontal="center" vertical="center"/>
    </xf>
    <xf numFmtId="0" fontId="118" fillId="0" borderId="121" xfId="15" applyFont="1" applyBorder="1" applyAlignment="1">
      <alignment horizontal="center" vertical="center"/>
    </xf>
    <xf numFmtId="0" fontId="118" fillId="0" borderId="125" xfId="15" applyFont="1" applyBorder="1" applyAlignment="1">
      <alignment horizontal="center" vertical="center"/>
    </xf>
    <xf numFmtId="0" fontId="118" fillId="0" borderId="0" xfId="15" applyFont="1" applyAlignment="1">
      <alignment horizontal="center" vertical="center" wrapText="1"/>
    </xf>
    <xf numFmtId="0" fontId="118" fillId="0" borderId="0" xfId="15" applyFont="1" applyAlignment="1">
      <alignment horizontal="left" vertical="center" wrapText="1"/>
    </xf>
    <xf numFmtId="0" fontId="121" fillId="0" borderId="0" xfId="17" applyFont="1" applyAlignment="1">
      <alignment horizontal="right" vertical="center"/>
    </xf>
    <xf numFmtId="0" fontId="118" fillId="0" borderId="0" xfId="15" applyFont="1" applyAlignment="1">
      <alignment horizontal="center" vertical="center"/>
    </xf>
    <xf numFmtId="0" fontId="118" fillId="0" borderId="7" xfId="15" applyFont="1" applyBorder="1" applyAlignment="1">
      <alignment horizontal="center" vertical="center" wrapText="1"/>
    </xf>
    <xf numFmtId="0" fontId="118" fillId="0" borderId="92" xfId="15" applyFont="1" applyBorder="1" applyAlignment="1">
      <alignment horizontal="center" vertical="center" wrapText="1"/>
    </xf>
    <xf numFmtId="0" fontId="118" fillId="0" borderId="125" xfId="15" applyFont="1" applyBorder="1" applyAlignment="1">
      <alignment horizontal="center" vertical="center" wrapText="1"/>
    </xf>
    <xf numFmtId="0" fontId="107" fillId="0" borderId="0" xfId="17" applyFont="1">
      <alignment vertical="center"/>
    </xf>
    <xf numFmtId="0" fontId="9" fillId="0" borderId="0" xfId="17" applyFont="1">
      <alignment vertical="center"/>
    </xf>
    <xf numFmtId="0" fontId="9" fillId="0" borderId="0" xfId="17" applyFont="1" applyAlignment="1">
      <alignment horizontal="center" vertical="center"/>
    </xf>
    <xf numFmtId="0" fontId="113" fillId="0" borderId="0" xfId="17" applyFont="1" applyAlignment="1">
      <alignment horizontal="left" vertical="center"/>
    </xf>
    <xf numFmtId="0" fontId="123" fillId="0" borderId="0" xfId="17" applyFont="1" applyAlignment="1">
      <alignment horizontal="left" vertical="center"/>
    </xf>
    <xf numFmtId="0" fontId="124" fillId="0" borderId="0" xfId="17" applyFont="1">
      <alignment vertical="center"/>
    </xf>
    <xf numFmtId="0" fontId="125" fillId="0" borderId="0" xfId="17" applyFont="1">
      <alignment vertical="center"/>
    </xf>
    <xf numFmtId="0" fontId="122" fillId="0" borderId="0" xfId="17" applyFont="1">
      <alignment vertical="center"/>
    </xf>
    <xf numFmtId="0" fontId="126" fillId="0" borderId="0" xfId="17" applyFont="1" applyAlignment="1">
      <alignment horizontal="left" vertical="center"/>
    </xf>
    <xf numFmtId="0" fontId="112" fillId="0" borderId="0" xfId="17" applyFont="1">
      <alignment vertical="center"/>
    </xf>
    <xf numFmtId="0" fontId="9" fillId="0" borderId="51" xfId="17" applyFont="1" applyBorder="1">
      <alignment vertical="center"/>
    </xf>
    <xf numFmtId="0" fontId="127" fillId="0" borderId="51" xfId="17" applyFont="1" applyBorder="1" applyAlignment="1">
      <alignment horizontal="right" vertical="center"/>
    </xf>
    <xf numFmtId="0" fontId="9" fillId="0" borderId="0" xfId="17" applyFont="1" applyAlignment="1">
      <alignment vertical="center" shrinkToFit="1"/>
    </xf>
    <xf numFmtId="0" fontId="113" fillId="0" borderId="0" xfId="17" applyFont="1">
      <alignment vertical="center"/>
    </xf>
    <xf numFmtId="0" fontId="129" fillId="0" borderId="0" xfId="17" applyFont="1" applyAlignment="1">
      <alignment horizontal="right" vertical="center"/>
    </xf>
    <xf numFmtId="178" fontId="122" fillId="0" borderId="0" xfId="17" applyNumberFormat="1" applyFont="1" applyProtection="1">
      <alignment vertical="center"/>
      <protection locked="0"/>
    </xf>
    <xf numFmtId="0" fontId="7" fillId="2" borderId="0" xfId="2" applyFont="1" applyFill="1" applyAlignment="1">
      <alignment vertical="center" shrinkToFit="1"/>
    </xf>
    <xf numFmtId="0" fontId="7" fillId="2" borderId="0" xfId="2" applyFont="1" applyFill="1" applyAlignment="1">
      <alignment horizontal="center" vertical="center" shrinkToFit="1"/>
    </xf>
    <xf numFmtId="0" fontId="7" fillId="0" borderId="0" xfId="2" applyFont="1" applyAlignment="1">
      <alignment horizontal="left" vertical="center" shrinkToFit="1"/>
    </xf>
    <xf numFmtId="0" fontId="7" fillId="0" borderId="0" xfId="2" applyFont="1" applyAlignment="1">
      <alignment horizontal="center" vertical="center" shrinkToFit="1"/>
    </xf>
    <xf numFmtId="0" fontId="8" fillId="0" borderId="0" xfId="1" applyFont="1" applyAlignment="1">
      <alignment horizontal="left" vertical="center" shrinkToFit="1"/>
    </xf>
    <xf numFmtId="0" fontId="7" fillId="0" borderId="0" xfId="1" applyFont="1" applyAlignment="1">
      <alignment horizontal="left" vertical="center" shrinkToFit="1"/>
    </xf>
    <xf numFmtId="0" fontId="8" fillId="0" borderId="0" xfId="2" applyFont="1" applyAlignment="1">
      <alignment vertical="center" shrinkToFit="1"/>
    </xf>
    <xf numFmtId="0" fontId="8" fillId="2" borderId="0" xfId="2" applyFont="1" applyFill="1" applyAlignment="1">
      <alignment horizontal="left" vertical="center" shrinkToFit="1"/>
    </xf>
    <xf numFmtId="0" fontId="14" fillId="2" borderId="0" xfId="2" applyFont="1" applyFill="1" applyAlignment="1">
      <alignment horizontal="left" vertical="center" wrapText="1" shrinkToFit="1"/>
    </xf>
    <xf numFmtId="0" fontId="7" fillId="0" borderId="0" xfId="2" applyFont="1" applyAlignment="1">
      <alignment vertical="center" shrinkToFit="1"/>
    </xf>
    <xf numFmtId="0" fontId="7" fillId="0" borderId="0" xfId="2" applyFont="1" applyAlignment="1">
      <alignment vertical="center" wrapText="1" shrinkToFit="1"/>
    </xf>
    <xf numFmtId="0" fontId="8" fillId="0" borderId="0" xfId="1" applyFont="1" applyAlignment="1">
      <alignment vertical="center" shrinkToFit="1"/>
    </xf>
    <xf numFmtId="0" fontId="7" fillId="0" borderId="0" xfId="1" applyFont="1" applyAlignment="1">
      <alignment vertical="center" shrinkToFit="1"/>
    </xf>
    <xf numFmtId="0" fontId="8" fillId="2" borderId="0" xfId="2" applyFont="1" applyFill="1" applyAlignment="1">
      <alignment vertical="center" shrinkToFit="1"/>
    </xf>
    <xf numFmtId="0" fontId="14" fillId="2" borderId="0" xfId="2" applyFont="1" applyFill="1" applyAlignment="1">
      <alignment vertical="center" wrapText="1" shrinkToFit="1"/>
    </xf>
    <xf numFmtId="0" fontId="2" fillId="0" borderId="0" xfId="11" applyFont="1">
      <alignment vertical="center"/>
    </xf>
    <xf numFmtId="0" fontId="88" fillId="0" borderId="0" xfId="11" applyFont="1">
      <alignment vertical="center"/>
    </xf>
    <xf numFmtId="0" fontId="88" fillId="0" borderId="32" xfId="11" applyFont="1" applyBorder="1">
      <alignment vertical="center"/>
    </xf>
    <xf numFmtId="0" fontId="88" fillId="0" borderId="32" xfId="11" applyFont="1" applyBorder="1" applyAlignment="1">
      <alignment horizontal="center" vertical="center"/>
    </xf>
    <xf numFmtId="0" fontId="88" fillId="0" borderId="32" xfId="11" applyFont="1" applyBorder="1" applyAlignment="1">
      <alignment vertical="center" wrapText="1"/>
    </xf>
    <xf numFmtId="0" fontId="2" fillId="0" borderId="42" xfId="11" applyFont="1" applyBorder="1">
      <alignment vertical="center"/>
    </xf>
    <xf numFmtId="0" fontId="86" fillId="0" borderId="32" xfId="11" applyFont="1" applyBorder="1" applyAlignment="1">
      <alignment horizontal="center" vertical="center" wrapText="1"/>
    </xf>
    <xf numFmtId="0" fontId="88" fillId="0" borderId="32" xfId="11" applyFont="1" applyBorder="1" applyAlignment="1">
      <alignment horizontal="center" vertical="center" wrapText="1"/>
    </xf>
    <xf numFmtId="0" fontId="88" fillId="0" borderId="41" xfId="11" applyFont="1" applyBorder="1">
      <alignment vertical="center"/>
    </xf>
    <xf numFmtId="0" fontId="88" fillId="0" borderId="39" xfId="11" applyFont="1" applyBorder="1">
      <alignment vertical="center"/>
    </xf>
    <xf numFmtId="0" fontId="96" fillId="0" borderId="0" xfId="11" applyFont="1" applyAlignment="1">
      <alignment horizontal="center" vertical="center"/>
    </xf>
    <xf numFmtId="0" fontId="88" fillId="0" borderId="0" xfId="11" applyFont="1" applyAlignment="1">
      <alignment horizontal="right" vertical="center"/>
    </xf>
    <xf numFmtId="0" fontId="100" fillId="0" borderId="0" xfId="11" applyFont="1">
      <alignment vertical="center"/>
    </xf>
    <xf numFmtId="0" fontId="90" fillId="0" borderId="0" xfId="11" applyFont="1">
      <alignment vertical="center"/>
    </xf>
    <xf numFmtId="0" fontId="88" fillId="0" borderId="39" xfId="11" applyFont="1" applyBorder="1" applyAlignment="1">
      <alignment horizontal="left" vertical="center"/>
    </xf>
    <xf numFmtId="0" fontId="39" fillId="0" borderId="0" xfId="18" applyFont="1">
      <alignment vertical="center"/>
    </xf>
    <xf numFmtId="0" fontId="118" fillId="0" borderId="0" xfId="18" applyFont="1">
      <alignment vertical="center"/>
    </xf>
    <xf numFmtId="0" fontId="118" fillId="0" borderId="0" xfId="18" applyFont="1" applyAlignment="1">
      <alignment horizontal="right" vertical="center"/>
    </xf>
    <xf numFmtId="0" fontId="114" fillId="0" borderId="0" xfId="18" applyFont="1">
      <alignment vertical="center"/>
    </xf>
    <xf numFmtId="0" fontId="1" fillId="0" borderId="0" xfId="18">
      <alignment vertical="center"/>
    </xf>
    <xf numFmtId="0" fontId="114" fillId="0" borderId="33" xfId="18" applyFont="1" applyBorder="1" applyAlignment="1">
      <alignment horizontal="center" vertical="center"/>
    </xf>
    <xf numFmtId="0" fontId="114" fillId="0" borderId="40" xfId="18" applyFont="1" applyBorder="1" applyAlignment="1">
      <alignment horizontal="center" vertical="center"/>
    </xf>
    <xf numFmtId="0" fontId="114" fillId="0" borderId="28" xfId="18" applyFont="1" applyBorder="1" applyAlignment="1">
      <alignment horizontal="center" vertical="center"/>
    </xf>
    <xf numFmtId="0" fontId="132" fillId="0" borderId="33" xfId="18" applyFont="1" applyBorder="1">
      <alignment vertical="center"/>
    </xf>
    <xf numFmtId="0" fontId="132" fillId="0" borderId="40" xfId="18" applyFont="1" applyBorder="1">
      <alignment vertical="center"/>
    </xf>
    <xf numFmtId="0" fontId="118" fillId="0" borderId="155" xfId="18" applyFont="1" applyBorder="1" applyAlignment="1">
      <alignment horizontal="center" vertical="center" wrapText="1"/>
    </xf>
    <xf numFmtId="0" fontId="118" fillId="0" borderId="33" xfId="18" applyFont="1" applyBorder="1" applyAlignment="1">
      <alignment horizontal="center" vertical="center" wrapText="1"/>
    </xf>
    <xf numFmtId="0" fontId="132" fillId="0" borderId="51" xfId="18" applyFont="1" applyBorder="1" applyAlignment="1">
      <alignment horizontal="left" vertical="center"/>
    </xf>
    <xf numFmtId="0" fontId="132" fillId="0" borderId="51" xfId="18" applyFont="1" applyBorder="1">
      <alignment vertical="center"/>
    </xf>
    <xf numFmtId="0" fontId="132" fillId="0" borderId="104" xfId="18" applyFont="1" applyBorder="1" applyAlignment="1">
      <alignment horizontal="left" vertical="center"/>
    </xf>
    <xf numFmtId="0" fontId="118" fillId="0" borderId="79" xfId="18" applyFont="1" applyBorder="1" applyAlignment="1">
      <alignment horizontal="center" vertical="center" wrapText="1"/>
    </xf>
    <xf numFmtId="0" fontId="132" fillId="0" borderId="79" xfId="18" applyFont="1" applyBorder="1">
      <alignment vertical="center"/>
    </xf>
    <xf numFmtId="0" fontId="132" fillId="0" borderId="169" xfId="18" applyFont="1" applyBorder="1">
      <alignment vertical="center"/>
    </xf>
    <xf numFmtId="0" fontId="118" fillId="0" borderId="0" xfId="18" applyFont="1" applyAlignment="1">
      <alignment vertical="center" wrapText="1"/>
    </xf>
    <xf numFmtId="0" fontId="119" fillId="0" borderId="0" xfId="18" applyFont="1" applyAlignment="1">
      <alignment vertical="center" wrapText="1"/>
    </xf>
    <xf numFmtId="0" fontId="116" fillId="0" borderId="0" xfId="18" applyFont="1">
      <alignment vertical="center"/>
    </xf>
    <xf numFmtId="0" fontId="133" fillId="0" borderId="0" xfId="18" applyFont="1">
      <alignment vertical="center"/>
    </xf>
    <xf numFmtId="0" fontId="115" fillId="0" borderId="0" xfId="18" applyFont="1">
      <alignment vertical="center"/>
    </xf>
    <xf numFmtId="0" fontId="114" fillId="0" borderId="0" xfId="18" applyFont="1" applyAlignment="1">
      <alignment horizontal="center" vertical="center"/>
    </xf>
    <xf numFmtId="0" fontId="134" fillId="0" borderId="0" xfId="18" applyFont="1">
      <alignment vertical="center"/>
    </xf>
    <xf numFmtId="0" fontId="114" fillId="0" borderId="0" xfId="18" applyFont="1" applyAlignment="1">
      <alignment horizontal="left" vertical="center"/>
    </xf>
    <xf numFmtId="0" fontId="1" fillId="0" borderId="0" xfId="18" applyAlignment="1">
      <alignment horizontal="center" vertical="center"/>
    </xf>
    <xf numFmtId="0" fontId="1" fillId="0" borderId="0" xfId="18" applyAlignment="1">
      <alignment horizontal="left" vertical="center"/>
    </xf>
    <xf numFmtId="0" fontId="34" fillId="0" borderId="0" xfId="18" applyFont="1">
      <alignment vertical="center"/>
    </xf>
    <xf numFmtId="0" fontId="41" fillId="0" borderId="0" xfId="18" applyFont="1">
      <alignment vertical="center"/>
    </xf>
    <xf numFmtId="0" fontId="114" fillId="0" borderId="0" xfId="4" applyFont="1" applyAlignment="1">
      <alignment horizontal="left" vertical="center"/>
    </xf>
    <xf numFmtId="0" fontId="114" fillId="0" borderId="0" xfId="4" applyFont="1" applyAlignment="1">
      <alignment horizontal="right" vertical="center"/>
    </xf>
    <xf numFmtId="0" fontId="135" fillId="0" borderId="39" xfId="4" applyFont="1" applyBorder="1" applyAlignment="1">
      <alignment horizontal="left" vertical="center"/>
    </xf>
    <xf numFmtId="0" fontId="135" fillId="0" borderId="33" xfId="4" applyFont="1" applyBorder="1" applyAlignment="1">
      <alignment horizontal="left" vertical="center"/>
    </xf>
    <xf numFmtId="0" fontId="135" fillId="0" borderId="34" xfId="4" applyFont="1" applyBorder="1" applyAlignment="1">
      <alignment horizontal="left" vertical="center"/>
    </xf>
    <xf numFmtId="0" fontId="114" fillId="0" borderId="0" xfId="4" applyFont="1"/>
    <xf numFmtId="0" fontId="114" fillId="0" borderId="50" xfId="4" applyFont="1" applyBorder="1" applyAlignment="1">
      <alignment horizontal="center" vertical="center"/>
    </xf>
    <xf numFmtId="0" fontId="1" fillId="0" borderId="0" xfId="4"/>
    <xf numFmtId="0" fontId="114" fillId="0" borderId="51" xfId="4" applyFont="1" applyBorder="1" applyAlignment="1">
      <alignment horizontal="center" vertical="center"/>
    </xf>
    <xf numFmtId="0" fontId="114" fillId="0" borderId="51" xfId="4" applyFont="1" applyBorder="1" applyAlignment="1">
      <alignment horizontal="left" vertical="center"/>
    </xf>
    <xf numFmtId="0" fontId="135" fillId="0" borderId="51" xfId="4" applyFont="1" applyBorder="1" applyAlignment="1">
      <alignment vertical="center"/>
    </xf>
    <xf numFmtId="0" fontId="135" fillId="0" borderId="52" xfId="4" applyFont="1" applyBorder="1" applyAlignment="1">
      <alignment vertical="center"/>
    </xf>
    <xf numFmtId="0" fontId="114" fillId="0" borderId="42" xfId="4" applyFont="1" applyBorder="1" applyAlignment="1">
      <alignment horizontal="center" vertical="center"/>
    </xf>
    <xf numFmtId="0" fontId="114" fillId="0" borderId="0" xfId="4" applyFont="1" applyAlignment="1">
      <alignment vertical="center"/>
    </xf>
    <xf numFmtId="0" fontId="114" fillId="0" borderId="36" xfId="4" applyFont="1" applyBorder="1" applyAlignment="1">
      <alignment vertical="center"/>
    </xf>
    <xf numFmtId="0" fontId="114" fillId="0" borderId="0" xfId="4" applyFont="1" applyAlignment="1">
      <alignment horizontal="center" vertical="center"/>
    </xf>
    <xf numFmtId="0" fontId="135" fillId="0" borderId="0" xfId="4" applyFont="1" applyAlignment="1">
      <alignment vertical="center"/>
    </xf>
    <xf numFmtId="0" fontId="135" fillId="0" borderId="43" xfId="4" applyFont="1" applyBorder="1" applyAlignment="1">
      <alignment vertical="center"/>
    </xf>
    <xf numFmtId="0" fontId="114" fillId="0" borderId="51" xfId="4" applyFont="1" applyBorder="1" applyAlignment="1">
      <alignment vertical="center"/>
    </xf>
    <xf numFmtId="0" fontId="114" fillId="0" borderId="35" xfId="4" applyFont="1" applyBorder="1" applyAlignment="1">
      <alignment horizontal="center" vertical="center"/>
    </xf>
    <xf numFmtId="0" fontId="114" fillId="0" borderId="36" xfId="4" applyFont="1" applyBorder="1" applyAlignment="1">
      <alignment horizontal="left" vertical="center"/>
    </xf>
    <xf numFmtId="0" fontId="135" fillId="0" borderId="36" xfId="4" applyFont="1" applyBorder="1" applyAlignment="1">
      <alignment vertical="center"/>
    </xf>
    <xf numFmtId="0" fontId="135" fillId="0" borderId="37" xfId="4" applyFont="1" applyBorder="1" applyAlignment="1">
      <alignment vertical="center"/>
    </xf>
    <xf numFmtId="0" fontId="114" fillId="0" borderId="50" xfId="4" applyFont="1" applyBorder="1" applyAlignment="1">
      <alignment horizontal="left" vertical="center"/>
    </xf>
    <xf numFmtId="0" fontId="114" fillId="0" borderId="42" xfId="4" applyFont="1" applyBorder="1" applyAlignment="1">
      <alignment horizontal="left" vertical="center"/>
    </xf>
    <xf numFmtId="0" fontId="114" fillId="0" borderId="42" xfId="4" applyFont="1" applyBorder="1" applyAlignment="1">
      <alignment vertical="center" wrapText="1"/>
    </xf>
    <xf numFmtId="0" fontId="136" fillId="0" borderId="0" xfId="4" applyFont="1" applyAlignment="1">
      <alignment wrapText="1"/>
    </xf>
    <xf numFmtId="0" fontId="135" fillId="0" borderId="41" xfId="4" applyFont="1" applyBorder="1" applyAlignment="1">
      <alignment vertical="center"/>
    </xf>
    <xf numFmtId="0" fontId="114" fillId="0" borderId="51" xfId="4" applyFont="1" applyBorder="1" applyAlignment="1">
      <alignment horizontal="center" vertical="center" wrapText="1"/>
    </xf>
    <xf numFmtId="0" fontId="136" fillId="0" borderId="0" xfId="4" applyFont="1" applyAlignment="1">
      <alignment horizontal="left" wrapText="1"/>
    </xf>
    <xf numFmtId="0" fontId="114" fillId="0" borderId="37" xfId="4" applyFont="1" applyBorder="1" applyAlignment="1">
      <alignment vertical="center"/>
    </xf>
    <xf numFmtId="0" fontId="114" fillId="0" borderId="26" xfId="4" applyFont="1" applyBorder="1" applyAlignment="1">
      <alignment vertical="center"/>
    </xf>
    <xf numFmtId="0" fontId="135" fillId="0" borderId="42" xfId="4" applyFont="1" applyBorder="1" applyAlignment="1">
      <alignment vertical="center"/>
    </xf>
    <xf numFmtId="0" fontId="114" fillId="0" borderId="42" xfId="4" applyFont="1" applyBorder="1" applyAlignment="1">
      <alignment vertical="center"/>
    </xf>
    <xf numFmtId="0" fontId="135" fillId="0" borderId="32" xfId="4" applyFont="1" applyBorder="1" applyAlignment="1">
      <alignment vertical="center"/>
    </xf>
    <xf numFmtId="0" fontId="135" fillId="0" borderId="43" xfId="4" applyFont="1" applyBorder="1" applyAlignment="1">
      <alignment horizontal="center" vertical="center"/>
    </xf>
    <xf numFmtId="0" fontId="1" fillId="0" borderId="51" xfId="4" applyBorder="1"/>
    <xf numFmtId="0" fontId="114" fillId="0" borderId="52" xfId="4" applyFont="1" applyBorder="1" applyAlignment="1">
      <alignment vertical="center"/>
    </xf>
    <xf numFmtId="0" fontId="114" fillId="0" borderId="36" xfId="4" applyFont="1" applyBorder="1" applyAlignment="1">
      <alignment horizontal="center" vertical="center"/>
    </xf>
    <xf numFmtId="0" fontId="1" fillId="0" borderId="36" xfId="4" applyBorder="1"/>
    <xf numFmtId="0" fontId="114" fillId="0" borderId="36" xfId="4" applyFont="1" applyBorder="1" applyAlignment="1">
      <alignment horizontal="center" vertical="center" wrapText="1"/>
    </xf>
    <xf numFmtId="0" fontId="114" fillId="0" borderId="43" xfId="4" applyFont="1" applyBorder="1" applyAlignment="1">
      <alignment vertical="center"/>
    </xf>
    <xf numFmtId="0" fontId="114" fillId="0" borderId="35" xfId="4" applyFont="1" applyBorder="1" applyAlignment="1">
      <alignment horizontal="left" vertical="center"/>
    </xf>
    <xf numFmtId="0" fontId="114" fillId="0" borderId="37" xfId="4" applyFont="1" applyBorder="1" applyAlignment="1">
      <alignment horizontal="left" vertical="center"/>
    </xf>
    <xf numFmtId="0" fontId="114" fillId="0" borderId="52" xfId="4" applyFont="1" applyBorder="1" applyAlignment="1">
      <alignment horizontal="left" vertical="center"/>
    </xf>
    <xf numFmtId="0" fontId="114" fillId="0" borderId="105" xfId="4" applyFont="1" applyBorder="1" applyAlignment="1">
      <alignment vertical="center" wrapText="1"/>
    </xf>
    <xf numFmtId="0" fontId="135" fillId="0" borderId="105" xfId="4" applyFont="1" applyBorder="1" applyAlignment="1">
      <alignment vertical="center"/>
    </xf>
    <xf numFmtId="0" fontId="114" fillId="0" borderId="105" xfId="4" applyFont="1" applyBorder="1" applyAlignment="1">
      <alignment vertical="center"/>
    </xf>
    <xf numFmtId="0" fontId="135" fillId="0" borderId="34" xfId="4" applyFont="1" applyBorder="1" applyAlignment="1">
      <alignment vertical="center"/>
    </xf>
    <xf numFmtId="0" fontId="135" fillId="0" borderId="39" xfId="4" applyFont="1" applyBorder="1" applyAlignment="1">
      <alignment vertical="center"/>
    </xf>
    <xf numFmtId="0" fontId="114" fillId="0" borderId="0" xfId="4" applyFont="1" applyAlignment="1">
      <alignment horizontal="center" vertical="center" wrapText="1"/>
    </xf>
    <xf numFmtId="193" fontId="114" fillId="0" borderId="33" xfId="4" applyNumberFormat="1" applyFont="1" applyBorder="1" applyAlignment="1">
      <alignment horizontal="center" vertical="center"/>
    </xf>
    <xf numFmtId="193" fontId="114" fillId="0" borderId="34" xfId="4" applyNumberFormat="1" applyFont="1" applyBorder="1" applyAlignment="1">
      <alignment horizontal="center" vertical="center"/>
    </xf>
    <xf numFmtId="193" fontId="114" fillId="0" borderId="43" xfId="4" applyNumberFormat="1" applyFont="1" applyBorder="1" applyAlignment="1">
      <alignment vertical="center"/>
    </xf>
    <xf numFmtId="0" fontId="114" fillId="0" borderId="35" xfId="4" applyFont="1" applyBorder="1" applyAlignment="1">
      <alignment vertical="center" wrapText="1"/>
    </xf>
    <xf numFmtId="193" fontId="114" fillId="0" borderId="36" xfId="4" applyNumberFormat="1" applyFont="1" applyBorder="1" applyAlignment="1">
      <alignment horizontal="center" vertical="center"/>
    </xf>
    <xf numFmtId="193" fontId="114" fillId="0" borderId="37" xfId="4" applyNumberFormat="1" applyFont="1" applyBorder="1" applyAlignment="1">
      <alignment vertical="center"/>
    </xf>
    <xf numFmtId="194" fontId="114" fillId="0" borderId="0" xfId="4" applyNumberFormat="1" applyFont="1" applyAlignment="1">
      <alignment vertical="center"/>
    </xf>
    <xf numFmtId="0" fontId="132" fillId="0" borderId="0" xfId="4" applyFont="1" applyAlignment="1">
      <alignment vertical="top"/>
    </xf>
    <xf numFmtId="0" fontId="132" fillId="0" borderId="0" xfId="4" applyFont="1" applyAlignment="1">
      <alignment vertical="top" wrapText="1"/>
    </xf>
    <xf numFmtId="0" fontId="132" fillId="0" borderId="0" xfId="4" applyFont="1" applyAlignment="1">
      <alignment horizontal="left" vertical="top"/>
    </xf>
    <xf numFmtId="0" fontId="114" fillId="0" borderId="0" xfId="4" applyFont="1" applyAlignment="1">
      <alignment horizontal="left" vertical="top"/>
    </xf>
    <xf numFmtId="0" fontId="114" fillId="0" borderId="0" xfId="4" applyFont="1" applyAlignment="1">
      <alignment horizontal="left"/>
    </xf>
    <xf numFmtId="0" fontId="132" fillId="0" borderId="0" xfId="4" applyFont="1" applyAlignment="1">
      <alignment vertical="center"/>
    </xf>
    <xf numFmtId="0" fontId="114" fillId="0" borderId="0" xfId="4" applyFont="1" applyAlignment="1">
      <alignment horizontal="center"/>
    </xf>
    <xf numFmtId="0" fontId="94" fillId="0" borderId="0" xfId="3" applyFont="1">
      <alignment vertical="center"/>
    </xf>
    <xf numFmtId="179" fontId="94" fillId="0" borderId="206" xfId="3" applyNumberFormat="1" applyFont="1" applyBorder="1">
      <alignment vertical="center"/>
    </xf>
    <xf numFmtId="179" fontId="94" fillId="0" borderId="207" xfId="3" applyNumberFormat="1" applyFont="1" applyBorder="1">
      <alignment vertical="center"/>
    </xf>
    <xf numFmtId="180" fontId="28" fillId="0" borderId="0" xfId="3" applyNumberFormat="1" applyFont="1">
      <alignment vertical="center"/>
    </xf>
    <xf numFmtId="0" fontId="94" fillId="0" borderId="263" xfId="3" applyFont="1" applyBorder="1">
      <alignment vertical="center"/>
    </xf>
    <xf numFmtId="176" fontId="94" fillId="0" borderId="211" xfId="3" applyNumberFormat="1" applyFont="1" applyBorder="1">
      <alignment vertical="center"/>
    </xf>
    <xf numFmtId="176" fontId="94" fillId="0" borderId="215" xfId="3" applyNumberFormat="1" applyFont="1" applyBorder="1">
      <alignment vertical="center"/>
    </xf>
    <xf numFmtId="0" fontId="94" fillId="0" borderId="0" xfId="3" applyFont="1" applyAlignment="1">
      <alignment vertical="center" shrinkToFit="1"/>
    </xf>
    <xf numFmtId="0" fontId="94" fillId="0" borderId="0" xfId="3" applyFont="1" applyAlignment="1">
      <alignment horizontal="center" vertical="center"/>
    </xf>
    <xf numFmtId="177" fontId="94" fillId="0" borderId="218" xfId="3" applyNumberFormat="1" applyFont="1" applyBorder="1">
      <alignment vertical="center"/>
    </xf>
    <xf numFmtId="177" fontId="94" fillId="0" borderId="219" xfId="3" applyNumberFormat="1" applyFont="1" applyBorder="1">
      <alignment vertical="center"/>
    </xf>
    <xf numFmtId="177" fontId="94" fillId="0" borderId="279" xfId="3" applyNumberFormat="1" applyFont="1" applyBorder="1">
      <alignment vertical="center"/>
    </xf>
    <xf numFmtId="177" fontId="94" fillId="0" borderId="280" xfId="3" applyNumberFormat="1" applyFont="1" applyBorder="1">
      <alignment vertical="center"/>
    </xf>
    <xf numFmtId="179" fontId="94" fillId="0" borderId="0" xfId="3" applyNumberFormat="1" applyFont="1" applyAlignment="1" applyProtection="1">
      <alignment horizontal="right" vertical="center"/>
      <protection locked="0"/>
    </xf>
    <xf numFmtId="177" fontId="94" fillId="0" borderId="0" xfId="3" applyNumberFormat="1" applyFont="1">
      <alignment vertical="center"/>
    </xf>
    <xf numFmtId="177" fontId="94" fillId="0" borderId="0" xfId="3" applyNumberFormat="1" applyFont="1" applyAlignment="1">
      <alignment horizontal="center" vertical="center"/>
    </xf>
    <xf numFmtId="0" fontId="94" fillId="0" borderId="140" xfId="3" applyFont="1" applyBorder="1" applyAlignment="1">
      <alignment horizontal="center" vertical="center" shrinkToFit="1"/>
    </xf>
    <xf numFmtId="0" fontId="94" fillId="0" borderId="32" xfId="3" applyFont="1" applyBorder="1" applyAlignment="1" applyProtection="1">
      <alignment horizontal="center" vertical="center"/>
      <protection locked="0"/>
    </xf>
    <xf numFmtId="0" fontId="94" fillId="0" borderId="57" xfId="3" applyFont="1" applyBorder="1" applyAlignment="1">
      <alignment horizontal="center" vertical="center" shrinkToFit="1"/>
    </xf>
    <xf numFmtId="0" fontId="94" fillId="0" borderId="41" xfId="3" applyFont="1" applyBorder="1" applyAlignment="1" applyProtection="1">
      <alignment horizontal="center" vertical="center"/>
      <protection locked="0"/>
    </xf>
    <xf numFmtId="0" fontId="31" fillId="0" borderId="0" xfId="3" applyFont="1" applyAlignment="1">
      <alignment horizontal="right" vertical="center"/>
    </xf>
    <xf numFmtId="0" fontId="19" fillId="2" borderId="0" xfId="2" applyFont="1" applyFill="1" applyAlignment="1">
      <alignment horizontal="left" vertical="center"/>
    </xf>
    <xf numFmtId="0" fontId="19" fillId="2" borderId="0" xfId="1" applyFont="1" applyFill="1" applyAlignment="1">
      <alignment horizontal="left" vertical="center"/>
    </xf>
    <xf numFmtId="0" fontId="19" fillId="2" borderId="0" xfId="1" applyFont="1" applyFill="1">
      <alignment vertical="center"/>
    </xf>
    <xf numFmtId="0" fontId="7" fillId="0" borderId="0" xfId="3" applyFont="1" applyAlignment="1">
      <alignment horizontal="center" vertical="center" wrapText="1"/>
    </xf>
    <xf numFmtId="0" fontId="10" fillId="0" borderId="0" xfId="3" applyFont="1" applyAlignment="1">
      <alignment horizontal="center" vertical="center"/>
    </xf>
    <xf numFmtId="0" fontId="88" fillId="0" borderId="39" xfId="1" applyFont="1" applyBorder="1" applyAlignment="1">
      <alignment horizontal="center" vertical="center"/>
    </xf>
    <xf numFmtId="0" fontId="88" fillId="0" borderId="32" xfId="1" applyFont="1" applyBorder="1" applyAlignment="1">
      <alignment horizontal="center" vertical="center"/>
    </xf>
    <xf numFmtId="0" fontId="88" fillId="0" borderId="0" xfId="1" applyFont="1" applyAlignment="1">
      <alignment horizontal="right" vertical="center"/>
    </xf>
    <xf numFmtId="0" fontId="88" fillId="7" borderId="39" xfId="1" applyFont="1" applyFill="1" applyBorder="1" applyAlignment="1">
      <alignment horizontal="center" vertical="center"/>
    </xf>
    <xf numFmtId="0" fontId="31" fillId="0" borderId="0" xfId="3" applyFont="1" applyAlignment="1">
      <alignment horizontal="center" vertical="center" wrapText="1"/>
    </xf>
    <xf numFmtId="0" fontId="14" fillId="0" borderId="0" xfId="3" applyFont="1" applyAlignment="1">
      <alignment horizontal="center" vertical="center" wrapText="1"/>
    </xf>
    <xf numFmtId="0" fontId="42" fillId="0" borderId="0" xfId="3" applyFont="1" applyAlignment="1">
      <alignment horizontal="center" vertical="center"/>
    </xf>
    <xf numFmtId="1" fontId="28" fillId="0" borderId="0" xfId="3" applyNumberFormat="1" applyFont="1" applyAlignment="1">
      <alignment horizontal="center" vertical="center"/>
    </xf>
    <xf numFmtId="0" fontId="28" fillId="0" borderId="2" xfId="3" applyFont="1" applyBorder="1" applyAlignment="1">
      <alignment horizontal="center" vertical="center"/>
    </xf>
    <xf numFmtId="0" fontId="28" fillId="0" borderId="43" xfId="3" applyFont="1" applyBorder="1" applyAlignment="1">
      <alignment horizontal="center" vertical="center"/>
    </xf>
    <xf numFmtId="0" fontId="28" fillId="0" borderId="0" xfId="3" applyFont="1" applyAlignment="1">
      <alignment horizontal="center" vertical="center" wrapText="1"/>
    </xf>
    <xf numFmtId="0" fontId="28" fillId="0" borderId="73" xfId="3" applyFont="1" applyBorder="1" applyAlignment="1">
      <alignment horizontal="center" vertical="center"/>
    </xf>
    <xf numFmtId="0" fontId="28" fillId="0" borderId="125" xfId="3" applyFont="1" applyBorder="1" applyAlignment="1">
      <alignment horizontal="center" vertical="center"/>
    </xf>
    <xf numFmtId="0" fontId="28" fillId="0" borderId="42" xfId="3" applyFont="1" applyBorder="1" applyAlignment="1">
      <alignment horizontal="center" vertical="center"/>
    </xf>
    <xf numFmtId="0" fontId="107" fillId="0" borderId="0" xfId="14" applyFont="1" applyAlignment="1">
      <alignment horizontal="center" vertical="center"/>
    </xf>
    <xf numFmtId="0" fontId="28" fillId="0" borderId="86" xfId="3" applyFont="1" applyBorder="1" applyAlignment="1">
      <alignment horizontal="center" vertical="center"/>
    </xf>
    <xf numFmtId="0" fontId="88" fillId="0" borderId="43" xfId="1" applyFont="1" applyBorder="1" applyAlignment="1">
      <alignment horizontal="centerContinuous" vertical="center"/>
    </xf>
    <xf numFmtId="0" fontId="88" fillId="0" borderId="0" xfId="1" applyFont="1" applyAlignment="1">
      <alignment horizontal="centerContinuous" vertical="center"/>
    </xf>
    <xf numFmtId="0" fontId="100" fillId="0" borderId="0" xfId="1" applyFont="1" applyAlignment="1">
      <alignment horizontal="centerContinuous" vertical="top"/>
    </xf>
    <xf numFmtId="0" fontId="102" fillId="0" borderId="0" xfId="1" applyFont="1" applyAlignment="1">
      <alignment horizontal="centerContinuous" vertical="center" wrapText="1"/>
    </xf>
    <xf numFmtId="0" fontId="88" fillId="0" borderId="42" xfId="1" applyFont="1" applyBorder="1" applyAlignment="1">
      <alignment horizontal="centerContinuous" vertical="center"/>
    </xf>
    <xf numFmtId="0" fontId="64" fillId="0" borderId="0" xfId="3" applyFont="1">
      <alignment vertical="center"/>
    </xf>
    <xf numFmtId="0" fontId="34" fillId="0" borderId="0" xfId="15" applyFont="1">
      <alignment vertical="center"/>
    </xf>
    <xf numFmtId="0" fontId="1" fillId="8" borderId="0" xfId="15" applyFill="1">
      <alignment vertical="center"/>
    </xf>
    <xf numFmtId="0" fontId="107" fillId="0" borderId="0" xfId="14" applyFont="1">
      <alignment vertical="center"/>
    </xf>
    <xf numFmtId="0" fontId="137" fillId="0" borderId="0" xfId="14" applyFont="1">
      <alignment vertical="center"/>
    </xf>
    <xf numFmtId="0" fontId="50" fillId="0" borderId="0" xfId="14" applyFont="1">
      <alignment vertical="center"/>
    </xf>
    <xf numFmtId="0" fontId="129" fillId="0" borderId="0" xfId="14" applyFont="1" applyAlignment="1">
      <alignment horizontal="right" vertical="center"/>
    </xf>
    <xf numFmtId="178" fontId="122" fillId="0" borderId="0" xfId="14" applyNumberFormat="1" applyFont="1" applyAlignment="1">
      <alignment horizontal="right" vertical="center" shrinkToFit="1"/>
    </xf>
    <xf numFmtId="0" fontId="107" fillId="0" borderId="0" xfId="14" applyFont="1" applyAlignment="1">
      <alignment horizontal="center" vertical="center" shrinkToFit="1"/>
    </xf>
    <xf numFmtId="0" fontId="9" fillId="0" borderId="0" xfId="14" applyFont="1" applyAlignment="1">
      <alignment vertical="center" shrinkToFit="1"/>
    </xf>
    <xf numFmtId="0" fontId="9" fillId="0" borderId="0" xfId="14" applyFont="1" applyAlignment="1">
      <alignment horizontal="center" vertical="center"/>
    </xf>
    <xf numFmtId="0" fontId="124" fillId="0" borderId="0" xfId="14" applyFont="1">
      <alignment vertical="center"/>
    </xf>
    <xf numFmtId="0" fontId="123" fillId="0" borderId="0" xfId="14" applyFont="1" applyAlignment="1">
      <alignment horizontal="left" vertical="center"/>
    </xf>
    <xf numFmtId="0" fontId="107" fillId="0" borderId="0" xfId="14" applyFont="1" applyProtection="1">
      <alignment vertical="center"/>
      <protection locked="0"/>
    </xf>
    <xf numFmtId="0" fontId="50" fillId="0" borderId="0" xfId="14" applyFont="1" applyAlignment="1">
      <alignment horizontal="left" vertical="center"/>
    </xf>
    <xf numFmtId="192" fontId="122" fillId="0" borderId="0" xfId="14" applyNumberFormat="1" applyFont="1">
      <alignment vertical="center"/>
    </xf>
    <xf numFmtId="0" fontId="122" fillId="0" borderId="0" xfId="14" applyFont="1">
      <alignment vertical="center"/>
    </xf>
    <xf numFmtId="0" fontId="28" fillId="0" borderId="140" xfId="3" applyFont="1" applyBorder="1" applyAlignment="1">
      <alignment horizontal="center" vertical="center"/>
    </xf>
    <xf numFmtId="0" fontId="28" fillId="0" borderId="57" xfId="3" applyFont="1" applyBorder="1" applyAlignment="1">
      <alignment horizontal="center" vertical="center"/>
    </xf>
    <xf numFmtId="0" fontId="88" fillId="0" borderId="51" xfId="1" applyFont="1" applyBorder="1" applyAlignment="1">
      <alignment horizontal="center" vertical="center"/>
    </xf>
    <xf numFmtId="0" fontId="28" fillId="0" borderId="0" xfId="3" applyFont="1" applyAlignment="1">
      <alignment horizontal="left" vertical="center" wrapText="1"/>
    </xf>
    <xf numFmtId="0" fontId="88" fillId="0" borderId="51" xfId="11" applyFont="1" applyBorder="1" applyAlignment="1">
      <alignment horizontal="center" vertical="center"/>
    </xf>
    <xf numFmtId="0" fontId="88" fillId="0" borderId="36" xfId="11" applyFont="1" applyBorder="1" applyAlignment="1">
      <alignment horizontal="center" vertical="center"/>
    </xf>
    <xf numFmtId="0" fontId="88" fillId="0" borderId="0" xfId="11" applyFont="1" applyAlignment="1">
      <alignment vertical="center" wrapText="1"/>
    </xf>
    <xf numFmtId="0" fontId="92" fillId="0" borderId="0" xfId="3" applyFont="1">
      <alignment vertical="center"/>
    </xf>
    <xf numFmtId="0" fontId="62" fillId="0" borderId="0" xfId="0" applyFont="1">
      <alignment vertical="center"/>
    </xf>
    <xf numFmtId="0" fontId="88" fillId="0" borderId="0" xfId="0" applyFont="1">
      <alignment vertical="center"/>
    </xf>
    <xf numFmtId="0" fontId="88" fillId="0" borderId="36" xfId="1" applyFont="1" applyBorder="1" applyAlignment="1">
      <alignment horizontal="center" vertical="center"/>
    </xf>
    <xf numFmtId="0" fontId="88" fillId="0" borderId="41" xfId="1" applyFont="1" applyBorder="1" applyAlignment="1">
      <alignment horizontal="left" vertical="center" wrapText="1" indent="1"/>
    </xf>
    <xf numFmtId="0" fontId="88" fillId="0" borderId="41" xfId="1" applyFont="1" applyBorder="1" applyAlignment="1">
      <alignment horizontal="left" vertical="center" indent="1"/>
    </xf>
    <xf numFmtId="0" fontId="1" fillId="0" borderId="0" xfId="20" applyFont="1">
      <alignment vertical="center"/>
    </xf>
    <xf numFmtId="0" fontId="94" fillId="0" borderId="0" xfId="20" applyFont="1">
      <alignment vertical="center"/>
    </xf>
    <xf numFmtId="0" fontId="88" fillId="0" borderId="0" xfId="20" applyFont="1">
      <alignment vertical="center"/>
    </xf>
    <xf numFmtId="49" fontId="88" fillId="0" borderId="32" xfId="20" applyNumberFormat="1" applyFont="1" applyBorder="1" applyAlignment="1">
      <alignment horizontal="center" vertical="center"/>
    </xf>
    <xf numFmtId="0" fontId="94" fillId="0" borderId="0" xfId="20" applyFont="1" applyAlignment="1">
      <alignment horizontal="center" vertical="center"/>
    </xf>
    <xf numFmtId="0" fontId="96" fillId="0" borderId="0" xfId="20" applyFont="1" applyAlignment="1">
      <alignment horizontal="center" vertical="center"/>
    </xf>
    <xf numFmtId="0" fontId="96" fillId="0" borderId="0" xfId="20" applyFont="1">
      <alignment vertical="center"/>
    </xf>
    <xf numFmtId="0" fontId="88" fillId="0" borderId="41" xfId="1" applyFont="1" applyBorder="1" applyAlignment="1">
      <alignment horizontal="center" vertical="center"/>
    </xf>
    <xf numFmtId="0" fontId="31" fillId="0" borderId="0" xfId="1" applyFont="1">
      <alignment vertical="center"/>
    </xf>
    <xf numFmtId="0" fontId="100" fillId="0" borderId="0" xfId="1" applyFont="1">
      <alignment vertical="center"/>
    </xf>
    <xf numFmtId="0" fontId="88" fillId="0" borderId="33" xfId="1" applyFont="1" applyBorder="1">
      <alignment vertical="center"/>
    </xf>
    <xf numFmtId="0" fontId="88" fillId="0" borderId="164" xfId="1" applyFont="1" applyBorder="1">
      <alignment vertical="center"/>
    </xf>
    <xf numFmtId="0" fontId="88" fillId="0" borderId="60" xfId="1" applyFont="1" applyBorder="1">
      <alignment vertical="center"/>
    </xf>
    <xf numFmtId="0" fontId="142" fillId="0" borderId="0" xfId="11" applyFont="1" applyAlignment="1">
      <alignment horizontal="left" vertical="center"/>
    </xf>
    <xf numFmtId="0" fontId="143" fillId="0" borderId="0" xfId="11" applyFont="1" applyAlignment="1">
      <alignment horizontal="left" vertical="center"/>
    </xf>
    <xf numFmtId="0" fontId="116" fillId="0" borderId="37" xfId="11" applyFont="1" applyBorder="1" applyAlignment="1">
      <alignment horizontal="left" vertical="center"/>
    </xf>
    <xf numFmtId="0" fontId="116" fillId="0" borderId="36" xfId="11" applyFont="1" applyBorder="1" applyAlignment="1">
      <alignment horizontal="left" vertical="center"/>
    </xf>
    <xf numFmtId="0" fontId="116" fillId="0" borderId="35" xfId="11" applyFont="1" applyBorder="1" applyAlignment="1">
      <alignment horizontal="left" vertical="center"/>
    </xf>
    <xf numFmtId="0" fontId="116" fillId="0" borderId="43" xfId="11" applyFont="1" applyBorder="1" applyAlignment="1">
      <alignment horizontal="left" vertical="center"/>
    </xf>
    <xf numFmtId="0" fontId="116" fillId="0" borderId="73" xfId="11" applyFont="1" applyBorder="1" applyAlignment="1">
      <alignment horizontal="left" vertical="center"/>
    </xf>
    <xf numFmtId="0" fontId="116" fillId="0" borderId="2" xfId="11" applyFont="1" applyBorder="1" applyAlignment="1">
      <alignment horizontal="left" vertical="center"/>
    </xf>
    <xf numFmtId="0" fontId="116" fillId="0" borderId="0" xfId="11" applyFont="1" applyAlignment="1">
      <alignment horizontal="center" vertical="center"/>
    </xf>
    <xf numFmtId="0" fontId="116" fillId="0" borderId="0" xfId="11" applyFont="1" applyAlignment="1">
      <alignment horizontal="left" vertical="center" shrinkToFit="1"/>
    </xf>
    <xf numFmtId="0" fontId="116" fillId="0" borderId="0" xfId="11" applyFont="1" applyAlignment="1">
      <alignment vertical="center" shrinkToFit="1"/>
    </xf>
    <xf numFmtId="0" fontId="116" fillId="0" borderId="125" xfId="11" applyFont="1" applyBorder="1" applyAlignment="1">
      <alignment horizontal="center" vertical="center"/>
    </xf>
    <xf numFmtId="0" fontId="116" fillId="0" borderId="2" xfId="11" applyFont="1" applyBorder="1" applyAlignment="1">
      <alignment horizontal="center" vertical="center"/>
    </xf>
    <xf numFmtId="0" fontId="116" fillId="0" borderId="88" xfId="11" applyFont="1" applyBorder="1" applyAlignment="1">
      <alignment horizontal="center" vertical="center"/>
    </xf>
    <xf numFmtId="0" fontId="147" fillId="0" borderId="0" xfId="11" applyFont="1" applyAlignment="1">
      <alignment horizontal="left" vertical="center"/>
    </xf>
    <xf numFmtId="0" fontId="116" fillId="0" borderId="0" xfId="11" applyFont="1" applyAlignment="1">
      <alignment horizontal="centerContinuous" vertical="center"/>
    </xf>
    <xf numFmtId="0" fontId="150" fillId="0" borderId="0" xfId="11" applyFont="1">
      <alignment vertical="center"/>
    </xf>
    <xf numFmtId="0" fontId="116" fillId="0" borderId="0" xfId="11" applyFont="1" applyAlignment="1">
      <alignment horizontal="centerContinuous" vertical="center" shrinkToFit="1"/>
    </xf>
    <xf numFmtId="0" fontId="149" fillId="0" borderId="0" xfId="11" applyFont="1" applyAlignment="1">
      <alignment horizontal="left" vertical="center"/>
    </xf>
    <xf numFmtId="0" fontId="149" fillId="0" borderId="0" xfId="11" applyFont="1" applyAlignment="1">
      <alignment horizontal="centerContinuous" vertical="center"/>
    </xf>
    <xf numFmtId="0" fontId="149" fillId="0" borderId="0" xfId="11" applyFont="1" applyAlignment="1">
      <alignment horizontal="centerContinuous" vertical="center" shrinkToFit="1"/>
    </xf>
    <xf numFmtId="0" fontId="116" fillId="0" borderId="43" xfId="11" applyFont="1" applyBorder="1" applyAlignment="1">
      <alignment horizontal="center" vertical="center"/>
    </xf>
    <xf numFmtId="0" fontId="116" fillId="0" borderId="0" xfId="11" applyFont="1">
      <alignment vertical="center"/>
    </xf>
    <xf numFmtId="0" fontId="116" fillId="0" borderId="247" xfId="11" applyFont="1" applyBorder="1" applyAlignment="1">
      <alignment horizontal="center" vertical="center"/>
    </xf>
    <xf numFmtId="0" fontId="144" fillId="0" borderId="0" xfId="11" applyFont="1" applyAlignment="1">
      <alignment horizontal="left" vertical="center"/>
    </xf>
    <xf numFmtId="0" fontId="151" fillId="0" borderId="0" xfId="11" applyFont="1" applyAlignment="1">
      <alignment horizontal="left" vertical="center"/>
    </xf>
    <xf numFmtId="0" fontId="116" fillId="13" borderId="291" xfId="11" applyFont="1" applyFill="1" applyBorder="1" applyAlignment="1">
      <alignment horizontal="left" vertical="center"/>
    </xf>
    <xf numFmtId="0" fontId="116" fillId="13" borderId="291" xfId="11" applyFont="1" applyFill="1" applyBorder="1">
      <alignment vertical="center"/>
    </xf>
    <xf numFmtId="0" fontId="116" fillId="0" borderId="291" xfId="11" applyFont="1" applyBorder="1">
      <alignment vertical="center"/>
    </xf>
    <xf numFmtId="0" fontId="116" fillId="13" borderId="292" xfId="11" applyFont="1" applyFill="1" applyBorder="1" applyAlignment="1">
      <alignment horizontal="left" vertical="center"/>
    </xf>
    <xf numFmtId="0" fontId="116" fillId="13" borderId="292" xfId="11" applyFont="1" applyFill="1" applyBorder="1">
      <alignment vertical="center"/>
    </xf>
    <xf numFmtId="0" fontId="116" fillId="0" borderId="292" xfId="11" applyFont="1" applyBorder="1">
      <alignment vertical="center"/>
    </xf>
    <xf numFmtId="0" fontId="116" fillId="0" borderId="292" xfId="11" applyFont="1" applyBorder="1" applyAlignment="1">
      <alignment horizontal="left" vertical="center"/>
    </xf>
    <xf numFmtId="0" fontId="145" fillId="0" borderId="0" xfId="11" applyFont="1">
      <alignment vertical="center"/>
    </xf>
    <xf numFmtId="0" fontId="144" fillId="0" borderId="0" xfId="11" applyFont="1">
      <alignment vertical="center"/>
    </xf>
    <xf numFmtId="0" fontId="116" fillId="0" borderId="43" xfId="11" applyFont="1" applyBorder="1">
      <alignment vertical="center"/>
    </xf>
    <xf numFmtId="0" fontId="116" fillId="0" borderId="52" xfId="11" applyFont="1" applyBorder="1" applyAlignment="1">
      <alignment horizontal="left" vertical="center"/>
    </xf>
    <xf numFmtId="0" fontId="116" fillId="0" borderId="51" xfId="11" applyFont="1" applyBorder="1" applyAlignment="1">
      <alignment horizontal="left" vertical="center"/>
    </xf>
    <xf numFmtId="0" fontId="116" fillId="0" borderId="50" xfId="11" applyFont="1" applyBorder="1" applyAlignment="1">
      <alignment horizontal="left" vertical="center"/>
    </xf>
    <xf numFmtId="0" fontId="142" fillId="0" borderId="0" xfId="11" applyFont="1">
      <alignment vertical="center"/>
    </xf>
    <xf numFmtId="0" fontId="144" fillId="0" borderId="51" xfId="11" applyFont="1" applyBorder="1" applyAlignment="1">
      <alignment horizontal="left" vertical="center"/>
    </xf>
    <xf numFmtId="0" fontId="116" fillId="0" borderId="51" xfId="11" applyFont="1" applyBorder="1" applyAlignment="1">
      <alignment horizontal="center" vertical="center"/>
    </xf>
    <xf numFmtId="0" fontId="143" fillId="0" borderId="0" xfId="11" applyFont="1" applyAlignment="1">
      <alignment horizontal="center" vertical="center"/>
    </xf>
    <xf numFmtId="0" fontId="86" fillId="0" borderId="0" xfId="11" applyFont="1">
      <alignment vertical="center"/>
    </xf>
    <xf numFmtId="0" fontId="88" fillId="0" borderId="37" xfId="11" applyFont="1" applyBorder="1">
      <alignment vertical="center"/>
    </xf>
    <xf numFmtId="0" fontId="88" fillId="0" borderId="36" xfId="11" applyFont="1" applyBorder="1">
      <alignment vertical="center"/>
    </xf>
    <xf numFmtId="0" fontId="88" fillId="0" borderId="36" xfId="11" applyFont="1" applyBorder="1" applyAlignment="1">
      <alignment vertical="center" wrapText="1"/>
    </xf>
    <xf numFmtId="0" fontId="88" fillId="0" borderId="35" xfId="11" applyFont="1" applyBorder="1" applyAlignment="1">
      <alignment vertical="center" wrapText="1"/>
    </xf>
    <xf numFmtId="0" fontId="88" fillId="0" borderId="43" xfId="11" applyFont="1" applyBorder="1">
      <alignment vertical="center"/>
    </xf>
    <xf numFmtId="0" fontId="88" fillId="0" borderId="202" xfId="11" applyFont="1" applyBorder="1" applyAlignment="1">
      <alignment horizontal="right" vertical="center"/>
    </xf>
    <xf numFmtId="0" fontId="88" fillId="0" borderId="39" xfId="11" applyFont="1" applyBorder="1" applyAlignment="1">
      <alignment horizontal="right" vertical="center"/>
    </xf>
    <xf numFmtId="0" fontId="88" fillId="0" borderId="32" xfId="11" applyFont="1" applyBorder="1" applyAlignment="1">
      <alignment horizontal="right" vertical="center"/>
    </xf>
    <xf numFmtId="0" fontId="88" fillId="0" borderId="42" xfId="11" applyFont="1" applyBorder="1" applyAlignment="1">
      <alignment vertical="center" wrapText="1"/>
    </xf>
    <xf numFmtId="0" fontId="88" fillId="0" borderId="41" xfId="11" applyFont="1" applyBorder="1" applyAlignment="1">
      <alignment horizontal="right" vertical="center"/>
    </xf>
    <xf numFmtId="0" fontId="88" fillId="0" borderId="52" xfId="11" applyFont="1" applyBorder="1">
      <alignment vertical="center"/>
    </xf>
    <xf numFmtId="0" fontId="88" fillId="0" borderId="51" xfId="11" applyFont="1" applyBorder="1">
      <alignment vertical="center"/>
    </xf>
    <xf numFmtId="0" fontId="88" fillId="0" borderId="51" xfId="11" applyFont="1" applyBorder="1" applyAlignment="1">
      <alignment vertical="center" wrapText="1"/>
    </xf>
    <xf numFmtId="0" fontId="88" fillId="0" borderId="50" xfId="11" applyFont="1" applyBorder="1" applyAlignment="1">
      <alignment vertical="center" wrapText="1"/>
    </xf>
    <xf numFmtId="0" fontId="88" fillId="0" borderId="0" xfId="11" applyFont="1" applyAlignment="1">
      <alignment horizontal="center" wrapText="1"/>
    </xf>
    <xf numFmtId="0" fontId="88" fillId="0" borderId="0" xfId="11" applyFont="1" applyAlignment="1">
      <alignment horizontal="center" vertical="center" wrapText="1"/>
    </xf>
    <xf numFmtId="0" fontId="88" fillId="0" borderId="0" xfId="11" applyFont="1" applyAlignment="1">
      <alignment horizontal="center" vertical="center"/>
    </xf>
    <xf numFmtId="0" fontId="90" fillId="0" borderId="42" xfId="11" applyFont="1" applyBorder="1">
      <alignment vertical="center"/>
    </xf>
    <xf numFmtId="0" fontId="88" fillId="0" borderId="32" xfId="11" applyFont="1" applyBorder="1" applyAlignment="1">
      <alignment horizontal="left" vertical="center"/>
    </xf>
    <xf numFmtId="0" fontId="28" fillId="0" borderId="56" xfId="3" applyFont="1" applyBorder="1" applyAlignment="1">
      <alignment horizontal="center" vertical="center"/>
    </xf>
    <xf numFmtId="0" fontId="28" fillId="0" borderId="293" xfId="3" applyFont="1" applyBorder="1" applyAlignment="1">
      <alignment horizontal="left" vertical="center"/>
    </xf>
    <xf numFmtId="0" fontId="14" fillId="0" borderId="0" xfId="3" applyFont="1" applyAlignment="1"/>
    <xf numFmtId="0" fontId="28" fillId="0" borderId="0" xfId="3" applyFont="1" applyAlignment="1">
      <alignment horizontal="distributed" vertical="center" wrapText="1" indent="1"/>
    </xf>
    <xf numFmtId="0" fontId="28" fillId="0" borderId="0" xfId="3" applyFont="1" applyAlignment="1">
      <alignment horizontal="center" vertical="center" textRotation="255"/>
    </xf>
    <xf numFmtId="0" fontId="28" fillId="0" borderId="0" xfId="3" applyFont="1" applyAlignment="1">
      <alignment horizontal="center" vertical="distributed" textRotation="255" indent="4"/>
    </xf>
    <xf numFmtId="0" fontId="28" fillId="0" borderId="125" xfId="3" applyFont="1" applyBorder="1" applyAlignment="1">
      <alignment horizontal="left" vertical="center" wrapText="1"/>
    </xf>
    <xf numFmtId="0" fontId="28" fillId="0" borderId="73" xfId="3" applyFont="1" applyBorder="1" applyAlignment="1">
      <alignment horizontal="left" vertical="center" wrapText="1"/>
    </xf>
    <xf numFmtId="0" fontId="28" fillId="0" borderId="72" xfId="3" applyFont="1" applyBorder="1" applyAlignment="1">
      <alignment horizontal="left" vertical="center" wrapText="1"/>
    </xf>
    <xf numFmtId="0" fontId="28" fillId="0" borderId="92" xfId="3" applyFont="1" applyBorder="1" applyAlignment="1">
      <alignment horizontal="left" vertical="center" wrapText="1"/>
    </xf>
    <xf numFmtId="0" fontId="28" fillId="0" borderId="42" xfId="3" applyFont="1" applyBorder="1" applyAlignment="1">
      <alignment horizontal="left" vertical="center" wrapText="1"/>
    </xf>
    <xf numFmtId="0" fontId="28" fillId="0" borderId="70" xfId="3" applyFont="1" applyBorder="1">
      <alignment vertical="center"/>
    </xf>
    <xf numFmtId="0" fontId="28" fillId="0" borderId="36" xfId="3" applyFont="1" applyBorder="1">
      <alignment vertical="center"/>
    </xf>
    <xf numFmtId="0" fontId="28" fillId="0" borderId="294" xfId="4" applyFont="1" applyBorder="1" applyAlignment="1">
      <alignment vertical="center" shrinkToFit="1"/>
    </xf>
    <xf numFmtId="0" fontId="28" fillId="0" borderId="295" xfId="3" applyFont="1" applyBorder="1">
      <alignment vertical="center"/>
    </xf>
    <xf numFmtId="0" fontId="28" fillId="0" borderId="39" xfId="3" applyFont="1" applyBorder="1">
      <alignment vertical="center"/>
    </xf>
    <xf numFmtId="0" fontId="28" fillId="0" borderId="40" xfId="3" applyFont="1" applyBorder="1">
      <alignment vertical="center"/>
    </xf>
    <xf numFmtId="0" fontId="28" fillId="0" borderId="33" xfId="3" applyFont="1" applyBorder="1">
      <alignment vertical="center"/>
    </xf>
    <xf numFmtId="0" fontId="28" fillId="0" borderId="165" xfId="3" applyFont="1" applyBorder="1">
      <alignment vertical="center"/>
    </xf>
    <xf numFmtId="0" fontId="28" fillId="0" borderId="104" xfId="3" applyFont="1" applyBorder="1">
      <alignment vertical="center"/>
    </xf>
    <xf numFmtId="0" fontId="28" fillId="0" borderId="296" xfId="3" applyFont="1" applyBorder="1">
      <alignment vertical="center"/>
    </xf>
    <xf numFmtId="0" fontId="28" fillId="0" borderId="297" xfId="4" applyFont="1" applyBorder="1" applyAlignment="1">
      <alignment vertical="center" shrinkToFit="1"/>
    </xf>
    <xf numFmtId="0" fontId="42" fillId="0" borderId="296" xfId="3" applyFont="1" applyBorder="1">
      <alignment vertical="center"/>
    </xf>
    <xf numFmtId="0" fontId="28" fillId="0" borderId="298" xfId="3" applyFont="1" applyBorder="1">
      <alignment vertical="center"/>
    </xf>
    <xf numFmtId="0" fontId="28" fillId="0" borderId="299" xfId="3" applyFont="1" applyBorder="1">
      <alignment vertical="center"/>
    </xf>
    <xf numFmtId="0" fontId="28" fillId="0" borderId="35" xfId="3" applyFont="1" applyBorder="1">
      <alignment vertical="center"/>
    </xf>
    <xf numFmtId="0" fontId="28" fillId="0" borderId="162" xfId="3" applyFont="1" applyBorder="1" applyAlignment="1">
      <alignment horizontal="center" vertical="center"/>
    </xf>
    <xf numFmtId="0" fontId="28" fillId="0" borderId="161" xfId="3" applyFont="1" applyBorder="1" applyAlignment="1">
      <alignment horizontal="center" vertical="center"/>
    </xf>
    <xf numFmtId="0" fontId="28" fillId="0" borderId="163" xfId="3" applyFont="1" applyBorder="1" applyAlignment="1">
      <alignment horizontal="center" vertical="center"/>
    </xf>
    <xf numFmtId="0" fontId="28" fillId="0" borderId="162" xfId="3" applyFont="1" applyBorder="1" applyAlignment="1">
      <alignment horizontal="distributed" vertical="center" indent="1"/>
    </xf>
    <xf numFmtId="0" fontId="28" fillId="0" borderId="14" xfId="3" applyFont="1" applyBorder="1" applyAlignment="1">
      <alignment horizontal="distributed" vertical="center" indent="1"/>
    </xf>
    <xf numFmtId="0" fontId="28" fillId="0" borderId="39" xfId="3" applyFont="1" applyBorder="1" applyAlignment="1">
      <alignment horizontal="distributed" vertical="center" indent="1"/>
    </xf>
    <xf numFmtId="0" fontId="154" fillId="0" borderId="0" xfId="0" applyFont="1">
      <alignment vertical="center"/>
    </xf>
    <xf numFmtId="0" fontId="0" fillId="0" borderId="0" xfId="0" applyAlignment="1">
      <alignment horizontal="right" vertical="center"/>
    </xf>
    <xf numFmtId="0" fontId="0" fillId="0" borderId="32" xfId="0" applyBorder="1" applyAlignment="1">
      <alignment horizontal="centerContinuous" vertical="center"/>
    </xf>
    <xf numFmtId="0" fontId="0" fillId="0" borderId="32" xfId="0" applyBorder="1">
      <alignment vertical="center"/>
    </xf>
    <xf numFmtId="0" fontId="0" fillId="0" borderId="0" xfId="0" applyAlignment="1">
      <alignment horizontal="left" vertical="center"/>
    </xf>
    <xf numFmtId="0" fontId="0" fillId="3" borderId="32" xfId="0" applyFill="1" applyBorder="1">
      <alignment vertical="center"/>
    </xf>
    <xf numFmtId="0" fontId="51" fillId="0" borderId="0" xfId="0" applyFont="1">
      <alignment vertical="center"/>
    </xf>
    <xf numFmtId="0" fontId="54" fillId="0" borderId="0" xfId="0" quotePrefix="1" applyFont="1">
      <alignment vertical="center"/>
    </xf>
    <xf numFmtId="0" fontId="10" fillId="0" borderId="0" xfId="12" applyFont="1" applyAlignment="1">
      <alignment horizontal="left" vertical="center"/>
    </xf>
    <xf numFmtId="0" fontId="14" fillId="0" borderId="0" xfId="3" applyFont="1" applyAlignment="1">
      <alignment horizontal="center" vertical="top" wrapText="1"/>
    </xf>
    <xf numFmtId="0" fontId="14" fillId="0" borderId="92" xfId="3" applyFont="1" applyBorder="1" applyAlignment="1">
      <alignment horizontal="center" vertical="top" wrapText="1"/>
    </xf>
    <xf numFmtId="0" fontId="29" fillId="0" borderId="85" xfId="3" applyFont="1" applyBorder="1" applyAlignment="1">
      <alignment horizontal="center" vertical="center" wrapText="1" shrinkToFit="1"/>
    </xf>
    <xf numFmtId="0" fontId="29" fillId="0" borderId="93" xfId="3" applyFont="1" applyBorder="1" applyAlignment="1">
      <alignment horizontal="center" vertical="center" shrinkToFit="1"/>
    </xf>
    <xf numFmtId="0" fontId="28" fillId="0" borderId="87" xfId="3" applyFont="1" applyBorder="1" applyAlignment="1">
      <alignment horizontal="center" vertical="center" shrinkToFit="1"/>
    </xf>
    <xf numFmtId="0" fontId="28" fillId="0" borderId="86" xfId="3" applyFont="1" applyBorder="1" applyAlignment="1">
      <alignment horizontal="center" vertical="center" shrinkToFit="1"/>
    </xf>
    <xf numFmtId="0" fontId="28" fillId="0" borderId="88" xfId="3" applyFont="1" applyBorder="1" applyAlignment="1">
      <alignment horizontal="center" vertical="center" shrinkToFit="1"/>
    </xf>
    <xf numFmtId="0" fontId="28" fillId="0" borderId="85" xfId="3" applyFont="1" applyBorder="1" applyAlignment="1">
      <alignment horizontal="center" vertical="center" shrinkToFit="1"/>
    </xf>
    <xf numFmtId="0" fontId="28" fillId="0" borderId="93" xfId="3" applyFont="1" applyBorder="1" applyAlignment="1">
      <alignment horizontal="center" vertical="center" shrinkToFit="1"/>
    </xf>
    <xf numFmtId="0" fontId="28" fillId="0" borderId="94" xfId="3" applyFont="1" applyBorder="1" applyAlignment="1">
      <alignment horizontal="center" vertical="center" shrinkToFit="1"/>
    </xf>
    <xf numFmtId="0" fontId="28" fillId="0" borderId="2" xfId="3" applyFont="1" applyBorder="1" applyAlignment="1">
      <alignment horizontal="center" vertical="center" shrinkToFit="1"/>
    </xf>
    <xf numFmtId="0" fontId="28" fillId="0" borderId="7" xfId="3" applyFont="1" applyBorder="1" applyAlignment="1">
      <alignment horizontal="center" vertical="center" shrinkToFit="1"/>
    </xf>
    <xf numFmtId="0" fontId="10" fillId="0" borderId="0" xfId="3" applyFont="1" applyAlignment="1">
      <alignment horizontal="center" vertical="center"/>
    </xf>
    <xf numFmtId="49" fontId="28" fillId="0" borderId="0" xfId="3" applyNumberFormat="1" applyFont="1" applyAlignment="1">
      <alignment horizontal="center" vertical="center"/>
    </xf>
    <xf numFmtId="0" fontId="28" fillId="0" borderId="0" xfId="3" applyFont="1" applyAlignment="1">
      <alignment vertical="center" shrinkToFit="1"/>
    </xf>
    <xf numFmtId="0" fontId="28" fillId="0" borderId="0" xfId="3" applyFont="1" applyAlignment="1">
      <alignment horizontal="left" vertical="center" shrinkToFit="1"/>
    </xf>
    <xf numFmtId="0" fontId="7" fillId="0" borderId="33" xfId="3" applyFont="1" applyBorder="1" applyAlignment="1">
      <alignment horizontal="center" vertical="center" wrapText="1"/>
    </xf>
    <xf numFmtId="0" fontId="7" fillId="0" borderId="34" xfId="3" applyFont="1" applyBorder="1" applyAlignment="1">
      <alignment horizontal="center" vertical="center" wrapText="1"/>
    </xf>
    <xf numFmtId="49" fontId="7" fillId="0" borderId="32" xfId="3" applyNumberFormat="1" applyFont="1" applyBorder="1" applyAlignment="1">
      <alignment horizontal="center" vertical="center"/>
    </xf>
    <xf numFmtId="49" fontId="7" fillId="0" borderId="38" xfId="3" applyNumberFormat="1" applyFont="1" applyBorder="1" applyAlignment="1">
      <alignment horizontal="center" vertical="center"/>
    </xf>
    <xf numFmtId="0" fontId="7" fillId="0" borderId="51" xfId="3" applyFont="1" applyBorder="1" applyAlignment="1">
      <alignment horizontal="center" vertical="center" wrapText="1"/>
    </xf>
    <xf numFmtId="0" fontId="7" fillId="0" borderId="52" xfId="3" applyFont="1" applyBorder="1" applyAlignment="1">
      <alignment horizontal="center" vertical="center" wrapText="1"/>
    </xf>
    <xf numFmtId="0" fontId="7" fillId="0" borderId="0" xfId="3" applyFont="1" applyAlignment="1">
      <alignment horizontal="center" vertical="center" wrapText="1"/>
    </xf>
    <xf numFmtId="0" fontId="7" fillId="0" borderId="43" xfId="3" applyFont="1" applyBorder="1" applyAlignment="1">
      <alignment horizontal="center" vertical="center" wrapText="1"/>
    </xf>
    <xf numFmtId="0" fontId="7" fillId="0" borderId="73" xfId="3" applyFont="1" applyBorder="1" applyAlignment="1">
      <alignment horizontal="center" vertical="center" wrapText="1"/>
    </xf>
    <xf numFmtId="0" fontId="7" fillId="0" borderId="74" xfId="3" applyFont="1" applyBorder="1" applyAlignment="1">
      <alignment horizontal="center" vertical="center" wrapText="1"/>
    </xf>
    <xf numFmtId="49" fontId="7" fillId="0" borderId="51" xfId="3" applyNumberFormat="1" applyFont="1" applyBorder="1" applyAlignment="1">
      <alignment horizontal="center" vertical="center"/>
    </xf>
    <xf numFmtId="49" fontId="7" fillId="0" borderId="105" xfId="3" applyNumberFormat="1" applyFont="1" applyBorder="1" applyAlignment="1">
      <alignment horizontal="left" vertical="center"/>
    </xf>
    <xf numFmtId="49" fontId="7" fillId="0" borderId="106" xfId="3" applyNumberFormat="1" applyFont="1" applyBorder="1" applyAlignment="1">
      <alignment horizontal="left" vertical="center"/>
    </xf>
    <xf numFmtId="49" fontId="7" fillId="0" borderId="110" xfId="3" applyNumberFormat="1" applyFont="1" applyBorder="1" applyAlignment="1">
      <alignment horizontal="left" vertical="center"/>
    </xf>
    <xf numFmtId="49" fontId="7" fillId="0" borderId="111" xfId="3" applyNumberFormat="1" applyFont="1" applyBorder="1" applyAlignment="1">
      <alignment horizontal="left" vertical="center"/>
    </xf>
    <xf numFmtId="0" fontId="7" fillId="0" borderId="112" xfId="3" applyFont="1" applyBorder="1" applyAlignment="1">
      <alignment horizontal="center" vertical="center" textRotation="255" shrinkToFit="1"/>
    </xf>
    <xf numFmtId="0" fontId="0" fillId="0" borderId="112" xfId="5" applyFont="1" applyBorder="1" applyAlignment="1">
      <alignment horizontal="center" vertical="center" textRotation="255" shrinkToFit="1"/>
    </xf>
    <xf numFmtId="0" fontId="0" fillId="0" borderId="121" xfId="5" applyFont="1" applyBorder="1" applyAlignment="1">
      <alignment horizontal="center" vertical="center" textRotation="255" shrinkToFit="1"/>
    </xf>
    <xf numFmtId="0" fontId="7" fillId="0" borderId="113" xfId="3" applyFont="1" applyBorder="1" applyAlignment="1">
      <alignment horizontal="center" vertical="center" wrapText="1"/>
    </xf>
    <xf numFmtId="0" fontId="7" fillId="0" borderId="101" xfId="3" applyFont="1" applyBorder="1" applyAlignment="1">
      <alignment horizontal="center" vertical="center" wrapText="1"/>
    </xf>
    <xf numFmtId="49" fontId="7" fillId="0" borderId="114" xfId="3" applyNumberFormat="1" applyFont="1" applyBorder="1" applyAlignment="1">
      <alignment horizontal="left" vertical="center"/>
    </xf>
    <xf numFmtId="49" fontId="7" fillId="0" borderId="115" xfId="3" applyNumberFormat="1" applyFont="1" applyBorder="1" applyAlignment="1">
      <alignment horizontal="left" vertical="center"/>
    </xf>
    <xf numFmtId="49" fontId="7" fillId="0" borderId="116" xfId="3" applyNumberFormat="1" applyFont="1" applyBorder="1" applyAlignment="1">
      <alignment horizontal="left" vertical="center"/>
    </xf>
    <xf numFmtId="0" fontId="7" fillId="0" borderId="117" xfId="3" applyFont="1" applyBorder="1" applyAlignment="1">
      <alignment horizontal="center" vertical="center" wrapText="1"/>
    </xf>
    <xf numFmtId="0" fontId="7" fillId="0" borderId="107" xfId="3" applyFont="1" applyBorder="1" applyAlignment="1">
      <alignment horizontal="center" vertical="center" wrapText="1"/>
    </xf>
    <xf numFmtId="49" fontId="7" fillId="0" borderId="118" xfId="3" applyNumberFormat="1" applyFont="1" applyBorder="1" applyAlignment="1">
      <alignment horizontal="left" vertical="center"/>
    </xf>
    <xf numFmtId="49" fontId="7" fillId="0" borderId="119" xfId="3" applyNumberFormat="1" applyFont="1" applyBorder="1" applyAlignment="1">
      <alignment horizontal="left" vertical="center"/>
    </xf>
    <xf numFmtId="49" fontId="7" fillId="0" borderId="120" xfId="3" applyNumberFormat="1" applyFont="1" applyBorder="1" applyAlignment="1">
      <alignment horizontal="left" vertical="center"/>
    </xf>
    <xf numFmtId="0" fontId="7" fillId="0" borderId="98" xfId="3" applyFont="1" applyBorder="1" applyAlignment="1">
      <alignment horizontal="center" vertical="center" textRotation="255" shrinkToFit="1"/>
    </xf>
    <xf numFmtId="0" fontId="7" fillId="0" borderId="103" xfId="3" applyFont="1" applyBorder="1" applyAlignment="1">
      <alignment horizontal="center" vertical="center" textRotation="255" shrinkToFit="1"/>
    </xf>
    <xf numFmtId="0" fontId="7" fillId="0" borderId="109" xfId="3" applyFont="1" applyBorder="1" applyAlignment="1">
      <alignment horizontal="center" vertical="center" textRotation="255" shrinkToFit="1"/>
    </xf>
    <xf numFmtId="0" fontId="7" fillId="0" borderId="99" xfId="3" applyFont="1" applyBorder="1" applyAlignment="1">
      <alignment horizontal="center" vertical="center" wrapText="1"/>
    </xf>
    <xf numFmtId="0" fontId="7" fillId="0" borderId="100" xfId="3" applyFont="1" applyBorder="1" applyAlignment="1">
      <alignment horizontal="center" vertical="center" wrapText="1"/>
    </xf>
    <xf numFmtId="49" fontId="7" fillId="0" borderId="101" xfId="3" applyNumberFormat="1" applyFont="1" applyBorder="1" applyAlignment="1">
      <alignment horizontal="left" vertical="center"/>
    </xf>
    <xf numFmtId="49" fontId="7" fillId="0" borderId="102" xfId="3" applyNumberFormat="1" applyFont="1" applyBorder="1" applyAlignment="1">
      <alignment horizontal="left" vertical="center"/>
    </xf>
    <xf numFmtId="0" fontId="7" fillId="0" borderId="37" xfId="3" applyFont="1" applyBorder="1" applyAlignment="1">
      <alignment horizontal="center" vertical="center" wrapText="1"/>
    </xf>
    <xf numFmtId="0" fontId="7" fillId="0" borderId="26" xfId="3" applyFont="1" applyBorder="1" applyAlignment="1">
      <alignment horizontal="center" vertical="center" wrapText="1"/>
    </xf>
    <xf numFmtId="49" fontId="7" fillId="0" borderId="26" xfId="3" applyNumberFormat="1" applyFont="1" applyBorder="1" applyAlignment="1">
      <alignment horizontal="left" vertical="center"/>
    </xf>
    <xf numFmtId="49" fontId="7" fillId="0" borderId="30" xfId="3" applyNumberFormat="1" applyFont="1" applyBorder="1" applyAlignment="1">
      <alignment horizontal="left" vertical="center"/>
    </xf>
    <xf numFmtId="0" fontId="7" fillId="0" borderId="36" xfId="3" applyFont="1" applyBorder="1" applyAlignment="1">
      <alignment horizontal="center" vertical="center" wrapText="1"/>
    </xf>
    <xf numFmtId="49" fontId="7" fillId="0" borderId="107" xfId="3" applyNumberFormat="1" applyFont="1" applyBorder="1" applyAlignment="1">
      <alignment horizontal="left" vertical="center"/>
    </xf>
    <xf numFmtId="49" fontId="7" fillId="0" borderId="108" xfId="3" applyNumberFormat="1" applyFont="1" applyBorder="1" applyAlignment="1">
      <alignment horizontal="left" vertical="center"/>
    </xf>
    <xf numFmtId="49" fontId="7" fillId="0" borderId="39" xfId="3" applyNumberFormat="1" applyFont="1" applyBorder="1" applyAlignment="1">
      <alignment horizontal="center" vertical="center"/>
    </xf>
    <xf numFmtId="49" fontId="7" fillId="0" borderId="33" xfId="3" applyNumberFormat="1" applyFont="1" applyBorder="1" applyAlignment="1">
      <alignment horizontal="center" vertical="center"/>
    </xf>
    <xf numFmtId="49" fontId="7" fillId="0" borderId="40" xfId="3" applyNumberFormat="1" applyFont="1" applyBorder="1" applyAlignment="1">
      <alignment horizontal="center" vertical="center"/>
    </xf>
    <xf numFmtId="0" fontId="7" fillId="0" borderId="122" xfId="3" applyFont="1" applyBorder="1" applyAlignment="1">
      <alignment horizontal="center" vertical="center" textRotation="255" wrapText="1" shrinkToFit="1"/>
    </xf>
    <xf numFmtId="0" fontId="7" fillId="0" borderId="112" xfId="3" applyFont="1" applyBorder="1" applyAlignment="1">
      <alignment horizontal="center" vertical="center" textRotation="255" wrapText="1" shrinkToFit="1"/>
    </xf>
    <xf numFmtId="0" fontId="7" fillId="0" borderId="121" xfId="3" applyFont="1" applyBorder="1" applyAlignment="1">
      <alignment horizontal="center" vertical="center" textRotation="255" wrapText="1" shrinkToFit="1"/>
    </xf>
    <xf numFmtId="0" fontId="7" fillId="0" borderId="29" xfId="3" applyFont="1" applyBorder="1" applyAlignment="1">
      <alignment horizontal="left" vertical="center" wrapText="1"/>
    </xf>
    <xf numFmtId="0" fontId="7" fillId="0" borderId="100" xfId="3" applyFont="1" applyBorder="1" applyAlignment="1">
      <alignment horizontal="left" vertical="center" wrapText="1"/>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3" xfId="3" applyFont="1" applyBorder="1" applyAlignment="1">
      <alignment horizontal="center" vertical="center" wrapText="1"/>
    </xf>
    <xf numFmtId="0" fontId="7" fillId="0" borderId="4"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31" fillId="0" borderId="4" xfId="3" applyFont="1" applyBorder="1" applyAlignment="1">
      <alignment horizontal="center" vertical="center" wrapText="1"/>
    </xf>
    <xf numFmtId="0" fontId="31" fillId="0" borderId="2" xfId="3" applyFont="1" applyBorder="1" applyAlignment="1">
      <alignment horizontal="center" vertical="center"/>
    </xf>
    <xf numFmtId="0" fontId="31" fillId="0" borderId="7" xfId="3" applyFont="1" applyBorder="1" applyAlignment="1">
      <alignment horizontal="center" vertical="center"/>
    </xf>
    <xf numFmtId="0" fontId="32" fillId="0" borderId="123" xfId="3" applyFont="1" applyBorder="1" applyAlignment="1">
      <alignment horizontal="center" vertical="center" textRotation="255" wrapText="1" shrinkToFit="1"/>
    </xf>
    <xf numFmtId="0" fontId="32" fillId="0" borderId="52" xfId="3" applyFont="1" applyBorder="1" applyAlignment="1">
      <alignment horizontal="center" vertical="center" textRotation="255" wrapText="1" shrinkToFit="1"/>
    </xf>
    <xf numFmtId="0" fontId="32" fillId="0" borderId="124" xfId="3" applyFont="1" applyBorder="1" applyAlignment="1">
      <alignment horizontal="center" vertical="center" textRotation="255" wrapText="1" shrinkToFit="1"/>
    </xf>
    <xf numFmtId="0" fontId="32" fillId="0" borderId="37" xfId="3" applyFont="1" applyBorder="1" applyAlignment="1">
      <alignment horizontal="center" vertical="center" textRotation="255" wrapText="1" shrinkToFit="1"/>
    </xf>
    <xf numFmtId="0" fontId="7" fillId="0" borderId="39" xfId="3" applyFont="1" applyBorder="1" applyAlignment="1">
      <alignment horizontal="left" vertical="center" shrinkToFit="1"/>
    </xf>
    <xf numFmtId="0" fontId="7" fillId="0" borderId="33" xfId="3" applyFont="1" applyBorder="1" applyAlignment="1">
      <alignment horizontal="left" vertical="center" shrinkToFit="1"/>
    </xf>
    <xf numFmtId="0" fontId="7" fillId="0" borderId="34" xfId="3" applyFont="1" applyBorder="1" applyAlignment="1">
      <alignment horizontal="left" vertical="center" shrinkToFit="1"/>
    </xf>
    <xf numFmtId="0" fontId="7" fillId="0" borderId="39" xfId="3" applyFont="1" applyBorder="1" applyAlignment="1">
      <alignment horizontal="center" vertical="center"/>
    </xf>
    <xf numFmtId="0" fontId="7" fillId="0" borderId="34" xfId="3" applyFont="1" applyBorder="1" applyAlignment="1">
      <alignment horizontal="center" vertical="center"/>
    </xf>
    <xf numFmtId="57" fontId="7" fillId="0" borderId="39" xfId="3" applyNumberFormat="1" applyFont="1" applyBorder="1" applyAlignment="1">
      <alignment horizontal="center" vertical="center" shrinkToFit="1"/>
    </xf>
    <xf numFmtId="0" fontId="7" fillId="0" borderId="33" xfId="3" applyFont="1" applyBorder="1" applyAlignment="1">
      <alignment horizontal="center" vertical="center" shrinkToFit="1"/>
    </xf>
    <xf numFmtId="0" fontId="7" fillId="0" borderId="34" xfId="3" applyFont="1" applyBorder="1" applyAlignment="1">
      <alignment horizontal="center" vertical="center" shrinkToFit="1"/>
    </xf>
    <xf numFmtId="0" fontId="7" fillId="0" borderId="39" xfId="3" applyFont="1" applyBorder="1" applyAlignment="1">
      <alignment horizontal="center" vertical="center" shrinkToFit="1"/>
    </xf>
    <xf numFmtId="57" fontId="7" fillId="0" borderId="39" xfId="3" applyNumberFormat="1" applyFont="1" applyBorder="1" applyAlignment="1">
      <alignment horizontal="center" vertical="center"/>
    </xf>
    <xf numFmtId="0" fontId="7" fillId="0" borderId="33" xfId="3" applyFont="1" applyBorder="1" applyAlignment="1">
      <alignment horizontal="center" vertical="center"/>
    </xf>
    <xf numFmtId="0" fontId="7" fillId="0" borderId="39" xfId="3" applyFont="1" applyBorder="1" applyAlignment="1">
      <alignment vertical="center" wrapText="1"/>
    </xf>
    <xf numFmtId="0" fontId="7" fillId="0" borderId="33" xfId="3" applyFont="1" applyBorder="1">
      <alignment vertical="center"/>
    </xf>
    <xf numFmtId="0" fontId="7" fillId="0" borderId="40" xfId="3" applyFont="1" applyBorder="1">
      <alignment vertical="center"/>
    </xf>
    <xf numFmtId="57" fontId="7" fillId="0" borderId="35" xfId="3" applyNumberFormat="1" applyFont="1" applyBorder="1" applyAlignment="1">
      <alignment horizontal="center" vertical="center"/>
    </xf>
    <xf numFmtId="0" fontId="7" fillId="0" borderId="36" xfId="3" applyFont="1" applyBorder="1" applyAlignment="1">
      <alignment horizontal="center" vertical="center"/>
    </xf>
    <xf numFmtId="0" fontId="7" fillId="0" borderId="37" xfId="3" applyFont="1" applyBorder="1" applyAlignment="1">
      <alignment horizontal="center" vertical="center"/>
    </xf>
    <xf numFmtId="0" fontId="7" fillId="0" borderId="72" xfId="3" applyFont="1" applyBorder="1" applyAlignment="1">
      <alignment vertical="center" wrapText="1"/>
    </xf>
    <xf numFmtId="0" fontId="7" fillId="0" borderId="73" xfId="3" applyFont="1" applyBorder="1">
      <alignment vertical="center"/>
    </xf>
    <xf numFmtId="0" fontId="7" fillId="0" borderId="125" xfId="3" applyFont="1" applyBorder="1">
      <alignment vertical="center"/>
    </xf>
    <xf numFmtId="0" fontId="7" fillId="0" borderId="1" xfId="3" applyFont="1" applyBorder="1" applyAlignment="1">
      <alignment horizontal="center" vertical="center" textRotation="255" shrinkToFit="1"/>
    </xf>
    <xf numFmtId="0" fontId="7" fillId="0" borderId="84" xfId="3" applyFont="1" applyBorder="1" applyAlignment="1">
      <alignment horizontal="center" vertical="center" textRotation="255" shrinkToFit="1"/>
    </xf>
    <xf numFmtId="0" fontId="7" fillId="0" borderId="127" xfId="3" applyFont="1" applyBorder="1" applyAlignment="1">
      <alignment horizontal="center" vertical="center" textRotation="255" shrinkToFit="1"/>
    </xf>
    <xf numFmtId="0" fontId="7" fillId="0" borderId="126" xfId="3" applyFont="1" applyBorder="1" applyAlignment="1">
      <alignment horizontal="center" vertical="center"/>
    </xf>
    <xf numFmtId="0" fontId="7" fillId="0" borderId="28" xfId="3" applyFont="1" applyBorder="1" applyAlignment="1">
      <alignment horizontal="center" vertical="center"/>
    </xf>
    <xf numFmtId="0" fontId="7" fillId="0" borderId="58" xfId="3" applyFont="1" applyBorder="1" applyAlignment="1">
      <alignment horizontal="center" vertical="center"/>
    </xf>
    <xf numFmtId="0" fontId="7" fillId="0" borderId="84" xfId="3" applyFont="1" applyBorder="1" applyAlignment="1">
      <alignment horizontal="center" vertical="center" wrapText="1"/>
    </xf>
    <xf numFmtId="0" fontId="7" fillId="0" borderId="0" xfId="3" applyFont="1" applyAlignment="1">
      <alignment horizontal="center" vertical="center"/>
    </xf>
    <xf numFmtId="0" fontId="7" fillId="0" borderId="92" xfId="3" applyFont="1" applyBorder="1" applyAlignment="1">
      <alignment horizontal="center" vertical="center"/>
    </xf>
    <xf numFmtId="0" fontId="7" fillId="0" borderId="127" xfId="3" applyFont="1" applyBorder="1" applyAlignment="1">
      <alignment horizontal="center" vertical="center"/>
    </xf>
    <xf numFmtId="0" fontId="7" fillId="0" borderId="73" xfId="3" applyFont="1" applyBorder="1" applyAlignment="1">
      <alignment horizontal="center" vertical="center"/>
    </xf>
    <xf numFmtId="0" fontId="7" fillId="0" borderId="125" xfId="3" applyFont="1" applyBorder="1" applyAlignment="1">
      <alignment horizontal="center" vertical="center"/>
    </xf>
    <xf numFmtId="0" fontId="7" fillId="0" borderId="51" xfId="3" applyFont="1" applyBorder="1" applyAlignment="1">
      <alignment horizontal="center" vertical="center"/>
    </xf>
    <xf numFmtId="0" fontId="7" fillId="0" borderId="104" xfId="3" applyFont="1" applyBorder="1" applyAlignment="1">
      <alignment horizontal="center" vertical="center"/>
    </xf>
    <xf numFmtId="57" fontId="7" fillId="0" borderId="33" xfId="3" applyNumberFormat="1" applyFont="1" applyBorder="1" applyAlignment="1">
      <alignment horizontal="center" vertical="center" shrinkToFit="1"/>
    </xf>
    <xf numFmtId="57" fontId="7" fillId="0" borderId="34" xfId="3" applyNumberFormat="1" applyFont="1" applyBorder="1" applyAlignment="1">
      <alignment horizontal="center" vertical="center" shrinkToFit="1"/>
    </xf>
    <xf numFmtId="57" fontId="7" fillId="0" borderId="33" xfId="3" applyNumberFormat="1" applyFont="1" applyBorder="1" applyAlignment="1">
      <alignment horizontal="center" vertical="center"/>
    </xf>
    <xf numFmtId="57" fontId="7" fillId="0" borderId="34" xfId="3" applyNumberFormat="1" applyFont="1" applyBorder="1" applyAlignment="1">
      <alignment horizontal="center" vertical="center"/>
    </xf>
    <xf numFmtId="0" fontId="7" fillId="0" borderId="39" xfId="3" applyFont="1" applyBorder="1" applyAlignment="1">
      <alignment horizontal="center" vertical="center" wrapText="1"/>
    </xf>
    <xf numFmtId="0" fontId="7" fillId="0" borderId="40" xfId="3" applyFont="1" applyBorder="1" applyAlignment="1">
      <alignment horizontal="center" vertical="center" wrapText="1"/>
    </xf>
    <xf numFmtId="0" fontId="32" fillId="0" borderId="73" xfId="3" applyFont="1" applyBorder="1" applyAlignment="1">
      <alignment horizontal="center" vertical="center" textRotation="255" wrapText="1" shrinkToFit="1"/>
    </xf>
    <xf numFmtId="0" fontId="0" fillId="0" borderId="74" xfId="5" applyFont="1" applyBorder="1" applyAlignment="1">
      <alignment vertical="center" textRotation="255" wrapText="1" shrinkToFit="1"/>
    </xf>
    <xf numFmtId="0" fontId="7" fillId="0" borderId="105" xfId="3" applyFont="1" applyBorder="1" applyAlignment="1">
      <alignment horizontal="left" vertical="center" shrinkToFit="1"/>
    </xf>
    <xf numFmtId="0" fontId="7" fillId="0" borderId="42" xfId="3" applyFont="1" applyBorder="1" applyAlignment="1">
      <alignment horizontal="center" vertical="center"/>
    </xf>
    <xf numFmtId="0" fontId="7" fillId="0" borderId="43" xfId="3" applyFont="1" applyBorder="1" applyAlignment="1">
      <alignment horizontal="center" vertical="center"/>
    </xf>
    <xf numFmtId="57" fontId="7" fillId="0" borderId="42" xfId="3" applyNumberFormat="1" applyFont="1" applyBorder="1" applyAlignment="1">
      <alignment horizontal="center" vertical="center" shrinkToFit="1"/>
    </xf>
    <xf numFmtId="0" fontId="7" fillId="0" borderId="0" xfId="3" applyFont="1" applyAlignment="1">
      <alignment horizontal="center" vertical="center" shrinkToFit="1"/>
    </xf>
    <xf numFmtId="0" fontId="7" fillId="0" borderId="43" xfId="3" applyFont="1" applyBorder="1" applyAlignment="1">
      <alignment horizontal="center" vertical="center" shrinkToFit="1"/>
    </xf>
    <xf numFmtId="0" fontId="7" fillId="0" borderId="42" xfId="3" applyFont="1" applyBorder="1" applyAlignment="1">
      <alignment horizontal="center" vertical="center" shrinkToFit="1"/>
    </xf>
    <xf numFmtId="0" fontId="7" fillId="0" borderId="36" xfId="3" applyFont="1" applyBorder="1" applyAlignment="1">
      <alignment horizontal="center" vertical="center" shrinkToFit="1"/>
    </xf>
    <xf numFmtId="0" fontId="7" fillId="0" borderId="37" xfId="3" applyFont="1" applyBorder="1" applyAlignment="1">
      <alignment horizontal="center" vertical="center" shrinkToFit="1"/>
    </xf>
    <xf numFmtId="0" fontId="14" fillId="0" borderId="131" xfId="3" applyFont="1" applyBorder="1" applyAlignment="1">
      <alignment horizontal="center" vertical="center"/>
    </xf>
    <xf numFmtId="0" fontId="7" fillId="0" borderId="85" xfId="3" applyFont="1" applyBorder="1" applyAlignment="1">
      <alignment horizontal="center" vertical="center"/>
    </xf>
    <xf numFmtId="0" fontId="7" fillId="0" borderId="86" xfId="3" applyFont="1" applyBorder="1" applyAlignment="1">
      <alignment horizontal="center" vertical="center"/>
    </xf>
    <xf numFmtId="0" fontId="7" fillId="0" borderId="88" xfId="3" applyFont="1" applyBorder="1" applyAlignment="1">
      <alignment horizontal="center" vertical="center"/>
    </xf>
    <xf numFmtId="0" fontId="7" fillId="0" borderId="74" xfId="3" applyFont="1" applyBorder="1" applyAlignment="1">
      <alignment horizontal="center" vertical="center"/>
    </xf>
    <xf numFmtId="0" fontId="7" fillId="0" borderId="128" xfId="3" applyFont="1" applyBorder="1" applyAlignment="1">
      <alignment horizontal="center" vertical="center"/>
    </xf>
    <xf numFmtId="0" fontId="7" fillId="0" borderId="129" xfId="3" applyFont="1" applyBorder="1" applyAlignment="1">
      <alignment horizontal="center" vertical="center"/>
    </xf>
    <xf numFmtId="0" fontId="14" fillId="0" borderId="0" xfId="3" applyFont="1" applyAlignment="1">
      <alignment horizontal="left" vertical="center" shrinkToFit="1"/>
    </xf>
    <xf numFmtId="0" fontId="14" fillId="0" borderId="39" xfId="3" applyFont="1" applyBorder="1" applyAlignment="1">
      <alignment horizontal="center" vertical="center" shrinkToFit="1"/>
    </xf>
    <xf numFmtId="0" fontId="14" fillId="0" borderId="33" xfId="3" applyFont="1" applyBorder="1" applyAlignment="1">
      <alignment horizontal="center" vertical="center" shrinkToFit="1"/>
    </xf>
    <xf numFmtId="0" fontId="14" fillId="0" borderId="34" xfId="3" applyFont="1" applyBorder="1" applyAlignment="1">
      <alignment horizontal="center" vertical="center" shrinkToFit="1"/>
    </xf>
    <xf numFmtId="0" fontId="14" fillId="0" borderId="32" xfId="3" applyFont="1" applyBorder="1" applyAlignment="1">
      <alignment horizontal="center" vertical="center"/>
    </xf>
    <xf numFmtId="0" fontId="14" fillId="0" borderId="130" xfId="3" applyFont="1" applyBorder="1" applyAlignment="1">
      <alignment horizontal="center" vertical="center"/>
    </xf>
    <xf numFmtId="0" fontId="14" fillId="0" borderId="73" xfId="3" applyFont="1" applyBorder="1" applyAlignment="1">
      <alignment horizontal="center" vertical="top" wrapText="1"/>
    </xf>
    <xf numFmtId="0" fontId="14" fillId="0" borderId="125" xfId="3" applyFont="1" applyBorder="1" applyAlignment="1">
      <alignment horizontal="center" vertical="top" wrapText="1"/>
    </xf>
    <xf numFmtId="0" fontId="7" fillId="2" borderId="50" xfId="2" applyFont="1" applyFill="1" applyBorder="1" applyAlignment="1">
      <alignment horizontal="left" vertical="center" wrapText="1" shrinkToFit="1"/>
    </xf>
    <xf numFmtId="0" fontId="7" fillId="2" borderId="51" xfId="2" applyFont="1" applyFill="1" applyBorder="1" applyAlignment="1">
      <alignment horizontal="left" vertical="center" shrinkToFit="1"/>
    </xf>
    <xf numFmtId="0" fontId="7" fillId="2" borderId="52" xfId="2" applyFont="1" applyFill="1" applyBorder="1" applyAlignment="1">
      <alignment horizontal="left" vertical="center" shrinkToFit="1"/>
    </xf>
    <xf numFmtId="0" fontId="7" fillId="2" borderId="42" xfId="2" applyFont="1" applyFill="1" applyBorder="1" applyAlignment="1">
      <alignment horizontal="left" vertical="center" shrinkToFit="1"/>
    </xf>
    <xf numFmtId="0" fontId="7" fillId="2" borderId="0" xfId="2" applyFont="1" applyFill="1" applyAlignment="1">
      <alignment horizontal="left" vertical="center" shrinkToFit="1"/>
    </xf>
    <xf numFmtId="0" fontId="7" fillId="2" borderId="43" xfId="2" applyFont="1" applyFill="1" applyBorder="1" applyAlignment="1">
      <alignment horizontal="left" vertical="center" shrinkToFit="1"/>
    </xf>
    <xf numFmtId="0" fontId="7" fillId="2" borderId="35" xfId="2" applyFont="1" applyFill="1" applyBorder="1" applyAlignment="1">
      <alignment horizontal="left" vertical="center" shrinkToFit="1"/>
    </xf>
    <xf numFmtId="0" fontId="7" fillId="2" borderId="36" xfId="2" applyFont="1" applyFill="1" applyBorder="1" applyAlignment="1">
      <alignment horizontal="left" vertical="center" shrinkToFit="1"/>
    </xf>
    <xf numFmtId="0" fontId="7" fillId="2" borderId="37" xfId="2" applyFont="1" applyFill="1" applyBorder="1" applyAlignment="1">
      <alignment horizontal="left" vertical="center" shrinkToFit="1"/>
    </xf>
    <xf numFmtId="0" fontId="7" fillId="2" borderId="50" xfId="2" applyFont="1" applyFill="1" applyBorder="1" applyAlignment="1">
      <alignment horizontal="left" vertical="center" shrinkToFit="1"/>
    </xf>
    <xf numFmtId="0" fontId="7" fillId="2" borderId="42" xfId="1" applyFont="1" applyFill="1" applyBorder="1" applyAlignment="1">
      <alignment horizontal="left" vertical="center" shrinkToFit="1"/>
    </xf>
    <xf numFmtId="0" fontId="7" fillId="2" borderId="0" xfId="1" applyFont="1" applyFill="1" applyAlignment="1">
      <alignment horizontal="left" vertical="center" shrinkToFit="1"/>
    </xf>
    <xf numFmtId="0" fontId="7" fillId="2" borderId="43" xfId="1" applyFont="1" applyFill="1" applyBorder="1" applyAlignment="1">
      <alignment horizontal="left" vertical="center" shrinkToFit="1"/>
    </xf>
    <xf numFmtId="0" fontId="7" fillId="2" borderId="35" xfId="1" applyFont="1" applyFill="1" applyBorder="1" applyAlignment="1">
      <alignment horizontal="left" vertical="center" shrinkToFit="1"/>
    </xf>
    <xf numFmtId="0" fontId="7" fillId="2" borderId="36" xfId="1" applyFont="1" applyFill="1" applyBorder="1" applyAlignment="1">
      <alignment horizontal="left" vertical="center" shrinkToFit="1"/>
    </xf>
    <xf numFmtId="0" fontId="7" fillId="2" borderId="37" xfId="1" applyFont="1" applyFill="1" applyBorder="1" applyAlignment="1">
      <alignment horizontal="left" vertical="center" shrinkToFit="1"/>
    </xf>
    <xf numFmtId="0" fontId="6" fillId="2" borderId="53" xfId="2" applyFont="1" applyFill="1" applyBorder="1" applyAlignment="1">
      <alignment horizontal="left" vertical="center" shrinkToFit="1"/>
    </xf>
    <xf numFmtId="0" fontId="6" fillId="2" borderId="54" xfId="2" applyFont="1" applyFill="1" applyBorder="1" applyAlignment="1">
      <alignment horizontal="left" vertical="center" shrinkToFit="1"/>
    </xf>
    <xf numFmtId="0" fontId="6" fillId="2" borderId="55" xfId="2" applyFont="1" applyFill="1" applyBorder="1" applyAlignment="1">
      <alignment horizontal="left" vertical="center" shrinkToFit="1"/>
    </xf>
    <xf numFmtId="0" fontId="6" fillId="2" borderId="44" xfId="2" applyFont="1" applyFill="1" applyBorder="1" applyAlignment="1">
      <alignment horizontal="left" vertical="center" shrinkToFit="1"/>
    </xf>
    <xf numFmtId="0" fontId="6" fillId="2" borderId="45" xfId="2" applyFont="1" applyFill="1" applyBorder="1" applyAlignment="1">
      <alignment horizontal="left" vertical="center" shrinkToFit="1"/>
    </xf>
    <xf numFmtId="0" fontId="6" fillId="2" borderId="46" xfId="2" applyFont="1" applyFill="1" applyBorder="1" applyAlignment="1">
      <alignment horizontal="left" vertical="center" shrinkToFit="1"/>
    </xf>
    <xf numFmtId="0" fontId="6" fillId="2" borderId="44" xfId="1" applyFont="1" applyFill="1" applyBorder="1" applyAlignment="1">
      <alignment horizontal="left" vertical="center" shrinkToFit="1"/>
    </xf>
    <xf numFmtId="0" fontId="6" fillId="2" borderId="45" xfId="1" applyFont="1" applyFill="1" applyBorder="1" applyAlignment="1">
      <alignment horizontal="left" vertical="center" shrinkToFit="1"/>
    </xf>
    <xf numFmtId="0" fontId="6" fillId="2" borderId="46" xfId="1" applyFont="1" applyFill="1" applyBorder="1" applyAlignment="1">
      <alignment horizontal="left" vertical="center" shrinkToFit="1"/>
    </xf>
    <xf numFmtId="0" fontId="6" fillId="2" borderId="47" xfId="1" applyFont="1" applyFill="1" applyBorder="1" applyAlignment="1">
      <alignment horizontal="left" vertical="center" shrinkToFit="1"/>
    </xf>
    <xf numFmtId="0" fontId="6" fillId="2" borderId="48" xfId="1" applyFont="1" applyFill="1" applyBorder="1" applyAlignment="1">
      <alignment horizontal="left" vertical="center" shrinkToFit="1"/>
    </xf>
    <xf numFmtId="0" fontId="6" fillId="2" borderId="49" xfId="1" applyFont="1" applyFill="1" applyBorder="1" applyAlignment="1">
      <alignment horizontal="left" vertical="center" shrinkToFit="1"/>
    </xf>
    <xf numFmtId="0" fontId="6" fillId="2" borderId="54" xfId="1" applyFont="1" applyFill="1" applyBorder="1" applyAlignment="1">
      <alignment horizontal="left" vertical="center" shrinkToFit="1"/>
    </xf>
    <xf numFmtId="0" fontId="6" fillId="2" borderId="55" xfId="1" applyFont="1" applyFill="1" applyBorder="1" applyAlignment="1">
      <alignment horizontal="left" vertical="center" shrinkToFit="1"/>
    </xf>
    <xf numFmtId="0" fontId="6" fillId="2" borderId="50" xfId="2" applyFont="1" applyFill="1" applyBorder="1" applyAlignment="1">
      <alignment horizontal="left" vertical="center" wrapText="1" shrinkToFit="1"/>
    </xf>
    <xf numFmtId="0" fontId="6" fillId="2" borderId="51" xfId="2" applyFont="1" applyFill="1" applyBorder="1" applyAlignment="1">
      <alignment horizontal="left" vertical="center" shrinkToFit="1"/>
    </xf>
    <xf numFmtId="0" fontId="6" fillId="2" borderId="52" xfId="2" applyFont="1" applyFill="1" applyBorder="1" applyAlignment="1">
      <alignment horizontal="left" vertical="center" shrinkToFit="1"/>
    </xf>
    <xf numFmtId="0" fontId="6" fillId="2" borderId="42" xfId="2" applyFont="1" applyFill="1" applyBorder="1" applyAlignment="1">
      <alignment horizontal="left" vertical="center" shrinkToFit="1"/>
    </xf>
    <xf numFmtId="0" fontId="6" fillId="2" borderId="0" xfId="2" applyFont="1" applyFill="1" applyAlignment="1">
      <alignment horizontal="left" vertical="center" shrinkToFit="1"/>
    </xf>
    <xf numFmtId="0" fontId="6" fillId="2" borderId="43" xfId="2" applyFont="1" applyFill="1" applyBorder="1" applyAlignment="1">
      <alignment horizontal="left" vertical="center" shrinkToFit="1"/>
    </xf>
    <xf numFmtId="0" fontId="6" fillId="2" borderId="42" xfId="1" applyFont="1" applyFill="1" applyBorder="1" applyAlignment="1">
      <alignment horizontal="left" vertical="center" shrinkToFit="1"/>
    </xf>
    <xf numFmtId="0" fontId="6" fillId="2" borderId="0" xfId="1" applyFont="1" applyFill="1" applyAlignment="1">
      <alignment horizontal="left" vertical="center" shrinkToFit="1"/>
    </xf>
    <xf numFmtId="0" fontId="6" fillId="2" borderId="43" xfId="1" applyFont="1" applyFill="1" applyBorder="1" applyAlignment="1">
      <alignment horizontal="left" vertical="center" shrinkToFit="1"/>
    </xf>
    <xf numFmtId="0" fontId="6" fillId="2" borderId="35" xfId="1" applyFont="1" applyFill="1" applyBorder="1" applyAlignment="1">
      <alignment horizontal="left" vertical="center" shrinkToFit="1"/>
    </xf>
    <xf numFmtId="0" fontId="6" fillId="2" borderId="36" xfId="1" applyFont="1" applyFill="1" applyBorder="1" applyAlignment="1">
      <alignment horizontal="left" vertical="center" shrinkToFit="1"/>
    </xf>
    <xf numFmtId="0" fontId="6" fillId="2" borderId="37" xfId="1" applyFont="1" applyFill="1" applyBorder="1" applyAlignment="1">
      <alignment horizontal="left" vertical="center" shrinkToFit="1"/>
    </xf>
    <xf numFmtId="0" fontId="6" fillId="2" borderId="39" xfId="2" applyFont="1" applyFill="1" applyBorder="1" applyAlignment="1">
      <alignment horizontal="center" vertical="center" wrapText="1" shrinkToFit="1"/>
    </xf>
    <xf numFmtId="0" fontId="6" fillId="2" borderId="33" xfId="2" applyFont="1" applyFill="1" applyBorder="1" applyAlignment="1">
      <alignment horizontal="center" vertical="center" wrapText="1" shrinkToFit="1"/>
    </xf>
    <xf numFmtId="0" fontId="6" fillId="2" borderId="34" xfId="2" applyFont="1" applyFill="1" applyBorder="1" applyAlignment="1">
      <alignment horizontal="center" vertical="center" wrapText="1" shrinkToFit="1"/>
    </xf>
    <xf numFmtId="0" fontId="7" fillId="0" borderId="32" xfId="2" applyFont="1" applyBorder="1" applyAlignment="1">
      <alignment horizontal="left" vertical="center" shrinkToFit="1"/>
    </xf>
    <xf numFmtId="0" fontId="7" fillId="0" borderId="32" xfId="1" applyFont="1" applyBorder="1" applyAlignment="1">
      <alignment horizontal="left" vertical="center" shrinkToFit="1"/>
    </xf>
    <xf numFmtId="0" fontId="7" fillId="0" borderId="38" xfId="1" applyFont="1" applyBorder="1" applyAlignment="1">
      <alignment horizontal="left" vertical="center" shrinkToFit="1"/>
    </xf>
    <xf numFmtId="0" fontId="6" fillId="2" borderId="35" xfId="2" applyFont="1" applyFill="1" applyBorder="1" applyAlignment="1">
      <alignment horizontal="center" vertical="center" shrinkToFit="1"/>
    </xf>
    <xf numFmtId="0" fontId="6" fillId="2" borderId="36" xfId="2" applyFont="1" applyFill="1" applyBorder="1" applyAlignment="1">
      <alignment horizontal="center" vertical="center" shrinkToFit="1"/>
    </xf>
    <xf numFmtId="0" fontId="6" fillId="2" borderId="37" xfId="2" applyFont="1" applyFill="1" applyBorder="1" applyAlignment="1">
      <alignment horizontal="center" vertical="center" shrinkToFit="1"/>
    </xf>
    <xf numFmtId="0" fontId="6" fillId="2" borderId="33" xfId="2" applyFont="1" applyFill="1" applyBorder="1" applyAlignment="1">
      <alignment horizontal="left" vertical="center" shrinkToFit="1"/>
    </xf>
    <xf numFmtId="0" fontId="6" fillId="2" borderId="34" xfId="2" applyFont="1" applyFill="1" applyBorder="1" applyAlignment="1">
      <alignment horizontal="left" vertical="center" shrinkToFit="1"/>
    </xf>
    <xf numFmtId="0" fontId="6" fillId="2" borderId="39" xfId="2" applyFont="1" applyFill="1" applyBorder="1" applyAlignment="1">
      <alignment horizontal="center" vertical="center" shrinkToFit="1"/>
    </xf>
    <xf numFmtId="0" fontId="6" fillId="2" borderId="33" xfId="2" applyFont="1" applyFill="1" applyBorder="1" applyAlignment="1">
      <alignment horizontal="center" vertical="center" shrinkToFit="1"/>
    </xf>
    <xf numFmtId="0" fontId="6" fillId="2" borderId="34" xfId="2" applyFont="1" applyFill="1" applyBorder="1" applyAlignment="1">
      <alignment horizontal="center" vertical="center" shrinkToFit="1"/>
    </xf>
    <xf numFmtId="0" fontId="7" fillId="0" borderId="38" xfId="2" applyFont="1" applyBorder="1" applyAlignment="1">
      <alignment horizontal="left" vertical="center" shrinkToFit="1"/>
    </xf>
    <xf numFmtId="0" fontId="6" fillId="2" borderId="39" xfId="2" applyFont="1" applyFill="1" applyBorder="1" applyAlignment="1">
      <alignment horizontal="left" vertical="center" shrinkToFit="1"/>
    </xf>
    <xf numFmtId="0" fontId="7" fillId="0" borderId="26" xfId="2" applyFont="1" applyBorder="1" applyAlignment="1">
      <alignment horizontal="left" vertical="center" shrinkToFit="1"/>
    </xf>
    <xf numFmtId="0" fontId="7" fillId="0" borderId="30" xfId="2" applyFont="1" applyBorder="1" applyAlignment="1">
      <alignment horizontal="left" vertical="center" shrinkToFit="1"/>
    </xf>
    <xf numFmtId="0" fontId="7" fillId="2" borderId="39" xfId="2" applyFont="1" applyFill="1" applyBorder="1" applyAlignment="1">
      <alignment vertical="center" shrinkToFit="1"/>
    </xf>
    <xf numFmtId="0" fontId="7" fillId="2" borderId="33" xfId="2" applyFont="1" applyFill="1" applyBorder="1" applyAlignment="1">
      <alignment vertical="center" shrinkToFit="1"/>
    </xf>
    <xf numFmtId="0" fontId="7" fillId="2" borderId="40" xfId="2" applyFont="1" applyFill="1" applyBorder="1" applyAlignment="1">
      <alignment vertical="center" shrinkToFit="1"/>
    </xf>
    <xf numFmtId="0" fontId="7" fillId="2" borderId="53" xfId="2" applyFont="1" applyFill="1" applyBorder="1" applyAlignment="1">
      <alignment horizontal="left" vertical="center" shrinkToFit="1"/>
    </xf>
    <xf numFmtId="0" fontId="7" fillId="2" borderId="54" xfId="2" applyFont="1" applyFill="1" applyBorder="1" applyAlignment="1">
      <alignment horizontal="left" vertical="center" shrinkToFit="1"/>
    </xf>
    <xf numFmtId="0" fontId="7" fillId="2" borderId="55" xfId="2" applyFont="1" applyFill="1" applyBorder="1" applyAlignment="1">
      <alignment horizontal="left" vertical="center" shrinkToFit="1"/>
    </xf>
    <xf numFmtId="0" fontId="7" fillId="2" borderId="44" xfId="2" applyFont="1" applyFill="1" applyBorder="1" applyAlignment="1">
      <alignment horizontal="left" vertical="center" shrinkToFit="1"/>
    </xf>
    <xf numFmtId="0" fontId="7" fillId="2" borderId="45" xfId="2" applyFont="1" applyFill="1" applyBorder="1" applyAlignment="1">
      <alignment horizontal="left" vertical="center" shrinkToFit="1"/>
    </xf>
    <xf numFmtId="0" fontId="7" fillId="2" borderId="46" xfId="2" applyFont="1" applyFill="1" applyBorder="1" applyAlignment="1">
      <alignment horizontal="left" vertical="center" shrinkToFit="1"/>
    </xf>
    <xf numFmtId="0" fontId="7" fillId="2" borderId="47" xfId="2" applyFont="1" applyFill="1" applyBorder="1" applyAlignment="1">
      <alignment horizontal="left" vertical="center" shrinkToFit="1"/>
    </xf>
    <xf numFmtId="0" fontId="7" fillId="2" borderId="48" xfId="2" applyFont="1" applyFill="1" applyBorder="1" applyAlignment="1">
      <alignment horizontal="left" vertical="center" shrinkToFit="1"/>
    </xf>
    <xf numFmtId="0" fontId="7" fillId="2" borderId="49" xfId="2" applyFont="1" applyFill="1" applyBorder="1" applyAlignment="1">
      <alignment horizontal="left" vertical="center" shrinkToFit="1"/>
    </xf>
    <xf numFmtId="0" fontId="6" fillId="2" borderId="47" xfId="2" applyFont="1" applyFill="1" applyBorder="1" applyAlignment="1">
      <alignment horizontal="left" vertical="center" shrinkToFit="1"/>
    </xf>
    <xf numFmtId="0" fontId="6" fillId="2" borderId="48" xfId="2" applyFont="1" applyFill="1" applyBorder="1" applyAlignment="1">
      <alignment horizontal="left" vertical="center" shrinkToFit="1"/>
    </xf>
    <xf numFmtId="0" fontId="6" fillId="2" borderId="49" xfId="2" applyFont="1" applyFill="1" applyBorder="1" applyAlignment="1">
      <alignment horizontal="left" vertical="center" shrinkToFit="1"/>
    </xf>
    <xf numFmtId="0" fontId="6" fillId="2" borderId="42" xfId="2" applyFont="1" applyFill="1" applyBorder="1" applyAlignment="1">
      <alignment horizontal="left" vertical="center" wrapText="1" shrinkToFit="1"/>
    </xf>
    <xf numFmtId="0" fontId="6" fillId="2" borderId="35" xfId="2" applyFont="1" applyFill="1" applyBorder="1" applyAlignment="1">
      <alignment horizontal="left" vertical="center" wrapText="1" shrinkToFit="1"/>
    </xf>
    <xf numFmtId="0" fontId="6" fillId="2" borderId="36" xfId="2" applyFont="1" applyFill="1" applyBorder="1" applyAlignment="1">
      <alignment horizontal="left" vertical="center" shrinkToFit="1"/>
    </xf>
    <xf numFmtId="0" fontId="6" fillId="2" borderId="37" xfId="2" applyFont="1" applyFill="1" applyBorder="1" applyAlignment="1">
      <alignment horizontal="left" vertical="center" shrinkToFit="1"/>
    </xf>
    <xf numFmtId="0" fontId="6" fillId="2" borderId="32" xfId="2" applyFont="1" applyFill="1" applyBorder="1" applyAlignment="1">
      <alignment horizontal="left" vertical="center" shrinkToFit="1"/>
    </xf>
    <xf numFmtId="0" fontId="8" fillId="2" borderId="32" xfId="2" applyFont="1" applyFill="1" applyBorder="1" applyAlignment="1">
      <alignment horizontal="left" vertical="center" shrinkToFit="1"/>
    </xf>
    <xf numFmtId="0" fontId="8" fillId="2" borderId="38" xfId="2" applyFont="1" applyFill="1" applyBorder="1" applyAlignment="1">
      <alignment horizontal="left" vertical="center" shrinkToFit="1"/>
    </xf>
    <xf numFmtId="0" fontId="7" fillId="2" borderId="32" xfId="2" applyFont="1" applyFill="1" applyBorder="1" applyAlignment="1">
      <alignment horizontal="left" vertical="center" shrinkToFit="1"/>
    </xf>
    <xf numFmtId="0" fontId="7" fillId="2" borderId="38" xfId="2" applyFont="1" applyFill="1" applyBorder="1" applyAlignment="1">
      <alignment horizontal="left" vertical="center" shrinkToFit="1"/>
    </xf>
    <xf numFmtId="0" fontId="8" fillId="0" borderId="32" xfId="2" applyFont="1" applyBorder="1" applyAlignment="1">
      <alignment horizontal="left" vertical="center" shrinkToFit="1"/>
    </xf>
    <xf numFmtId="0" fontId="8" fillId="0" borderId="32" xfId="1" applyFont="1" applyBorder="1" applyAlignment="1">
      <alignment horizontal="left" vertical="center" shrinkToFit="1"/>
    </xf>
    <xf numFmtId="0" fontId="8" fillId="0" borderId="38" xfId="1" applyFont="1" applyBorder="1" applyAlignment="1">
      <alignment horizontal="left" vertical="center" shrinkToFit="1"/>
    </xf>
    <xf numFmtId="0" fontId="6" fillId="2" borderId="39" xfId="3" applyFont="1" applyFill="1" applyBorder="1" applyAlignment="1">
      <alignment horizontal="center" vertical="center" shrinkToFit="1"/>
    </xf>
    <xf numFmtId="0" fontId="6" fillId="2" borderId="33" xfId="3" applyFont="1" applyFill="1" applyBorder="1" applyAlignment="1">
      <alignment horizontal="center" vertical="center" shrinkToFit="1"/>
    </xf>
    <xf numFmtId="0" fontId="6" fillId="2" borderId="34" xfId="3" applyFont="1" applyFill="1" applyBorder="1" applyAlignment="1">
      <alignment horizontal="center" vertical="center" shrinkToFit="1"/>
    </xf>
    <xf numFmtId="0" fontId="6" fillId="2" borderId="47" xfId="0" applyFont="1" applyFill="1" applyBorder="1" applyAlignment="1">
      <alignment horizontal="left" vertical="center" shrinkToFit="1"/>
    </xf>
    <xf numFmtId="0" fontId="6" fillId="2" borderId="48" xfId="0" applyFont="1" applyFill="1" applyBorder="1" applyAlignment="1">
      <alignment horizontal="left" vertical="center" shrinkToFit="1"/>
    </xf>
    <xf numFmtId="0" fontId="6" fillId="2" borderId="49" xfId="0" applyFont="1" applyFill="1" applyBorder="1" applyAlignment="1">
      <alignment horizontal="left" vertical="center" shrinkToFit="1"/>
    </xf>
    <xf numFmtId="0" fontId="7" fillId="0" borderId="39" xfId="2" applyFont="1" applyBorder="1" applyAlignment="1">
      <alignment horizontal="center" vertical="center" shrinkToFit="1"/>
    </xf>
    <xf numFmtId="0" fontId="7" fillId="0" borderId="33" xfId="2" applyFont="1" applyBorder="1" applyAlignment="1">
      <alignment horizontal="center" vertical="center" shrinkToFit="1"/>
    </xf>
    <xf numFmtId="0" fontId="7" fillId="0" borderId="40" xfId="2" applyFont="1" applyBorder="1" applyAlignment="1">
      <alignment horizontal="center" vertical="center" shrinkToFit="1"/>
    </xf>
    <xf numFmtId="0" fontId="6" fillId="2" borderId="26" xfId="2" applyFont="1" applyFill="1" applyBorder="1" applyAlignment="1">
      <alignment horizontal="left" vertical="center" shrinkToFit="1"/>
    </xf>
    <xf numFmtId="0" fontId="6" fillId="2" borderId="50" xfId="2" applyFont="1" applyFill="1" applyBorder="1" applyAlignment="1">
      <alignment horizontal="left" vertical="center" shrinkToFit="1"/>
    </xf>
    <xf numFmtId="0" fontId="7" fillId="0" borderId="39" xfId="2" applyFont="1" applyBorder="1" applyAlignment="1">
      <alignment horizontal="left" vertical="center" shrinkToFit="1"/>
    </xf>
    <xf numFmtId="0" fontId="7" fillId="0" borderId="33" xfId="2" applyFont="1" applyBorder="1" applyAlignment="1">
      <alignment horizontal="left" vertical="center" shrinkToFit="1"/>
    </xf>
    <xf numFmtId="0" fontId="7" fillId="0" borderId="40" xfId="2" applyFont="1" applyBorder="1" applyAlignment="1">
      <alignment horizontal="left" vertical="center" shrinkToFit="1"/>
    </xf>
    <xf numFmtId="0" fontId="6" fillId="2" borderId="39" xfId="2" applyFont="1" applyFill="1" applyBorder="1" applyAlignment="1">
      <alignment vertical="center" shrinkToFit="1"/>
    </xf>
    <xf numFmtId="0" fontId="6" fillId="2" borderId="33" xfId="2" applyFont="1" applyFill="1" applyBorder="1" applyAlignment="1">
      <alignment vertical="center" shrinkToFit="1"/>
    </xf>
    <xf numFmtId="0" fontId="6" fillId="2" borderId="34" xfId="2" applyFont="1" applyFill="1" applyBorder="1" applyAlignment="1">
      <alignment vertical="center" shrinkToFit="1"/>
    </xf>
    <xf numFmtId="0" fontId="19" fillId="2" borderId="0" xfId="1" applyFont="1" applyFill="1" applyAlignment="1">
      <alignment horizontal="left" vertical="center" wrapText="1"/>
    </xf>
    <xf numFmtId="0" fontId="7" fillId="2" borderId="35" xfId="0" applyFont="1" applyFill="1" applyBorder="1" applyAlignment="1">
      <alignment horizontal="left" vertical="center" shrinkToFit="1"/>
    </xf>
    <xf numFmtId="0" fontId="7" fillId="2" borderId="36" xfId="0" applyFont="1" applyFill="1" applyBorder="1" applyAlignment="1">
      <alignment horizontal="left" vertical="center" shrinkToFit="1"/>
    </xf>
    <xf numFmtId="0" fontId="7" fillId="2" borderId="37" xfId="0" applyFont="1" applyFill="1" applyBorder="1" applyAlignment="1">
      <alignment horizontal="left" vertical="center" shrinkToFit="1"/>
    </xf>
    <xf numFmtId="0" fontId="8" fillId="0" borderId="39" xfId="2" applyFont="1" applyBorder="1" applyAlignment="1">
      <alignment vertical="center" shrinkToFit="1"/>
    </xf>
    <xf numFmtId="0" fontId="8" fillId="0" borderId="33" xfId="2" applyFont="1" applyBorder="1" applyAlignment="1">
      <alignment vertical="center" shrinkToFit="1"/>
    </xf>
    <xf numFmtId="0" fontId="8" fillId="0" borderId="40" xfId="2" applyFont="1" applyBorder="1" applyAlignment="1">
      <alignment vertical="center" shrinkToFit="1"/>
    </xf>
    <xf numFmtId="0" fontId="19" fillId="2" borderId="0" xfId="1" applyFont="1" applyFill="1" applyAlignment="1">
      <alignment horizontal="left" vertical="top" wrapText="1"/>
    </xf>
    <xf numFmtId="0" fontId="19" fillId="2" borderId="0" xfId="1" applyFont="1" applyFill="1" applyAlignment="1">
      <alignment horizontal="left" vertical="top"/>
    </xf>
    <xf numFmtId="0" fontId="4" fillId="2" borderId="0" xfId="2" applyFont="1" applyFill="1" applyAlignment="1">
      <alignment horizontal="center" vertical="center"/>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5"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7" fillId="2" borderId="23" xfId="2" applyFont="1" applyFill="1" applyBorder="1" applyAlignment="1">
      <alignment horizontal="center" vertical="center" wrapText="1"/>
    </xf>
    <xf numFmtId="0" fontId="7" fillId="2" borderId="18"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23" xfId="2" applyFont="1" applyFill="1" applyBorder="1" applyAlignment="1">
      <alignment horizontal="center" vertical="center" shrinkToFit="1"/>
    </xf>
    <xf numFmtId="0" fontId="7" fillId="2" borderId="18" xfId="2" applyFont="1" applyFill="1" applyBorder="1" applyAlignment="1">
      <alignment horizontal="center" vertical="center" shrinkToFit="1"/>
    </xf>
    <xf numFmtId="0" fontId="7" fillId="2" borderId="24" xfId="2" applyFont="1" applyFill="1" applyBorder="1" applyAlignment="1">
      <alignment horizontal="center" vertical="center" shrinkToFit="1"/>
    </xf>
    <xf numFmtId="0" fontId="7" fillId="2" borderId="31" xfId="1" applyFont="1" applyFill="1" applyBorder="1" applyAlignment="1">
      <alignment horizontal="center" vertical="center" textRotation="255" shrinkToFit="1"/>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0"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7" fillId="2" borderId="22" xfId="2" applyFont="1" applyFill="1" applyBorder="1" applyAlignment="1">
      <alignment horizontal="center" vertical="center" shrinkToFit="1"/>
    </xf>
    <xf numFmtId="0" fontId="7" fillId="2" borderId="20"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0" fontId="7" fillId="2" borderId="23"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0" fillId="4" borderId="134" xfId="6" applyFont="1" applyFill="1" applyBorder="1" applyAlignment="1">
      <alignment horizontal="center" vertical="center" shrinkToFit="1"/>
    </xf>
    <xf numFmtId="0" fontId="0" fillId="4" borderId="86" xfId="6" applyFont="1" applyFill="1" applyBorder="1" applyAlignment="1">
      <alignment horizontal="center" vertical="center" shrinkToFit="1"/>
    </xf>
    <xf numFmtId="0" fontId="0" fillId="4" borderId="88" xfId="6" applyFont="1" applyFill="1" applyBorder="1" applyAlignment="1">
      <alignment horizontal="center" vertical="center" shrinkToFit="1"/>
    </xf>
    <xf numFmtId="0" fontId="33" fillId="4" borderId="0" xfId="6" applyFont="1" applyFill="1" applyAlignment="1">
      <alignment horizontal="center" vertical="center"/>
    </xf>
    <xf numFmtId="0" fontId="0" fillId="0" borderId="132" xfId="6" applyFont="1" applyBorder="1" applyAlignment="1">
      <alignment horizontal="center" vertical="center" shrinkToFit="1"/>
    </xf>
    <xf numFmtId="0" fontId="0" fillId="0" borderId="133" xfId="6" applyFont="1" applyBorder="1" applyAlignment="1">
      <alignment horizontal="center" vertical="center" shrinkToFit="1"/>
    </xf>
    <xf numFmtId="0" fontId="0" fillId="0" borderId="134" xfId="6" applyFont="1" applyBorder="1" applyAlignment="1">
      <alignment horizontal="center" vertical="center" shrinkToFit="1"/>
    </xf>
    <xf numFmtId="0" fontId="0" fillId="4" borderId="135" xfId="6" applyFont="1" applyFill="1" applyBorder="1" applyAlignment="1">
      <alignment horizontal="center" vertical="center" shrinkToFit="1"/>
    </xf>
    <xf numFmtId="0" fontId="0" fillId="4" borderId="133" xfId="6" applyFont="1" applyFill="1" applyBorder="1" applyAlignment="1">
      <alignment horizontal="center" vertical="center" shrinkToFit="1"/>
    </xf>
    <xf numFmtId="0" fontId="0" fillId="0" borderId="86" xfId="6" applyFont="1" applyBorder="1" applyAlignment="1">
      <alignment horizontal="center" vertical="center" shrinkToFit="1"/>
    </xf>
    <xf numFmtId="0" fontId="0" fillId="0" borderId="135" xfId="6" applyFont="1" applyBorder="1" applyAlignment="1">
      <alignment horizontal="center" vertical="center" shrinkToFit="1"/>
    </xf>
    <xf numFmtId="0" fontId="0" fillId="0" borderId="137" xfId="6" applyFont="1" applyBorder="1" applyAlignment="1">
      <alignment horizontal="center" vertical="center" shrinkToFit="1"/>
    </xf>
    <xf numFmtId="0" fontId="0" fillId="0" borderId="81" xfId="6" applyFont="1" applyBorder="1" applyAlignment="1">
      <alignment horizontal="center" vertical="center" shrinkToFit="1"/>
    </xf>
    <xf numFmtId="49" fontId="0" fillId="4" borderId="73" xfId="6" applyNumberFormat="1" applyFont="1" applyFill="1" applyBorder="1" applyAlignment="1">
      <alignment horizontal="center" vertical="center" shrinkToFit="1"/>
    </xf>
    <xf numFmtId="49" fontId="0" fillId="4" borderId="74" xfId="6" applyNumberFormat="1" applyFont="1" applyFill="1" applyBorder="1" applyAlignment="1">
      <alignment horizontal="center" vertical="center" shrinkToFit="1"/>
    </xf>
    <xf numFmtId="0" fontId="0" fillId="0" borderId="128" xfId="6" applyFont="1" applyBorder="1" applyAlignment="1">
      <alignment horizontal="center" vertical="center" shrinkToFit="1"/>
    </xf>
    <xf numFmtId="0" fontId="0" fillId="4" borderId="81" xfId="6" applyFont="1" applyFill="1" applyBorder="1" applyAlignment="1">
      <alignment horizontal="center" vertical="center" shrinkToFit="1"/>
    </xf>
    <xf numFmtId="0" fontId="0" fillId="4" borderId="82" xfId="6" applyFont="1" applyFill="1" applyBorder="1" applyAlignment="1">
      <alignment horizontal="center" vertical="center" shrinkToFit="1"/>
    </xf>
    <xf numFmtId="0" fontId="0" fillId="5" borderId="0" xfId="6" applyFont="1" applyFill="1" applyAlignment="1">
      <alignment horizontal="center" vertical="center"/>
    </xf>
    <xf numFmtId="0" fontId="0" fillId="0" borderId="99" xfId="6" applyFont="1" applyBorder="1" applyAlignment="1">
      <alignment horizontal="center" vertical="center" shrinkToFit="1"/>
    </xf>
    <xf numFmtId="0" fontId="0" fillId="0" borderId="100" xfId="6" applyFont="1" applyBorder="1" applyAlignment="1">
      <alignment horizontal="center" vertical="center" shrinkToFit="1"/>
    </xf>
    <xf numFmtId="0" fontId="0" fillId="4" borderId="100" xfId="6" applyFont="1" applyFill="1" applyBorder="1" applyAlignment="1">
      <alignment horizontal="center" vertical="center" shrinkToFit="1"/>
    </xf>
    <xf numFmtId="0" fontId="0" fillId="0" borderId="27" xfId="6" applyFont="1" applyBorder="1" applyAlignment="1">
      <alignment horizontal="center" vertical="center" shrinkToFit="1"/>
    </xf>
    <xf numFmtId="0" fontId="0" fillId="0" borderId="28" xfId="6" applyFont="1" applyBorder="1" applyAlignment="1">
      <alignment horizontal="center" vertical="center" shrinkToFit="1"/>
    </xf>
    <xf numFmtId="0" fontId="0" fillId="0" borderId="136" xfId="6" applyFont="1" applyBorder="1" applyAlignment="1">
      <alignment horizontal="center" vertical="center" shrinkToFit="1"/>
    </xf>
    <xf numFmtId="0" fontId="0" fillId="4" borderId="136" xfId="6" applyFont="1" applyFill="1" applyBorder="1" applyAlignment="1">
      <alignment horizontal="center" vertical="center" shrinkToFit="1"/>
    </xf>
    <xf numFmtId="0" fontId="0" fillId="4" borderId="28" xfId="6" applyFont="1" applyFill="1" applyBorder="1" applyAlignment="1">
      <alignment horizontal="center" vertical="center" shrinkToFit="1"/>
    </xf>
    <xf numFmtId="0" fontId="0" fillId="4" borderId="58" xfId="6" applyFont="1" applyFill="1" applyBorder="1" applyAlignment="1">
      <alignment horizontal="center" vertical="center" shrinkToFit="1"/>
    </xf>
    <xf numFmtId="0" fontId="0" fillId="0" borderId="25" xfId="6" applyFont="1" applyBorder="1" applyAlignment="1">
      <alignment horizontal="center" vertical="center"/>
    </xf>
    <xf numFmtId="0" fontId="0" fillId="0" borderId="31" xfId="6" applyFont="1" applyBorder="1" applyAlignment="1">
      <alignment horizontal="center" vertical="center"/>
    </xf>
    <xf numFmtId="0" fontId="0" fillId="0" borderId="71" xfId="6" applyFont="1" applyBorder="1" applyAlignment="1">
      <alignment horizontal="center" vertical="center"/>
    </xf>
    <xf numFmtId="0" fontId="0" fillId="0" borderId="4" xfId="6" applyFont="1" applyBorder="1" applyAlignment="1">
      <alignment horizontal="center" vertical="center" wrapText="1"/>
    </xf>
    <xf numFmtId="0" fontId="0" fillId="0" borderId="3" xfId="6" applyFont="1" applyBorder="1" applyAlignment="1">
      <alignment horizontal="center" vertical="center"/>
    </xf>
    <xf numFmtId="0" fontId="0" fillId="0" borderId="42" xfId="6" applyFont="1" applyBorder="1" applyAlignment="1">
      <alignment horizontal="center" vertical="center"/>
    </xf>
    <xf numFmtId="0" fontId="0" fillId="0" borderId="43" xfId="6" applyFont="1" applyBorder="1" applyAlignment="1">
      <alignment horizontal="center" vertical="center"/>
    </xf>
    <xf numFmtId="0" fontId="0" fillId="0" borderId="72" xfId="6" applyFont="1" applyBorder="1" applyAlignment="1">
      <alignment horizontal="center" vertical="center"/>
    </xf>
    <xf numFmtId="0" fontId="0" fillId="0" borderId="74" xfId="6" applyFont="1" applyBorder="1" applyAlignment="1">
      <alignment horizontal="center" vertical="center"/>
    </xf>
    <xf numFmtId="0" fontId="35" fillId="0" borderId="141" xfId="6" applyFont="1" applyBorder="1" applyAlignment="1">
      <alignment horizontal="center" vertical="center" wrapText="1"/>
    </xf>
    <xf numFmtId="0" fontId="35" fillId="0" borderId="106" xfId="6" applyFont="1" applyBorder="1" applyAlignment="1">
      <alignment horizontal="center" vertical="center" wrapText="1"/>
    </xf>
    <xf numFmtId="0" fontId="35" fillId="0" borderId="129" xfId="6" applyFont="1" applyBorder="1" applyAlignment="1">
      <alignment horizontal="center" vertical="center" wrapText="1"/>
    </xf>
    <xf numFmtId="0" fontId="0" fillId="0" borderId="0" xfId="6" applyFont="1" applyAlignment="1">
      <alignment vertical="top" wrapText="1"/>
    </xf>
    <xf numFmtId="0" fontId="35" fillId="0" borderId="100" xfId="6" applyFont="1" applyBorder="1" applyAlignment="1">
      <alignment horizontal="center" vertical="center" wrapText="1"/>
    </xf>
    <xf numFmtId="0" fontId="35" fillId="0" borderId="32" xfId="6" applyFont="1" applyBorder="1" applyAlignment="1">
      <alignment horizontal="center" vertical="center" wrapText="1"/>
    </xf>
    <xf numFmtId="0" fontId="35" fillId="0" borderId="81" xfId="6" applyFont="1" applyBorder="1" applyAlignment="1">
      <alignment horizontal="center" vertical="center" wrapText="1"/>
    </xf>
    <xf numFmtId="0" fontId="36" fillId="0" borderId="138" xfId="6" applyFont="1" applyBorder="1" applyAlignment="1">
      <alignment horizontal="center" vertical="center" wrapText="1"/>
    </xf>
    <xf numFmtId="0" fontId="36" fillId="0" borderId="105" xfId="6" applyFont="1" applyBorder="1" applyAlignment="1">
      <alignment horizontal="center" vertical="center" wrapText="1"/>
    </xf>
    <xf numFmtId="0" fontId="36" fillId="0" borderId="128" xfId="6" applyFont="1" applyBorder="1" applyAlignment="1">
      <alignment horizontal="center" vertical="center" wrapText="1"/>
    </xf>
    <xf numFmtId="0" fontId="0" fillId="0" borderId="99" xfId="6" applyFont="1" applyBorder="1" applyAlignment="1">
      <alignment horizontal="center" vertical="center"/>
    </xf>
    <xf numFmtId="0" fontId="0" fillId="0" borderId="140" xfId="6" applyFont="1" applyBorder="1" applyAlignment="1">
      <alignment horizontal="center" vertical="center"/>
    </xf>
    <xf numFmtId="0" fontId="0" fillId="0" borderId="137" xfId="6" applyFont="1" applyBorder="1" applyAlignment="1">
      <alignment horizontal="center" vertical="center"/>
    </xf>
    <xf numFmtId="0" fontId="0" fillId="0" borderId="2" xfId="6" applyFont="1" applyBorder="1" applyAlignment="1">
      <alignment horizontal="center" vertical="center"/>
    </xf>
    <xf numFmtId="0" fontId="0" fillId="0" borderId="0" xfId="6" applyFont="1" applyAlignment="1">
      <alignment horizontal="center" vertical="center"/>
    </xf>
    <xf numFmtId="0" fontId="0" fillId="0" borderId="73" xfId="6" applyFont="1" applyBorder="1" applyAlignment="1">
      <alignment horizontal="center" vertical="center"/>
    </xf>
    <xf numFmtId="0" fontId="35" fillId="0" borderId="100" xfId="6" applyFont="1" applyBorder="1" applyAlignment="1">
      <alignment vertical="center" wrapText="1"/>
    </xf>
    <xf numFmtId="0" fontId="35" fillId="0" borderId="32" xfId="6" applyFont="1" applyBorder="1" applyAlignment="1">
      <alignment vertical="center" wrapText="1"/>
    </xf>
    <xf numFmtId="0" fontId="35" fillId="0" borderId="81" xfId="6" applyFont="1" applyBorder="1" applyAlignment="1">
      <alignment vertical="center" wrapText="1"/>
    </xf>
    <xf numFmtId="0" fontId="0" fillId="4" borderId="39" xfId="6" applyFont="1" applyFill="1" applyBorder="1" applyAlignment="1">
      <alignment horizontal="center" vertical="center"/>
    </xf>
    <xf numFmtId="0" fontId="0" fillId="4" borderId="34" xfId="6" applyFont="1" applyFill="1" applyBorder="1" applyAlignment="1">
      <alignment horizontal="center" vertical="center"/>
    </xf>
    <xf numFmtId="0" fontId="0" fillId="0" borderId="100" xfId="6" applyFont="1" applyBorder="1" applyAlignment="1">
      <alignment horizontal="center" vertical="center"/>
    </xf>
    <xf numFmtId="0" fontId="0" fillId="0" borderId="139" xfId="6" applyFont="1" applyBorder="1" applyAlignment="1">
      <alignment horizontal="center" vertical="center"/>
    </xf>
    <xf numFmtId="0" fontId="0" fillId="0" borderId="32" xfId="6" applyFont="1" applyBorder="1" applyAlignment="1">
      <alignment horizontal="center" vertical="center"/>
    </xf>
    <xf numFmtId="0" fontId="0" fillId="0" borderId="81" xfId="6" applyFont="1" applyBorder="1" applyAlignment="1">
      <alignment horizontal="center" vertical="center"/>
    </xf>
    <xf numFmtId="0" fontId="0" fillId="0" borderId="38" xfId="6" applyFont="1" applyBorder="1" applyAlignment="1">
      <alignment horizontal="center" vertical="center" wrapText="1"/>
    </xf>
    <xf numFmtId="0" fontId="0" fillId="0" borderId="82" xfId="6" applyFont="1" applyBorder="1" applyAlignment="1">
      <alignment horizontal="center" vertical="center" wrapText="1"/>
    </xf>
    <xf numFmtId="0" fontId="0" fillId="4" borderId="27" xfId="6" applyFont="1" applyFill="1" applyBorder="1" applyAlignment="1">
      <alignment horizontal="center" vertical="center"/>
    </xf>
    <xf numFmtId="0" fontId="0" fillId="4" borderId="29" xfId="6" applyFont="1" applyFill="1" applyBorder="1" applyAlignment="1">
      <alignment horizontal="center" vertical="center"/>
    </xf>
    <xf numFmtId="0" fontId="0" fillId="0" borderId="0" xfId="6" applyFont="1" applyAlignment="1">
      <alignment vertical="center" wrapText="1"/>
    </xf>
    <xf numFmtId="0" fontId="38" fillId="0" borderId="140" xfId="6" applyFont="1" applyBorder="1" applyAlignment="1">
      <alignment horizontal="center" vertical="center" wrapText="1" shrinkToFit="1"/>
    </xf>
    <xf numFmtId="0" fontId="0" fillId="4" borderId="50" xfId="6" applyFont="1" applyFill="1" applyBorder="1" applyAlignment="1">
      <alignment horizontal="center" vertical="center"/>
    </xf>
    <xf numFmtId="0" fontId="0" fillId="4" borderId="52" xfId="6" applyFont="1" applyFill="1" applyBorder="1" applyAlignment="1">
      <alignment horizontal="center" vertical="center"/>
    </xf>
    <xf numFmtId="0" fontId="0" fillId="4" borderId="35" xfId="6" applyFont="1" applyFill="1" applyBorder="1" applyAlignment="1">
      <alignment horizontal="center" vertical="center"/>
    </xf>
    <xf numFmtId="0" fontId="0" fillId="4" borderId="37" xfId="6" applyFont="1" applyFill="1" applyBorder="1" applyAlignment="1">
      <alignment horizontal="center" vertical="center"/>
    </xf>
    <xf numFmtId="0" fontId="0" fillId="0" borderId="143" xfId="6" applyFont="1" applyBorder="1" applyAlignment="1">
      <alignment horizontal="center" vertical="center"/>
    </xf>
    <xf numFmtId="0" fontId="0" fillId="0" borderId="144" xfId="6" applyFont="1" applyBorder="1" applyAlignment="1">
      <alignment horizontal="center" vertical="center"/>
    </xf>
    <xf numFmtId="0" fontId="0" fillId="4" borderId="33" xfId="6" applyFont="1" applyFill="1" applyBorder="1" applyAlignment="1">
      <alignment horizontal="center" vertical="center"/>
    </xf>
    <xf numFmtId="0" fontId="38" fillId="0" borderId="137" xfId="6" applyFont="1" applyBorder="1" applyAlignment="1">
      <alignment horizontal="center" vertical="center" wrapText="1" shrinkToFit="1"/>
    </xf>
    <xf numFmtId="0" fontId="0" fillId="0" borderId="50" xfId="6" applyFont="1" applyBorder="1" applyAlignment="1">
      <alignment horizontal="center" vertical="center" wrapText="1"/>
    </xf>
    <xf numFmtId="0" fontId="0" fillId="0" borderId="52" xfId="6" applyFont="1" applyBorder="1" applyAlignment="1">
      <alignment horizontal="center" vertical="center" wrapText="1"/>
    </xf>
    <xf numFmtId="0" fontId="0" fillId="0" borderId="72" xfId="6" applyFont="1" applyBorder="1" applyAlignment="1">
      <alignment horizontal="center" vertical="center" wrapText="1"/>
    </xf>
    <xf numFmtId="0" fontId="0" fillId="0" borderId="74" xfId="6" applyFont="1" applyBorder="1" applyAlignment="1">
      <alignment horizontal="center" vertical="center" wrapText="1"/>
    </xf>
    <xf numFmtId="0" fontId="0" fillId="0" borderId="83" xfId="6" applyFont="1" applyBorder="1" applyAlignment="1">
      <alignment horizontal="center" vertical="center"/>
    </xf>
    <xf numFmtId="0" fontId="0" fillId="0" borderId="129" xfId="6" applyFont="1" applyBorder="1" applyAlignment="1">
      <alignment horizontal="center" vertical="center"/>
    </xf>
    <xf numFmtId="0" fontId="38" fillId="0" borderId="0" xfId="6" applyFont="1" applyAlignment="1">
      <alignment vertical="center" wrapText="1"/>
    </xf>
    <xf numFmtId="0" fontId="0" fillId="4" borderId="146" xfId="6" applyFont="1" applyFill="1" applyBorder="1" applyAlignment="1">
      <alignment horizontal="center" vertical="center" shrinkToFit="1"/>
    </xf>
    <xf numFmtId="0" fontId="0" fillId="4" borderId="148" xfId="6" applyFont="1" applyFill="1" applyBorder="1" applyAlignment="1">
      <alignment horizontal="center" vertical="center" shrinkToFit="1"/>
    </xf>
    <xf numFmtId="0" fontId="0" fillId="4" borderId="149" xfId="6" applyFont="1" applyFill="1" applyBorder="1" applyAlignment="1">
      <alignment horizontal="center" vertical="center" shrinkToFit="1"/>
    </xf>
    <xf numFmtId="0" fontId="0" fillId="0" borderId="150" xfId="6" applyFont="1" applyBorder="1" applyAlignment="1">
      <alignment horizontal="center" vertical="center" shrinkToFit="1"/>
    </xf>
    <xf numFmtId="0" fontId="0" fillId="0" borderId="151" xfId="6" applyFont="1" applyBorder="1" applyAlignment="1">
      <alignment horizontal="center" vertical="center" shrinkToFit="1"/>
    </xf>
    <xf numFmtId="0" fontId="0" fillId="4" borderId="152" xfId="6" applyFont="1" applyFill="1" applyBorder="1" applyAlignment="1">
      <alignment horizontal="center" vertical="center" shrinkToFit="1"/>
    </xf>
    <xf numFmtId="0" fontId="0" fillId="4" borderId="150" xfId="6" applyFont="1" applyFill="1" applyBorder="1" applyAlignment="1">
      <alignment horizontal="center" vertical="center" shrinkToFit="1"/>
    </xf>
    <xf numFmtId="0" fontId="0" fillId="4" borderId="151" xfId="6" applyFont="1" applyFill="1" applyBorder="1" applyAlignment="1">
      <alignment horizontal="center" vertical="center" shrinkToFit="1"/>
    </xf>
    <xf numFmtId="0" fontId="0" fillId="4" borderId="153" xfId="6" applyFont="1" applyFill="1" applyBorder="1" applyAlignment="1">
      <alignment horizontal="center" vertical="center" shrinkToFit="1"/>
    </xf>
    <xf numFmtId="0" fontId="0" fillId="4" borderId="154" xfId="6" applyFont="1" applyFill="1" applyBorder="1" applyAlignment="1">
      <alignment horizontal="center" vertical="center" shrinkToFit="1"/>
    </xf>
    <xf numFmtId="0" fontId="0" fillId="0" borderId="145" xfId="6" applyFont="1" applyBorder="1" applyAlignment="1">
      <alignment horizontal="center" vertical="center" shrinkToFit="1"/>
    </xf>
    <xf numFmtId="0" fontId="0" fillId="0" borderId="146" xfId="6" applyFont="1" applyBorder="1" applyAlignment="1">
      <alignment horizontal="center" vertical="center" shrinkToFit="1"/>
    </xf>
    <xf numFmtId="0" fontId="0" fillId="4" borderId="147" xfId="6" applyFont="1" applyFill="1" applyBorder="1" applyAlignment="1">
      <alignment horizontal="center" vertical="center" shrinkToFit="1"/>
    </xf>
    <xf numFmtId="0" fontId="0" fillId="4" borderId="145" xfId="6" applyFont="1" applyFill="1" applyBorder="1" applyAlignment="1">
      <alignment horizontal="center" vertical="center" shrinkToFit="1"/>
    </xf>
    <xf numFmtId="0" fontId="0" fillId="4" borderId="0" xfId="6" applyFont="1" applyFill="1" applyAlignment="1">
      <alignment horizontal="center" vertical="center"/>
    </xf>
    <xf numFmtId="0" fontId="7" fillId="4" borderId="27" xfId="6" applyFont="1" applyFill="1" applyBorder="1" applyAlignment="1">
      <alignment vertical="center" wrapText="1" shrinkToFit="1"/>
    </xf>
    <xf numFmtId="0" fontId="7" fillId="4" borderId="28" xfId="6" applyFont="1" applyFill="1" applyBorder="1" applyAlignment="1">
      <alignment vertical="center" shrinkToFit="1"/>
    </xf>
    <xf numFmtId="0" fontId="7" fillId="4" borderId="29" xfId="6" applyFont="1" applyFill="1" applyBorder="1" applyAlignment="1">
      <alignment vertical="center" shrinkToFit="1"/>
    </xf>
    <xf numFmtId="0" fontId="0" fillId="0" borderId="32" xfId="0" applyBorder="1" applyAlignment="1">
      <alignment horizontal="center" vertical="center"/>
    </xf>
    <xf numFmtId="0" fontId="0" fillId="0" borderId="38" xfId="0" applyBorder="1" applyAlignment="1">
      <alignment horizontal="center" vertical="center"/>
    </xf>
    <xf numFmtId="0" fontId="155" fillId="0" borderId="137" xfId="0" applyFont="1" applyBorder="1" applyAlignment="1">
      <alignment horizontal="center" vertical="center" wrapText="1"/>
    </xf>
    <xf numFmtId="0" fontId="155" fillId="0" borderId="81" xfId="0" applyFont="1"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54" fillId="0" borderId="0" xfId="0" quotePrefix="1" applyFont="1" applyAlignment="1">
      <alignment horizontal="center" vertical="center"/>
    </xf>
    <xf numFmtId="0" fontId="48" fillId="0" borderId="99" xfId="0" applyFont="1" applyBorder="1" applyAlignment="1">
      <alignment horizontal="center" vertical="center" wrapText="1"/>
    </xf>
    <xf numFmtId="0" fontId="48" fillId="0" borderId="100" xfId="0" applyFont="1" applyBorder="1" applyAlignment="1">
      <alignment horizontal="center" vertical="center"/>
    </xf>
    <xf numFmtId="0" fontId="0" fillId="0" borderId="100" xfId="0" applyBorder="1" applyAlignment="1">
      <alignment horizontal="center" vertical="center"/>
    </xf>
    <xf numFmtId="0" fontId="48" fillId="0" borderId="100" xfId="0" applyFont="1" applyBorder="1" applyAlignment="1">
      <alignment horizontal="center" vertical="center" wrapText="1"/>
    </xf>
    <xf numFmtId="0" fontId="48" fillId="0" borderId="139" xfId="0" applyFont="1" applyBorder="1" applyAlignment="1">
      <alignment horizontal="center" vertical="center"/>
    </xf>
    <xf numFmtId="0" fontId="48" fillId="0" borderId="137" xfId="0" applyFont="1" applyBorder="1" applyAlignment="1">
      <alignment horizontal="center" vertical="center" wrapText="1"/>
    </xf>
    <xf numFmtId="0" fontId="48" fillId="0" borderId="81" xfId="0" applyFont="1" applyBorder="1" applyAlignment="1">
      <alignment horizontal="center" vertical="center"/>
    </xf>
    <xf numFmtId="0" fontId="155" fillId="0" borderId="99" xfId="0" applyFont="1" applyBorder="1" applyAlignment="1">
      <alignment horizontal="center" vertical="center" wrapText="1"/>
    </xf>
    <xf numFmtId="0" fontId="155" fillId="0" borderId="100" xfId="0" applyFont="1" applyBorder="1" applyAlignment="1">
      <alignment horizontal="center" vertical="center"/>
    </xf>
    <xf numFmtId="0" fontId="0" fillId="0" borderId="139" xfId="0" applyBorder="1" applyAlignment="1">
      <alignment horizontal="center" vertical="center"/>
    </xf>
    <xf numFmtId="0" fontId="155" fillId="0" borderId="140" xfId="0" applyFont="1" applyBorder="1" applyAlignment="1">
      <alignment horizontal="center" vertical="center" wrapText="1"/>
    </xf>
    <xf numFmtId="0" fontId="155" fillId="0" borderId="32" xfId="0" applyFont="1" applyBorder="1" applyAlignment="1">
      <alignment horizontal="center" vertical="center"/>
    </xf>
    <xf numFmtId="0" fontId="156" fillId="0" borderId="32" xfId="0" applyFont="1" applyBorder="1" applyAlignment="1">
      <alignment horizontal="left" vertical="center"/>
    </xf>
    <xf numFmtId="0" fontId="156" fillId="0" borderId="38" xfId="0" applyFont="1" applyBorder="1" applyAlignment="1">
      <alignment horizontal="left" vertical="center"/>
    </xf>
    <xf numFmtId="0" fontId="156" fillId="0" borderId="81" xfId="0" applyFont="1" applyBorder="1" applyAlignment="1">
      <alignment horizontal="left" vertical="center" wrapText="1"/>
    </xf>
    <xf numFmtId="0" fontId="156" fillId="0" borderId="81" xfId="0" applyFont="1" applyBorder="1" applyAlignment="1">
      <alignment horizontal="left" vertical="center"/>
    </xf>
    <xf numFmtId="0" fontId="156" fillId="0" borderId="82" xfId="0" applyFont="1" applyBorder="1" applyAlignment="1">
      <alignment horizontal="left" vertical="center"/>
    </xf>
    <xf numFmtId="0" fontId="156" fillId="0" borderId="100" xfId="0" applyFont="1" applyBorder="1" applyAlignment="1">
      <alignment horizontal="left" vertical="center" wrapText="1" shrinkToFit="1"/>
    </xf>
    <xf numFmtId="0" fontId="156" fillId="0" borderId="100" xfId="0" applyFont="1" applyBorder="1" applyAlignment="1">
      <alignment horizontal="left" vertical="center" shrinkToFit="1"/>
    </xf>
    <xf numFmtId="0" fontId="156" fillId="0" borderId="139" xfId="0" applyFont="1" applyBorder="1" applyAlignment="1">
      <alignment horizontal="left" vertical="center" shrinkToFit="1"/>
    </xf>
    <xf numFmtId="0" fontId="155" fillId="0" borderId="140" xfId="0" applyFont="1" applyBorder="1" applyAlignment="1">
      <alignment horizontal="center" vertical="center"/>
    </xf>
    <xf numFmtId="0" fontId="0" fillId="3" borderId="32" xfId="0" applyFill="1" applyBorder="1" applyAlignment="1">
      <alignment horizontal="center" vertical="center"/>
    </xf>
    <xf numFmtId="0" fontId="155" fillId="0" borderId="99" xfId="0" applyFont="1" applyBorder="1" applyAlignment="1">
      <alignment horizontal="center" vertical="center"/>
    </xf>
    <xf numFmtId="0" fontId="51" fillId="0" borderId="0" xfId="0" applyFont="1" applyAlignment="1">
      <alignment horizontal="left" vertical="center" wrapText="1" shrinkToFit="1"/>
    </xf>
    <xf numFmtId="0" fontId="51" fillId="0" borderId="0" xfId="0" applyFont="1" applyAlignment="1">
      <alignment horizontal="left" vertical="center" shrinkToFit="1"/>
    </xf>
    <xf numFmtId="0" fontId="51" fillId="0" borderId="51" xfId="0" applyFont="1" applyBorder="1" applyAlignment="1">
      <alignment horizontal="left" vertical="center" shrinkToFit="1"/>
    </xf>
    <xf numFmtId="0" fontId="0" fillId="0" borderId="32" xfId="0" applyBorder="1" applyAlignment="1">
      <alignment horizontal="center" vertical="center" wrapText="1"/>
    </xf>
    <xf numFmtId="0" fontId="0" fillId="0" borderId="39" xfId="0" applyBorder="1" applyAlignment="1">
      <alignment horizontal="center" vertical="center"/>
    </xf>
    <xf numFmtId="0" fontId="0" fillId="0" borderId="34" xfId="0" applyBorder="1" applyAlignment="1">
      <alignment horizontal="center" vertical="center"/>
    </xf>
    <xf numFmtId="0" fontId="80" fillId="0" borderId="0" xfId="3" applyFont="1" applyAlignment="1">
      <alignment horizontal="left" vertical="center" wrapText="1"/>
    </xf>
    <xf numFmtId="0" fontId="76" fillId="0" borderId="204" xfId="3" applyFont="1" applyBorder="1" applyAlignment="1" applyProtection="1">
      <alignment horizontal="center" vertical="center"/>
      <protection locked="0"/>
    </xf>
    <xf numFmtId="0" fontId="80" fillId="0" borderId="204" xfId="1" applyFont="1" applyBorder="1" applyAlignment="1">
      <alignment horizontal="center" vertical="center"/>
    </xf>
    <xf numFmtId="0" fontId="80" fillId="0" borderId="204" xfId="1" applyFont="1" applyBorder="1" applyAlignment="1">
      <alignment horizontal="left" vertical="center" wrapText="1"/>
    </xf>
    <xf numFmtId="0" fontId="80" fillId="0" borderId="0" xfId="3" applyFont="1" applyAlignment="1">
      <alignment horizontal="left" vertical="top" wrapText="1"/>
    </xf>
    <xf numFmtId="0" fontId="76" fillId="0" borderId="221" xfId="3" applyFont="1" applyBorder="1" applyAlignment="1">
      <alignment horizontal="center" vertical="center"/>
    </xf>
    <xf numFmtId="0" fontId="76" fillId="0" borderId="204" xfId="3" applyFont="1" applyBorder="1" applyAlignment="1">
      <alignment horizontal="left" vertical="center" indent="1"/>
    </xf>
    <xf numFmtId="0" fontId="76" fillId="0" borderId="209" xfId="3" applyFont="1" applyBorder="1" applyAlignment="1">
      <alignment horizontal="center" vertical="center"/>
    </xf>
    <xf numFmtId="179" fontId="76" fillId="0" borderId="210" xfId="3" applyNumberFormat="1" applyFont="1" applyBorder="1" applyAlignment="1">
      <alignment horizontal="right" vertical="center"/>
    </xf>
    <xf numFmtId="177" fontId="76" fillId="0" borderId="212" xfId="3" applyNumberFormat="1" applyFont="1" applyBorder="1" applyAlignment="1">
      <alignment horizontal="center" vertical="center"/>
    </xf>
    <xf numFmtId="0" fontId="76" fillId="0" borderId="213" xfId="3" applyFont="1" applyBorder="1" applyAlignment="1">
      <alignment horizontal="center" vertical="center"/>
    </xf>
    <xf numFmtId="179" fontId="76" fillId="0" borderId="214" xfId="3" applyNumberFormat="1" applyFont="1" applyBorder="1" applyAlignment="1" applyProtection="1">
      <alignment horizontal="right" vertical="center"/>
      <protection locked="0"/>
    </xf>
    <xf numFmtId="177" fontId="76" fillId="0" borderId="216" xfId="3" applyNumberFormat="1" applyFont="1" applyBorder="1" applyAlignment="1">
      <alignment horizontal="center" vertical="center"/>
    </xf>
    <xf numFmtId="0" fontId="76" fillId="0" borderId="204" xfId="3" applyFont="1" applyBorder="1" applyAlignment="1">
      <alignment horizontal="center" vertical="center" shrinkToFit="1"/>
    </xf>
    <xf numFmtId="0" fontId="76" fillId="0" borderId="203" xfId="3" applyFont="1" applyBorder="1" applyAlignment="1" applyProtection="1">
      <alignment horizontal="center" vertical="center"/>
      <protection locked="0"/>
    </xf>
    <xf numFmtId="0" fontId="76" fillId="0" borderId="217" xfId="3" applyFont="1" applyBorder="1" applyAlignment="1">
      <alignment horizontal="center" vertical="center"/>
    </xf>
    <xf numFmtId="0" fontId="76" fillId="0" borderId="204" xfId="3" applyFont="1" applyBorder="1" applyAlignment="1">
      <alignment horizontal="center" vertical="center"/>
    </xf>
    <xf numFmtId="38" fontId="76" fillId="0" borderId="204" xfId="13" applyFont="1" applyFill="1" applyBorder="1" applyAlignment="1" applyProtection="1">
      <alignment horizontal="center" vertical="center"/>
    </xf>
    <xf numFmtId="0" fontId="76" fillId="0" borderId="209" xfId="3" applyFont="1" applyBorder="1" applyAlignment="1">
      <alignment horizontal="left" vertical="center" indent="1"/>
    </xf>
    <xf numFmtId="179" fontId="76" fillId="0" borderId="214" xfId="3" applyNumberFormat="1" applyFont="1" applyBorder="1" applyAlignment="1">
      <alignment horizontal="right" vertical="center"/>
    </xf>
    <xf numFmtId="0" fontId="80" fillId="0" borderId="203" xfId="1" applyFont="1" applyBorder="1" applyAlignment="1">
      <alignment horizontal="center" vertical="center" wrapText="1"/>
    </xf>
    <xf numFmtId="0" fontId="76" fillId="0" borderId="204" xfId="1" applyFont="1" applyBorder="1" applyAlignment="1" applyProtection="1">
      <alignment horizontal="center" vertical="center"/>
      <protection locked="0"/>
    </xf>
    <xf numFmtId="0" fontId="76" fillId="0" borderId="205" xfId="3" applyFont="1" applyBorder="1" applyAlignment="1">
      <alignment horizontal="center" vertical="center"/>
    </xf>
    <xf numFmtId="179" fontId="76" fillId="0" borderId="203" xfId="3" applyNumberFormat="1" applyFont="1" applyBorder="1" applyAlignment="1" applyProtection="1">
      <alignment horizontal="right" vertical="center"/>
      <protection locked="0"/>
    </xf>
    <xf numFmtId="176" fontId="76" fillId="0" borderId="208" xfId="3" applyNumberFormat="1" applyFont="1" applyBorder="1" applyAlignment="1">
      <alignment horizontal="center" vertical="center"/>
    </xf>
    <xf numFmtId="0" fontId="76" fillId="0" borderId="0" xfId="3" applyFont="1" applyAlignment="1">
      <alignment horizontal="right" vertical="center"/>
    </xf>
    <xf numFmtId="0" fontId="78" fillId="0" borderId="0" xfId="3" applyFont="1" applyAlignment="1">
      <alignment horizontal="center" vertical="center"/>
    </xf>
    <xf numFmtId="0" fontId="76" fillId="0" borderId="203" xfId="1" applyFont="1" applyBorder="1" applyAlignment="1">
      <alignment horizontal="center" vertical="center"/>
    </xf>
    <xf numFmtId="0" fontId="81" fillId="0" borderId="204" xfId="1" applyFont="1" applyBorder="1" applyAlignment="1" applyProtection="1">
      <alignment horizontal="left" vertical="center" wrapText="1"/>
      <protection locked="0"/>
    </xf>
    <xf numFmtId="0" fontId="76" fillId="0" borderId="204" xfId="1" applyFont="1" applyBorder="1" applyAlignment="1">
      <alignment horizontal="center" vertical="center" shrinkToFit="1"/>
    </xf>
    <xf numFmtId="0" fontId="80" fillId="0" borderId="204" xfId="1" applyFont="1" applyBorder="1" applyAlignment="1" applyProtection="1">
      <alignment horizontal="center" vertical="center"/>
      <protection locked="0"/>
    </xf>
    <xf numFmtId="0" fontId="87" fillId="0" borderId="0" xfId="3" applyFont="1" applyAlignment="1">
      <alignment horizontal="center" vertical="center"/>
    </xf>
    <xf numFmtId="0" fontId="88" fillId="0" borderId="39" xfId="3" applyFont="1" applyBorder="1" applyAlignment="1">
      <alignment horizontal="left" vertical="center"/>
    </xf>
    <xf numFmtId="0" fontId="88" fillId="0" borderId="33" xfId="3" applyFont="1" applyBorder="1" applyAlignment="1">
      <alignment horizontal="left" vertical="center"/>
    </xf>
    <xf numFmtId="0" fontId="88" fillId="0" borderId="34" xfId="3" applyFont="1" applyBorder="1" applyAlignment="1">
      <alignment horizontal="left" vertical="center"/>
    </xf>
    <xf numFmtId="0" fontId="88" fillId="0" borderId="39" xfId="3" applyFont="1" applyBorder="1" applyAlignment="1">
      <alignment horizontal="center" vertical="center"/>
    </xf>
    <xf numFmtId="0" fontId="88" fillId="0" borderId="33" xfId="3" applyFont="1" applyBorder="1" applyAlignment="1">
      <alignment horizontal="center" vertical="center"/>
    </xf>
    <xf numFmtId="0" fontId="88" fillId="0" borderId="34" xfId="3" applyFont="1" applyBorder="1" applyAlignment="1">
      <alignment horizontal="center" vertical="center"/>
    </xf>
    <xf numFmtId="0" fontId="88" fillId="0" borderId="32" xfId="3" applyFont="1" applyBorder="1" applyAlignment="1">
      <alignment horizontal="left" vertical="center"/>
    </xf>
    <xf numFmtId="0" fontId="88" fillId="0" borderId="226" xfId="3" applyFont="1" applyBorder="1" applyAlignment="1">
      <alignment horizontal="left" vertical="center"/>
    </xf>
    <xf numFmtId="0" fontId="88" fillId="0" borderId="227" xfId="3" applyFont="1" applyBorder="1" applyAlignment="1">
      <alignment horizontal="left" vertical="center"/>
    </xf>
    <xf numFmtId="0" fontId="88" fillId="0" borderId="229" xfId="3" applyFont="1" applyBorder="1" applyAlignment="1">
      <alignment horizontal="left" vertical="center"/>
    </xf>
    <xf numFmtId="0" fontId="88" fillId="0" borderId="230" xfId="3" applyFont="1" applyBorder="1" applyAlignment="1">
      <alignment horizontal="left" vertical="center"/>
    </xf>
    <xf numFmtId="0" fontId="88" fillId="0" borderId="50" xfId="3" applyFont="1" applyBorder="1" applyAlignment="1">
      <alignment horizontal="center" vertical="center" wrapText="1"/>
    </xf>
    <xf numFmtId="0" fontId="88" fillId="0" borderId="51" xfId="3" applyFont="1" applyBorder="1" applyAlignment="1">
      <alignment horizontal="center" vertical="center" wrapText="1"/>
    </xf>
    <xf numFmtId="0" fontId="88" fillId="0" borderId="52" xfId="3" applyFont="1" applyBorder="1" applyAlignment="1">
      <alignment horizontal="center" vertical="center" wrapText="1"/>
    </xf>
    <xf numFmtId="0" fontId="88" fillId="0" borderId="35" xfId="3" applyFont="1" applyBorder="1" applyAlignment="1">
      <alignment horizontal="center" vertical="center" wrapText="1"/>
    </xf>
    <xf numFmtId="0" fontId="88" fillId="0" borderId="36" xfId="3" applyFont="1" applyBorder="1" applyAlignment="1">
      <alignment horizontal="center" vertical="center" wrapText="1"/>
    </xf>
    <xf numFmtId="0" fontId="88" fillId="0" borderId="37" xfId="3" applyFont="1" applyBorder="1" applyAlignment="1">
      <alignment horizontal="center" vertical="center" wrapText="1"/>
    </xf>
    <xf numFmtId="49" fontId="88" fillId="0" borderId="33" xfId="3" applyNumberFormat="1" applyFont="1" applyBorder="1" applyAlignment="1">
      <alignment horizontal="center" vertical="center"/>
    </xf>
    <xf numFmtId="0" fontId="88" fillId="0" borderId="222" xfId="3" applyFont="1" applyBorder="1" applyAlignment="1">
      <alignment horizontal="center" vertical="center" wrapText="1"/>
    </xf>
    <xf numFmtId="0" fontId="88" fillId="0" borderId="33" xfId="3" applyFont="1" applyBorder="1" applyAlignment="1">
      <alignment horizontal="center" vertical="center" wrapText="1"/>
    </xf>
    <xf numFmtId="0" fontId="88" fillId="0" borderId="39" xfId="3" applyFont="1" applyBorder="1" applyAlignment="1">
      <alignment horizontal="center" vertical="center" wrapText="1"/>
    </xf>
    <xf numFmtId="0" fontId="88" fillId="0" borderId="224" xfId="3" applyFont="1" applyBorder="1" applyAlignment="1">
      <alignment horizontal="center" vertical="center"/>
    </xf>
    <xf numFmtId="0" fontId="88" fillId="0" borderId="42" xfId="3" applyFont="1" applyBorder="1" applyAlignment="1">
      <alignment vertical="center" textRotation="255"/>
    </xf>
    <xf numFmtId="0" fontId="88" fillId="0" borderId="43" xfId="3" applyFont="1" applyBorder="1" applyAlignment="1">
      <alignment vertical="center" textRotation="255"/>
    </xf>
    <xf numFmtId="0" fontId="88" fillId="0" borderId="35" xfId="3" applyFont="1" applyBorder="1" applyAlignment="1">
      <alignment vertical="center" textRotation="255"/>
    </xf>
    <xf numFmtId="0" fontId="88" fillId="0" borderId="37" xfId="3" applyFont="1" applyBorder="1" applyAlignment="1">
      <alignment vertical="center" textRotation="255"/>
    </xf>
    <xf numFmtId="0" fontId="88" fillId="0" borderId="225" xfId="3" applyFont="1" applyBorder="1" applyAlignment="1">
      <alignment horizontal="center" vertical="center"/>
    </xf>
    <xf numFmtId="0" fontId="88" fillId="0" borderId="226" xfId="3" applyFont="1" applyBorder="1" applyAlignment="1">
      <alignment horizontal="center" vertical="center"/>
    </xf>
    <xf numFmtId="0" fontId="88" fillId="0" borderId="228" xfId="3" applyFont="1" applyBorder="1" applyAlignment="1">
      <alignment horizontal="center" vertical="center"/>
    </xf>
    <xf numFmtId="0" fontId="88" fillId="0" borderId="229" xfId="3" applyFont="1" applyBorder="1" applyAlignment="1">
      <alignment horizontal="center" vertical="center"/>
    </xf>
    <xf numFmtId="0" fontId="88" fillId="0" borderId="51" xfId="3" applyFont="1" applyBorder="1" applyAlignment="1">
      <alignment horizontal="left" vertical="top" wrapText="1"/>
    </xf>
    <xf numFmtId="0" fontId="88" fillId="0" borderId="0" xfId="3" applyFont="1" applyAlignment="1">
      <alignment horizontal="left" vertical="top" wrapText="1"/>
    </xf>
    <xf numFmtId="0" fontId="88" fillId="0" borderId="51" xfId="3" applyFont="1" applyBorder="1" applyAlignment="1">
      <alignment horizontal="center" vertical="center"/>
    </xf>
    <xf numFmtId="49" fontId="88" fillId="0" borderId="51" xfId="3" applyNumberFormat="1" applyFont="1" applyBorder="1" applyAlignment="1">
      <alignment horizontal="center" vertical="center"/>
    </xf>
    <xf numFmtId="0" fontId="88" fillId="0" borderId="223" xfId="3" applyFont="1" applyBorder="1" applyAlignment="1">
      <alignment horizontal="center" vertical="center" wrapText="1"/>
    </xf>
    <xf numFmtId="0" fontId="88" fillId="0" borderId="51" xfId="3" applyFont="1" applyBorder="1" applyAlignment="1">
      <alignment horizontal="left" vertical="center"/>
    </xf>
    <xf numFmtId="0" fontId="88" fillId="0" borderId="52" xfId="3" applyFont="1" applyBorder="1" applyAlignment="1">
      <alignment horizontal="left" vertical="center"/>
    </xf>
    <xf numFmtId="0" fontId="88" fillId="0" borderId="50" xfId="3" applyFont="1" applyBorder="1" applyAlignment="1">
      <alignment horizontal="center" vertical="distributed" textRotation="255" indent="4"/>
    </xf>
    <xf numFmtId="0" fontId="88" fillId="0" borderId="51" xfId="3" applyFont="1" applyBorder="1" applyAlignment="1">
      <alignment horizontal="center" vertical="distributed" textRotation="255" indent="4"/>
    </xf>
    <xf numFmtId="0" fontId="88" fillId="0" borderId="42" xfId="3" applyFont="1" applyBorder="1" applyAlignment="1">
      <alignment horizontal="center" vertical="distributed" textRotation="255" indent="4"/>
    </xf>
    <xf numFmtId="0" fontId="88" fillId="0" borderId="0" xfId="3" applyFont="1" applyAlignment="1">
      <alignment horizontal="center" vertical="distributed" textRotation="255" indent="4"/>
    </xf>
    <xf numFmtId="0" fontId="88" fillId="0" borderId="43" xfId="3" applyFont="1" applyBorder="1" applyAlignment="1">
      <alignment horizontal="center" vertical="distributed" textRotation="255" indent="4"/>
    </xf>
    <xf numFmtId="0" fontId="88" fillId="0" borderId="35" xfId="3" applyFont="1" applyBorder="1" applyAlignment="1">
      <alignment horizontal="center" vertical="distributed" textRotation="255" indent="4"/>
    </xf>
    <xf numFmtId="0" fontId="88" fillId="0" borderId="37" xfId="3" applyFont="1" applyBorder="1" applyAlignment="1">
      <alignment horizontal="center" vertical="distributed" textRotation="255" indent="4"/>
    </xf>
    <xf numFmtId="0" fontId="88" fillId="0" borderId="228" xfId="3" applyFont="1" applyBorder="1" applyAlignment="1">
      <alignment horizontal="center" vertical="center" wrapText="1"/>
    </xf>
    <xf numFmtId="0" fontId="88" fillId="0" borderId="229" xfId="3" applyFont="1" applyBorder="1" applyAlignment="1">
      <alignment horizontal="center" vertical="center" wrapText="1"/>
    </xf>
    <xf numFmtId="0" fontId="88" fillId="0" borderId="231" xfId="3" applyFont="1" applyBorder="1" applyAlignment="1">
      <alignment horizontal="center" vertical="center" wrapText="1"/>
    </xf>
    <xf numFmtId="0" fontId="88" fillId="0" borderId="232" xfId="3" applyFont="1" applyBorder="1" applyAlignment="1">
      <alignment horizontal="center" vertical="center" wrapText="1"/>
    </xf>
    <xf numFmtId="0" fontId="88" fillId="0" borderId="229" xfId="3" applyFont="1" applyBorder="1" applyAlignment="1">
      <alignment horizontal="left" vertical="center" wrapText="1"/>
    </xf>
    <xf numFmtId="0" fontId="88" fillId="0" borderId="230" xfId="3" applyFont="1" applyBorder="1" applyAlignment="1">
      <alignment horizontal="left" vertical="center" wrapText="1"/>
    </xf>
    <xf numFmtId="0" fontId="88" fillId="0" borderId="232" xfId="3" applyFont="1" applyBorder="1" applyAlignment="1">
      <alignment horizontal="left" vertical="center" wrapText="1"/>
    </xf>
    <xf numFmtId="0" fontId="88" fillId="0" borderId="233" xfId="3" applyFont="1" applyBorder="1" applyAlignment="1">
      <alignment horizontal="left" vertical="center" wrapText="1"/>
    </xf>
    <xf numFmtId="0" fontId="28" fillId="0" borderId="123" xfId="3" applyFont="1" applyBorder="1" applyAlignment="1">
      <alignment horizontal="distributed" vertical="center" indent="1"/>
    </xf>
    <xf numFmtId="0" fontId="28" fillId="0" borderId="51" xfId="3" applyFont="1" applyBorder="1" applyAlignment="1">
      <alignment horizontal="distributed" vertical="center" indent="1"/>
    </xf>
    <xf numFmtId="0" fontId="28" fillId="0" borderId="39" xfId="3" applyFont="1" applyBorder="1" applyAlignment="1">
      <alignment horizontal="left" vertical="center" indent="1"/>
    </xf>
    <xf numFmtId="0" fontId="28" fillId="0" borderId="33" xfId="3" applyFont="1" applyBorder="1" applyAlignment="1">
      <alignment horizontal="left" vertical="center" indent="1"/>
    </xf>
    <xf numFmtId="0" fontId="28" fillId="0" borderId="40" xfId="3" applyFont="1" applyBorder="1" applyAlignment="1">
      <alignment horizontal="left" vertical="center" indent="1"/>
    </xf>
    <xf numFmtId="0" fontId="10" fillId="0" borderId="0" xfId="3" applyFont="1" applyAlignment="1">
      <alignment horizontal="center" vertical="center" wrapText="1"/>
    </xf>
    <xf numFmtId="0" fontId="28" fillId="0" borderId="126" xfId="3" applyFont="1" applyBorder="1" applyAlignment="1">
      <alignment horizontal="distributed" vertical="center" indent="1"/>
    </xf>
    <xf numFmtId="0" fontId="28" fillId="0" borderId="28" xfId="3" applyFont="1" applyBorder="1" applyAlignment="1">
      <alignment horizontal="distributed" vertical="center" indent="1"/>
    </xf>
    <xf numFmtId="0" fontId="28" fillId="0" borderId="27" xfId="3" applyFont="1" applyBorder="1" applyAlignment="1">
      <alignment horizontal="left" vertical="center" indent="1"/>
    </xf>
    <xf numFmtId="0" fontId="28" fillId="0" borderId="28" xfId="3" applyFont="1" applyBorder="1" applyAlignment="1">
      <alignment horizontal="left" vertical="center" indent="1"/>
    </xf>
    <xf numFmtId="0" fontId="28" fillId="0" borderId="58" xfId="3" applyFont="1" applyBorder="1" applyAlignment="1">
      <alignment horizontal="left" vertical="center" indent="1"/>
    </xf>
    <xf numFmtId="0" fontId="28" fillId="0" borderId="155" xfId="3" applyFont="1" applyBorder="1" applyAlignment="1">
      <alignment horizontal="distributed" vertical="center" indent="1"/>
    </xf>
    <xf numFmtId="0" fontId="28" fillId="0" borderId="33" xfId="3" applyFont="1" applyBorder="1" applyAlignment="1">
      <alignment horizontal="distributed" vertical="center" indent="1"/>
    </xf>
    <xf numFmtId="0" fontId="28" fillId="0" borderId="50" xfId="3" applyFont="1" applyBorder="1" applyAlignment="1">
      <alignment horizontal="center" vertical="center"/>
    </xf>
    <xf numFmtId="0" fontId="28" fillId="0" borderId="51" xfId="3" applyFont="1" applyBorder="1" applyAlignment="1">
      <alignment horizontal="center" vertical="center"/>
    </xf>
    <xf numFmtId="0" fontId="28" fillId="0" borderId="11" xfId="3" applyFont="1" applyBorder="1" applyAlignment="1">
      <alignment horizontal="center" vertical="center"/>
    </xf>
    <xf numFmtId="0" fontId="28" fillId="0" borderId="9" xfId="3" applyFont="1" applyBorder="1" applyAlignment="1">
      <alignment horizontal="center" vertical="center"/>
    </xf>
    <xf numFmtId="0" fontId="28" fillId="0" borderId="35" xfId="3" applyFont="1" applyBorder="1" applyAlignment="1">
      <alignment horizontal="distributed" vertical="center" indent="2"/>
    </xf>
    <xf numFmtId="0" fontId="28" fillId="0" borderId="36" xfId="3" applyFont="1" applyBorder="1" applyAlignment="1">
      <alignment horizontal="distributed" vertical="center" indent="2"/>
    </xf>
    <xf numFmtId="0" fontId="28" fillId="0" borderId="39" xfId="3" applyFont="1" applyBorder="1" applyAlignment="1">
      <alignment horizontal="center" vertical="center"/>
    </xf>
    <xf numFmtId="0" fontId="28" fillId="0" borderId="33" xfId="3" applyFont="1" applyBorder="1" applyAlignment="1">
      <alignment horizontal="center" vertical="center"/>
    </xf>
    <xf numFmtId="0" fontId="28" fillId="0" borderId="34" xfId="3" applyFont="1" applyBorder="1" applyAlignment="1">
      <alignment horizontal="center" vertical="center"/>
    </xf>
    <xf numFmtId="0" fontId="28" fillId="0" borderId="0" xfId="3" applyFont="1" applyAlignment="1">
      <alignment horizontal="center" vertical="center" wrapText="1"/>
    </xf>
    <xf numFmtId="0" fontId="28" fillId="0" borderId="43" xfId="3" applyFont="1" applyBorder="1" applyAlignment="1">
      <alignment horizontal="center" vertical="center" wrapText="1"/>
    </xf>
    <xf numFmtId="0" fontId="28" fillId="0" borderId="36" xfId="3" applyFont="1" applyBorder="1" applyAlignment="1">
      <alignment horizontal="center" vertical="center" wrapText="1"/>
    </xf>
    <xf numFmtId="0" fontId="28" fillId="0" borderId="37" xfId="3" applyFont="1" applyBorder="1" applyAlignment="1">
      <alignment horizontal="center" vertical="center" wrapText="1"/>
    </xf>
    <xf numFmtId="0" fontId="28" fillId="0" borderId="39" xfId="3" applyFont="1" applyBorder="1" applyAlignment="1">
      <alignment horizontal="distributed" vertical="center" indent="2"/>
    </xf>
    <xf numFmtId="0" fontId="28" fillId="0" borderId="33" xfId="3" applyFont="1" applyBorder="1" applyAlignment="1">
      <alignment horizontal="distributed" vertical="center" indent="2"/>
    </xf>
    <xf numFmtId="0" fontId="28" fillId="0" borderId="51" xfId="3" applyFont="1" applyBorder="1" applyAlignment="1">
      <alignment horizontal="center" vertical="center" wrapText="1"/>
    </xf>
    <xf numFmtId="0" fontId="28" fillId="0" borderId="52" xfId="3" applyFont="1" applyBorder="1" applyAlignment="1">
      <alignment horizontal="center" vertical="center" wrapText="1"/>
    </xf>
    <xf numFmtId="0" fontId="28" fillId="0" borderId="9" xfId="3" applyFont="1" applyBorder="1" applyAlignment="1">
      <alignment horizontal="center" vertical="center" wrapText="1"/>
    </xf>
    <xf numFmtId="0" fontId="28" fillId="0" borderId="10" xfId="3" applyFont="1" applyBorder="1" applyAlignment="1">
      <alignment horizontal="center" vertical="center" wrapText="1"/>
    </xf>
    <xf numFmtId="0" fontId="42" fillId="0" borderId="50" xfId="3" applyFont="1" applyBorder="1" applyAlignment="1">
      <alignment horizontal="left" vertical="center" wrapText="1"/>
    </xf>
    <xf numFmtId="0" fontId="28" fillId="0" borderId="51" xfId="3" applyFont="1" applyBorder="1" applyAlignment="1">
      <alignment horizontal="left" vertical="center" wrapText="1"/>
    </xf>
    <xf numFmtId="0" fontId="28" fillId="0" borderId="104" xfId="3" applyFont="1" applyBorder="1" applyAlignment="1">
      <alignment horizontal="left" vertical="center" wrapText="1"/>
    </xf>
    <xf numFmtId="0" fontId="28" fillId="0" borderId="42" xfId="3" applyFont="1" applyBorder="1" applyAlignment="1">
      <alignment horizontal="left" vertical="center" wrapText="1"/>
    </xf>
    <xf numFmtId="0" fontId="28" fillId="0" borderId="0" xfId="3" applyFont="1" applyAlignment="1">
      <alignment horizontal="left" vertical="center" wrapText="1"/>
    </xf>
    <xf numFmtId="0" fontId="28" fillId="0" borderId="92" xfId="3" applyFont="1" applyBorder="1" applyAlignment="1">
      <alignment horizontal="left" vertical="center" wrapText="1"/>
    </xf>
    <xf numFmtId="0" fontId="28" fillId="0" borderId="11" xfId="3" applyFont="1" applyBorder="1" applyAlignment="1">
      <alignment horizontal="left" vertical="center" wrapText="1"/>
    </xf>
    <xf numFmtId="0" fontId="28" fillId="0" borderId="9" xfId="3" applyFont="1" applyBorder="1" applyAlignment="1">
      <alignment horizontal="left" vertical="center" wrapText="1"/>
    </xf>
    <xf numFmtId="0" fontId="28" fillId="0" borderId="159" xfId="3" applyFont="1" applyBorder="1" applyAlignment="1">
      <alignment horizontal="left" vertical="center" wrapText="1"/>
    </xf>
    <xf numFmtId="0" fontId="28" fillId="0" borderId="104" xfId="3" applyFont="1" applyBorder="1" applyAlignment="1">
      <alignment horizontal="center" vertical="center"/>
    </xf>
    <xf numFmtId="0" fontId="28" fillId="0" borderId="159" xfId="3" applyFont="1" applyBorder="1" applyAlignment="1">
      <alignment horizontal="center" vertical="center"/>
    </xf>
    <xf numFmtId="0" fontId="28" fillId="0" borderId="14" xfId="3" applyFont="1" applyBorder="1" applyAlignment="1">
      <alignment horizontal="center" vertical="center"/>
    </xf>
    <xf numFmtId="0" fontId="28" fillId="0" borderId="15" xfId="3" applyFont="1" applyBorder="1" applyAlignment="1">
      <alignment horizontal="center" vertical="center"/>
    </xf>
    <xf numFmtId="0" fontId="28" fillId="0" borderId="160" xfId="3" applyFont="1" applyBorder="1" applyAlignment="1">
      <alignment horizontal="center" vertical="center" textRotation="255" shrinkToFit="1"/>
    </xf>
    <xf numFmtId="0" fontId="28" fillId="0" borderId="31" xfId="3" applyFont="1" applyBorder="1" applyAlignment="1">
      <alignment horizontal="center" vertical="center" textRotation="255" shrinkToFit="1"/>
    </xf>
    <xf numFmtId="0" fontId="28" fillId="0" borderId="293" xfId="3" applyFont="1" applyBorder="1" applyAlignment="1">
      <alignment horizontal="center" vertical="center" textRotation="255" shrinkToFit="1"/>
    </xf>
    <xf numFmtId="0" fontId="28" fillId="0" borderId="161" xfId="3" applyFont="1" applyBorder="1" applyAlignment="1">
      <alignment horizontal="center" vertical="center"/>
    </xf>
    <xf numFmtId="0" fontId="28" fillId="0" borderId="162" xfId="3" applyFont="1" applyBorder="1" applyAlignment="1">
      <alignment horizontal="center" vertical="center"/>
    </xf>
    <xf numFmtId="0" fontId="28" fillId="0" borderId="301" xfId="3" applyFont="1" applyBorder="1" applyAlignment="1">
      <alignment horizontal="center" vertical="center"/>
    </xf>
    <xf numFmtId="0" fontId="28" fillId="0" borderId="300" xfId="3" applyFont="1" applyBorder="1" applyAlignment="1">
      <alignment horizontal="center" vertical="center"/>
    </xf>
    <xf numFmtId="0" fontId="28" fillId="0" borderId="164" xfId="3" applyFont="1" applyBorder="1" applyAlignment="1">
      <alignment horizontal="center" vertical="center"/>
    </xf>
    <xf numFmtId="0" fontId="28" fillId="0" borderId="50" xfId="3" applyFont="1" applyBorder="1" applyAlignment="1">
      <alignment horizontal="center" vertical="center" wrapText="1"/>
    </xf>
    <xf numFmtId="0" fontId="28" fillId="0" borderId="35" xfId="3" applyFont="1" applyBorder="1" applyAlignment="1">
      <alignment horizontal="center" vertical="center" wrapText="1"/>
    </xf>
    <xf numFmtId="0" fontId="28" fillId="0" borderId="52" xfId="3" applyFont="1" applyBorder="1" applyAlignment="1">
      <alignment horizontal="center" vertical="center"/>
    </xf>
    <xf numFmtId="0" fontId="28" fillId="0" borderId="0" xfId="3" applyFont="1" applyAlignment="1">
      <alignment horizontal="center" vertical="center"/>
    </xf>
    <xf numFmtId="0" fontId="28" fillId="0" borderId="43" xfId="3" applyFont="1" applyBorder="1" applyAlignment="1">
      <alignment horizontal="center" vertical="center"/>
    </xf>
    <xf numFmtId="0" fontId="28" fillId="0" borderId="123" xfId="3" applyFont="1" applyBorder="1" applyAlignment="1">
      <alignment horizontal="center" vertical="center"/>
    </xf>
    <xf numFmtId="0" fontId="28" fillId="0" borderId="8" xfId="3" applyFont="1" applyBorder="1" applyAlignment="1">
      <alignment horizontal="center" vertical="center"/>
    </xf>
    <xf numFmtId="0" fontId="42" fillId="0" borderId="39" xfId="3" applyFont="1" applyBorder="1" applyAlignment="1">
      <alignment horizontal="left" vertical="center" indent="1"/>
    </xf>
    <xf numFmtId="0" fontId="42" fillId="0" borderId="33" xfId="3" applyFont="1" applyBorder="1" applyAlignment="1">
      <alignment horizontal="left" vertical="center" indent="1"/>
    </xf>
    <xf numFmtId="0" fontId="42" fillId="0" borderId="40" xfId="3" applyFont="1" applyBorder="1" applyAlignment="1">
      <alignment horizontal="left" vertical="center" indent="1"/>
    </xf>
    <xf numFmtId="0" fontId="28" fillId="0" borderId="50" xfId="3" applyFont="1" applyBorder="1" applyAlignment="1">
      <alignment horizontal="distributed" vertical="center" indent="2"/>
    </xf>
    <xf numFmtId="0" fontId="28" fillId="0" borderId="51" xfId="3" applyFont="1" applyBorder="1" applyAlignment="1">
      <alignment horizontal="distributed" vertical="center" indent="2"/>
    </xf>
    <xf numFmtId="0" fontId="28" fillId="0" borderId="35" xfId="3" applyFont="1" applyBorder="1" applyAlignment="1">
      <alignment horizontal="left" vertical="center" wrapText="1"/>
    </xf>
    <xf numFmtId="0" fontId="28" fillId="0" borderId="36" xfId="3" applyFont="1" applyBorder="1" applyAlignment="1">
      <alignment horizontal="left" vertical="center" wrapText="1"/>
    </xf>
    <xf numFmtId="0" fontId="28" fillId="0" borderId="70" xfId="3" applyFont="1" applyBorder="1" applyAlignment="1">
      <alignment horizontal="left" vertical="center" wrapText="1"/>
    </xf>
    <xf numFmtId="0" fontId="28" fillId="0" borderId="39" xfId="3" applyFont="1" applyBorder="1" applyAlignment="1">
      <alignment horizontal="center" vertical="center" wrapText="1"/>
    </xf>
    <xf numFmtId="0" fontId="28" fillId="0" borderId="33" xfId="3" applyFont="1" applyBorder="1" applyAlignment="1">
      <alignment horizontal="center" vertical="center" wrapText="1"/>
    </xf>
    <xf numFmtId="0" fontId="28" fillId="0" borderId="34" xfId="3" applyFont="1" applyBorder="1" applyAlignment="1">
      <alignment horizontal="center" vertical="center" wrapText="1"/>
    </xf>
    <xf numFmtId="0" fontId="28" fillId="0" borderId="71" xfId="3" applyFont="1" applyBorder="1" applyAlignment="1">
      <alignment horizontal="center" vertical="center" textRotation="255" shrinkToFit="1"/>
    </xf>
    <xf numFmtId="0" fontId="28" fillId="0" borderId="42" xfId="3" applyFont="1" applyBorder="1" applyAlignment="1">
      <alignment horizontal="center" vertical="center" wrapText="1"/>
    </xf>
    <xf numFmtId="0" fontId="28" fillId="0" borderId="42" xfId="3" applyFont="1" applyBorder="1" applyAlignment="1">
      <alignment horizontal="center" vertical="center"/>
    </xf>
    <xf numFmtId="0" fontId="28" fillId="0" borderId="72" xfId="3" applyFont="1" applyBorder="1" applyAlignment="1">
      <alignment horizontal="center" vertical="center"/>
    </xf>
    <xf numFmtId="0" fontId="28" fillId="0" borderId="74" xfId="3" applyFont="1" applyBorder="1" applyAlignment="1">
      <alignment horizontal="center" vertical="center"/>
    </xf>
    <xf numFmtId="0" fontId="28" fillId="0" borderId="99" xfId="3" applyFont="1" applyBorder="1" applyAlignment="1">
      <alignment horizontal="distributed" vertical="center" indent="1"/>
    </xf>
    <xf numFmtId="0" fontId="28" fillId="0" borderId="100" xfId="3" applyFont="1" applyBorder="1" applyAlignment="1">
      <alignment horizontal="distributed" vertical="center" indent="1"/>
    </xf>
    <xf numFmtId="0" fontId="28" fillId="0" borderId="100" xfId="3" applyFont="1" applyBorder="1" applyAlignment="1">
      <alignment horizontal="left" vertical="center" shrinkToFit="1"/>
    </xf>
    <xf numFmtId="0" fontId="28" fillId="0" borderId="139" xfId="3" applyFont="1" applyBorder="1" applyAlignment="1">
      <alignment horizontal="left" vertical="center" shrinkToFit="1"/>
    </xf>
    <xf numFmtId="0" fontId="28" fillId="0" borderId="140" xfId="3" applyFont="1" applyBorder="1" applyAlignment="1">
      <alignment horizontal="distributed" vertical="center" indent="1"/>
    </xf>
    <xf numFmtId="0" fontId="28" fillId="0" borderId="32" xfId="3" applyFont="1" applyBorder="1" applyAlignment="1">
      <alignment horizontal="distributed" vertical="center" indent="1"/>
    </xf>
    <xf numFmtId="0" fontId="28" fillId="0" borderId="32" xfId="3" applyFont="1" applyBorder="1" applyAlignment="1">
      <alignment horizontal="left" vertical="center" shrinkToFit="1"/>
    </xf>
    <xf numFmtId="0" fontId="28" fillId="0" borderId="38" xfId="3" applyFont="1" applyBorder="1" applyAlignment="1">
      <alignment horizontal="left" vertical="center" shrinkToFit="1"/>
    </xf>
    <xf numFmtId="0" fontId="28" fillId="0" borderId="140" xfId="3" applyFont="1" applyBorder="1" applyAlignment="1">
      <alignment horizontal="center" vertical="center"/>
    </xf>
    <xf numFmtId="0" fontId="28" fillId="0" borderId="32" xfId="3" applyFont="1" applyBorder="1" applyAlignment="1">
      <alignment horizontal="center" vertical="center"/>
    </xf>
    <xf numFmtId="0" fontId="28" fillId="0" borderId="57" xfId="3" applyFont="1" applyBorder="1" applyAlignment="1">
      <alignment horizontal="center" vertical="center"/>
    </xf>
    <xf numFmtId="0" fontId="28" fillId="0" borderId="41" xfId="3" applyFont="1" applyBorder="1" applyAlignment="1">
      <alignment horizontal="center" vertical="center"/>
    </xf>
    <xf numFmtId="0" fontId="28" fillId="0" borderId="32" xfId="3" applyFont="1" applyBorder="1" applyAlignment="1">
      <alignment horizontal="center" vertical="center" shrinkToFit="1"/>
    </xf>
    <xf numFmtId="0" fontId="28" fillId="0" borderId="38" xfId="3" applyFont="1" applyBorder="1" applyAlignment="1">
      <alignment horizontal="center" vertical="center" shrinkToFit="1"/>
    </xf>
    <xf numFmtId="0" fontId="28" fillId="0" borderId="41" xfId="3" applyFont="1" applyBorder="1" applyAlignment="1">
      <alignment horizontal="center" vertical="center" shrinkToFit="1"/>
    </xf>
    <xf numFmtId="0" fontId="28" fillId="0" borderId="83" xfId="3" applyFont="1" applyBorder="1" applyAlignment="1">
      <alignment horizontal="center" vertical="center" shrinkToFit="1"/>
    </xf>
    <xf numFmtId="0" fontId="28" fillId="0" borderId="41" xfId="3" applyFont="1" applyBorder="1" applyAlignment="1">
      <alignment horizontal="distributed" vertical="center" indent="1"/>
    </xf>
    <xf numFmtId="0" fontId="28" fillId="0" borderId="166" xfId="3" applyFont="1" applyBorder="1" applyAlignment="1">
      <alignment horizontal="center" vertical="center" textRotation="255"/>
    </xf>
    <xf numFmtId="0" fontId="28" fillId="0" borderId="167" xfId="3" applyFont="1" applyBorder="1" applyAlignment="1">
      <alignment horizontal="center" vertical="center" textRotation="255"/>
    </xf>
    <xf numFmtId="0" fontId="28" fillId="0" borderId="140" xfId="3" applyFont="1" applyBorder="1" applyAlignment="1">
      <alignment horizontal="center" vertical="center" textRotation="255"/>
    </xf>
    <xf numFmtId="0" fontId="28" fillId="0" borderId="32" xfId="3" applyFont="1" applyBorder="1" applyAlignment="1">
      <alignment horizontal="center" vertical="center" textRotation="255"/>
    </xf>
    <xf numFmtId="0" fontId="28" fillId="0" borderId="137" xfId="3" applyFont="1" applyBorder="1" applyAlignment="1">
      <alignment horizontal="center" vertical="center" textRotation="255"/>
    </xf>
    <xf numFmtId="0" fontId="28" fillId="0" borderId="81" xfId="3" applyFont="1" applyBorder="1" applyAlignment="1">
      <alignment horizontal="center" vertical="center" textRotation="255"/>
    </xf>
    <xf numFmtId="0" fontId="28" fillId="0" borderId="167" xfId="3" applyFont="1" applyBorder="1" applyAlignment="1">
      <alignment horizontal="center" vertical="center" wrapText="1"/>
    </xf>
    <xf numFmtId="0" fontId="28" fillId="0" borderId="32" xfId="3" applyFont="1" applyBorder="1" applyAlignment="1">
      <alignment horizontal="center" vertical="center" wrapText="1"/>
    </xf>
    <xf numFmtId="0" fontId="28" fillId="0" borderId="167" xfId="3" applyFont="1" applyBorder="1" applyAlignment="1">
      <alignment horizontal="center" vertical="center"/>
    </xf>
    <xf numFmtId="49" fontId="28" fillId="0" borderId="32" xfId="3" applyNumberFormat="1" applyFont="1" applyBorder="1" applyAlignment="1">
      <alignment horizontal="center" vertical="center" shrinkToFit="1"/>
    </xf>
    <xf numFmtId="0" fontId="28" fillId="0" borderId="32" xfId="3" applyFont="1" applyBorder="1" applyAlignment="1">
      <alignment vertical="center" shrinkToFit="1"/>
    </xf>
    <xf numFmtId="49" fontId="28" fillId="0" borderId="39" xfId="3" applyNumberFormat="1" applyFont="1" applyBorder="1" applyAlignment="1">
      <alignment horizontal="center" vertical="center" shrinkToFit="1"/>
    </xf>
    <xf numFmtId="49" fontId="28" fillId="0" borderId="34" xfId="3" applyNumberFormat="1" applyFont="1" applyBorder="1" applyAlignment="1">
      <alignment horizontal="center" vertical="center" shrinkToFit="1"/>
    </xf>
    <xf numFmtId="0" fontId="28" fillId="0" borderId="34" xfId="3" applyFont="1" applyBorder="1" applyAlignment="1">
      <alignment horizontal="center" vertical="center" shrinkToFit="1"/>
    </xf>
    <xf numFmtId="0" fontId="14" fillId="0" borderId="167" xfId="3" applyFont="1" applyBorder="1" applyAlignment="1">
      <alignment horizontal="center" vertical="center" wrapText="1"/>
    </xf>
    <xf numFmtId="0" fontId="14" fillId="0" borderId="168" xfId="3" applyFont="1" applyBorder="1" applyAlignment="1">
      <alignment horizontal="center" vertical="center" wrapText="1"/>
    </xf>
    <xf numFmtId="0" fontId="14" fillId="0" borderId="32" xfId="3" applyFont="1" applyBorder="1" applyAlignment="1">
      <alignment horizontal="center" vertical="center" wrapText="1"/>
    </xf>
    <xf numFmtId="0" fontId="14" fillId="0" borderId="38" xfId="3" applyFont="1" applyBorder="1" applyAlignment="1">
      <alignment horizontal="center" vertical="center" wrapText="1"/>
    </xf>
    <xf numFmtId="0" fontId="28" fillId="0" borderId="81" xfId="3" applyFont="1" applyBorder="1" applyAlignment="1">
      <alignment horizontal="center" vertical="center" shrinkToFit="1"/>
    </xf>
    <xf numFmtId="0" fontId="28" fillId="0" borderId="82" xfId="3" applyFont="1" applyBorder="1" applyAlignment="1">
      <alignment horizontal="center" vertical="center" shrinkToFit="1"/>
    </xf>
    <xf numFmtId="0" fontId="28" fillId="0" borderId="1" xfId="3" applyFont="1" applyBorder="1" applyAlignment="1">
      <alignment horizontal="center" vertical="center" textRotation="255"/>
    </xf>
    <xf numFmtId="0" fontId="28" fillId="0" borderId="3" xfId="3" applyFont="1" applyBorder="1" applyAlignment="1">
      <alignment horizontal="center" vertical="center" textRotation="255"/>
    </xf>
    <xf numFmtId="0" fontId="28" fillId="0" borderId="84" xfId="3" applyFont="1" applyBorder="1" applyAlignment="1">
      <alignment horizontal="center" vertical="center" textRotation="255"/>
    </xf>
    <xf numFmtId="0" fontId="28" fillId="0" borderId="43" xfId="3" applyFont="1" applyBorder="1" applyAlignment="1">
      <alignment horizontal="center" vertical="center" textRotation="255"/>
    </xf>
    <xf numFmtId="0" fontId="28" fillId="0" borderId="127" xfId="3" applyFont="1" applyBorder="1" applyAlignment="1">
      <alignment horizontal="center" vertical="center" textRotation="255"/>
    </xf>
    <xf numFmtId="0" fontId="28" fillId="0" borderId="74" xfId="3" applyFont="1" applyBorder="1" applyAlignment="1">
      <alignment horizontal="center" vertical="center" textRotation="255"/>
    </xf>
    <xf numFmtId="0" fontId="28" fillId="0" borderId="4" xfId="3" applyFont="1" applyBorder="1" applyAlignment="1">
      <alignment horizontal="center" vertical="center" wrapText="1"/>
    </xf>
    <xf numFmtId="0" fontId="28" fillId="0" borderId="2" xfId="3" applyFont="1" applyBorder="1" applyAlignment="1">
      <alignment horizontal="center" vertical="center" wrapText="1"/>
    </xf>
    <xf numFmtId="0" fontId="28" fillId="0" borderId="3" xfId="3" applyFont="1" applyBorder="1" applyAlignment="1">
      <alignment horizontal="center" vertical="center" wrapText="1"/>
    </xf>
    <xf numFmtId="0" fontId="14" fillId="0" borderId="4"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3" xfId="3" applyFont="1" applyBorder="1" applyAlignment="1">
      <alignment horizontal="center" vertical="center" wrapText="1"/>
    </xf>
    <xf numFmtId="0" fontId="14" fillId="0" borderId="42" xfId="3" applyFont="1" applyBorder="1" applyAlignment="1">
      <alignment horizontal="center" vertical="center" wrapText="1"/>
    </xf>
    <xf numFmtId="0" fontId="14" fillId="0" borderId="0" xfId="3" applyFont="1" applyAlignment="1">
      <alignment horizontal="center" vertical="center" wrapText="1"/>
    </xf>
    <xf numFmtId="0" fontId="14" fillId="0" borderId="43" xfId="3" applyFont="1" applyBorder="1" applyAlignment="1">
      <alignment horizontal="center" vertical="center" wrapText="1"/>
    </xf>
    <xf numFmtId="0" fontId="14" fillId="0" borderId="35" xfId="3" applyFont="1" applyBorder="1" applyAlignment="1">
      <alignment horizontal="center" vertical="center" wrapText="1"/>
    </xf>
    <xf numFmtId="0" fontId="14" fillId="0" borderId="36" xfId="3" applyFont="1" applyBorder="1" applyAlignment="1">
      <alignment horizontal="center" vertical="center" wrapText="1"/>
    </xf>
    <xf numFmtId="0" fontId="14" fillId="0" borderId="37" xfId="3" applyFont="1" applyBorder="1" applyAlignment="1">
      <alignment horizontal="center" vertical="center" wrapText="1"/>
    </xf>
    <xf numFmtId="0" fontId="14" fillId="0" borderId="7" xfId="3" applyFont="1" applyBorder="1" applyAlignment="1">
      <alignment horizontal="center" vertical="center" wrapText="1"/>
    </xf>
    <xf numFmtId="0" fontId="14" fillId="0" borderId="92" xfId="3" applyFont="1" applyBorder="1" applyAlignment="1">
      <alignment horizontal="center" vertical="center" wrapText="1"/>
    </xf>
    <xf numFmtId="0" fontId="14" fillId="0" borderId="70" xfId="3" applyFont="1" applyBorder="1" applyAlignment="1">
      <alignment horizontal="center" vertical="center" wrapText="1"/>
    </xf>
    <xf numFmtId="0" fontId="28" fillId="0" borderId="39" xfId="3" applyFont="1" applyBorder="1" applyAlignment="1">
      <alignment horizontal="center" vertical="center" shrinkToFit="1"/>
    </xf>
    <xf numFmtId="0" fontId="28" fillId="0" borderId="33" xfId="3" applyFont="1" applyBorder="1" applyAlignment="1">
      <alignment horizontal="center" vertical="center" shrinkToFit="1"/>
    </xf>
    <xf numFmtId="0" fontId="28" fillId="0" borderId="50" xfId="3" applyFont="1" applyBorder="1" applyAlignment="1">
      <alignment horizontal="center" vertical="center" shrinkToFit="1"/>
    </xf>
    <xf numFmtId="0" fontId="28" fillId="0" borderId="51" xfId="3" applyFont="1" applyBorder="1" applyAlignment="1">
      <alignment horizontal="center" vertical="center" shrinkToFit="1"/>
    </xf>
    <xf numFmtId="0" fontId="28" fillId="0" borderId="52" xfId="3" applyFont="1" applyBorder="1" applyAlignment="1">
      <alignment horizontal="center" vertical="center" shrinkToFit="1"/>
    </xf>
    <xf numFmtId="0" fontId="28" fillId="0" borderId="42" xfId="3" applyFont="1" applyBorder="1" applyAlignment="1">
      <alignment horizontal="center" vertical="center" shrinkToFit="1"/>
    </xf>
    <xf numFmtId="0" fontId="28" fillId="0" borderId="0" xfId="3" applyFont="1" applyAlignment="1">
      <alignment horizontal="center" vertical="center" shrinkToFit="1"/>
    </xf>
    <xf numFmtId="0" fontId="28" fillId="0" borderId="43" xfId="3" applyFont="1" applyBorder="1" applyAlignment="1">
      <alignment horizontal="center" vertical="center" shrinkToFit="1"/>
    </xf>
    <xf numFmtId="0" fontId="28" fillId="0" borderId="35" xfId="3" applyFont="1" applyBorder="1" applyAlignment="1">
      <alignment horizontal="center" vertical="center" shrinkToFit="1"/>
    </xf>
    <xf numFmtId="0" fontId="28" fillId="0" borderId="36" xfId="3" applyFont="1" applyBorder="1" applyAlignment="1">
      <alignment horizontal="center" vertical="center" shrinkToFit="1"/>
    </xf>
    <xf numFmtId="0" fontId="28" fillId="0" borderId="37" xfId="3" applyFont="1" applyBorder="1" applyAlignment="1">
      <alignment horizontal="center" vertical="center" shrinkToFit="1"/>
    </xf>
    <xf numFmtId="0" fontId="28" fillId="0" borderId="40" xfId="3" applyFont="1" applyBorder="1" applyAlignment="1">
      <alignment horizontal="center" vertical="center" shrinkToFit="1"/>
    </xf>
    <xf numFmtId="0" fontId="28" fillId="0" borderId="78" xfId="3" applyFont="1" applyBorder="1" applyAlignment="1">
      <alignment horizontal="center" vertical="center"/>
    </xf>
    <xf numFmtId="0" fontId="28" fillId="0" borderId="79" xfId="3" applyFont="1" applyBorder="1" applyAlignment="1">
      <alignment horizontal="center" vertical="center"/>
    </xf>
    <xf numFmtId="0" fontId="28" fillId="0" borderId="80" xfId="3" applyFont="1" applyBorder="1" applyAlignment="1">
      <alignment horizontal="center" vertical="center"/>
    </xf>
    <xf numFmtId="0" fontId="14" fillId="0" borderId="2" xfId="3" applyFont="1" applyBorder="1" applyAlignment="1">
      <alignment horizontal="left" vertical="top" wrapText="1"/>
    </xf>
    <xf numFmtId="0" fontId="14" fillId="0" borderId="0" xfId="3" applyFont="1" applyAlignment="1">
      <alignment horizontal="left" vertical="top" wrapText="1"/>
    </xf>
    <xf numFmtId="0" fontId="88" fillId="0" borderId="0" xfId="0" applyFont="1" applyAlignment="1">
      <alignment horizontal="left" vertical="center" wrapText="1"/>
    </xf>
    <xf numFmtId="0" fontId="88" fillId="0" borderId="0" xfId="0" applyFont="1" applyAlignment="1">
      <alignment horizontal="left" vertical="center"/>
    </xf>
    <xf numFmtId="0" fontId="88" fillId="0" borderId="0" xfId="1" applyFont="1" applyAlignment="1">
      <alignment horizontal="left" vertical="center" wrapText="1"/>
    </xf>
    <xf numFmtId="0" fontId="88" fillId="0" borderId="0" xfId="1" applyFont="1" applyAlignment="1">
      <alignment horizontal="left" vertical="center"/>
    </xf>
    <xf numFmtId="0" fontId="88" fillId="0" borderId="105" xfId="1" applyFont="1" applyBorder="1" applyAlignment="1">
      <alignment horizontal="left" vertical="center" wrapText="1"/>
    </xf>
    <xf numFmtId="0" fontId="88" fillId="0" borderId="26" xfId="1" applyFont="1" applyBorder="1" applyAlignment="1">
      <alignment horizontal="left" vertical="center" wrapText="1"/>
    </xf>
    <xf numFmtId="0" fontId="88" fillId="0" borderId="33" xfId="1" applyFont="1" applyBorder="1" applyAlignment="1">
      <alignment horizontal="left" vertical="center" wrapText="1"/>
    </xf>
    <xf numFmtId="0" fontId="88" fillId="0" borderId="34" xfId="1" applyFont="1" applyBorder="1" applyAlignment="1">
      <alignment horizontal="left" vertical="center" wrapText="1"/>
    </xf>
    <xf numFmtId="0" fontId="88" fillId="0" borderId="0" xfId="1" applyFont="1" applyAlignment="1">
      <alignment horizontal="right" vertical="center"/>
    </xf>
    <xf numFmtId="0" fontId="96" fillId="0" borderId="0" xfId="1" applyFont="1" applyAlignment="1">
      <alignment horizontal="center" vertical="center"/>
    </xf>
    <xf numFmtId="0" fontId="96" fillId="0" borderId="39" xfId="1" applyFont="1" applyBorder="1" applyAlignment="1">
      <alignment horizontal="center" vertical="center"/>
    </xf>
    <xf numFmtId="0" fontId="96" fillId="0" borderId="33" xfId="1" applyFont="1" applyBorder="1" applyAlignment="1">
      <alignment horizontal="center" vertical="center"/>
    </xf>
    <xf numFmtId="0" fontId="96" fillId="0" borderId="34" xfId="1" applyFont="1" applyBorder="1" applyAlignment="1">
      <alignment horizontal="center" vertical="center"/>
    </xf>
    <xf numFmtId="0" fontId="88" fillId="0" borderId="51" xfId="1" applyFont="1" applyBorder="1" applyAlignment="1">
      <alignment horizontal="center" vertical="center"/>
    </xf>
    <xf numFmtId="0" fontId="88" fillId="0" borderId="52" xfId="1" applyFont="1" applyBorder="1" applyAlignment="1">
      <alignment horizontal="center" vertical="center"/>
    </xf>
    <xf numFmtId="0" fontId="88" fillId="0" borderId="41" xfId="1" applyFont="1" applyBorder="1" applyAlignment="1">
      <alignment horizontal="left" vertical="center" wrapText="1" indent="1"/>
    </xf>
    <xf numFmtId="0" fontId="88" fillId="0" borderId="26" xfId="1" applyFont="1" applyBorder="1" applyAlignment="1">
      <alignment horizontal="left" vertical="center" indent="1"/>
    </xf>
    <xf numFmtId="0" fontId="88" fillId="0" borderId="33" xfId="1" applyFont="1" applyBorder="1" applyAlignment="1">
      <alignment horizontal="left" vertical="center"/>
    </xf>
    <xf numFmtId="0" fontId="88" fillId="0" borderId="34" xfId="1" applyFont="1" applyBorder="1" applyAlignment="1">
      <alignment horizontal="left" vertical="center"/>
    </xf>
    <xf numFmtId="0" fontId="94" fillId="0" borderId="32" xfId="1" applyFont="1" applyBorder="1" applyAlignment="1">
      <alignment horizontal="center" vertical="center"/>
    </xf>
    <xf numFmtId="0" fontId="94" fillId="0" borderId="0" xfId="1" applyFont="1" applyAlignment="1">
      <alignment horizontal="right" vertical="center"/>
    </xf>
    <xf numFmtId="0" fontId="96" fillId="0" borderId="0" xfId="20" applyFont="1" applyAlignment="1">
      <alignment horizontal="center" vertical="center"/>
    </xf>
    <xf numFmtId="0" fontId="94" fillId="0" borderId="32" xfId="1" applyFont="1" applyBorder="1" applyAlignment="1">
      <alignment horizontal="center" vertical="center" wrapText="1"/>
    </xf>
    <xf numFmtId="0" fontId="88" fillId="0" borderId="32" xfId="20" applyFont="1" applyBorder="1" applyAlignment="1">
      <alignment horizontal="left" vertical="center" wrapText="1"/>
    </xf>
    <xf numFmtId="0" fontId="39" fillId="0" borderId="0" xfId="20" applyFont="1" applyAlignment="1">
      <alignment horizontal="left" vertical="center" wrapText="1"/>
    </xf>
    <xf numFmtId="0" fontId="28" fillId="0" borderId="35" xfId="3" applyFont="1" applyBorder="1" applyAlignment="1">
      <alignment horizontal="center" vertical="center"/>
    </xf>
    <xf numFmtId="0" fontId="28" fillId="0" borderId="36" xfId="3" applyFont="1" applyBorder="1" applyAlignment="1">
      <alignment horizontal="center" vertical="center"/>
    </xf>
    <xf numFmtId="0" fontId="28" fillId="0" borderId="37" xfId="3" applyFont="1" applyBorder="1" applyAlignment="1">
      <alignment horizontal="center" vertical="center"/>
    </xf>
    <xf numFmtId="49" fontId="28" fillId="0" borderId="65" xfId="3" applyNumberFormat="1" applyFont="1" applyBorder="1" applyAlignment="1">
      <alignment horizontal="center" vertical="center"/>
    </xf>
    <xf numFmtId="49" fontId="1" fillId="0" borderId="60" xfId="4" applyNumberFormat="1" applyBorder="1" applyAlignment="1">
      <alignment vertical="center"/>
    </xf>
    <xf numFmtId="49" fontId="1" fillId="0" borderId="61" xfId="4" applyNumberFormat="1" applyBorder="1" applyAlignment="1">
      <alignment vertical="center"/>
    </xf>
    <xf numFmtId="49" fontId="28" fillId="0" borderId="65" xfId="3" applyNumberFormat="1" applyFont="1" applyBorder="1" applyAlignment="1">
      <alignment horizontal="left" vertical="center"/>
    </xf>
    <xf numFmtId="49" fontId="1" fillId="0" borderId="66" xfId="4" applyNumberFormat="1" applyBorder="1" applyAlignment="1">
      <alignment vertical="center"/>
    </xf>
    <xf numFmtId="0" fontId="28" fillId="0" borderId="1" xfId="3" applyFont="1" applyBorder="1" applyAlignment="1">
      <alignment horizontal="center" vertical="center"/>
    </xf>
    <xf numFmtId="0" fontId="28" fillId="0" borderId="2" xfId="3" applyFont="1" applyBorder="1" applyAlignment="1">
      <alignment horizontal="center" vertical="center"/>
    </xf>
    <xf numFmtId="0" fontId="28" fillId="0" borderId="3" xfId="3" applyFont="1" applyBorder="1" applyAlignment="1">
      <alignment horizontal="center" vertical="center"/>
    </xf>
    <xf numFmtId="0" fontId="28" fillId="0" borderId="138" xfId="3" applyFont="1" applyBorder="1" applyAlignment="1">
      <alignment horizontal="center" vertical="center"/>
    </xf>
    <xf numFmtId="0" fontId="28" fillId="0" borderId="141" xfId="3" applyFont="1" applyBorder="1" applyAlignment="1">
      <alignment horizontal="center" vertical="center"/>
    </xf>
    <xf numFmtId="0" fontId="28" fillId="0" borderId="155" xfId="3" applyFont="1" applyBorder="1" applyAlignment="1">
      <alignment horizontal="center" vertical="center"/>
    </xf>
    <xf numFmtId="0" fontId="28" fillId="0" borderId="38" xfId="3" applyFont="1" applyBorder="1" applyAlignment="1">
      <alignment horizontal="center" vertical="center"/>
    </xf>
    <xf numFmtId="0" fontId="28" fillId="0" borderId="84" xfId="3" applyFont="1" applyBorder="1" applyAlignment="1">
      <alignment horizontal="center" vertical="center"/>
    </xf>
    <xf numFmtId="0" fontId="28" fillId="0" borderId="26" xfId="3" applyFont="1" applyBorder="1" applyAlignment="1">
      <alignment horizontal="center" vertical="center"/>
    </xf>
    <xf numFmtId="0" fontId="28" fillId="0" borderId="30" xfId="3" applyFont="1" applyBorder="1" applyAlignment="1">
      <alignment horizontal="center" vertical="center"/>
    </xf>
    <xf numFmtId="0" fontId="1" fillId="0" borderId="51" xfId="4" applyBorder="1" applyAlignment="1">
      <alignment vertical="center"/>
    </xf>
    <xf numFmtId="0" fontId="1" fillId="0" borderId="52" xfId="4" applyBorder="1" applyAlignment="1">
      <alignment vertical="center"/>
    </xf>
    <xf numFmtId="0" fontId="28" fillId="0" borderId="189" xfId="3" applyFont="1" applyBorder="1" applyAlignment="1">
      <alignment horizontal="center" vertical="center"/>
    </xf>
    <xf numFmtId="0" fontId="28" fillId="0" borderId="158" xfId="3" applyFont="1" applyBorder="1" applyAlignment="1">
      <alignment horizontal="center" vertical="center"/>
    </xf>
    <xf numFmtId="0" fontId="1" fillId="0" borderId="158" xfId="4" applyBorder="1" applyAlignment="1">
      <alignment vertical="center"/>
    </xf>
    <xf numFmtId="0" fontId="1" fillId="0" borderId="15" xfId="4" applyBorder="1" applyAlignment="1">
      <alignment horizontal="center" vertical="center"/>
    </xf>
    <xf numFmtId="0" fontId="1" fillId="0" borderId="16" xfId="4" applyBorder="1" applyAlignment="1">
      <alignment horizontal="center" vertical="center"/>
    </xf>
    <xf numFmtId="49" fontId="28" fillId="0" borderId="39" xfId="3" applyNumberFormat="1" applyFont="1" applyBorder="1" applyAlignment="1">
      <alignment horizontal="center" vertical="center"/>
    </xf>
    <xf numFmtId="49" fontId="1" fillId="0" borderId="33" xfId="4" applyNumberFormat="1" applyBorder="1" applyAlignment="1">
      <alignment vertical="center"/>
    </xf>
    <xf numFmtId="49" fontId="1" fillId="0" borderId="34" xfId="4" applyNumberFormat="1" applyBorder="1" applyAlignment="1">
      <alignment vertical="center"/>
    </xf>
    <xf numFmtId="49" fontId="28" fillId="0" borderId="39" xfId="3" applyNumberFormat="1" applyFont="1" applyBorder="1" applyAlignment="1">
      <alignment horizontal="left" vertical="center"/>
    </xf>
    <xf numFmtId="49" fontId="1" fillId="0" borderId="40" xfId="4" applyNumberFormat="1" applyBorder="1" applyAlignment="1">
      <alignment vertical="center"/>
    </xf>
    <xf numFmtId="0" fontId="28" fillId="0" borderId="85" xfId="3" applyFont="1" applyBorder="1" applyAlignment="1">
      <alignment horizontal="center" vertical="center"/>
    </xf>
    <xf numFmtId="0" fontId="1" fillId="0" borderId="86" xfId="4" applyBorder="1" applyAlignment="1">
      <alignment vertical="center"/>
    </xf>
    <xf numFmtId="0" fontId="28" fillId="0" borderId="134" xfId="3" applyFont="1" applyBorder="1" applyAlignment="1">
      <alignment horizontal="left" vertical="center"/>
    </xf>
    <xf numFmtId="0" fontId="1" fillId="0" borderId="88" xfId="4" applyBorder="1" applyAlignment="1">
      <alignment vertical="center"/>
    </xf>
    <xf numFmtId="0" fontId="14" fillId="0" borderId="0" xfId="3" applyFont="1" applyAlignment="1">
      <alignment horizontal="left" vertical="center" wrapText="1"/>
    </xf>
    <xf numFmtId="0" fontId="7" fillId="0" borderId="0" xfId="3" applyFont="1">
      <alignment vertical="center"/>
    </xf>
    <xf numFmtId="49" fontId="28" fillId="0" borderId="42" xfId="3" applyNumberFormat="1" applyFont="1" applyBorder="1" applyAlignment="1">
      <alignment horizontal="center" vertical="center"/>
    </xf>
    <xf numFmtId="49" fontId="1" fillId="0" borderId="0" xfId="4" applyNumberFormat="1" applyAlignment="1">
      <alignment vertical="center"/>
    </xf>
    <xf numFmtId="49" fontId="1" fillId="0" borderId="43" xfId="4" applyNumberFormat="1" applyBorder="1" applyAlignment="1">
      <alignment vertical="center"/>
    </xf>
    <xf numFmtId="0" fontId="7" fillId="0" borderId="0" xfId="1" applyFont="1" applyAlignment="1">
      <alignment vertical="center" wrapText="1"/>
    </xf>
    <xf numFmtId="0" fontId="2" fillId="2" borderId="32" xfId="1" applyFont="1" applyFill="1" applyBorder="1" applyAlignment="1">
      <alignment vertical="center" wrapText="1"/>
    </xf>
    <xf numFmtId="0" fontId="2" fillId="2" borderId="32" xfId="1" applyFont="1" applyFill="1" applyBorder="1">
      <alignment vertical="center"/>
    </xf>
    <xf numFmtId="0" fontId="2" fillId="2" borderId="32" xfId="1" applyFont="1" applyFill="1" applyBorder="1" applyAlignment="1">
      <alignment horizontal="center" vertical="center"/>
    </xf>
    <xf numFmtId="0" fontId="1" fillId="0" borderId="41" xfId="1" applyBorder="1" applyAlignment="1">
      <alignment horizontal="center" vertical="center" wrapText="1"/>
    </xf>
    <xf numFmtId="0" fontId="1" fillId="0" borderId="26" xfId="1" applyBorder="1" applyAlignment="1">
      <alignment horizontal="center" vertical="center" wrapText="1"/>
    </xf>
    <xf numFmtId="0" fontId="1" fillId="0" borderId="50" xfId="1" applyBorder="1" applyAlignment="1">
      <alignment horizontal="center" vertical="center"/>
    </xf>
    <xf numFmtId="0" fontId="1" fillId="0" borderId="51" xfId="1" applyBorder="1" applyAlignment="1">
      <alignment horizontal="center" vertical="center"/>
    </xf>
    <xf numFmtId="0" fontId="1" fillId="0" borderId="52" xfId="1" applyBorder="1" applyAlignment="1">
      <alignment horizontal="center" vertical="center"/>
    </xf>
    <xf numFmtId="0" fontId="1" fillId="0" borderId="35" xfId="1" applyBorder="1" applyAlignment="1">
      <alignment horizontal="center" vertical="center"/>
    </xf>
    <xf numFmtId="0" fontId="1" fillId="0" borderId="36" xfId="1" applyBorder="1" applyAlignment="1">
      <alignment horizontal="center" vertical="center"/>
    </xf>
    <xf numFmtId="0" fontId="1" fillId="0" borderId="37" xfId="1" applyBorder="1" applyAlignment="1">
      <alignment horizontal="center" vertical="center"/>
    </xf>
    <xf numFmtId="0" fontId="1" fillId="0" borderId="105" xfId="1" applyBorder="1" applyAlignment="1">
      <alignment horizontal="center" vertical="center" wrapText="1"/>
    </xf>
    <xf numFmtId="0" fontId="1" fillId="0" borderId="39" xfId="1" applyBorder="1" applyAlignment="1">
      <alignment vertical="center" wrapText="1"/>
    </xf>
    <xf numFmtId="0" fontId="1" fillId="0" borderId="33" xfId="1" applyBorder="1" applyAlignment="1">
      <alignment vertical="center" wrapText="1"/>
    </xf>
    <xf numFmtId="0" fontId="1" fillId="0" borderId="39" xfId="1" applyBorder="1" applyAlignment="1">
      <alignment horizontal="center" vertical="center"/>
    </xf>
    <xf numFmtId="0" fontId="1" fillId="0" borderId="33" xfId="1" applyBorder="1" applyAlignment="1">
      <alignment horizontal="center" vertical="center"/>
    </xf>
    <xf numFmtId="0" fontId="1" fillId="0" borderId="34" xfId="1" applyBorder="1" applyAlignment="1">
      <alignment horizontal="center" vertical="center"/>
    </xf>
    <xf numFmtId="0" fontId="1" fillId="0" borderId="50" xfId="1" applyBorder="1" applyAlignment="1">
      <alignment vertical="center" wrapText="1"/>
    </xf>
    <xf numFmtId="0" fontId="1" fillId="0" borderId="51" xfId="1" applyBorder="1" applyAlignment="1">
      <alignment vertical="center" wrapText="1"/>
    </xf>
    <xf numFmtId="0" fontId="1" fillId="0" borderId="35" xfId="1" applyBorder="1" applyAlignment="1">
      <alignment vertical="center" wrapText="1"/>
    </xf>
    <xf numFmtId="0" fontId="1" fillId="0" borderId="36" xfId="1" applyBorder="1" applyAlignment="1">
      <alignment vertical="center" wrapText="1"/>
    </xf>
    <xf numFmtId="0" fontId="26" fillId="0" borderId="26" xfId="11" applyBorder="1" applyAlignment="1">
      <alignment horizontal="center" vertical="center" wrapText="1"/>
    </xf>
    <xf numFmtId="0" fontId="1" fillId="0" borderId="32" xfId="1" applyBorder="1" applyAlignment="1">
      <alignment vertical="center" wrapText="1"/>
    </xf>
    <xf numFmtId="0" fontId="1" fillId="0" borderId="32" xfId="1" applyBorder="1" applyAlignment="1">
      <alignment horizontal="center" vertical="center"/>
    </xf>
    <xf numFmtId="0" fontId="1" fillId="0" borderId="34" xfId="1" applyBorder="1" applyAlignment="1">
      <alignment vertical="center" wrapText="1"/>
    </xf>
    <xf numFmtId="0" fontId="19" fillId="0" borderId="0" xfId="1" applyFont="1" applyAlignment="1">
      <alignment horizontal="center" vertical="center"/>
    </xf>
    <xf numFmtId="0" fontId="16" fillId="0" borderId="39" xfId="1" applyFont="1" applyBorder="1" applyAlignment="1">
      <alignment horizontal="center" vertical="center"/>
    </xf>
    <xf numFmtId="0" fontId="16" fillId="0" borderId="33" xfId="1" applyFont="1" applyBorder="1" applyAlignment="1">
      <alignment horizontal="center" vertical="center"/>
    </xf>
    <xf numFmtId="0" fontId="16" fillId="0" borderId="34" xfId="1" applyFont="1" applyBorder="1" applyAlignment="1">
      <alignment horizontal="center" vertical="center"/>
    </xf>
    <xf numFmtId="0" fontId="1" fillId="0" borderId="32" xfId="1" applyBorder="1">
      <alignment vertical="center"/>
    </xf>
    <xf numFmtId="0" fontId="88" fillId="0" borderId="126" xfId="1" applyFont="1" applyBorder="1" applyAlignment="1">
      <alignment horizontal="distributed" vertical="center"/>
    </xf>
    <xf numFmtId="0" fontId="88" fillId="0" borderId="29" xfId="1" applyFont="1" applyBorder="1" applyAlignment="1">
      <alignment horizontal="distributed" vertical="center"/>
    </xf>
    <xf numFmtId="0" fontId="88" fillId="0" borderId="27" xfId="1" applyFont="1" applyBorder="1">
      <alignment vertical="center"/>
    </xf>
    <xf numFmtId="0" fontId="88" fillId="0" borderId="28" xfId="1" applyFont="1" applyBorder="1">
      <alignment vertical="center"/>
    </xf>
    <xf numFmtId="0" fontId="88" fillId="0" borderId="58" xfId="1" applyFont="1" applyBorder="1">
      <alignment vertical="center"/>
    </xf>
    <xf numFmtId="0" fontId="94" fillId="0" borderId="0" xfId="1" applyFont="1" applyAlignment="1">
      <alignment horizontal="center" vertical="center"/>
    </xf>
    <xf numFmtId="0" fontId="88" fillId="0" borderId="155" xfId="1" applyFont="1" applyBorder="1" applyAlignment="1">
      <alignment horizontal="distributed" vertical="center"/>
    </xf>
    <xf numFmtId="0" fontId="88" fillId="0" borderId="34" xfId="1" applyFont="1" applyBorder="1" applyAlignment="1">
      <alignment horizontal="distributed" vertical="center"/>
    </xf>
    <xf numFmtId="0" fontId="88" fillId="0" borderId="39" xfId="1" applyFont="1" applyBorder="1" applyAlignment="1">
      <alignment horizontal="center" vertical="center"/>
    </xf>
    <xf numFmtId="0" fontId="88" fillId="0" borderId="33" xfId="1" applyFont="1" applyBorder="1" applyAlignment="1">
      <alignment horizontal="center" vertical="center"/>
    </xf>
    <xf numFmtId="0" fontId="88" fillId="0" borderId="40" xfId="1" applyFont="1" applyBorder="1" applyAlignment="1">
      <alignment horizontal="center" vertical="center"/>
    </xf>
    <xf numFmtId="0" fontId="88" fillId="0" borderId="59" xfId="1" applyFont="1" applyBorder="1" applyAlignment="1">
      <alignment horizontal="center" vertical="center"/>
    </xf>
    <xf numFmtId="0" fontId="88" fillId="0" borderId="60" xfId="1" applyFont="1" applyBorder="1" applyAlignment="1">
      <alignment horizontal="center" vertical="center"/>
    </xf>
    <xf numFmtId="0" fontId="88" fillId="0" borderId="34" xfId="1" applyFont="1" applyBorder="1" applyAlignment="1">
      <alignment horizontal="center" vertical="center"/>
    </xf>
    <xf numFmtId="0" fontId="88" fillId="0" borderId="35" xfId="1" applyFont="1" applyBorder="1" applyAlignment="1">
      <alignment horizontal="center" vertical="center"/>
    </xf>
    <xf numFmtId="0" fontId="88" fillId="0" borderId="36" xfId="1" applyFont="1" applyBorder="1" applyAlignment="1">
      <alignment horizontal="center" vertical="center"/>
    </xf>
    <xf numFmtId="0" fontId="88" fillId="0" borderId="37" xfId="1" applyFont="1" applyBorder="1" applyAlignment="1">
      <alignment horizontal="center" vertical="center"/>
    </xf>
    <xf numFmtId="0" fontId="88" fillId="0" borderId="39" xfId="1" applyFont="1" applyBorder="1" applyAlignment="1">
      <alignment horizontal="left" vertical="center"/>
    </xf>
    <xf numFmtId="0" fontId="88" fillId="0" borderId="40" xfId="1" applyFont="1" applyBorder="1" applyAlignment="1">
      <alignment horizontal="left" vertical="center"/>
    </xf>
    <xf numFmtId="0" fontId="88" fillId="0" borderId="105" xfId="1" applyFont="1" applyBorder="1" applyAlignment="1">
      <alignment horizontal="center" vertical="center"/>
    </xf>
    <xf numFmtId="0" fontId="88" fillId="0" borderId="26" xfId="1" applyFont="1" applyBorder="1" applyAlignment="1">
      <alignment horizontal="center" vertical="center"/>
    </xf>
    <xf numFmtId="0" fontId="88" fillId="0" borderId="31" xfId="1" applyFont="1" applyBorder="1" applyAlignment="1">
      <alignment horizontal="center" vertical="center" textRotation="255" wrapText="1"/>
    </xf>
    <xf numFmtId="0" fontId="88" fillId="0" borderId="71" xfId="1" applyFont="1" applyBorder="1" applyAlignment="1">
      <alignment horizontal="center" vertical="center" textRotation="255" wrapText="1"/>
    </xf>
    <xf numFmtId="0" fontId="88" fillId="0" borderId="65" xfId="1" applyFont="1" applyBorder="1" applyAlignment="1">
      <alignment horizontal="center" vertical="center"/>
    </xf>
    <xf numFmtId="0" fontId="88" fillId="0" borderId="32" xfId="1" applyFont="1" applyBorder="1" applyAlignment="1">
      <alignment horizontal="center" vertical="center" wrapText="1"/>
    </xf>
    <xf numFmtId="0" fontId="88" fillId="0" borderId="78" xfId="1" applyFont="1" applyBorder="1" applyAlignment="1">
      <alignment horizontal="left" vertical="center"/>
    </xf>
    <xf numFmtId="0" fontId="88" fillId="0" borderId="79" xfId="1" applyFont="1" applyBorder="1" applyAlignment="1">
      <alignment horizontal="left" vertical="center"/>
    </xf>
    <xf numFmtId="0" fontId="88" fillId="0" borderId="169" xfId="1" applyFont="1" applyBorder="1" applyAlignment="1">
      <alignment horizontal="left" vertical="center"/>
    </xf>
    <xf numFmtId="0" fontId="88" fillId="0" borderId="80" xfId="1" applyFont="1" applyBorder="1" applyAlignment="1">
      <alignment horizontal="left" vertical="center"/>
    </xf>
    <xf numFmtId="0" fontId="88" fillId="0" borderId="39" xfId="1" applyFont="1" applyBorder="1" applyAlignment="1">
      <alignment horizontal="center" vertical="center" wrapText="1"/>
    </xf>
    <xf numFmtId="0" fontId="88" fillId="0" borderId="34" xfId="1" applyFont="1" applyBorder="1" applyAlignment="1">
      <alignment horizontal="center" vertical="center" wrapText="1"/>
    </xf>
    <xf numFmtId="0" fontId="9" fillId="0" borderId="155" xfId="3" applyFont="1" applyBorder="1" applyAlignment="1">
      <alignment horizontal="distributed" vertical="center"/>
    </xf>
    <xf numFmtId="0" fontId="9" fillId="0" borderId="33" xfId="3" applyFont="1" applyBorder="1" applyAlignment="1">
      <alignment horizontal="distributed" vertical="center"/>
    </xf>
    <xf numFmtId="0" fontId="48" fillId="0" borderId="33" xfId="5" applyFont="1" applyBorder="1" applyAlignment="1">
      <alignment horizontal="distributed" vertical="center"/>
    </xf>
    <xf numFmtId="0" fontId="49" fillId="0" borderId="39" xfId="3" applyFont="1" applyBorder="1" applyAlignment="1">
      <alignment horizontal="center" vertical="center"/>
    </xf>
    <xf numFmtId="0" fontId="49" fillId="0" borderId="33" xfId="3" applyFont="1" applyBorder="1" applyAlignment="1">
      <alignment horizontal="center" vertical="center"/>
    </xf>
    <xf numFmtId="0" fontId="49" fillId="0" borderId="40" xfId="3" applyFont="1" applyBorder="1" applyAlignment="1">
      <alignment horizontal="center" vertical="center"/>
    </xf>
    <xf numFmtId="0" fontId="9" fillId="0" borderId="84" xfId="3" applyFont="1" applyBorder="1" applyAlignment="1">
      <alignment horizontal="center" vertical="center"/>
    </xf>
    <xf numFmtId="0" fontId="9" fillId="0" borderId="43" xfId="3" applyFont="1" applyBorder="1" applyAlignment="1">
      <alignment horizontal="center" vertical="center"/>
    </xf>
    <xf numFmtId="0" fontId="9" fillId="0" borderId="8" xfId="3" applyFont="1" applyBorder="1" applyAlignment="1">
      <alignment horizontal="center" vertical="center"/>
    </xf>
    <xf numFmtId="0" fontId="9" fillId="0" borderId="10" xfId="3" applyFont="1" applyBorder="1" applyAlignment="1">
      <alignment horizontal="center" vertical="center"/>
    </xf>
    <xf numFmtId="0" fontId="49" fillId="0" borderId="35" xfId="3" applyFont="1" applyBorder="1" applyAlignment="1">
      <alignment horizontal="center" vertical="center"/>
    </xf>
    <xf numFmtId="0" fontId="49" fillId="0" borderId="36" xfId="3" applyFont="1" applyBorder="1" applyAlignment="1">
      <alignment horizontal="center" vertical="center"/>
    </xf>
    <xf numFmtId="0" fontId="49" fillId="0" borderId="37" xfId="3" applyFont="1" applyBorder="1" applyAlignment="1">
      <alignment horizontal="center" vertical="center"/>
    </xf>
    <xf numFmtId="0" fontId="9" fillId="0" borderId="105" xfId="3" applyFont="1" applyBorder="1" applyAlignment="1">
      <alignment horizontal="center" vertical="center"/>
    </xf>
    <xf numFmtId="0" fontId="48" fillId="0" borderId="105" xfId="5" applyFont="1" applyBorder="1" applyAlignment="1">
      <alignment horizontal="center" vertical="center"/>
    </xf>
    <xf numFmtId="0" fontId="49" fillId="0" borderId="42" xfId="3" applyFont="1" applyBorder="1" applyAlignment="1">
      <alignment horizontal="center" vertical="center"/>
    </xf>
    <xf numFmtId="0" fontId="49" fillId="0" borderId="0" xfId="3" applyFont="1" applyAlignment="1">
      <alignment horizontal="center" vertical="center"/>
    </xf>
    <xf numFmtId="0" fontId="49" fillId="0" borderId="92" xfId="3" applyFont="1" applyBorder="1" applyAlignment="1">
      <alignment horizontal="center" vertical="center"/>
    </xf>
    <xf numFmtId="0" fontId="49" fillId="0" borderId="50" xfId="3" applyFont="1" applyBorder="1" applyAlignment="1">
      <alignment horizontal="center" vertical="center"/>
    </xf>
    <xf numFmtId="0" fontId="49" fillId="0" borderId="51" xfId="3" applyFont="1" applyBorder="1" applyAlignment="1">
      <alignment horizontal="center" vertical="center"/>
    </xf>
    <xf numFmtId="0" fontId="49" fillId="0" borderId="52" xfId="3" applyFont="1" applyBorder="1" applyAlignment="1">
      <alignment horizontal="center" vertical="center"/>
    </xf>
    <xf numFmtId="0" fontId="44" fillId="0" borderId="0" xfId="1" applyFont="1" applyAlignment="1">
      <alignment horizontal="left" vertical="center"/>
    </xf>
    <xf numFmtId="0" fontId="45" fillId="0" borderId="73" xfId="10" applyFont="1" applyBorder="1" applyAlignment="1">
      <alignment horizontal="center" vertical="center"/>
    </xf>
    <xf numFmtId="0" fontId="46" fillId="0" borderId="85" xfId="10" applyFont="1" applyBorder="1" applyAlignment="1">
      <alignment horizontal="distributed" vertical="center"/>
    </xf>
    <xf numFmtId="0" fontId="46" fillId="0" borderId="86" xfId="10" applyFont="1" applyBorder="1" applyAlignment="1">
      <alignment horizontal="distributed" vertical="center"/>
    </xf>
    <xf numFmtId="0" fontId="46" fillId="0" borderId="86" xfId="5" applyFont="1" applyBorder="1" applyAlignment="1">
      <alignment horizontal="distributed" vertical="center"/>
    </xf>
    <xf numFmtId="0" fontId="47" fillId="0" borderId="27" xfId="10" applyFont="1" applyBorder="1" applyAlignment="1">
      <alignment horizontal="center" vertical="center"/>
    </xf>
    <xf numFmtId="0" fontId="47" fillId="0" borderId="28" xfId="10" applyFont="1" applyBorder="1" applyAlignment="1">
      <alignment horizontal="center" vertical="center"/>
    </xf>
    <xf numFmtId="0" fontId="47" fillId="0" borderId="58" xfId="10" applyFont="1" applyBorder="1" applyAlignment="1">
      <alignment horizontal="center" vertical="center"/>
    </xf>
    <xf numFmtId="0" fontId="9" fillId="0" borderId="124" xfId="3" applyFont="1" applyBorder="1" applyAlignment="1">
      <alignment horizontal="distributed" vertical="center"/>
    </xf>
    <xf numFmtId="0" fontId="9" fillId="0" borderId="36" xfId="3" applyFont="1" applyBorder="1" applyAlignment="1">
      <alignment horizontal="distributed" vertical="center"/>
    </xf>
    <xf numFmtId="0" fontId="48" fillId="0" borderId="36" xfId="5" applyFont="1" applyBorder="1" applyAlignment="1">
      <alignment horizontal="distributed" vertical="center"/>
    </xf>
    <xf numFmtId="0" fontId="46" fillId="0" borderId="160" xfId="10" applyFont="1" applyBorder="1" applyAlignment="1">
      <alignment horizontal="center" vertical="center" wrapText="1"/>
    </xf>
    <xf numFmtId="0" fontId="46" fillId="0" borderId="31" xfId="10" applyFont="1" applyBorder="1" applyAlignment="1">
      <alignment horizontal="center" vertical="center" wrapText="1"/>
    </xf>
    <xf numFmtId="0" fontId="46" fillId="0" borderId="71" xfId="10" applyFont="1" applyBorder="1" applyAlignment="1">
      <alignment horizontal="center" vertical="center" wrapText="1"/>
    </xf>
    <xf numFmtId="0" fontId="52" fillId="0" borderId="65" xfId="10" applyFont="1" applyBorder="1" applyAlignment="1">
      <alignment horizontal="center" vertical="center" wrapText="1"/>
    </xf>
    <xf numFmtId="0" fontId="52" fillId="0" borderId="60" xfId="10" applyFont="1" applyBorder="1" applyAlignment="1">
      <alignment horizontal="center" vertical="center" wrapText="1"/>
    </xf>
    <xf numFmtId="0" fontId="52" fillId="0" borderId="66" xfId="10" applyFont="1" applyBorder="1" applyAlignment="1">
      <alignment horizontal="center" vertical="center" wrapText="1"/>
    </xf>
    <xf numFmtId="0" fontId="46" fillId="0" borderId="34" xfId="10" applyFont="1" applyBorder="1" applyAlignment="1">
      <alignment horizontal="center" vertical="center" wrapText="1"/>
    </xf>
    <xf numFmtId="0" fontId="51" fillId="0" borderId="33" xfId="10" applyFont="1" applyBorder="1" applyAlignment="1">
      <alignment horizontal="center" vertical="center" wrapText="1"/>
    </xf>
    <xf numFmtId="0" fontId="48" fillId="0" borderId="1" xfId="10" applyFont="1" applyBorder="1" applyAlignment="1">
      <alignment horizontal="center" vertical="center" wrapText="1"/>
    </xf>
    <xf numFmtId="0" fontId="48" fillId="0" borderId="2" xfId="10" applyFont="1" applyBorder="1" applyAlignment="1">
      <alignment horizontal="center" vertical="center" wrapText="1"/>
    </xf>
    <xf numFmtId="0" fontId="48" fillId="0" borderId="124" xfId="10" applyFont="1" applyBorder="1" applyAlignment="1">
      <alignment horizontal="center" vertical="center" wrapText="1"/>
    </xf>
    <xf numFmtId="0" fontId="48" fillId="0" borderId="36" xfId="10" applyFont="1" applyBorder="1" applyAlignment="1">
      <alignment horizontal="center" vertical="center" wrapText="1"/>
    </xf>
    <xf numFmtId="0" fontId="48" fillId="0" borderId="138" xfId="10" applyFont="1" applyBorder="1" applyAlignment="1">
      <alignment horizontal="center" vertical="center" wrapText="1"/>
    </xf>
    <xf numFmtId="0" fontId="48" fillId="0" borderId="26" xfId="10" applyFont="1" applyBorder="1" applyAlignment="1">
      <alignment horizontal="center" vertical="center" wrapText="1"/>
    </xf>
    <xf numFmtId="0" fontId="48" fillId="0" borderId="27" xfId="10" applyFont="1" applyBorder="1" applyAlignment="1">
      <alignment horizontal="center" vertical="center" wrapText="1"/>
    </xf>
    <xf numFmtId="0" fontId="48" fillId="0" borderId="28" xfId="10" applyFont="1" applyBorder="1" applyAlignment="1">
      <alignment horizontal="center" vertical="center" wrapText="1"/>
    </xf>
    <xf numFmtId="0" fontId="48" fillId="0" borderId="29" xfId="10" applyFont="1" applyBorder="1" applyAlignment="1">
      <alignment horizontal="center" vertical="center" wrapText="1"/>
    </xf>
    <xf numFmtId="0" fontId="51" fillId="0" borderId="7" xfId="10" applyFont="1" applyBorder="1" applyAlignment="1">
      <alignment horizontal="center" vertical="center" wrapText="1"/>
    </xf>
    <xf numFmtId="0" fontId="51" fillId="0" borderId="70" xfId="10" applyFont="1" applyBorder="1" applyAlignment="1">
      <alignment horizontal="center" vertical="center" wrapText="1"/>
    </xf>
    <xf numFmtId="0" fontId="52" fillId="0" borderId="155" xfId="10" applyFont="1" applyBorder="1" applyAlignment="1">
      <alignment horizontal="center" vertical="center" wrapText="1"/>
    </xf>
    <xf numFmtId="0" fontId="52" fillId="0" borderId="33" xfId="10" applyFont="1" applyBorder="1" applyAlignment="1">
      <alignment horizontal="center" vertical="center" wrapText="1"/>
    </xf>
    <xf numFmtId="0" fontId="47" fillId="0" borderId="39" xfId="10" applyFont="1" applyBorder="1" applyAlignment="1">
      <alignment horizontal="center" vertical="center" wrapText="1"/>
    </xf>
    <xf numFmtId="0" fontId="47" fillId="0" borderId="33" xfId="10" applyFont="1" applyBorder="1" applyAlignment="1">
      <alignment horizontal="center" vertical="center" wrapText="1"/>
    </xf>
    <xf numFmtId="0" fontId="47" fillId="0" borderId="40" xfId="10" applyFont="1" applyBorder="1" applyAlignment="1">
      <alignment horizontal="center" vertical="center" wrapText="1"/>
    </xf>
    <xf numFmtId="0" fontId="46" fillId="0" borderId="41" xfId="10" applyFont="1" applyBorder="1" applyAlignment="1">
      <alignment horizontal="center" vertical="center" wrapText="1"/>
    </xf>
    <xf numFmtId="0" fontId="46" fillId="0" borderId="105" xfId="10" applyFont="1" applyBorder="1" applyAlignment="1">
      <alignment horizontal="center" vertical="center" wrapText="1"/>
    </xf>
    <xf numFmtId="0" fontId="46" fillId="0" borderId="26" xfId="10" applyFont="1" applyBorder="1" applyAlignment="1">
      <alignment horizontal="center" vertical="center" wrapText="1"/>
    </xf>
    <xf numFmtId="0" fontId="55" fillId="0" borderId="41" xfId="10" applyFont="1" applyBorder="1" applyAlignment="1">
      <alignment horizontal="center" vertical="center" wrapText="1"/>
    </xf>
    <xf numFmtId="0" fontId="55" fillId="0" borderId="105" xfId="10" applyFont="1" applyBorder="1" applyAlignment="1">
      <alignment horizontal="center" vertical="center" wrapText="1"/>
    </xf>
    <xf numFmtId="0" fontId="55" fillId="0" borderId="26" xfId="10" applyFont="1" applyBorder="1" applyAlignment="1">
      <alignment horizontal="center" vertical="center" wrapText="1"/>
    </xf>
    <xf numFmtId="0" fontId="52" fillId="0" borderId="34" xfId="10" applyFont="1" applyBorder="1" applyAlignment="1">
      <alignment horizontal="center" vertical="center" wrapText="1"/>
    </xf>
    <xf numFmtId="0" fontId="48" fillId="0" borderId="156" xfId="10" applyFont="1" applyBorder="1" applyAlignment="1">
      <alignment horizontal="center" vertical="center" wrapText="1"/>
    </xf>
    <xf numFmtId="0" fontId="48" fillId="0" borderId="79" xfId="10" applyFont="1" applyBorder="1" applyAlignment="1">
      <alignment horizontal="center" vertical="center" wrapText="1"/>
    </xf>
    <xf numFmtId="0" fontId="51" fillId="0" borderId="41" xfId="10" applyFont="1" applyBorder="1" applyAlignment="1">
      <alignment horizontal="center" vertical="center" wrapText="1"/>
    </xf>
    <xf numFmtId="0" fontId="51" fillId="0" borderId="105" xfId="10" applyFont="1" applyBorder="1" applyAlignment="1">
      <alignment horizontal="center" vertical="center" wrapText="1"/>
    </xf>
    <xf numFmtId="0" fontId="51" fillId="0" borderId="26" xfId="10" applyFont="1" applyBorder="1" applyAlignment="1">
      <alignment horizontal="center" vertical="center" wrapText="1"/>
    </xf>
    <xf numFmtId="0" fontId="47" fillId="0" borderId="27" xfId="10" applyFont="1" applyBorder="1" applyAlignment="1">
      <alignment horizontal="center" vertical="center" wrapText="1"/>
    </xf>
    <xf numFmtId="0" fontId="47" fillId="0" borderId="28" xfId="10" applyFont="1" applyBorder="1" applyAlignment="1">
      <alignment horizontal="center" vertical="center" wrapText="1"/>
    </xf>
    <xf numFmtId="0" fontId="47" fillId="0" borderId="58" xfId="10" applyFont="1" applyBorder="1" applyAlignment="1">
      <alignment horizontal="center" vertical="center" wrapText="1"/>
    </xf>
    <xf numFmtId="0" fontId="55" fillId="0" borderId="34" xfId="10" applyFont="1" applyBorder="1" applyAlignment="1">
      <alignment horizontal="center" vertical="center" wrapText="1"/>
    </xf>
    <xf numFmtId="0" fontId="47" fillId="0" borderId="50" xfId="10" applyFont="1" applyBorder="1" applyAlignment="1">
      <alignment horizontal="center" vertical="center" wrapText="1"/>
    </xf>
    <xf numFmtId="0" fontId="47" fillId="0" borderId="51" xfId="10" applyFont="1" applyBorder="1" applyAlignment="1">
      <alignment horizontal="center" vertical="center" wrapText="1"/>
    </xf>
    <xf numFmtId="0" fontId="47" fillId="0" borderId="104" xfId="10" applyFont="1" applyBorder="1" applyAlignment="1">
      <alignment horizontal="center" vertical="center" wrapText="1"/>
    </xf>
    <xf numFmtId="0" fontId="47" fillId="0" borderId="35" xfId="10" applyFont="1" applyBorder="1" applyAlignment="1">
      <alignment horizontal="center" vertical="center" wrapText="1"/>
    </xf>
    <xf numFmtId="0" fontId="47" fillId="0" borderId="36" xfId="10" applyFont="1" applyBorder="1" applyAlignment="1">
      <alignment horizontal="center" vertical="center" wrapText="1"/>
    </xf>
    <xf numFmtId="0" fontId="47" fillId="0" borderId="70" xfId="10" applyFont="1" applyBorder="1" applyAlignment="1">
      <alignment horizontal="center" vertical="center" wrapText="1"/>
    </xf>
    <xf numFmtId="0" fontId="38" fillId="0" borderId="43" xfId="10" applyFont="1" applyBorder="1" applyAlignment="1">
      <alignment horizontal="center" vertical="center" wrapText="1"/>
    </xf>
    <xf numFmtId="0" fontId="56" fillId="0" borderId="41" xfId="10" applyFont="1" applyBorder="1" applyAlignment="1">
      <alignment horizontal="center" vertical="center" wrapText="1"/>
    </xf>
    <xf numFmtId="0" fontId="56" fillId="0" borderId="105" xfId="10" applyFont="1" applyBorder="1" applyAlignment="1">
      <alignment horizontal="center" vertical="center" wrapText="1"/>
    </xf>
    <xf numFmtId="0" fontId="48" fillId="0" borderId="42" xfId="10" applyFont="1" applyBorder="1" applyAlignment="1">
      <alignment horizontal="center" vertical="center" wrapText="1"/>
    </xf>
    <xf numFmtId="0" fontId="48" fillId="0" borderId="0" xfId="10" applyFont="1" applyAlignment="1">
      <alignment horizontal="center" vertical="center" wrapText="1"/>
    </xf>
    <xf numFmtId="0" fontId="48" fillId="0" borderId="92" xfId="10" applyFont="1" applyBorder="1" applyAlignment="1">
      <alignment horizontal="center" vertical="center" wrapText="1"/>
    </xf>
    <xf numFmtId="0" fontId="46" fillId="0" borderId="39" xfId="10" applyFont="1" applyBorder="1" applyAlignment="1">
      <alignment horizontal="center" vertical="center" wrapText="1"/>
    </xf>
    <xf numFmtId="0" fontId="47" fillId="0" borderId="34" xfId="10" applyFont="1" applyBorder="1" applyAlignment="1">
      <alignment horizontal="center" vertical="center" wrapText="1"/>
    </xf>
    <xf numFmtId="0" fontId="46" fillId="0" borderId="72" xfId="10" applyFont="1" applyBorder="1" applyAlignment="1">
      <alignment horizontal="center" vertical="center" wrapText="1"/>
    </xf>
    <xf numFmtId="0" fontId="46" fillId="0" borderId="73" xfId="10" applyFont="1" applyBorder="1" applyAlignment="1">
      <alignment horizontal="center" vertical="center" wrapText="1"/>
    </xf>
    <xf numFmtId="0" fontId="46" fillId="0" borderId="125" xfId="10" applyFont="1" applyBorder="1" applyAlignment="1">
      <alignment horizontal="center" vertical="center" wrapText="1"/>
    </xf>
    <xf numFmtId="0" fontId="46" fillId="0" borderId="25" xfId="10" applyFont="1" applyBorder="1" applyAlignment="1">
      <alignment horizontal="center" vertical="center" wrapText="1"/>
    </xf>
    <xf numFmtId="0" fontId="38" fillId="0" borderId="138" xfId="10" applyFont="1" applyBorder="1" applyAlignment="1">
      <alignment horizontal="center" vertical="center" wrapText="1"/>
    </xf>
    <xf numFmtId="0" fontId="38" fillId="0" borderId="105" xfId="10" applyFont="1" applyBorder="1" applyAlignment="1">
      <alignment horizontal="center" vertical="center" wrapText="1"/>
    </xf>
    <xf numFmtId="0" fontId="38" fillId="0" borderId="26" xfId="10" applyFont="1" applyBorder="1" applyAlignment="1">
      <alignment horizontal="center" vertical="center" wrapText="1"/>
    </xf>
    <xf numFmtId="0" fontId="35" fillId="0" borderId="138" xfId="10" applyFont="1" applyBorder="1" applyAlignment="1">
      <alignment horizontal="center" vertical="center" wrapText="1"/>
    </xf>
    <xf numFmtId="0" fontId="35" fillId="0" borderId="105" xfId="10" applyFont="1" applyBorder="1" applyAlignment="1">
      <alignment horizontal="center" vertical="center" wrapText="1"/>
    </xf>
    <xf numFmtId="0" fontId="35" fillId="0" borderId="26" xfId="10" applyFont="1" applyBorder="1" applyAlignment="1">
      <alignment horizontal="center" vertical="center" wrapText="1"/>
    </xf>
    <xf numFmtId="0" fontId="46" fillId="0" borderId="27" xfId="10" applyFont="1" applyBorder="1" applyAlignment="1">
      <alignment horizontal="center" vertical="center" wrapText="1"/>
    </xf>
    <xf numFmtId="0" fontId="46" fillId="0" borderId="29" xfId="10" applyFont="1" applyBorder="1" applyAlignment="1">
      <alignment horizontal="center" vertical="center" wrapText="1"/>
    </xf>
    <xf numFmtId="0" fontId="46" fillId="0" borderId="99" xfId="10" applyFont="1" applyBorder="1" applyAlignment="1">
      <alignment horizontal="center" vertical="center" wrapText="1"/>
    </xf>
    <xf numFmtId="0" fontId="46" fillId="0" borderId="140" xfId="10" applyFont="1" applyBorder="1" applyAlignment="1">
      <alignment horizontal="center" vertical="center" wrapText="1"/>
    </xf>
    <xf numFmtId="0" fontId="46" fillId="0" borderId="137" xfId="10" applyFont="1" applyBorder="1" applyAlignment="1">
      <alignment horizontal="center" vertical="center" wrapText="1"/>
    </xf>
    <xf numFmtId="0" fontId="52" fillId="0" borderId="100" xfId="10" applyFont="1" applyBorder="1" applyAlignment="1">
      <alignment horizontal="center" vertical="center" wrapText="1"/>
    </xf>
    <xf numFmtId="0" fontId="48" fillId="0" borderId="100" xfId="10" applyFont="1" applyBorder="1" applyAlignment="1">
      <alignment horizontal="center" vertical="center" wrapText="1"/>
    </xf>
    <xf numFmtId="0" fontId="48" fillId="0" borderId="185" xfId="10" applyFont="1" applyBorder="1" applyAlignment="1">
      <alignment horizontal="center" vertical="center" wrapText="1"/>
    </xf>
    <xf numFmtId="0" fontId="48" fillId="0" borderId="186" xfId="10" applyFont="1" applyBorder="1" applyAlignment="1">
      <alignment horizontal="center" vertical="center" wrapText="1"/>
    </xf>
    <xf numFmtId="0" fontId="48" fillId="0" borderId="187" xfId="10" applyFont="1" applyBorder="1" applyAlignment="1">
      <alignment horizontal="center" vertical="center" wrapText="1"/>
    </xf>
    <xf numFmtId="0" fontId="55" fillId="0" borderId="50" xfId="10" applyFont="1" applyBorder="1" applyAlignment="1">
      <alignment horizontal="center" vertical="center" wrapText="1"/>
    </xf>
    <xf numFmtId="0" fontId="55" fillId="0" borderId="35" xfId="10" applyFont="1" applyBorder="1" applyAlignment="1">
      <alignment horizontal="center" vertical="center" wrapText="1"/>
    </xf>
    <xf numFmtId="0" fontId="38" fillId="0" borderId="41" xfId="10" applyFont="1" applyBorder="1" applyAlignment="1">
      <alignment horizontal="center" vertical="center" wrapText="1"/>
    </xf>
    <xf numFmtId="0" fontId="35" fillId="0" borderId="41" xfId="10" applyFont="1" applyBorder="1" applyAlignment="1">
      <alignment horizontal="center" vertical="center" wrapText="1"/>
    </xf>
    <xf numFmtId="0" fontId="2" fillId="0" borderId="185" xfId="10" applyFont="1" applyBorder="1">
      <alignment vertical="center"/>
    </xf>
    <xf numFmtId="0" fontId="26" fillId="0" borderId="186" xfId="11" applyBorder="1">
      <alignment vertical="center"/>
    </xf>
    <xf numFmtId="0" fontId="26" fillId="0" borderId="187" xfId="11" applyBorder="1">
      <alignment vertical="center"/>
    </xf>
    <xf numFmtId="0" fontId="57" fillId="0" borderId="50" xfId="10" applyFont="1" applyBorder="1" applyAlignment="1">
      <alignment horizontal="center" vertical="center" wrapText="1"/>
    </xf>
    <xf numFmtId="0" fontId="57" fillId="0" borderId="35" xfId="10" applyFont="1" applyBorder="1" applyAlignment="1">
      <alignment horizontal="center" vertical="center" wrapText="1"/>
    </xf>
    <xf numFmtId="0" fontId="46" fillId="0" borderId="0" xfId="10" applyFont="1" applyAlignment="1">
      <alignment horizontal="left" vertical="center" wrapText="1"/>
    </xf>
    <xf numFmtId="0" fontId="46" fillId="0" borderId="0" xfId="10" applyFont="1" applyAlignment="1">
      <alignment horizontal="left" vertical="center"/>
    </xf>
    <xf numFmtId="0" fontId="48" fillId="0" borderId="0" xfId="10" applyFont="1" applyAlignment="1">
      <alignment vertical="center" wrapText="1"/>
    </xf>
    <xf numFmtId="0" fontId="38" fillId="0" borderId="128" xfId="10" applyFont="1" applyBorder="1" applyAlignment="1">
      <alignment horizontal="center" vertical="center" wrapText="1"/>
    </xf>
    <xf numFmtId="0" fontId="35" fillId="0" borderId="128" xfId="10" applyFont="1" applyBorder="1" applyAlignment="1">
      <alignment horizontal="center" vertical="center" wrapText="1"/>
    </xf>
    <xf numFmtId="0" fontId="47" fillId="0" borderId="78" xfId="10" applyFont="1" applyBorder="1" applyAlignment="1">
      <alignment horizontal="center" vertical="center" wrapText="1"/>
    </xf>
    <xf numFmtId="0" fontId="47" fillId="0" borderId="79" xfId="10" applyFont="1" applyBorder="1" applyAlignment="1">
      <alignment horizontal="center" vertical="center" wrapText="1"/>
    </xf>
    <xf numFmtId="0" fontId="47" fillId="0" borderId="169" xfId="10" applyFont="1" applyBorder="1" applyAlignment="1">
      <alignment horizontal="center" vertical="center" wrapText="1"/>
    </xf>
    <xf numFmtId="0" fontId="48" fillId="0" borderId="0" xfId="10" applyFont="1" applyAlignment="1">
      <alignment horizontal="left" vertical="center"/>
    </xf>
    <xf numFmtId="0" fontId="44" fillId="0" borderId="0" xfId="1" applyFont="1" applyAlignment="1">
      <alignment horizontal="right" vertical="center"/>
    </xf>
    <xf numFmtId="0" fontId="7" fillId="0" borderId="0" xfId="12" applyFont="1" applyAlignment="1">
      <alignment horizontal="left" vertical="center"/>
    </xf>
    <xf numFmtId="0" fontId="59" fillId="0" borderId="0" xfId="12" applyAlignment="1">
      <alignment horizontal="right" vertical="center"/>
    </xf>
    <xf numFmtId="0" fontId="60" fillId="0" borderId="0" xfId="12" applyFont="1" applyAlignment="1">
      <alignment horizontal="center" vertical="center" wrapText="1"/>
    </xf>
    <xf numFmtId="0" fontId="60" fillId="0" borderId="0" xfId="12" applyFont="1" applyAlignment="1">
      <alignment horizontal="center" vertical="center"/>
    </xf>
    <xf numFmtId="0" fontId="10" fillId="0" borderId="39" xfId="12" applyFont="1" applyBorder="1">
      <alignment vertical="center"/>
    </xf>
    <xf numFmtId="0" fontId="10" fillId="0" borderId="33" xfId="12" applyFont="1" applyBorder="1">
      <alignment vertical="center"/>
    </xf>
    <xf numFmtId="0" fontId="10" fillId="0" borderId="34" xfId="12" applyFont="1" applyBorder="1">
      <alignment vertical="center"/>
    </xf>
    <xf numFmtId="0" fontId="7" fillId="0" borderId="39" xfId="12" applyFont="1" applyBorder="1" applyAlignment="1">
      <alignment horizontal="left" vertical="center"/>
    </xf>
    <xf numFmtId="0" fontId="7" fillId="0" borderId="33" xfId="12" applyFont="1" applyBorder="1" applyAlignment="1">
      <alignment horizontal="left" vertical="center"/>
    </xf>
    <xf numFmtId="0" fontId="7" fillId="0" borderId="34" xfId="12" applyFont="1" applyBorder="1" applyAlignment="1">
      <alignment horizontal="left" vertical="center"/>
    </xf>
    <xf numFmtId="0" fontId="7" fillId="0" borderId="39" xfId="12" applyFont="1" applyBorder="1" applyAlignment="1">
      <alignment horizontal="left" vertical="center" wrapText="1"/>
    </xf>
    <xf numFmtId="0" fontId="7" fillId="0" borderId="33" xfId="12" applyFont="1" applyBorder="1" applyAlignment="1">
      <alignment horizontal="left" vertical="center" wrapText="1"/>
    </xf>
    <xf numFmtId="0" fontId="7" fillId="0" borderId="34" xfId="12" applyFont="1" applyBorder="1" applyAlignment="1">
      <alignment horizontal="left" vertical="center" wrapText="1"/>
    </xf>
    <xf numFmtId="0" fontId="7" fillId="0" borderId="41" xfId="12" applyFont="1" applyBorder="1" applyAlignment="1">
      <alignment horizontal="left" vertical="center" wrapText="1"/>
    </xf>
    <xf numFmtId="0" fontId="7" fillId="0" borderId="105" xfId="12" applyFont="1" applyBorder="1" applyAlignment="1">
      <alignment horizontal="left" vertical="center" wrapText="1"/>
    </xf>
    <xf numFmtId="0" fontId="7" fillId="0" borderId="26" xfId="12" applyFont="1" applyBorder="1" applyAlignment="1">
      <alignment horizontal="left" vertical="center" wrapText="1"/>
    </xf>
    <xf numFmtId="0" fontId="7" fillId="0" borderId="41" xfId="12" applyFont="1" applyBorder="1" applyAlignment="1">
      <alignment horizontal="center" vertical="center" wrapText="1"/>
    </xf>
    <xf numFmtId="0" fontId="7" fillId="0" borderId="105" xfId="12" applyFont="1" applyBorder="1" applyAlignment="1">
      <alignment horizontal="center" vertical="center" wrapText="1"/>
    </xf>
    <xf numFmtId="0" fontId="7" fillId="0" borderId="26" xfId="12" applyFont="1" applyBorder="1" applyAlignment="1">
      <alignment horizontal="center" vertical="center" wrapText="1"/>
    </xf>
    <xf numFmtId="0" fontId="7" fillId="0" borderId="41" xfId="12" applyFont="1" applyBorder="1">
      <alignment vertical="center"/>
    </xf>
    <xf numFmtId="0" fontId="7" fillId="0" borderId="105" xfId="12" applyFont="1" applyBorder="1">
      <alignment vertical="center"/>
    </xf>
    <xf numFmtId="0" fontId="7" fillId="0" borderId="26" xfId="12" applyFont="1" applyBorder="1">
      <alignment vertical="center"/>
    </xf>
    <xf numFmtId="0" fontId="7" fillId="0" borderId="41" xfId="12" applyFont="1" applyBorder="1" applyAlignment="1">
      <alignment horizontal="center" vertical="center"/>
    </xf>
    <xf numFmtId="0" fontId="7" fillId="0" borderId="105" xfId="12" applyFont="1" applyBorder="1" applyAlignment="1">
      <alignment horizontal="center" vertical="center"/>
    </xf>
    <xf numFmtId="0" fontId="7" fillId="0" borderId="26" xfId="12" applyFont="1" applyBorder="1" applyAlignment="1">
      <alignment horizontal="center" vertical="center"/>
    </xf>
    <xf numFmtId="0" fontId="61" fillId="0" borderId="0" xfId="12" applyFont="1" applyAlignment="1">
      <alignment horizontal="left" vertical="center" wrapText="1"/>
    </xf>
    <xf numFmtId="0" fontId="61" fillId="0" borderId="0" xfId="12" applyFont="1" applyAlignment="1">
      <alignment horizontal="left" vertical="center"/>
    </xf>
    <xf numFmtId="0" fontId="62" fillId="0" borderId="0" xfId="12" applyFont="1" applyAlignment="1">
      <alignment horizontal="right" vertical="center"/>
    </xf>
    <xf numFmtId="0" fontId="10" fillId="0" borderId="0" xfId="12" applyFont="1" applyAlignment="1">
      <alignment horizontal="center" vertical="center" wrapText="1"/>
    </xf>
    <xf numFmtId="0" fontId="10" fillId="0" borderId="0" xfId="12" applyFont="1" applyAlignment="1">
      <alignment horizontal="center" vertical="center"/>
    </xf>
    <xf numFmtId="0" fontId="95" fillId="0" borderId="0" xfId="3" applyFont="1" applyAlignment="1">
      <alignment horizontal="left" vertical="center" wrapText="1"/>
    </xf>
    <xf numFmtId="0" fontId="91" fillId="0" borderId="1" xfId="3" applyFont="1" applyBorder="1" applyAlignment="1">
      <alignment horizontal="center" vertical="center" wrapText="1"/>
    </xf>
    <xf numFmtId="0" fontId="91" fillId="0" borderId="2" xfId="3" applyFont="1" applyBorder="1" applyAlignment="1">
      <alignment horizontal="center" vertical="center" wrapText="1"/>
    </xf>
    <xf numFmtId="0" fontId="91" fillId="0" borderId="3" xfId="3" applyFont="1" applyBorder="1" applyAlignment="1">
      <alignment horizontal="center" vertical="center" wrapText="1"/>
    </xf>
    <xf numFmtId="0" fontId="91" fillId="0" borderId="124" xfId="3" applyFont="1" applyBorder="1" applyAlignment="1">
      <alignment horizontal="center" vertical="center" wrapText="1"/>
    </xf>
    <xf numFmtId="0" fontId="91" fillId="0" borderId="36" xfId="3" applyFont="1" applyBorder="1" applyAlignment="1">
      <alignment horizontal="center" vertical="center" wrapText="1"/>
    </xf>
    <xf numFmtId="0" fontId="91" fillId="0" borderId="37" xfId="3" applyFont="1" applyBorder="1" applyAlignment="1">
      <alignment horizontal="center" vertical="center" wrapText="1"/>
    </xf>
    <xf numFmtId="0" fontId="91" fillId="0" borderId="28" xfId="3" applyFont="1" applyBorder="1" applyAlignment="1">
      <alignment horizontal="center" vertical="center" wrapText="1"/>
    </xf>
    <xf numFmtId="0" fontId="91" fillId="0" borderId="58" xfId="3" applyFont="1" applyBorder="1" applyAlignment="1">
      <alignment horizontal="center" vertical="center" wrapText="1"/>
    </xf>
    <xf numFmtId="0" fontId="90" fillId="0" borderId="35" xfId="3" applyFont="1" applyBorder="1" applyAlignment="1">
      <alignment horizontal="center" vertical="center" wrapText="1"/>
    </xf>
    <xf numFmtId="0" fontId="90" fillId="0" borderId="36" xfId="3" applyFont="1" applyBorder="1" applyAlignment="1">
      <alignment horizontal="center" vertical="center" wrapText="1"/>
    </xf>
    <xf numFmtId="0" fontId="90" fillId="0" borderId="70" xfId="3" applyFont="1" applyBorder="1" applyAlignment="1">
      <alignment horizontal="center" vertical="center" wrapText="1"/>
    </xf>
    <xf numFmtId="0" fontId="91" fillId="0" borderId="156" xfId="3" applyFont="1" applyBorder="1" applyAlignment="1">
      <alignment horizontal="center" vertical="center" shrinkToFit="1"/>
    </xf>
    <xf numFmtId="0" fontId="91" fillId="0" borderId="79" xfId="3" applyFont="1" applyBorder="1" applyAlignment="1">
      <alignment horizontal="center" vertical="center" shrinkToFit="1"/>
    </xf>
    <xf numFmtId="0" fontId="91" fillId="0" borderId="80" xfId="3" applyFont="1" applyBorder="1" applyAlignment="1">
      <alignment horizontal="center" vertical="center" shrinkToFit="1"/>
    </xf>
    <xf numFmtId="0" fontId="91" fillId="0" borderId="79" xfId="3" applyFont="1" applyBorder="1" applyAlignment="1">
      <alignment horizontal="center" vertical="center" wrapText="1" shrinkToFit="1"/>
    </xf>
    <xf numFmtId="0" fontId="91" fillId="0" borderId="80" xfId="3" applyFont="1" applyBorder="1" applyAlignment="1">
      <alignment horizontal="center" vertical="center" wrapText="1" shrinkToFit="1"/>
    </xf>
    <xf numFmtId="0" fontId="91" fillId="0" borderId="78" xfId="3" applyFont="1" applyBorder="1" applyAlignment="1">
      <alignment horizontal="center" vertical="center" wrapText="1" shrinkToFit="1"/>
    </xf>
    <xf numFmtId="0" fontId="91" fillId="0" borderId="169" xfId="3" applyFont="1" applyBorder="1" applyAlignment="1">
      <alignment horizontal="center" vertical="center" wrapText="1" shrinkToFit="1"/>
    </xf>
    <xf numFmtId="0" fontId="95" fillId="0" borderId="2" xfId="3" applyFont="1" applyBorder="1" applyAlignment="1">
      <alignment horizontal="left" vertical="center" wrapText="1"/>
    </xf>
    <xf numFmtId="0" fontId="91" fillId="0" borderId="32" xfId="3" applyFont="1" applyBorder="1" applyAlignment="1">
      <alignment horizontal="center" vertical="center" shrinkToFit="1"/>
    </xf>
    <xf numFmtId="0" fontId="91" fillId="0" borderId="38" xfId="3" applyFont="1" applyBorder="1" applyAlignment="1">
      <alignment horizontal="center" vertical="center" shrinkToFit="1"/>
    </xf>
    <xf numFmtId="0" fontId="91" fillId="0" borderId="137" xfId="3" applyFont="1" applyBorder="1" applyAlignment="1">
      <alignment horizontal="center" vertical="center" shrinkToFit="1"/>
    </xf>
    <xf numFmtId="0" fontId="91" fillId="0" borderId="81" xfId="3" applyFont="1" applyBorder="1" applyAlignment="1">
      <alignment horizontal="center" vertical="center" shrinkToFit="1"/>
    </xf>
    <xf numFmtId="0" fontId="91" fillId="0" borderId="82" xfId="3" applyFont="1" applyBorder="1" applyAlignment="1">
      <alignment horizontal="center" vertical="center" shrinkToFit="1"/>
    </xf>
    <xf numFmtId="0" fontId="91" fillId="0" borderId="140" xfId="3" applyFont="1" applyBorder="1" applyAlignment="1">
      <alignment horizontal="center" vertical="center" shrinkToFit="1"/>
    </xf>
    <xf numFmtId="0" fontId="91" fillId="0" borderId="39" xfId="3" applyFont="1" applyBorder="1" applyAlignment="1">
      <alignment horizontal="center" vertical="center" shrinkToFit="1"/>
    </xf>
    <xf numFmtId="0" fontId="91" fillId="0" borderId="33" xfId="3" applyFont="1" applyBorder="1" applyAlignment="1">
      <alignment horizontal="center" vertical="center" shrinkToFit="1"/>
    </xf>
    <xf numFmtId="0" fontId="91" fillId="0" borderId="40" xfId="3" applyFont="1" applyBorder="1" applyAlignment="1">
      <alignment horizontal="center" vertical="center" shrinkToFit="1"/>
    </xf>
    <xf numFmtId="0" fontId="91" fillId="0" borderId="34" xfId="3" applyFont="1" applyBorder="1" applyAlignment="1">
      <alignment horizontal="center" vertical="center" shrinkToFit="1"/>
    </xf>
    <xf numFmtId="0" fontId="94" fillId="0" borderId="99" xfId="3" applyFont="1" applyBorder="1" applyAlignment="1">
      <alignment horizontal="center" vertical="center" wrapText="1" shrinkToFit="1"/>
    </xf>
    <xf numFmtId="0" fontId="94" fillId="0" borderId="100" xfId="3" applyFont="1" applyBorder="1" applyAlignment="1">
      <alignment horizontal="center" vertical="center" wrapText="1" shrinkToFit="1"/>
    </xf>
    <xf numFmtId="0" fontId="94" fillId="0" borderId="137" xfId="3" applyFont="1" applyBorder="1" applyAlignment="1">
      <alignment horizontal="center" vertical="center" wrapText="1" shrinkToFit="1"/>
    </xf>
    <xf numFmtId="0" fontId="94" fillId="0" borderId="81" xfId="3" applyFont="1" applyBorder="1" applyAlignment="1">
      <alignment horizontal="center" vertical="center" wrapText="1" shrinkToFit="1"/>
    </xf>
    <xf numFmtId="0" fontId="94" fillId="0" borderId="100" xfId="3" applyFont="1" applyBorder="1" applyAlignment="1">
      <alignment horizontal="center" vertical="center" shrinkToFit="1"/>
    </xf>
    <xf numFmtId="0" fontId="94" fillId="0" borderId="139" xfId="3" applyFont="1" applyBorder="1" applyAlignment="1">
      <alignment horizontal="center" vertical="center" shrinkToFit="1"/>
    </xf>
    <xf numFmtId="0" fontId="94" fillId="0" borderId="81" xfId="3" applyFont="1" applyBorder="1" applyAlignment="1">
      <alignment horizontal="center" vertical="center" shrinkToFit="1"/>
    </xf>
    <xf numFmtId="0" fontId="94" fillId="0" borderId="82" xfId="3" applyFont="1" applyBorder="1" applyAlignment="1">
      <alignment horizontal="center" vertical="center" shrinkToFit="1"/>
    </xf>
    <xf numFmtId="0" fontId="91" fillId="0" borderId="166" xfId="3" applyFont="1" applyBorder="1" applyAlignment="1">
      <alignment horizontal="center" vertical="center"/>
    </xf>
    <xf numFmtId="0" fontId="91" fillId="0" borderId="167" xfId="3" applyFont="1" applyBorder="1" applyAlignment="1">
      <alignment horizontal="center" vertical="center"/>
    </xf>
    <xf numFmtId="0" fontId="91" fillId="0" borderId="168" xfId="3" applyFont="1" applyBorder="1" applyAlignment="1">
      <alignment horizontal="center" vertical="center"/>
    </xf>
    <xf numFmtId="0" fontId="90" fillId="0" borderId="140" xfId="3" applyFont="1" applyBorder="1" applyAlignment="1">
      <alignment horizontal="center" vertical="center"/>
    </xf>
    <xf numFmtId="0" fontId="90" fillId="0" borderId="32" xfId="3" applyFont="1" applyBorder="1" applyAlignment="1">
      <alignment horizontal="center" vertical="center"/>
    </xf>
    <xf numFmtId="0" fontId="93" fillId="0" borderId="50" xfId="3" applyFont="1" applyBorder="1" applyAlignment="1">
      <alignment horizontal="center" vertical="center" wrapText="1"/>
    </xf>
    <xf numFmtId="0" fontId="93" fillId="0" borderId="51" xfId="3" applyFont="1" applyBorder="1" applyAlignment="1">
      <alignment horizontal="center" vertical="center" wrapText="1"/>
    </xf>
    <xf numFmtId="0" fontId="93" fillId="0" borderId="52" xfId="3" applyFont="1" applyBorder="1" applyAlignment="1">
      <alignment horizontal="center" vertical="center" wrapText="1"/>
    </xf>
    <xf numFmtId="0" fontId="93" fillId="0" borderId="42" xfId="3" applyFont="1" applyBorder="1" applyAlignment="1">
      <alignment horizontal="center" vertical="center" wrapText="1"/>
    </xf>
    <xf numFmtId="0" fontId="93" fillId="0" borderId="0" xfId="3" applyFont="1" applyAlignment="1">
      <alignment horizontal="center" vertical="center" wrapText="1"/>
    </xf>
    <xf numFmtId="0" fontId="93" fillId="0" borderId="43" xfId="3" applyFont="1" applyBorder="1" applyAlignment="1">
      <alignment horizontal="center" vertical="center" wrapText="1"/>
    </xf>
    <xf numFmtId="0" fontId="93" fillId="0" borderId="35" xfId="3" applyFont="1" applyBorder="1" applyAlignment="1">
      <alignment horizontal="center" vertical="center" wrapText="1"/>
    </xf>
    <xf numFmtId="0" fontId="93" fillId="0" borderId="36" xfId="3" applyFont="1" applyBorder="1" applyAlignment="1">
      <alignment horizontal="center" vertical="center" wrapText="1"/>
    </xf>
    <xf numFmtId="0" fontId="93" fillId="0" borderId="37" xfId="3" applyFont="1" applyBorder="1" applyAlignment="1">
      <alignment horizontal="center" vertical="center" wrapText="1"/>
    </xf>
    <xf numFmtId="0" fontId="90" fillId="0" borderId="0" xfId="3" applyFont="1" applyAlignment="1">
      <alignment horizontal="right" vertical="center"/>
    </xf>
    <xf numFmtId="0" fontId="92" fillId="0" borderId="0" xfId="3" applyFont="1" applyAlignment="1">
      <alignment horizontal="center" vertical="center"/>
    </xf>
    <xf numFmtId="0" fontId="91" fillId="0" borderId="99" xfId="3" applyFont="1" applyBorder="1" applyAlignment="1">
      <alignment horizontal="distributed" vertical="center" indent="1"/>
    </xf>
    <xf numFmtId="0" fontId="91" fillId="0" borderId="100" xfId="3" applyFont="1" applyBorder="1" applyAlignment="1">
      <alignment horizontal="distributed" vertical="center" indent="1"/>
    </xf>
    <xf numFmtId="0" fontId="91" fillId="0" borderId="100" xfId="3" applyFont="1" applyBorder="1" applyAlignment="1">
      <alignment horizontal="left" vertical="center" indent="1"/>
    </xf>
    <xf numFmtId="0" fontId="91" fillId="0" borderId="139" xfId="3" applyFont="1" applyBorder="1" applyAlignment="1">
      <alignment horizontal="left" vertical="center" indent="1"/>
    </xf>
    <xf numFmtId="0" fontId="93" fillId="0" borderId="32" xfId="3" applyFont="1" applyBorder="1" applyAlignment="1">
      <alignment horizontal="center" vertical="center" wrapText="1"/>
    </xf>
    <xf numFmtId="0" fontId="93" fillId="0" borderId="38" xfId="3" applyFont="1" applyBorder="1" applyAlignment="1">
      <alignment horizontal="center" vertical="center" wrapText="1"/>
    </xf>
    <xf numFmtId="0" fontId="91" fillId="0" borderId="57" xfId="3" applyFont="1" applyBorder="1" applyAlignment="1">
      <alignment horizontal="distributed" vertical="center" indent="1"/>
    </xf>
    <xf numFmtId="0" fontId="91" fillId="0" borderId="41" xfId="3" applyFont="1" applyBorder="1" applyAlignment="1">
      <alignment horizontal="distributed" vertical="center" indent="1"/>
    </xf>
    <xf numFmtId="0" fontId="91" fillId="0" borderId="41" xfId="3" applyFont="1" applyBorder="1" applyAlignment="1">
      <alignment horizontal="center" vertical="center"/>
    </xf>
    <xf numFmtId="0" fontId="91" fillId="0" borderId="83" xfId="3" applyFont="1" applyBorder="1" applyAlignment="1">
      <alignment horizontal="center" vertical="center"/>
    </xf>
    <xf numFmtId="49" fontId="28" fillId="0" borderId="0" xfId="3" applyNumberFormat="1" applyFont="1" applyAlignment="1">
      <alignment horizontal="right" vertical="center"/>
    </xf>
    <xf numFmtId="0" fontId="7" fillId="0" borderId="134" xfId="3" applyFont="1" applyBorder="1" applyAlignment="1">
      <alignment horizontal="center" vertical="center"/>
    </xf>
    <xf numFmtId="0" fontId="7" fillId="0" borderId="29" xfId="3" applyFont="1" applyBorder="1" applyAlignment="1">
      <alignment horizontal="center" vertical="center"/>
    </xf>
    <xf numFmtId="0" fontId="14" fillId="0" borderId="27" xfId="3" applyFont="1" applyBorder="1" applyAlignment="1">
      <alignment horizontal="center" vertical="center" shrinkToFit="1"/>
    </xf>
    <xf numFmtId="0" fontId="14" fillId="0" borderId="28" xfId="3" applyFont="1" applyBorder="1" applyAlignment="1">
      <alignment horizontal="center" vertical="center" shrinkToFit="1"/>
    </xf>
    <xf numFmtId="0" fontId="14" fillId="0" borderId="58" xfId="3" applyFont="1" applyBorder="1" applyAlignment="1">
      <alignment horizontal="center" vertical="center" shrinkToFit="1"/>
    </xf>
    <xf numFmtId="0" fontId="7" fillId="0" borderId="84" xfId="3" applyFont="1" applyBorder="1" applyAlignment="1">
      <alignment horizontal="center" vertical="center" textRotation="255" wrapText="1"/>
    </xf>
    <xf numFmtId="0" fontId="7" fillId="0" borderId="127" xfId="3" applyFont="1" applyBorder="1" applyAlignment="1">
      <alignment horizontal="center" vertical="center" textRotation="255" wrapText="1"/>
    </xf>
    <xf numFmtId="0" fontId="14" fillId="0" borderId="39" xfId="3" applyFont="1" applyBorder="1">
      <alignment vertical="center"/>
    </xf>
    <xf numFmtId="0" fontId="14" fillId="0" borderId="33" xfId="3" applyFont="1" applyBorder="1">
      <alignment vertical="center"/>
    </xf>
    <xf numFmtId="0" fontId="14" fillId="0" borderId="34" xfId="3" applyFont="1" applyBorder="1">
      <alignment vertical="center"/>
    </xf>
    <xf numFmtId="0" fontId="14" fillId="0" borderId="39" xfId="3" applyFont="1" applyBorder="1" applyAlignment="1">
      <alignment vertical="center" wrapText="1"/>
    </xf>
    <xf numFmtId="0" fontId="7" fillId="0" borderId="155" xfId="3" applyFont="1" applyBorder="1" applyAlignment="1">
      <alignment horizontal="center" vertical="center"/>
    </xf>
    <xf numFmtId="0" fontId="7" fillId="0" borderId="40" xfId="3" applyFont="1" applyBorder="1" applyAlignment="1">
      <alignment horizontal="center" vertical="center"/>
    </xf>
    <xf numFmtId="0" fontId="7" fillId="0" borderId="188" xfId="3" applyFont="1" applyBorder="1" applyAlignment="1">
      <alignment horizontal="center" vertical="center"/>
    </xf>
    <xf numFmtId="0" fontId="7" fillId="0" borderId="189" xfId="3" applyFont="1" applyBorder="1" applyAlignment="1">
      <alignment horizontal="center" vertical="center"/>
    </xf>
    <xf numFmtId="0" fontId="7" fillId="0" borderId="14" xfId="3" applyFont="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xf>
    <xf numFmtId="0" fontId="7" fillId="0" borderId="39" xfId="3" applyFont="1" applyBorder="1" applyAlignment="1">
      <alignment horizontal="center" vertical="center" wrapText="1" shrinkToFit="1"/>
    </xf>
    <xf numFmtId="0" fontId="7" fillId="0" borderId="41" xfId="3" applyFont="1" applyBorder="1" applyAlignment="1">
      <alignment horizontal="center" vertical="center"/>
    </xf>
    <xf numFmtId="0" fontId="7" fillId="0" borderId="26" xfId="3" applyFont="1" applyBorder="1" applyAlignment="1">
      <alignment horizontal="center" vertical="center"/>
    </xf>
    <xf numFmtId="0" fontId="7" fillId="0" borderId="50" xfId="3" applyFont="1" applyBorder="1" applyAlignment="1">
      <alignment horizontal="center" vertical="center"/>
    </xf>
    <xf numFmtId="0" fontId="7" fillId="0" borderId="35" xfId="3" applyFont="1" applyBorder="1" applyAlignment="1">
      <alignment horizontal="center" vertical="center"/>
    </xf>
    <xf numFmtId="0" fontId="7" fillId="0" borderId="51" xfId="3" applyFont="1" applyBorder="1" applyAlignment="1">
      <alignment horizontal="left" vertical="center" indent="2"/>
    </xf>
    <xf numFmtId="0" fontId="7" fillId="0" borderId="52" xfId="3" applyFont="1" applyBorder="1" applyAlignment="1">
      <alignment horizontal="left" vertical="center" indent="2"/>
    </xf>
    <xf numFmtId="0" fontId="7" fillId="0" borderId="36" xfId="3" applyFont="1" applyBorder="1" applyAlignment="1">
      <alignment horizontal="left" vertical="center" indent="2"/>
    </xf>
    <xf numFmtId="0" fontId="7" fillId="0" borderId="37" xfId="3" applyFont="1" applyBorder="1" applyAlignment="1">
      <alignment horizontal="left" vertical="center" indent="2"/>
    </xf>
    <xf numFmtId="0" fontId="7" fillId="0" borderId="190" xfId="3" applyFont="1" applyBorder="1" applyAlignment="1">
      <alignment horizontal="center" vertical="center"/>
    </xf>
    <xf numFmtId="0" fontId="7" fillId="0" borderId="191" xfId="3" applyFont="1" applyBorder="1" applyAlignment="1">
      <alignment horizontal="center" vertical="center"/>
    </xf>
    <xf numFmtId="0" fontId="7" fillId="0" borderId="192" xfId="3" applyFont="1" applyBorder="1" applyAlignment="1">
      <alignment horizontal="center" vertical="center"/>
    </xf>
    <xf numFmtId="0" fontId="7" fillId="0" borderId="36" xfId="3" applyFont="1" applyBorder="1">
      <alignment vertical="center"/>
    </xf>
    <xf numFmtId="0" fontId="14" fillId="0" borderId="0" xfId="3" applyFont="1" applyAlignment="1">
      <alignment vertical="top" wrapText="1"/>
    </xf>
    <xf numFmtId="0" fontId="7" fillId="0" borderId="33" xfId="3" applyFont="1" applyBorder="1" applyAlignment="1">
      <alignment vertical="center" wrapText="1"/>
    </xf>
    <xf numFmtId="0" fontId="7" fillId="0" borderId="34" xfId="3" applyFont="1" applyBorder="1" applyAlignment="1">
      <alignment vertical="center" wrapText="1"/>
    </xf>
    <xf numFmtId="49" fontId="7" fillId="0" borderId="0" xfId="3" applyNumberFormat="1" applyFont="1" applyAlignment="1">
      <alignment horizontal="right" vertical="center"/>
    </xf>
    <xf numFmtId="0" fontId="7" fillId="0" borderId="25" xfId="3" applyFont="1" applyBorder="1" applyAlignment="1">
      <alignment horizontal="center" vertical="center" wrapText="1"/>
    </xf>
    <xf numFmtId="0" fontId="7" fillId="0" borderId="138" xfId="3" applyFont="1" applyBorder="1" applyAlignment="1">
      <alignment horizontal="center" vertical="center"/>
    </xf>
    <xf numFmtId="0" fontId="7" fillId="0" borderId="138" xfId="3" applyFont="1" applyBorder="1">
      <alignment vertical="center"/>
    </xf>
    <xf numFmtId="0" fontId="7" fillId="0" borderId="27" xfId="3" applyFont="1" applyBorder="1" applyAlignment="1">
      <alignment horizontal="center" vertical="center"/>
    </xf>
    <xf numFmtId="0" fontId="7" fillId="0" borderId="123" xfId="3" applyFont="1" applyBorder="1" applyAlignment="1">
      <alignment horizontal="center" vertical="center"/>
    </xf>
    <xf numFmtId="0" fontId="7" fillId="0" borderId="52" xfId="3" applyFont="1" applyBorder="1" applyAlignment="1">
      <alignment horizontal="center" vertical="center"/>
    </xf>
    <xf numFmtId="0" fontId="7" fillId="0" borderId="84" xfId="3" applyFont="1" applyBorder="1" applyAlignment="1">
      <alignment horizontal="center" vertical="center"/>
    </xf>
    <xf numFmtId="0" fontId="7" fillId="0" borderId="8"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7" fillId="0" borderId="41" xfId="3" applyFont="1" applyBorder="1" applyAlignment="1">
      <alignment horizontal="center" vertical="center" wrapText="1"/>
    </xf>
    <xf numFmtId="0" fontId="7" fillId="0" borderId="105" xfId="3" applyFont="1" applyBorder="1" applyAlignment="1">
      <alignment horizontal="center" vertical="center"/>
    </xf>
    <xf numFmtId="0" fontId="7" fillId="0" borderId="193" xfId="3" applyFont="1" applyBorder="1" applyAlignment="1">
      <alignment horizontal="center" vertical="center"/>
    </xf>
    <xf numFmtId="0" fontId="7" fillId="0" borderId="50" xfId="3" applyFont="1" applyBorder="1" applyAlignment="1">
      <alignment horizontal="center" vertical="center" wrapText="1"/>
    </xf>
    <xf numFmtId="0" fontId="7" fillId="0" borderId="104" xfId="3" applyFont="1" applyBorder="1" applyAlignment="1">
      <alignment horizontal="center" vertical="center" wrapText="1"/>
    </xf>
    <xf numFmtId="0" fontId="7" fillId="0" borderId="42" xfId="3" applyFont="1" applyBorder="1" applyAlignment="1">
      <alignment horizontal="center" vertical="center" wrapText="1"/>
    </xf>
    <xf numFmtId="0" fontId="7" fillId="0" borderId="92" xfId="3" applyFont="1" applyBorder="1" applyAlignment="1">
      <alignment horizontal="center" vertical="center" wrapText="1"/>
    </xf>
    <xf numFmtId="0" fontId="7" fillId="0" borderId="11" xfId="3" applyFont="1" applyBorder="1" applyAlignment="1">
      <alignment horizontal="center" vertical="center" wrapText="1"/>
    </xf>
    <xf numFmtId="0" fontId="7" fillId="0" borderId="159" xfId="3" applyFont="1" applyBorder="1" applyAlignment="1">
      <alignment horizontal="center" vertical="center" wrapText="1"/>
    </xf>
    <xf numFmtId="0" fontId="7" fillId="0" borderId="39" xfId="3" applyFont="1" applyBorder="1">
      <alignment vertical="center"/>
    </xf>
    <xf numFmtId="0" fontId="7" fillId="0" borderId="34" xfId="3" applyFont="1" applyBorder="1">
      <alignment vertical="center"/>
    </xf>
    <xf numFmtId="0" fontId="7" fillId="0" borderId="32" xfId="3" applyFont="1" applyBorder="1" applyAlignment="1">
      <alignment horizontal="center" vertical="center"/>
    </xf>
    <xf numFmtId="0" fontId="7" fillId="0" borderId="43" xfId="3" applyFont="1" applyBorder="1">
      <alignment vertical="center"/>
    </xf>
    <xf numFmtId="0" fontId="7" fillId="0" borderId="199" xfId="3" applyFont="1" applyBorder="1">
      <alignment vertical="center"/>
    </xf>
    <xf numFmtId="0" fontId="7" fillId="0" borderId="200" xfId="3" applyFont="1" applyBorder="1">
      <alignment vertical="center"/>
    </xf>
    <xf numFmtId="0" fontId="7" fillId="0" borderId="41" xfId="3" applyFont="1" applyBorder="1">
      <alignment vertical="center"/>
    </xf>
    <xf numFmtId="0" fontId="31" fillId="0" borderId="35" xfId="3" applyFont="1" applyBorder="1" applyAlignment="1">
      <alignment vertical="center" shrinkToFit="1"/>
    </xf>
    <xf numFmtId="0" fontId="31" fillId="0" borderId="37" xfId="3" applyFont="1" applyBorder="1" applyAlignment="1">
      <alignment vertical="center" shrinkToFit="1"/>
    </xf>
    <xf numFmtId="0" fontId="31" fillId="0" borderId="35" xfId="3" applyFont="1" applyBorder="1">
      <alignment vertical="center"/>
    </xf>
    <xf numFmtId="0" fontId="31" fillId="0" borderId="37" xfId="3" applyFont="1" applyBorder="1">
      <alignment vertical="center"/>
    </xf>
    <xf numFmtId="0" fontId="7" fillId="0" borderId="32" xfId="3" applyFont="1" applyBorder="1">
      <alignment vertical="center"/>
    </xf>
    <xf numFmtId="0" fontId="97" fillId="0" borderId="39" xfId="0" applyFont="1" applyBorder="1" applyAlignment="1">
      <alignment horizontal="left" vertical="center" wrapText="1"/>
    </xf>
    <xf numFmtId="0" fontId="97" fillId="0" borderId="33" xfId="0" applyFont="1" applyBorder="1" applyAlignment="1">
      <alignment horizontal="left" vertical="center"/>
    </xf>
    <xf numFmtId="0" fontId="97" fillId="0" borderId="34" xfId="0" applyFont="1" applyBorder="1" applyAlignment="1">
      <alignment horizontal="left" vertical="center"/>
    </xf>
    <xf numFmtId="0" fontId="90" fillId="0" borderId="0" xfId="0" applyFont="1" applyAlignment="1">
      <alignment horizontal="right" vertical="center"/>
    </xf>
    <xf numFmtId="0" fontId="87" fillId="0" borderId="0" xfId="0" applyFont="1" applyAlignment="1">
      <alignment horizontal="center" vertical="center"/>
    </xf>
    <xf numFmtId="0" fontId="96" fillId="0" borderId="39" xfId="0" applyFont="1" applyBorder="1" applyAlignment="1">
      <alignment horizontal="center" vertical="center"/>
    </xf>
    <xf numFmtId="0" fontId="96" fillId="0" borderId="33" xfId="0" applyFont="1" applyBorder="1" applyAlignment="1">
      <alignment horizontal="center" vertical="center"/>
    </xf>
    <xf numFmtId="0" fontId="96" fillId="0" borderId="34" xfId="0" applyFont="1" applyBorder="1" applyAlignment="1">
      <alignment horizontal="center" vertical="center"/>
    </xf>
    <xf numFmtId="0" fontId="90" fillId="0" borderId="51" xfId="0" applyFont="1" applyBorder="1" applyAlignment="1">
      <alignment horizontal="center" vertical="center"/>
    </xf>
    <xf numFmtId="0" fontId="90" fillId="0" borderId="52" xfId="0" applyFont="1" applyBorder="1" applyAlignment="1">
      <alignment horizontal="center" vertical="center"/>
    </xf>
    <xf numFmtId="0" fontId="90" fillId="0" borderId="39" xfId="0" applyFont="1" applyBorder="1" applyAlignment="1">
      <alignment horizontal="left" vertical="center" wrapText="1"/>
    </xf>
    <xf numFmtId="0" fontId="90" fillId="0" borderId="33" xfId="0" applyFont="1" applyBorder="1" applyAlignment="1">
      <alignment horizontal="left" vertical="center"/>
    </xf>
    <xf numFmtId="0" fontId="90" fillId="0" borderId="34" xfId="0" applyFont="1" applyBorder="1" applyAlignment="1">
      <alignment horizontal="left" vertical="center"/>
    </xf>
    <xf numFmtId="0" fontId="14" fillId="0" borderId="0" xfId="12" applyFont="1">
      <alignment vertical="center"/>
    </xf>
    <xf numFmtId="0" fontId="59" fillId="0" borderId="0" xfId="12">
      <alignment vertical="center"/>
    </xf>
    <xf numFmtId="0" fontId="14" fillId="0" borderId="0" xfId="12" applyFont="1" applyAlignment="1">
      <alignment vertical="center" wrapText="1"/>
    </xf>
    <xf numFmtId="0" fontId="62" fillId="0" borderId="0" xfId="12" applyFont="1" applyAlignment="1">
      <alignment vertical="center" wrapText="1"/>
    </xf>
    <xf numFmtId="0" fontId="14" fillId="0" borderId="0" xfId="12" applyFont="1" applyAlignment="1">
      <alignment horizontal="left" vertical="center" wrapText="1"/>
    </xf>
    <xf numFmtId="0" fontId="14" fillId="0" borderId="0" xfId="12" applyFont="1" applyAlignment="1">
      <alignment horizontal="left" vertical="center"/>
    </xf>
    <xf numFmtId="0" fontId="16" fillId="0" borderId="0" xfId="12" applyFont="1" applyAlignment="1">
      <alignment horizontal="center" vertical="center"/>
    </xf>
    <xf numFmtId="0" fontId="59" fillId="0" borderId="0" xfId="12" applyAlignment="1">
      <alignment horizontal="center" vertical="center"/>
    </xf>
    <xf numFmtId="0" fontId="16" fillId="0" borderId="39" xfId="12" applyFont="1" applyBorder="1" applyAlignment="1">
      <alignment horizontal="center" vertical="center"/>
    </xf>
    <xf numFmtId="0" fontId="16" fillId="0" borderId="33" xfId="12" applyFont="1" applyBorder="1" applyAlignment="1">
      <alignment horizontal="center" vertical="center"/>
    </xf>
    <xf numFmtId="0" fontId="16" fillId="0" borderId="34" xfId="12" applyFont="1" applyBorder="1" applyAlignment="1">
      <alignment horizontal="center" vertical="center"/>
    </xf>
    <xf numFmtId="0" fontId="59" fillId="0" borderId="51" xfId="12" applyBorder="1" applyAlignment="1">
      <alignment horizontal="center" vertical="center"/>
    </xf>
    <xf numFmtId="0" fontId="59" fillId="0" borderId="52" xfId="12" applyBorder="1" applyAlignment="1">
      <alignment horizontal="center" vertical="center"/>
    </xf>
    <xf numFmtId="0" fontId="59" fillId="0" borderId="39" xfId="12" applyBorder="1" applyAlignment="1">
      <alignment horizontal="center" vertical="center" wrapText="1"/>
    </xf>
    <xf numFmtId="0" fontId="59" fillId="0" borderId="33" xfId="12" applyBorder="1" applyAlignment="1">
      <alignment horizontal="center" vertical="center"/>
    </xf>
    <xf numFmtId="0" fontId="59" fillId="0" borderId="34" xfId="12" applyBorder="1" applyAlignment="1">
      <alignment horizontal="center" vertical="center"/>
    </xf>
    <xf numFmtId="0" fontId="59" fillId="0" borderId="39" xfId="12" applyBorder="1" applyAlignment="1">
      <alignment horizontal="left" vertical="center" wrapText="1"/>
    </xf>
    <xf numFmtId="0" fontId="59" fillId="0" borderId="33" xfId="12" applyBorder="1" applyAlignment="1">
      <alignment horizontal="left" vertical="center" wrapText="1"/>
    </xf>
    <xf numFmtId="0" fontId="59" fillId="0" borderId="34" xfId="12" applyBorder="1" applyAlignment="1">
      <alignment horizontal="left" vertical="center" wrapText="1"/>
    </xf>
    <xf numFmtId="0" fontId="67" fillId="0" borderId="0" xfId="12" applyFont="1" applyAlignment="1">
      <alignment horizontal="left" vertical="center"/>
    </xf>
    <xf numFmtId="0" fontId="69" fillId="0" borderId="0" xfId="3" applyFont="1" applyAlignment="1">
      <alignment horizontal="center" vertical="center"/>
    </xf>
    <xf numFmtId="0" fontId="69" fillId="0" borderId="73" xfId="12" applyFont="1" applyBorder="1" applyAlignment="1">
      <alignment horizontal="center" vertical="center"/>
    </xf>
    <xf numFmtId="0" fontId="59" fillId="0" borderId="73" xfId="12" applyBorder="1">
      <alignment vertical="center"/>
    </xf>
    <xf numFmtId="0" fontId="62" fillId="0" borderId="126" xfId="12" applyFont="1" applyBorder="1" applyAlignment="1">
      <alignment horizontal="center" vertical="center"/>
    </xf>
    <xf numFmtId="0" fontId="59" fillId="0" borderId="28" xfId="12" applyBorder="1" applyAlignment="1">
      <alignment horizontal="center" vertical="center"/>
    </xf>
    <xf numFmtId="0" fontId="59" fillId="0" borderId="29" xfId="12" applyBorder="1" applyAlignment="1">
      <alignment horizontal="center" vertical="center"/>
    </xf>
    <xf numFmtId="0" fontId="59" fillId="0" borderId="27" xfId="12" applyBorder="1">
      <alignment vertical="center"/>
    </xf>
    <xf numFmtId="0" fontId="59" fillId="0" borderId="58" xfId="12" applyBorder="1">
      <alignment vertical="center"/>
    </xf>
    <xf numFmtId="0" fontId="59" fillId="0" borderId="155" xfId="12" applyBorder="1" applyAlignment="1">
      <alignment horizontal="center" vertical="center"/>
    </xf>
    <xf numFmtId="0" fontId="59" fillId="0" borderId="39" xfId="12" applyBorder="1" applyAlignment="1">
      <alignment horizontal="center" vertical="center"/>
    </xf>
    <xf numFmtId="0" fontId="59" fillId="0" borderId="40" xfId="12" applyBorder="1">
      <alignment vertical="center"/>
    </xf>
    <xf numFmtId="0" fontId="62" fillId="0" borderId="155" xfId="3" applyFont="1" applyBorder="1" applyAlignment="1">
      <alignment horizontal="center" vertical="center"/>
    </xf>
    <xf numFmtId="0" fontId="62" fillId="0" borderId="33" xfId="3" applyFont="1" applyBorder="1" applyAlignment="1">
      <alignment horizontal="center" vertical="center"/>
    </xf>
    <xf numFmtId="0" fontId="62" fillId="0" borderId="34" xfId="3" applyFont="1" applyBorder="1" applyAlignment="1">
      <alignment horizontal="center" vertical="center"/>
    </xf>
    <xf numFmtId="0" fontId="59" fillId="0" borderId="39" xfId="3" applyFont="1" applyBorder="1" applyAlignment="1">
      <alignment horizontal="center" vertical="center"/>
    </xf>
    <xf numFmtId="0" fontId="59" fillId="0" borderId="40" xfId="3" applyFont="1" applyBorder="1" applyAlignment="1">
      <alignment horizontal="center" vertical="center"/>
    </xf>
    <xf numFmtId="0" fontId="56" fillId="0" borderId="140" xfId="3" applyFont="1" applyBorder="1" applyAlignment="1">
      <alignment horizontal="center" vertical="center"/>
    </xf>
    <xf numFmtId="0" fontId="56" fillId="0" borderId="32" xfId="3" applyFont="1" applyBorder="1" applyAlignment="1">
      <alignment horizontal="center" vertical="center"/>
    </xf>
    <xf numFmtId="0" fontId="70" fillId="0" borderId="50" xfId="3" applyFont="1" applyBorder="1" applyAlignment="1">
      <alignment horizontal="center" vertical="center" wrapText="1"/>
    </xf>
    <xf numFmtId="0" fontId="70" fillId="0" borderId="42" xfId="3" applyFont="1" applyBorder="1" applyAlignment="1">
      <alignment horizontal="center" vertical="center" wrapText="1"/>
    </xf>
    <xf numFmtId="0" fontId="70" fillId="0" borderId="35" xfId="3" applyFont="1" applyBorder="1" applyAlignment="1">
      <alignment horizontal="center" vertical="center" wrapText="1"/>
    </xf>
    <xf numFmtId="0" fontId="70" fillId="0" borderId="38" xfId="3" applyFont="1" applyBorder="1" applyAlignment="1">
      <alignment horizontal="center" vertical="center" wrapText="1"/>
    </xf>
    <xf numFmtId="0" fontId="71" fillId="0" borderId="140" xfId="3" applyFont="1" applyBorder="1" applyAlignment="1">
      <alignment horizontal="center" vertical="center" shrinkToFit="1"/>
    </xf>
    <xf numFmtId="0" fontId="71" fillId="0" borderId="32" xfId="3" applyFont="1" applyBorder="1" applyAlignment="1">
      <alignment horizontal="center" vertical="center" shrinkToFit="1"/>
    </xf>
    <xf numFmtId="0" fontId="62" fillId="0" borderId="0" xfId="12" applyFont="1" applyAlignment="1">
      <alignment horizontal="left" vertical="center" wrapText="1"/>
    </xf>
    <xf numFmtId="0" fontId="62" fillId="0" borderId="140" xfId="3" applyFont="1" applyBorder="1" applyAlignment="1">
      <alignment horizontal="center" vertical="center" shrinkToFit="1"/>
    </xf>
    <xf numFmtId="0" fontId="62" fillId="0" borderId="32" xfId="3" applyFont="1" applyBorder="1" applyAlignment="1">
      <alignment horizontal="center" vertical="center" shrinkToFit="1"/>
    </xf>
    <xf numFmtId="0" fontId="62" fillId="0" borderId="137" xfId="3" applyFont="1" applyBorder="1" applyAlignment="1">
      <alignment horizontal="center" vertical="center" shrinkToFit="1"/>
    </xf>
    <xf numFmtId="0" fontId="62" fillId="0" borderId="81" xfId="3" applyFont="1" applyBorder="1" applyAlignment="1">
      <alignment horizontal="center" vertical="center" shrinkToFit="1"/>
    </xf>
    <xf numFmtId="0" fontId="62" fillId="0" borderId="1" xfId="3" applyFont="1" applyBorder="1" applyAlignment="1">
      <alignment horizontal="center" vertical="center" wrapText="1"/>
    </xf>
    <xf numFmtId="0" fontId="62" fillId="0" borderId="2" xfId="3" applyFont="1" applyBorder="1" applyAlignment="1">
      <alignment horizontal="center" vertical="center" wrapText="1"/>
    </xf>
    <xf numFmtId="0" fontId="62" fillId="0" borderId="2" xfId="12" applyFont="1" applyBorder="1" applyAlignment="1">
      <alignment horizontal="center" vertical="center" wrapText="1"/>
    </xf>
    <xf numFmtId="0" fontId="62" fillId="0" borderId="3" xfId="12" applyFont="1" applyBorder="1" applyAlignment="1">
      <alignment horizontal="center" vertical="center" wrapText="1"/>
    </xf>
    <xf numFmtId="0" fontId="62" fillId="0" borderId="124" xfId="3" applyFont="1" applyBorder="1" applyAlignment="1">
      <alignment horizontal="center" vertical="center" wrapText="1"/>
    </xf>
    <xf numFmtId="0" fontId="62" fillId="0" borderId="36" xfId="3" applyFont="1" applyBorder="1" applyAlignment="1">
      <alignment horizontal="center" vertical="center" wrapText="1"/>
    </xf>
    <xf numFmtId="0" fontId="62" fillId="0" borderId="36" xfId="12" applyFont="1" applyBorder="1" applyAlignment="1">
      <alignment horizontal="center" vertical="center" wrapText="1"/>
    </xf>
    <xf numFmtId="0" fontId="62" fillId="0" borderId="37" xfId="12" applyFont="1" applyBorder="1" applyAlignment="1">
      <alignment horizontal="center" vertical="center" wrapText="1"/>
    </xf>
    <xf numFmtId="0" fontId="62" fillId="0" borderId="4" xfId="3" applyFont="1" applyBorder="1" applyAlignment="1">
      <alignment horizontal="center" vertical="center" wrapText="1"/>
    </xf>
    <xf numFmtId="0" fontId="62" fillId="0" borderId="35" xfId="12" applyFont="1" applyBorder="1" applyAlignment="1">
      <alignment horizontal="center" vertical="center" wrapText="1"/>
    </xf>
    <xf numFmtId="0" fontId="62" fillId="0" borderId="156" xfId="3" applyFont="1" applyBorder="1" applyAlignment="1">
      <alignment horizontal="center" vertical="center" shrinkToFit="1"/>
    </xf>
    <xf numFmtId="0" fontId="62" fillId="0" borderId="79" xfId="3" applyFont="1" applyBorder="1" applyAlignment="1">
      <alignment horizontal="center" vertical="center" shrinkToFit="1"/>
    </xf>
    <xf numFmtId="0" fontId="62" fillId="0" borderId="79" xfId="12" applyFont="1" applyBorder="1" applyAlignment="1">
      <alignment horizontal="center" vertical="center" shrinkToFit="1"/>
    </xf>
    <xf numFmtId="0" fontId="62" fillId="0" borderId="80" xfId="12" applyFont="1" applyBorder="1" applyAlignment="1">
      <alignment horizontal="center" vertical="center" shrinkToFit="1"/>
    </xf>
    <xf numFmtId="0" fontId="56" fillId="0" borderId="0" xfId="3" applyFont="1" applyAlignment="1">
      <alignment horizontal="left" vertical="center" wrapText="1"/>
    </xf>
    <xf numFmtId="0" fontId="94" fillId="0" borderId="39" xfId="1" applyFont="1" applyBorder="1" applyAlignment="1">
      <alignment horizontal="left" vertical="center" wrapText="1" indent="1"/>
    </xf>
    <xf numFmtId="0" fontId="94" fillId="0" borderId="33" xfId="1" applyFont="1" applyBorder="1" applyAlignment="1">
      <alignment horizontal="left" vertical="center" wrapText="1" indent="1"/>
    </xf>
    <xf numFmtId="0" fontId="94" fillId="0" borderId="34" xfId="1" applyFont="1" applyBorder="1" applyAlignment="1">
      <alignment horizontal="left" vertical="center" wrapText="1" indent="1"/>
    </xf>
    <xf numFmtId="0" fontId="94" fillId="0" borderId="50" xfId="1" applyFont="1" applyBorder="1" applyAlignment="1">
      <alignment horizontal="center" vertical="center" wrapText="1"/>
    </xf>
    <xf numFmtId="0" fontId="94" fillId="0" borderId="52" xfId="1" applyFont="1" applyBorder="1" applyAlignment="1">
      <alignment horizontal="center" vertical="center"/>
    </xf>
    <xf numFmtId="0" fontId="94" fillId="0" borderId="42" xfId="1" applyFont="1" applyBorder="1" applyAlignment="1">
      <alignment horizontal="center" vertical="center"/>
    </xf>
    <xf numFmtId="0" fontId="94" fillId="0" borderId="43" xfId="1" applyFont="1" applyBorder="1" applyAlignment="1">
      <alignment horizontal="center" vertical="center"/>
    </xf>
    <xf numFmtId="0" fontId="94" fillId="0" borderId="35" xfId="1" applyFont="1" applyBorder="1" applyAlignment="1">
      <alignment horizontal="center" vertical="center"/>
    </xf>
    <xf numFmtId="0" fontId="94" fillId="0" borderId="37" xfId="1" applyFont="1" applyBorder="1" applyAlignment="1">
      <alignment horizontal="center" vertical="center"/>
    </xf>
    <xf numFmtId="0" fontId="86" fillId="0" borderId="51" xfId="1" applyFont="1" applyBorder="1" applyAlignment="1">
      <alignment horizontal="left" vertical="center" wrapText="1" indent="1"/>
    </xf>
    <xf numFmtId="0" fontId="86" fillId="0" borderId="52" xfId="1" applyFont="1" applyBorder="1" applyAlignment="1">
      <alignment horizontal="left" vertical="center" wrapText="1" indent="1"/>
    </xf>
    <xf numFmtId="0" fontId="86" fillId="0" borderId="0" xfId="1" applyFont="1" applyAlignment="1">
      <alignment horizontal="left" vertical="center" wrapText="1" indent="1"/>
    </xf>
    <xf numFmtId="0" fontId="86" fillId="0" borderId="43" xfId="1" applyFont="1" applyBorder="1" applyAlignment="1">
      <alignment horizontal="left" vertical="center" wrapText="1" indent="1"/>
    </xf>
    <xf numFmtId="0" fontId="86" fillId="0" borderId="36" xfId="1" applyFont="1" applyBorder="1" applyAlignment="1">
      <alignment horizontal="left" vertical="center" wrapText="1" indent="1"/>
    </xf>
    <xf numFmtId="0" fontId="86" fillId="0" borderId="37" xfId="1" applyFont="1" applyBorder="1" applyAlignment="1">
      <alignment horizontal="left" vertical="center" wrapText="1" indent="1"/>
    </xf>
    <xf numFmtId="0" fontId="94" fillId="0" borderId="41" xfId="1" applyFont="1" applyBorder="1" applyAlignment="1">
      <alignment horizontal="center" vertical="center" wrapText="1"/>
    </xf>
    <xf numFmtId="0" fontId="94" fillId="0" borderId="105" xfId="1" applyFont="1" applyBorder="1" applyAlignment="1">
      <alignment horizontal="center" vertical="center"/>
    </xf>
    <xf numFmtId="0" fontId="94" fillId="0" borderId="26" xfId="1" applyFont="1" applyBorder="1" applyAlignment="1">
      <alignment horizontal="center" vertical="center"/>
    </xf>
    <xf numFmtId="0" fontId="86" fillId="0" borderId="32" xfId="1" applyFont="1" applyBorder="1" applyAlignment="1">
      <alignment horizontal="left" vertical="center" wrapText="1" indent="1"/>
    </xf>
    <xf numFmtId="0" fontId="88" fillId="0" borderId="32" xfId="1" applyFont="1" applyBorder="1" applyAlignment="1">
      <alignment horizontal="left" vertical="center" indent="1"/>
    </xf>
    <xf numFmtId="0" fontId="88" fillId="0" borderId="50" xfId="1" applyFont="1" applyBorder="1" applyAlignment="1">
      <alignment horizontal="center" vertical="center" wrapText="1"/>
    </xf>
    <xf numFmtId="0" fontId="88" fillId="0" borderId="52" xfId="1" applyFont="1" applyBorder="1" applyAlignment="1">
      <alignment horizontal="center" vertical="center" wrapText="1"/>
    </xf>
    <xf numFmtId="0" fontId="88" fillId="0" borderId="42" xfId="1" applyFont="1" applyBorder="1" applyAlignment="1">
      <alignment horizontal="center" vertical="center" wrapText="1"/>
    </xf>
    <xf numFmtId="0" fontId="88" fillId="0" borderId="43" xfId="1" applyFont="1" applyBorder="1" applyAlignment="1">
      <alignment horizontal="center" vertical="center" wrapText="1"/>
    </xf>
    <xf numFmtId="0" fontId="88" fillId="0" borderId="35" xfId="1" applyFont="1" applyBorder="1" applyAlignment="1">
      <alignment horizontal="center" vertical="center" wrapText="1"/>
    </xf>
    <xf numFmtId="0" fontId="88" fillId="0" borderId="37" xfId="1" applyFont="1" applyBorder="1" applyAlignment="1">
      <alignment horizontal="center" vertical="center" wrapText="1"/>
    </xf>
    <xf numFmtId="0" fontId="88" fillId="0" borderId="50" xfId="1" applyFont="1" applyBorder="1" applyAlignment="1">
      <alignment horizontal="left" vertical="center" indent="1"/>
    </xf>
    <xf numFmtId="0" fontId="88" fillId="0" borderId="52" xfId="1" applyFont="1" applyBorder="1" applyAlignment="1">
      <alignment horizontal="left" vertical="center" indent="1"/>
    </xf>
    <xf numFmtId="0" fontId="87" fillId="0" borderId="0" xfId="1" applyFont="1" applyAlignment="1">
      <alignment horizontal="center" vertical="center" wrapText="1"/>
    </xf>
    <xf numFmtId="0" fontId="87" fillId="0" borderId="0" xfId="1" applyFont="1" applyAlignment="1">
      <alignment horizontal="center" vertical="center"/>
    </xf>
    <xf numFmtId="0" fontId="88" fillId="0" borderId="32" xfId="1" applyFont="1" applyBorder="1" applyAlignment="1">
      <alignment horizontal="center" vertical="center"/>
    </xf>
    <xf numFmtId="0" fontId="88" fillId="0" borderId="33" xfId="1" applyFont="1" applyBorder="1" applyAlignment="1">
      <alignment horizontal="center" vertical="center" wrapText="1"/>
    </xf>
    <xf numFmtId="0" fontId="59" fillId="0" borderId="0" xfId="12" applyAlignment="1">
      <alignment vertical="center" wrapText="1"/>
    </xf>
    <xf numFmtId="0" fontId="73" fillId="0" borderId="36" xfId="12" applyFont="1" applyBorder="1" applyAlignment="1">
      <alignment horizontal="center" vertical="center"/>
    </xf>
    <xf numFmtId="0" fontId="59" fillId="0" borderId="41" xfId="12" applyBorder="1" applyAlignment="1">
      <alignment horizontal="left" vertical="center" wrapText="1" indent="1"/>
    </xf>
    <xf numFmtId="0" fontId="59" fillId="0" borderId="105" xfId="12" applyBorder="1" applyAlignment="1">
      <alignment horizontal="left" vertical="center" wrapText="1" indent="1"/>
    </xf>
    <xf numFmtId="0" fontId="59" fillId="0" borderId="26" xfId="12" applyBorder="1" applyAlignment="1">
      <alignment horizontal="left" vertical="center" wrapText="1" indent="1"/>
    </xf>
    <xf numFmtId="0" fontId="26" fillId="0" borderId="0" xfId="11" applyAlignment="1">
      <alignment horizontal="right" vertical="center"/>
    </xf>
    <xf numFmtId="0" fontId="26" fillId="0" borderId="0" xfId="11">
      <alignment vertical="center"/>
    </xf>
    <xf numFmtId="0" fontId="59" fillId="0" borderId="0" xfId="5" applyFont="1" applyAlignment="1">
      <alignment horizontal="left" vertical="center"/>
    </xf>
    <xf numFmtId="0" fontId="74" fillId="0" borderId="0" xfId="5" applyFont="1" applyAlignment="1">
      <alignment horizontal="left" vertical="center"/>
    </xf>
    <xf numFmtId="0" fontId="69" fillId="0" borderId="73" xfId="11" applyFont="1" applyBorder="1" applyAlignment="1">
      <alignment horizontal="center" vertical="center"/>
    </xf>
    <xf numFmtId="0" fontId="26" fillId="0" borderId="73" xfId="11" applyBorder="1">
      <alignment vertical="center"/>
    </xf>
    <xf numFmtId="0" fontId="62" fillId="0" borderId="126" xfId="11" applyFont="1" applyBorder="1" applyAlignment="1">
      <alignment horizontal="center" vertical="center"/>
    </xf>
    <xf numFmtId="0" fontId="26" fillId="0" borderId="28" xfId="11" applyBorder="1" applyAlignment="1">
      <alignment horizontal="center" vertical="center"/>
    </xf>
    <xf numFmtId="0" fontId="26" fillId="0" borderId="29" xfId="11" applyBorder="1" applyAlignment="1">
      <alignment horizontal="center" vertical="center"/>
    </xf>
    <xf numFmtId="0" fontId="26" fillId="0" borderId="27" xfId="11" applyBorder="1">
      <alignment vertical="center"/>
    </xf>
    <xf numFmtId="0" fontId="26" fillId="0" borderId="58" xfId="11" applyBorder="1">
      <alignment vertical="center"/>
    </xf>
    <xf numFmtId="0" fontId="26" fillId="0" borderId="155" xfId="11" applyBorder="1" applyAlignment="1">
      <alignment horizontal="center" vertical="center"/>
    </xf>
    <xf numFmtId="0" fontId="26" fillId="0" borderId="33" xfId="11" applyBorder="1" applyAlignment="1">
      <alignment horizontal="center" vertical="center"/>
    </xf>
    <xf numFmtId="0" fontId="26" fillId="0" borderId="34" xfId="11" applyBorder="1" applyAlignment="1">
      <alignment horizontal="center" vertical="center"/>
    </xf>
    <xf numFmtId="0" fontId="26" fillId="0" borderId="39" xfId="11" applyBorder="1" applyAlignment="1">
      <alignment horizontal="center" vertical="center"/>
    </xf>
    <xf numFmtId="0" fontId="26" fillId="0" borderId="40" xfId="11" applyBorder="1">
      <alignment vertical="center"/>
    </xf>
    <xf numFmtId="0" fontId="26" fillId="0" borderId="39" xfId="3" applyFont="1" applyBorder="1" applyAlignment="1">
      <alignment horizontal="center" vertical="center"/>
    </xf>
    <xf numFmtId="0" fontId="26" fillId="0" borderId="40" xfId="3" applyFont="1" applyBorder="1" applyAlignment="1">
      <alignment horizontal="center" vertical="center"/>
    </xf>
    <xf numFmtId="0" fontId="48" fillId="0" borderId="50" xfId="3" applyFont="1" applyBorder="1" applyAlignment="1">
      <alignment horizontal="center" vertical="center" wrapText="1"/>
    </xf>
    <xf numFmtId="0" fontId="48" fillId="0" borderId="42" xfId="3" applyFont="1" applyBorder="1" applyAlignment="1">
      <alignment horizontal="center" vertical="center" wrapText="1"/>
    </xf>
    <xf numFmtId="0" fontId="48" fillId="0" borderId="35" xfId="3" applyFont="1" applyBorder="1" applyAlignment="1">
      <alignment horizontal="center" vertical="center" wrapText="1"/>
    </xf>
    <xf numFmtId="0" fontId="48" fillId="0" borderId="38" xfId="3" applyFont="1" applyBorder="1" applyAlignment="1">
      <alignment horizontal="center" vertical="center" wrapText="1"/>
    </xf>
    <xf numFmtId="0" fontId="54" fillId="0" borderId="140" xfId="3" applyFont="1" applyBorder="1" applyAlignment="1">
      <alignment horizontal="center" vertical="center" shrinkToFit="1"/>
    </xf>
    <xf numFmtId="0" fontId="54" fillId="0" borderId="32" xfId="3" applyFont="1" applyBorder="1" applyAlignment="1">
      <alignment horizontal="center" vertical="center" shrinkToFit="1"/>
    </xf>
    <xf numFmtId="0" fontId="62" fillId="0" borderId="0" xfId="11" applyFont="1" applyAlignment="1">
      <alignment horizontal="left" vertical="center" wrapText="1"/>
    </xf>
    <xf numFmtId="0" fontId="62" fillId="0" borderId="2" xfId="11" applyFont="1" applyBorder="1" applyAlignment="1">
      <alignment horizontal="center" vertical="center" wrapText="1"/>
    </xf>
    <xf numFmtId="0" fontId="62" fillId="0" borderId="3" xfId="11" applyFont="1" applyBorder="1" applyAlignment="1">
      <alignment horizontal="center" vertical="center" wrapText="1"/>
    </xf>
    <xf numFmtId="0" fontId="62" fillId="0" borderId="36" xfId="11" applyFont="1" applyBorder="1" applyAlignment="1">
      <alignment horizontal="center" vertical="center" wrapText="1"/>
    </xf>
    <xf numFmtId="0" fontId="62" fillId="0" borderId="37" xfId="11" applyFont="1" applyBorder="1" applyAlignment="1">
      <alignment horizontal="center" vertical="center" wrapText="1"/>
    </xf>
    <xf numFmtId="0" fontId="62" fillId="0" borderId="35" xfId="11" applyFont="1" applyBorder="1" applyAlignment="1">
      <alignment horizontal="center" vertical="center" wrapText="1"/>
    </xf>
    <xf numFmtId="0" fontId="62" fillId="0" borderId="79" xfId="11" applyFont="1" applyBorder="1" applyAlignment="1">
      <alignment horizontal="center" vertical="center" shrinkToFit="1"/>
    </xf>
    <xf numFmtId="0" fontId="62" fillId="0" borderId="80" xfId="11" applyFont="1" applyBorder="1" applyAlignment="1">
      <alignment horizontal="center" vertical="center" shrinkToFit="1"/>
    </xf>
    <xf numFmtId="0" fontId="14" fillId="0" borderId="0" xfId="11" applyFont="1" applyAlignment="1">
      <alignment vertical="center" wrapText="1"/>
    </xf>
    <xf numFmtId="0" fontId="26" fillId="0" borderId="0" xfId="11" applyAlignment="1">
      <alignment vertical="center" wrapText="1"/>
    </xf>
    <xf numFmtId="0" fontId="16" fillId="0" borderId="0" xfId="11" applyFont="1" applyAlignment="1">
      <alignment horizontal="center" vertical="center"/>
    </xf>
    <xf numFmtId="0" fontId="16" fillId="0" borderId="39" xfId="11" applyFont="1" applyBorder="1" applyAlignment="1">
      <alignment horizontal="center" vertical="center"/>
    </xf>
    <xf numFmtId="0" fontId="16" fillId="0" borderId="33" xfId="11" applyFont="1" applyBorder="1" applyAlignment="1">
      <alignment horizontal="center" vertical="center"/>
    </xf>
    <xf numFmtId="0" fontId="16" fillId="0" borderId="34" xfId="11" applyFont="1" applyBorder="1" applyAlignment="1">
      <alignment horizontal="center" vertical="center"/>
    </xf>
    <xf numFmtId="0" fontId="26" fillId="0" borderId="51" xfId="11" applyBorder="1" applyAlignment="1">
      <alignment horizontal="center" vertical="center"/>
    </xf>
    <xf numFmtId="0" fontId="26" fillId="0" borderId="52" xfId="11" applyBorder="1" applyAlignment="1">
      <alignment horizontal="center" vertical="center"/>
    </xf>
    <xf numFmtId="0" fontId="26" fillId="0" borderId="41" xfId="11" applyBorder="1" applyAlignment="1">
      <alignment horizontal="left" vertical="center" wrapText="1" indent="1"/>
    </xf>
    <xf numFmtId="0" fontId="26" fillId="0" borderId="105" xfId="11" applyBorder="1" applyAlignment="1">
      <alignment horizontal="left" vertical="center" wrapText="1" indent="1"/>
    </xf>
    <xf numFmtId="0" fontId="26" fillId="0" borderId="26" xfId="11" applyBorder="1" applyAlignment="1">
      <alignment horizontal="left" vertical="center" wrapText="1" indent="1"/>
    </xf>
    <xf numFmtId="0" fontId="103" fillId="0" borderId="39" xfId="1" applyFont="1" applyBorder="1" applyAlignment="1">
      <alignment horizontal="center" vertical="center" wrapText="1"/>
    </xf>
    <xf numFmtId="0" fontId="103" fillId="0" borderId="33" xfId="1" applyFont="1" applyBorder="1" applyAlignment="1">
      <alignment horizontal="center" vertical="center" wrapText="1"/>
    </xf>
    <xf numFmtId="0" fontId="103" fillId="0" borderId="34" xfId="1" applyFont="1" applyBorder="1" applyAlignment="1">
      <alignment horizontal="center" vertical="center" wrapText="1"/>
    </xf>
    <xf numFmtId="0" fontId="103" fillId="6" borderId="39" xfId="1" applyFont="1" applyFill="1" applyBorder="1" applyAlignment="1">
      <alignment horizontal="center" vertical="center"/>
    </xf>
    <xf numFmtId="0" fontId="103" fillId="6" borderId="34" xfId="1" applyFont="1" applyFill="1" applyBorder="1" applyAlignment="1">
      <alignment horizontal="center" vertical="center"/>
    </xf>
    <xf numFmtId="0" fontId="88" fillId="0" borderId="42" xfId="1" applyFont="1" applyBorder="1">
      <alignment vertical="center"/>
    </xf>
    <xf numFmtId="0" fontId="88" fillId="0" borderId="35" xfId="1" applyFont="1" applyBorder="1">
      <alignment vertical="center"/>
    </xf>
    <xf numFmtId="0" fontId="88" fillId="0" borderId="0" xfId="1" applyFont="1" applyAlignment="1">
      <alignment horizontal="center" vertical="center" wrapText="1" justifyLastLine="1"/>
    </xf>
    <xf numFmtId="0" fontId="88" fillId="0" borderId="50" xfId="1" applyFont="1" applyBorder="1" applyAlignment="1">
      <alignment vertical="center" wrapText="1"/>
    </xf>
    <xf numFmtId="0" fontId="88" fillId="7" borderId="39" xfId="1" applyFont="1" applyFill="1" applyBorder="1" applyAlignment="1">
      <alignment horizontal="center" vertical="center"/>
    </xf>
    <xf numFmtId="0" fontId="88" fillId="7" borderId="34" xfId="1" applyFont="1" applyFill="1" applyBorder="1" applyAlignment="1">
      <alignment horizontal="center" vertical="center"/>
    </xf>
    <xf numFmtId="0" fontId="88" fillId="7" borderId="28" xfId="1" applyFont="1" applyFill="1" applyBorder="1" applyAlignment="1">
      <alignment horizontal="center" vertical="center"/>
    </xf>
    <xf numFmtId="0" fontId="88" fillId="7" borderId="58" xfId="1" applyFont="1" applyFill="1" applyBorder="1" applyAlignment="1">
      <alignment horizontal="center" vertical="center"/>
    </xf>
    <xf numFmtId="0" fontId="88" fillId="7" borderId="126" xfId="1" applyFont="1" applyFill="1" applyBorder="1" applyAlignment="1">
      <alignment horizontal="center" vertical="center"/>
    </xf>
    <xf numFmtId="0" fontId="111" fillId="6" borderId="137" xfId="3" applyFont="1" applyFill="1" applyBorder="1" applyAlignment="1">
      <alignment horizontal="center" vertical="center" shrinkToFit="1"/>
    </xf>
    <xf numFmtId="0" fontId="111" fillId="6" borderId="81" xfId="3" applyFont="1" applyFill="1" applyBorder="1" applyAlignment="1">
      <alignment horizontal="center" vertical="center" shrinkToFit="1"/>
    </xf>
    <xf numFmtId="0" fontId="111" fillId="6" borderId="78" xfId="3" applyFont="1" applyFill="1" applyBorder="1" applyAlignment="1">
      <alignment horizontal="center" vertical="center"/>
    </xf>
    <xf numFmtId="0" fontId="111" fillId="6" borderId="79" xfId="3" applyFont="1" applyFill="1" applyBorder="1" applyAlignment="1">
      <alignment horizontal="center" vertical="center"/>
    </xf>
    <xf numFmtId="0" fontId="111" fillId="6" borderId="169" xfId="3" applyFont="1" applyFill="1" applyBorder="1" applyAlignment="1">
      <alignment horizontal="center" vertical="center"/>
    </xf>
    <xf numFmtId="0" fontId="111" fillId="0" borderId="57" xfId="3" applyFont="1" applyBorder="1" applyAlignment="1">
      <alignment horizontal="center" vertical="center"/>
    </xf>
    <xf numFmtId="0" fontId="111" fillId="0" borderId="41" xfId="3" applyFont="1" applyBorder="1" applyAlignment="1">
      <alignment horizontal="center" vertical="center"/>
    </xf>
    <xf numFmtId="190" fontId="111" fillId="0" borderId="41" xfId="3" applyNumberFormat="1" applyFont="1" applyBorder="1" applyAlignment="1">
      <alignment horizontal="center" vertical="center"/>
    </xf>
    <xf numFmtId="190" fontId="111" fillId="0" borderId="50" xfId="3" applyNumberFormat="1" applyFont="1" applyBorder="1" applyAlignment="1">
      <alignment horizontal="center" vertical="center"/>
    </xf>
    <xf numFmtId="0" fontId="28" fillId="0" borderId="255" xfId="3" applyFont="1" applyBorder="1" applyAlignment="1">
      <alignment horizontal="center" vertical="center"/>
    </xf>
    <xf numFmtId="0" fontId="28" fillId="0" borderId="256" xfId="3" applyFont="1" applyBorder="1" applyAlignment="1">
      <alignment horizontal="center" vertical="center"/>
    </xf>
    <xf numFmtId="0" fontId="111" fillId="0" borderId="85" xfId="3" applyFont="1" applyBorder="1" applyAlignment="1">
      <alignment horizontal="center" vertical="center"/>
    </xf>
    <xf numFmtId="0" fontId="111" fillId="0" borderId="86" xfId="3" applyFont="1" applyBorder="1" applyAlignment="1">
      <alignment horizontal="center" vertical="center"/>
    </xf>
    <xf numFmtId="0" fontId="111" fillId="0" borderId="88" xfId="3" applyFont="1" applyBorder="1" applyAlignment="1">
      <alignment horizontal="center" vertical="center"/>
    </xf>
    <xf numFmtId="0" fontId="28" fillId="0" borderId="86" xfId="3" applyFont="1" applyBorder="1" applyAlignment="1">
      <alignment horizontal="center" vertical="center"/>
    </xf>
    <xf numFmtId="0" fontId="28" fillId="0" borderId="88" xfId="3" applyFont="1" applyBorder="1" applyAlignment="1">
      <alignment horizontal="center" vertical="center"/>
    </xf>
    <xf numFmtId="0" fontId="111" fillId="0" borderId="25" xfId="3" applyFont="1" applyBorder="1" applyAlignment="1">
      <alignment horizontal="center" vertical="center"/>
    </xf>
    <xf numFmtId="0" fontId="111" fillId="0" borderId="138" xfId="3" applyFont="1" applyBorder="1" applyAlignment="1">
      <alignment horizontal="center" vertical="center"/>
    </xf>
    <xf numFmtId="190" fontId="111" fillId="0" borderId="138" xfId="3" applyNumberFormat="1" applyFont="1" applyBorder="1" applyAlignment="1">
      <alignment horizontal="center" vertical="center" shrinkToFit="1"/>
    </xf>
    <xf numFmtId="190" fontId="111" fillId="0" borderId="4" xfId="3" applyNumberFormat="1" applyFont="1" applyBorder="1" applyAlignment="1">
      <alignment horizontal="center" vertical="center" shrinkToFit="1"/>
    </xf>
    <xf numFmtId="183" fontId="28" fillId="0" borderId="4" xfId="3" applyNumberFormat="1" applyFont="1" applyBorder="1" applyAlignment="1">
      <alignment horizontal="center" vertical="center"/>
    </xf>
    <xf numFmtId="183" fontId="28" fillId="0" borderId="2" xfId="3" applyNumberFormat="1" applyFont="1" applyBorder="1" applyAlignment="1">
      <alignment horizontal="center" vertical="center"/>
    </xf>
    <xf numFmtId="183" fontId="28" fillId="0" borderId="3" xfId="3" applyNumberFormat="1" applyFont="1" applyBorder="1" applyAlignment="1">
      <alignment horizontal="center" vertical="center"/>
    </xf>
    <xf numFmtId="0" fontId="111" fillId="6" borderId="140" xfId="3" applyFont="1" applyFill="1" applyBorder="1" applyAlignment="1">
      <alignment horizontal="center" vertical="center" shrinkToFit="1"/>
    </xf>
    <xf numFmtId="0" fontId="111" fillId="6" borderId="32" xfId="3" applyFont="1" applyFill="1" applyBorder="1" applyAlignment="1">
      <alignment horizontal="center" vertical="center" shrinkToFit="1"/>
    </xf>
    <xf numFmtId="0" fontId="111" fillId="6" borderId="39" xfId="3" applyFont="1" applyFill="1" applyBorder="1" applyAlignment="1">
      <alignment horizontal="center" vertical="center"/>
    </xf>
    <xf numFmtId="0" fontId="111" fillId="6" borderId="33" xfId="3" applyFont="1" applyFill="1" applyBorder="1" applyAlignment="1">
      <alignment horizontal="center" vertical="center"/>
    </xf>
    <xf numFmtId="0" fontId="111" fillId="6" borderId="40" xfId="3" applyFont="1" applyFill="1" applyBorder="1" applyAlignment="1">
      <alignment horizontal="center" vertical="center"/>
    </xf>
    <xf numFmtId="0" fontId="111" fillId="0" borderId="140" xfId="3" applyFont="1" applyBorder="1" applyAlignment="1">
      <alignment horizontal="center" vertical="center"/>
    </xf>
    <xf numFmtId="0" fontId="111" fillId="0" borderId="32" xfId="3" applyFont="1" applyBorder="1" applyAlignment="1">
      <alignment horizontal="center" vertical="center"/>
    </xf>
    <xf numFmtId="190" fontId="111" fillId="0" borderId="32" xfId="3" applyNumberFormat="1" applyFont="1" applyBorder="1" applyAlignment="1">
      <alignment horizontal="center" vertical="center"/>
    </xf>
    <xf numFmtId="190" fontId="111" fillId="0" borderId="39" xfId="3" applyNumberFormat="1" applyFont="1" applyBorder="1" applyAlignment="1">
      <alignment horizontal="center" vertical="center"/>
    </xf>
    <xf numFmtId="0" fontId="111" fillId="6" borderId="32" xfId="3" applyFont="1" applyFill="1" applyBorder="1" applyAlignment="1">
      <alignment horizontal="center" vertical="center"/>
    </xf>
    <xf numFmtId="0" fontId="111" fillId="6" borderId="38" xfId="3" applyFont="1" applyFill="1" applyBorder="1" applyAlignment="1">
      <alignment horizontal="center" vertical="center"/>
    </xf>
    <xf numFmtId="0" fontId="7" fillId="0" borderId="84" xfId="3" applyFont="1" applyBorder="1" applyAlignment="1">
      <alignment horizontal="center" vertical="center" textRotation="255"/>
    </xf>
    <xf numFmtId="0" fontId="7" fillId="0" borderId="1" xfId="3" applyFont="1" applyBorder="1" applyAlignment="1">
      <alignment horizontal="center" vertical="center" textRotation="255"/>
    </xf>
    <xf numFmtId="0" fontId="111" fillId="6" borderId="99" xfId="3" applyFont="1" applyFill="1" applyBorder="1" applyAlignment="1">
      <alignment horizontal="center" vertical="center" shrinkToFit="1"/>
    </xf>
    <xf numFmtId="0" fontId="111" fillId="6" borderId="100" xfId="3" applyFont="1" applyFill="1" applyBorder="1" applyAlignment="1">
      <alignment horizontal="center" vertical="center" shrinkToFit="1"/>
    </xf>
    <xf numFmtId="0" fontId="111" fillId="6" borderId="100" xfId="3" applyFont="1" applyFill="1" applyBorder="1" applyAlignment="1">
      <alignment horizontal="center" vertical="center"/>
    </xf>
    <xf numFmtId="0" fontId="111" fillId="6" borderId="139" xfId="3" applyFont="1" applyFill="1" applyBorder="1" applyAlignment="1">
      <alignment horizontal="center" vertical="center"/>
    </xf>
    <xf numFmtId="0" fontId="111" fillId="0" borderId="56" xfId="3" applyFont="1" applyBorder="1" applyAlignment="1">
      <alignment horizontal="center" vertical="center"/>
    </xf>
    <xf numFmtId="0" fontId="111" fillId="0" borderId="26" xfId="3" applyFont="1" applyBorder="1" applyAlignment="1">
      <alignment horizontal="center" vertical="center"/>
    </xf>
    <xf numFmtId="0" fontId="28" fillId="0" borderId="26" xfId="3" applyFont="1" applyBorder="1" applyAlignment="1">
      <alignment horizontal="center" vertical="center" shrinkToFit="1"/>
    </xf>
    <xf numFmtId="0" fontId="28" fillId="0" borderId="30" xfId="3" applyFont="1" applyBorder="1" applyAlignment="1">
      <alignment horizontal="center" vertical="center" shrinkToFit="1"/>
    </xf>
    <xf numFmtId="190" fontId="111" fillId="0" borderId="26" xfId="3" applyNumberFormat="1" applyFont="1" applyBorder="1" applyAlignment="1">
      <alignment horizontal="center" vertical="center"/>
    </xf>
    <xf numFmtId="190" fontId="111" fillId="0" borderId="35" xfId="3" applyNumberFormat="1" applyFont="1" applyBorder="1" applyAlignment="1">
      <alignment horizontal="center" vertical="center"/>
    </xf>
    <xf numFmtId="183" fontId="28" fillId="0" borderId="26" xfId="3" applyNumberFormat="1" applyFont="1" applyBorder="1" applyAlignment="1">
      <alignment horizontal="center" vertical="center" shrinkToFit="1"/>
    </xf>
    <xf numFmtId="183" fontId="28" fillId="0" borderId="32" xfId="3" applyNumberFormat="1" applyFont="1" applyBorder="1" applyAlignment="1">
      <alignment horizontal="center" vertical="center" shrinkToFit="1"/>
    </xf>
    <xf numFmtId="183" fontId="28" fillId="0" borderId="41" xfId="3" applyNumberFormat="1" applyFont="1" applyBorder="1" applyAlignment="1">
      <alignment horizontal="center" vertical="center" shrinkToFit="1"/>
    </xf>
    <xf numFmtId="0" fontId="111" fillId="6" borderId="85" xfId="3" applyFont="1" applyFill="1" applyBorder="1" applyAlignment="1">
      <alignment horizontal="center" vertical="center"/>
    </xf>
    <xf numFmtId="0" fontId="111" fillId="6" borderId="86" xfId="3" applyFont="1" applyFill="1" applyBorder="1" applyAlignment="1">
      <alignment horizontal="center" vertical="center"/>
    </xf>
    <xf numFmtId="0" fontId="111" fillId="6" borderId="88" xfId="3" applyFont="1" applyFill="1" applyBorder="1" applyAlignment="1">
      <alignment horizontal="center" vertical="center"/>
    </xf>
    <xf numFmtId="0" fontId="28" fillId="0" borderId="124" xfId="3" applyFont="1" applyBorder="1" applyAlignment="1">
      <alignment horizontal="center" vertical="center"/>
    </xf>
    <xf numFmtId="0" fontId="28" fillId="0" borderId="4" xfId="3" applyFont="1" applyBorder="1" applyAlignment="1">
      <alignment horizontal="center" vertical="center"/>
    </xf>
    <xf numFmtId="0" fontId="28" fillId="0" borderId="7" xfId="3" applyFont="1" applyBorder="1" applyAlignment="1">
      <alignment horizontal="center" vertical="center"/>
    </xf>
    <xf numFmtId="0" fontId="28" fillId="0" borderId="92" xfId="3" applyFont="1" applyBorder="1" applyAlignment="1">
      <alignment horizontal="center" vertical="center"/>
    </xf>
    <xf numFmtId="0" fontId="28" fillId="0" borderId="99" xfId="3" applyFont="1" applyBorder="1" applyAlignment="1">
      <alignment horizontal="center" vertical="center"/>
    </xf>
    <xf numFmtId="0" fontId="28" fillId="0" borderId="100" xfId="3" applyFont="1" applyBorder="1" applyAlignment="1">
      <alignment horizontal="center" vertical="center"/>
    </xf>
    <xf numFmtId="0" fontId="28" fillId="0" borderId="139" xfId="3" applyFont="1" applyBorder="1" applyAlignment="1">
      <alignment horizontal="center" vertical="center"/>
    </xf>
    <xf numFmtId="0" fontId="28" fillId="0" borderId="99" xfId="3" applyFont="1" applyBorder="1" applyAlignment="1">
      <alignment horizontal="center" vertical="center" wrapText="1"/>
    </xf>
    <xf numFmtId="0" fontId="28" fillId="0" borderId="100" xfId="3" applyFont="1" applyBorder="1" applyAlignment="1">
      <alignment horizontal="center" vertical="center" wrapText="1"/>
    </xf>
    <xf numFmtId="0" fontId="28" fillId="0" borderId="137" xfId="3" applyFont="1" applyBorder="1" applyAlignment="1">
      <alignment horizontal="center" vertical="center" wrapText="1"/>
    </xf>
    <xf numFmtId="0" fontId="28" fillId="0" borderId="81" xfId="3" applyFont="1" applyBorder="1" applyAlignment="1">
      <alignment horizontal="center" vertical="center" wrapText="1"/>
    </xf>
    <xf numFmtId="0" fontId="28" fillId="0" borderId="81" xfId="3" applyFont="1" applyBorder="1" applyAlignment="1">
      <alignment horizontal="center" vertical="center"/>
    </xf>
    <xf numFmtId="0" fontId="28" fillId="0" borderId="82" xfId="3" applyFont="1" applyBorder="1" applyAlignment="1">
      <alignment horizontal="center" vertical="center"/>
    </xf>
    <xf numFmtId="0" fontId="28" fillId="6" borderId="80" xfId="3" applyFont="1" applyFill="1" applyBorder="1" applyAlignment="1">
      <alignment horizontal="center" vertical="center" shrinkToFit="1"/>
    </xf>
    <xf numFmtId="0" fontId="28" fillId="6" borderId="81" xfId="3" applyFont="1" applyFill="1" applyBorder="1" applyAlignment="1">
      <alignment horizontal="center" vertical="center" shrinkToFit="1"/>
    </xf>
    <xf numFmtId="0" fontId="111" fillId="0" borderId="52" xfId="3" applyFont="1" applyBorder="1" applyAlignment="1">
      <alignment horizontal="center" vertical="center"/>
    </xf>
    <xf numFmtId="0" fontId="7" fillId="0" borderId="98" xfId="3" applyFont="1" applyBorder="1" applyAlignment="1">
      <alignment horizontal="center" vertical="center" textRotation="255"/>
    </xf>
    <xf numFmtId="0" fontId="7" fillId="0" borderId="103" xfId="3" applyFont="1" applyBorder="1" applyAlignment="1">
      <alignment horizontal="center" vertical="center" textRotation="255"/>
    </xf>
    <xf numFmtId="0" fontId="7" fillId="0" borderId="109" xfId="3" applyFont="1" applyBorder="1" applyAlignment="1">
      <alignment horizontal="center" vertical="center" textRotation="255"/>
    </xf>
    <xf numFmtId="0" fontId="111" fillId="6" borderId="34" xfId="3" applyFont="1" applyFill="1" applyBorder="1" applyAlignment="1">
      <alignment horizontal="center" vertical="center" shrinkToFit="1"/>
    </xf>
    <xf numFmtId="0" fontId="111" fillId="0" borderId="34" xfId="3" applyFont="1" applyBorder="1" applyAlignment="1">
      <alignment horizontal="center" vertical="center"/>
    </xf>
    <xf numFmtId="0" fontId="111" fillId="0" borderId="135" xfId="3" applyFont="1" applyBorder="1" applyAlignment="1">
      <alignment horizontal="center" vertical="center"/>
    </xf>
    <xf numFmtId="0" fontId="111" fillId="0" borderId="133" xfId="3" applyFont="1" applyBorder="1" applyAlignment="1">
      <alignment horizontal="center" vertical="center"/>
    </xf>
    <xf numFmtId="190" fontId="111" fillId="0" borderId="133" xfId="3" applyNumberFormat="1" applyFont="1" applyBorder="1" applyAlignment="1">
      <alignment horizontal="center" vertical="center" shrinkToFit="1"/>
    </xf>
    <xf numFmtId="190" fontId="111" fillId="0" borderId="75" xfId="3" applyNumberFormat="1" applyFont="1" applyBorder="1" applyAlignment="1">
      <alignment horizontal="center" vertical="center"/>
    </xf>
    <xf numFmtId="190" fontId="111" fillId="0" borderId="76" xfId="3" applyNumberFormat="1" applyFont="1" applyBorder="1" applyAlignment="1">
      <alignment horizontal="center" vertical="center"/>
    </xf>
    <xf numFmtId="190" fontId="111" fillId="0" borderId="77" xfId="3" applyNumberFormat="1" applyFont="1" applyBorder="1" applyAlignment="1">
      <alignment horizontal="center" vertical="center"/>
    </xf>
    <xf numFmtId="179" fontId="28" fillId="0" borderId="75" xfId="3" applyNumberFormat="1" applyFont="1" applyBorder="1" applyAlignment="1">
      <alignment horizontal="center" vertical="center"/>
    </xf>
    <xf numFmtId="179" fontId="28" fillId="0" borderId="76" xfId="3" applyNumberFormat="1" applyFont="1" applyBorder="1" applyAlignment="1">
      <alignment horizontal="center" vertical="center"/>
    </xf>
    <xf numFmtId="0" fontId="28" fillId="0" borderId="253" xfId="3" applyFont="1" applyBorder="1" applyAlignment="1">
      <alignment horizontal="center" vertical="center"/>
    </xf>
    <xf numFmtId="0" fontId="28" fillId="0" borderId="254" xfId="3" applyFont="1" applyBorder="1" applyAlignment="1">
      <alignment horizontal="center" vertical="center"/>
    </xf>
    <xf numFmtId="188" fontId="111" fillId="0" borderId="42" xfId="3" applyNumberFormat="1" applyFont="1" applyBorder="1" applyAlignment="1">
      <alignment horizontal="center" vertical="center" shrinkToFit="1"/>
    </xf>
    <xf numFmtId="188" fontId="111" fillId="0" borderId="0" xfId="3" applyNumberFormat="1" applyFont="1" applyAlignment="1">
      <alignment horizontal="center" vertical="center" shrinkToFit="1"/>
    </xf>
    <xf numFmtId="188" fontId="111" fillId="0" borderId="43" xfId="3" applyNumberFormat="1" applyFont="1" applyBorder="1" applyAlignment="1">
      <alignment horizontal="center" vertical="center" shrinkToFit="1"/>
    </xf>
    <xf numFmtId="179" fontId="28" fillId="0" borderId="42" xfId="3" applyNumberFormat="1" applyFont="1" applyBorder="1" applyAlignment="1">
      <alignment horizontal="center" vertical="center" shrinkToFit="1"/>
    </xf>
    <xf numFmtId="179" fontId="28" fillId="0" borderId="0" xfId="3" applyNumberFormat="1" applyFont="1" applyAlignment="1">
      <alignment horizontal="center" vertical="center" shrinkToFit="1"/>
    </xf>
    <xf numFmtId="179" fontId="28" fillId="0" borderId="43" xfId="3" applyNumberFormat="1" applyFont="1" applyBorder="1" applyAlignment="1">
      <alignment horizontal="center" vertical="center" shrinkToFit="1"/>
    </xf>
    <xf numFmtId="188" fontId="111" fillId="0" borderId="133" xfId="3" applyNumberFormat="1" applyFont="1" applyBorder="1" applyAlignment="1">
      <alignment horizontal="center" vertical="center"/>
    </xf>
    <xf numFmtId="183" fontId="28" fillId="0" borderId="133" xfId="3" applyNumberFormat="1" applyFont="1" applyBorder="1" applyAlignment="1">
      <alignment horizontal="center" vertical="center"/>
    </xf>
    <xf numFmtId="0" fontId="28" fillId="0" borderId="133" xfId="3" applyFont="1" applyBorder="1" applyAlignment="1">
      <alignment horizontal="center" vertical="center"/>
    </xf>
    <xf numFmtId="0" fontId="111" fillId="6" borderId="50" xfId="3" applyFont="1" applyFill="1" applyBorder="1" applyAlignment="1">
      <alignment horizontal="center" vertical="center"/>
    </xf>
    <xf numFmtId="0" fontId="111" fillId="6" borderId="51" xfId="3" applyFont="1" applyFill="1" applyBorder="1" applyAlignment="1">
      <alignment horizontal="center" vertical="center"/>
    </xf>
    <xf numFmtId="0" fontId="111" fillId="6" borderId="104" xfId="3" applyFont="1" applyFill="1" applyBorder="1" applyAlignment="1">
      <alignment horizontal="center" vertical="center"/>
    </xf>
    <xf numFmtId="0" fontId="111" fillId="0" borderId="80" xfId="3" applyFont="1" applyBorder="1" applyAlignment="1">
      <alignment horizontal="center" vertical="center"/>
    </xf>
    <xf numFmtId="0" fontId="111" fillId="0" borderId="81" xfId="3" applyFont="1" applyBorder="1" applyAlignment="1">
      <alignment horizontal="center" vertical="center"/>
    </xf>
    <xf numFmtId="190" fontId="111" fillId="0" borderId="81" xfId="3" applyNumberFormat="1" applyFont="1" applyBorder="1" applyAlignment="1">
      <alignment horizontal="center" vertical="center"/>
    </xf>
    <xf numFmtId="0" fontId="111" fillId="6" borderId="29" xfId="3" applyFont="1" applyFill="1" applyBorder="1" applyAlignment="1">
      <alignment horizontal="center" vertical="center" shrinkToFit="1"/>
    </xf>
    <xf numFmtId="0" fontId="111" fillId="6" borderId="27" xfId="3" applyFont="1" applyFill="1" applyBorder="1" applyAlignment="1">
      <alignment horizontal="center" vertical="center"/>
    </xf>
    <xf numFmtId="0" fontId="111" fillId="6" borderId="28" xfId="3" applyFont="1" applyFill="1" applyBorder="1" applyAlignment="1">
      <alignment horizontal="center" vertical="center"/>
    </xf>
    <xf numFmtId="0" fontId="111" fillId="6" borderId="58" xfId="3" applyFont="1" applyFill="1" applyBorder="1" applyAlignment="1">
      <alignment horizontal="center" vertical="center"/>
    </xf>
    <xf numFmtId="0" fontId="111" fillId="0" borderId="37" xfId="3" applyFont="1" applyBorder="1" applyAlignment="1">
      <alignment horizontal="center" vertical="center"/>
    </xf>
    <xf numFmtId="190" fontId="111" fillId="0" borderId="100" xfId="3" applyNumberFormat="1" applyFont="1" applyBorder="1" applyAlignment="1">
      <alignment horizontal="center" vertical="center"/>
    </xf>
    <xf numFmtId="49" fontId="107" fillId="0" borderId="0" xfId="14" applyNumberFormat="1" applyFont="1" applyAlignment="1">
      <alignment horizontal="center" vertical="center"/>
    </xf>
    <xf numFmtId="0" fontId="28" fillId="0" borderId="70" xfId="3" applyFont="1" applyBorder="1" applyAlignment="1">
      <alignment horizontal="center" vertical="center" shrinkToFit="1"/>
    </xf>
    <xf numFmtId="0" fontId="28" fillId="0" borderId="78" xfId="3" applyFont="1" applyBorder="1" applyAlignment="1">
      <alignment horizontal="center" vertical="center" shrinkToFit="1"/>
    </xf>
    <xf numFmtId="0" fontId="28" fillId="0" borderId="79" xfId="3" applyFont="1" applyBorder="1" applyAlignment="1">
      <alignment horizontal="center" vertical="center" shrinkToFit="1"/>
    </xf>
    <xf numFmtId="0" fontId="28" fillId="0" borderId="169" xfId="3" applyFont="1" applyBorder="1" applyAlignment="1">
      <alignment horizontal="center" vertical="center" shrinkToFit="1"/>
    </xf>
    <xf numFmtId="0" fontId="28" fillId="0" borderId="104" xfId="3" applyFont="1" applyBorder="1" applyAlignment="1">
      <alignment horizontal="center" vertical="center" shrinkToFit="1"/>
    </xf>
    <xf numFmtId="0" fontId="111" fillId="0" borderId="29" xfId="3" applyFont="1" applyBorder="1" applyAlignment="1">
      <alignment horizontal="center" vertical="center"/>
    </xf>
    <xf numFmtId="0" fontId="111" fillId="0" borderId="100" xfId="3" applyFont="1" applyBorder="1" applyAlignment="1">
      <alignment horizontal="center" vertical="center"/>
    </xf>
    <xf numFmtId="0" fontId="111" fillId="6" borderId="57" xfId="3" applyFont="1" applyFill="1" applyBorder="1" applyAlignment="1">
      <alignment horizontal="center" vertical="center" shrinkToFit="1"/>
    </xf>
    <xf numFmtId="0" fontId="111" fillId="6" borderId="41" xfId="3" applyFont="1" applyFill="1" applyBorder="1" applyAlignment="1">
      <alignment horizontal="center" vertical="center" shrinkToFit="1"/>
    </xf>
    <xf numFmtId="0" fontId="107" fillId="0" borderId="0" xfId="14" applyFont="1" applyAlignment="1">
      <alignment horizontal="center" vertical="center"/>
    </xf>
    <xf numFmtId="188" fontId="111" fillId="0" borderId="4" xfId="3" applyNumberFormat="1" applyFont="1" applyBorder="1" applyAlignment="1">
      <alignment horizontal="center" vertical="center" shrinkToFit="1"/>
    </xf>
    <xf numFmtId="188" fontId="111" fillId="0" borderId="2" xfId="3" applyNumberFormat="1" applyFont="1" applyBorder="1" applyAlignment="1">
      <alignment horizontal="center" vertical="center" shrinkToFit="1"/>
    </xf>
    <xf numFmtId="188" fontId="111" fillId="0" borderId="3" xfId="3" applyNumberFormat="1" applyFont="1" applyBorder="1" applyAlignment="1">
      <alignment horizontal="center" vertical="center" shrinkToFit="1"/>
    </xf>
    <xf numFmtId="188" fontId="111" fillId="0" borderId="72" xfId="3" applyNumberFormat="1" applyFont="1" applyBorder="1" applyAlignment="1">
      <alignment horizontal="center" vertical="center" shrinkToFit="1"/>
    </xf>
    <xf numFmtId="188" fontId="111" fillId="0" borderId="73" xfId="3" applyNumberFormat="1" applyFont="1" applyBorder="1" applyAlignment="1">
      <alignment horizontal="center" vertical="center" shrinkToFit="1"/>
    </xf>
    <xf numFmtId="188" fontId="111" fillId="0" borderId="74" xfId="3" applyNumberFormat="1" applyFont="1" applyBorder="1" applyAlignment="1">
      <alignment horizontal="center" vertical="center" shrinkToFit="1"/>
    </xf>
    <xf numFmtId="183" fontId="28" fillId="0" borderId="4" xfId="3" applyNumberFormat="1" applyFont="1" applyBorder="1" applyAlignment="1">
      <alignment horizontal="center" vertical="center" shrinkToFit="1"/>
    </xf>
    <xf numFmtId="183" fontId="28" fillId="0" borderId="2" xfId="3" applyNumberFormat="1" applyFont="1" applyBorder="1" applyAlignment="1">
      <alignment horizontal="center" vertical="center" shrinkToFit="1"/>
    </xf>
    <xf numFmtId="183" fontId="28" fillId="0" borderId="3" xfId="3" applyNumberFormat="1" applyFont="1" applyBorder="1" applyAlignment="1">
      <alignment horizontal="center" vertical="center" shrinkToFit="1"/>
    </xf>
    <xf numFmtId="183" fontId="28" fillId="0" borderId="42" xfId="3" applyNumberFormat="1" applyFont="1" applyBorder="1" applyAlignment="1">
      <alignment horizontal="center" vertical="center" shrinkToFit="1"/>
    </xf>
    <xf numFmtId="183" fontId="28" fillId="0" borderId="0" xfId="3" applyNumberFormat="1" applyFont="1" applyAlignment="1">
      <alignment horizontal="center" vertical="center" shrinkToFit="1"/>
    </xf>
    <xf numFmtId="183" fontId="28" fillId="0" borderId="43" xfId="3" applyNumberFormat="1" applyFont="1" applyBorder="1" applyAlignment="1">
      <alignment horizontal="center" vertical="center" shrinkToFit="1"/>
    </xf>
    <xf numFmtId="183" fontId="28" fillId="0" borderId="72" xfId="3" applyNumberFormat="1" applyFont="1" applyBorder="1" applyAlignment="1">
      <alignment horizontal="center" vertical="center" shrinkToFit="1"/>
    </xf>
    <xf numFmtId="183" fontId="28" fillId="0" borderId="73" xfId="3" applyNumberFormat="1" applyFont="1" applyBorder="1" applyAlignment="1">
      <alignment horizontal="center" vertical="center" shrinkToFit="1"/>
    </xf>
    <xf numFmtId="183" fontId="28" fillId="0" borderId="74" xfId="3" applyNumberFormat="1" applyFont="1" applyBorder="1" applyAlignment="1">
      <alignment horizontal="center" vertical="center" shrinkToFit="1"/>
    </xf>
    <xf numFmtId="0" fontId="28" fillId="0" borderId="27" xfId="3" applyFont="1" applyBorder="1" applyAlignment="1">
      <alignment horizontal="center" vertical="center" shrinkToFit="1"/>
    </xf>
    <xf numFmtId="0" fontId="28" fillId="0" borderId="28" xfId="3" applyFont="1" applyBorder="1" applyAlignment="1">
      <alignment horizontal="center" vertical="center" shrinkToFit="1"/>
    </xf>
    <xf numFmtId="0" fontId="28" fillId="0" borderId="58" xfId="3" applyFont="1" applyBorder="1" applyAlignment="1">
      <alignment horizontal="center" vertical="center" shrinkToFit="1"/>
    </xf>
    <xf numFmtId="190" fontId="111" fillId="0" borderId="53" xfId="3" applyNumberFormat="1" applyFont="1" applyBorder="1" applyAlignment="1">
      <alignment horizontal="center" vertical="center" shrinkToFit="1"/>
    </xf>
    <xf numFmtId="190" fontId="111" fillId="0" borderId="54" xfId="3" applyNumberFormat="1" applyFont="1" applyBorder="1" applyAlignment="1">
      <alignment horizontal="center" vertical="center" shrinkToFit="1"/>
    </xf>
    <xf numFmtId="190" fontId="111" fillId="0" borderId="55" xfId="3" applyNumberFormat="1" applyFont="1" applyBorder="1" applyAlignment="1">
      <alignment horizontal="center" vertical="center" shrinkToFit="1"/>
    </xf>
    <xf numFmtId="190" fontId="111" fillId="0" borderId="190" xfId="3" applyNumberFormat="1" applyFont="1" applyBorder="1" applyAlignment="1">
      <alignment horizontal="center" vertical="center" shrinkToFit="1"/>
    </xf>
    <xf numFmtId="190" fontId="111" fillId="0" borderId="191" xfId="3" applyNumberFormat="1" applyFont="1" applyBorder="1" applyAlignment="1">
      <alignment horizontal="center" vertical="center" shrinkToFit="1"/>
    </xf>
    <xf numFmtId="190" fontId="111" fillId="0" borderId="192" xfId="3" applyNumberFormat="1" applyFont="1" applyBorder="1" applyAlignment="1">
      <alignment horizontal="center" vertical="center" shrinkToFit="1"/>
    </xf>
    <xf numFmtId="0" fontId="111" fillId="6" borderId="33" xfId="3" applyFont="1" applyFill="1" applyBorder="1" applyAlignment="1">
      <alignment horizontal="center" vertical="center" shrinkToFit="1"/>
    </xf>
    <xf numFmtId="0" fontId="111" fillId="6" borderId="39" xfId="3" applyFont="1" applyFill="1" applyBorder="1" applyAlignment="1">
      <alignment horizontal="center" vertical="center" shrinkToFit="1"/>
    </xf>
    <xf numFmtId="0" fontId="111" fillId="0" borderId="33" xfId="3" applyFont="1" applyBorder="1" applyAlignment="1">
      <alignment horizontal="center" vertical="center"/>
    </xf>
    <xf numFmtId="190" fontId="111" fillId="0" borderId="33" xfId="3" applyNumberFormat="1" applyFont="1" applyBorder="1" applyAlignment="1">
      <alignment horizontal="center" vertical="center"/>
    </xf>
    <xf numFmtId="190" fontId="111" fillId="0" borderId="34" xfId="3" applyNumberFormat="1" applyFont="1" applyBorder="1" applyAlignment="1">
      <alignment horizontal="center" vertical="center"/>
    </xf>
    <xf numFmtId="0" fontId="31" fillId="0" borderId="122" xfId="3" applyFont="1" applyBorder="1" applyAlignment="1">
      <alignment horizontal="center" vertical="center" textRotation="255" wrapText="1"/>
    </xf>
    <xf numFmtId="0" fontId="31" fillId="0" borderId="112" xfId="3" applyFont="1" applyBorder="1" applyAlignment="1">
      <alignment horizontal="center" vertical="center" textRotation="255"/>
    </xf>
    <xf numFmtId="0" fontId="111" fillId="6" borderId="28" xfId="3" applyFont="1" applyFill="1" applyBorder="1" applyAlignment="1">
      <alignment horizontal="center" vertical="center" shrinkToFit="1"/>
    </xf>
    <xf numFmtId="0" fontId="111" fillId="6" borderId="27" xfId="3" applyFont="1" applyFill="1" applyBorder="1" applyAlignment="1">
      <alignment horizontal="center" vertical="center" shrinkToFit="1"/>
    </xf>
    <xf numFmtId="0" fontId="111" fillId="0" borderId="28" xfId="3" applyFont="1" applyBorder="1" applyAlignment="1">
      <alignment horizontal="center" vertical="center"/>
    </xf>
    <xf numFmtId="0" fontId="7" fillId="0" borderId="123" xfId="3" applyFont="1" applyBorder="1" applyAlignment="1">
      <alignment horizontal="center" vertical="center" textRotation="255"/>
    </xf>
    <xf numFmtId="0" fontId="7" fillId="0" borderId="127" xfId="3" applyFont="1" applyBorder="1" applyAlignment="1">
      <alignment horizontal="center" vertical="center" textRotation="255"/>
    </xf>
    <xf numFmtId="0" fontId="111" fillId="6" borderId="86" xfId="3" applyFont="1" applyFill="1" applyBorder="1" applyAlignment="1">
      <alignment horizontal="center" vertical="center" shrinkToFit="1"/>
    </xf>
    <xf numFmtId="0" fontId="111" fillId="6" borderId="135" xfId="3" applyFont="1" applyFill="1" applyBorder="1" applyAlignment="1">
      <alignment horizontal="center" vertical="center" shrinkToFit="1"/>
    </xf>
    <xf numFmtId="0" fontId="111" fillId="6" borderId="134" xfId="3" applyFont="1" applyFill="1" applyBorder="1" applyAlignment="1">
      <alignment horizontal="center" vertical="center" shrinkToFit="1"/>
    </xf>
    <xf numFmtId="0" fontId="111" fillId="6" borderId="134" xfId="3" applyFont="1" applyFill="1" applyBorder="1" applyAlignment="1">
      <alignment horizontal="center" vertical="center"/>
    </xf>
    <xf numFmtId="0" fontId="28" fillId="0" borderId="134" xfId="3" applyFont="1" applyBorder="1" applyAlignment="1">
      <alignment horizontal="center" vertical="center" shrinkToFit="1"/>
    </xf>
    <xf numFmtId="190" fontId="111" fillId="0" borderId="27" xfId="3" applyNumberFormat="1" applyFont="1" applyBorder="1" applyAlignment="1">
      <alignment horizontal="center" vertical="center"/>
    </xf>
    <xf numFmtId="190" fontId="111" fillId="0" borderId="28" xfId="3" applyNumberFormat="1" applyFont="1" applyBorder="1" applyAlignment="1">
      <alignment horizontal="center" vertical="center"/>
    </xf>
    <xf numFmtId="190" fontId="111" fillId="0" borderId="29" xfId="3" applyNumberFormat="1" applyFont="1" applyBorder="1" applyAlignment="1">
      <alignment horizontal="center" vertical="center"/>
    </xf>
    <xf numFmtId="190" fontId="111" fillId="0" borderId="250" xfId="3" applyNumberFormat="1" applyFont="1" applyBorder="1" applyAlignment="1">
      <alignment horizontal="center" vertical="center" shrinkToFit="1"/>
    </xf>
    <xf numFmtId="190" fontId="111" fillId="0" borderId="251" xfId="3" applyNumberFormat="1" applyFont="1" applyBorder="1" applyAlignment="1">
      <alignment horizontal="center" vertical="center" shrinkToFit="1"/>
    </xf>
    <xf numFmtId="190" fontId="111" fillId="0" borderId="252" xfId="3" applyNumberFormat="1" applyFont="1" applyBorder="1" applyAlignment="1">
      <alignment horizontal="center" vertical="center" shrinkToFit="1"/>
    </xf>
    <xf numFmtId="0" fontId="111" fillId="6" borderId="51" xfId="3" applyFont="1" applyFill="1" applyBorder="1" applyAlignment="1">
      <alignment horizontal="center" vertical="center" shrinkToFit="1"/>
    </xf>
    <xf numFmtId="0" fontId="111" fillId="6" borderId="52" xfId="3" applyFont="1" applyFill="1" applyBorder="1" applyAlignment="1">
      <alignment horizontal="center" vertical="center" shrinkToFit="1"/>
    </xf>
    <xf numFmtId="0" fontId="111" fillId="6" borderId="50" xfId="3" applyFont="1" applyFill="1" applyBorder="1" applyAlignment="1">
      <alignment horizontal="center" vertical="center" shrinkToFit="1"/>
    </xf>
    <xf numFmtId="0" fontId="111" fillId="0" borderId="51" xfId="3" applyFont="1" applyBorder="1" applyAlignment="1">
      <alignment horizontal="center" vertical="center"/>
    </xf>
    <xf numFmtId="190" fontId="111" fillId="0" borderId="51" xfId="3" applyNumberFormat="1" applyFont="1" applyBorder="1" applyAlignment="1">
      <alignment horizontal="center" vertical="center"/>
    </xf>
    <xf numFmtId="190" fontId="111" fillId="0" borderId="52" xfId="3" applyNumberFormat="1" applyFont="1" applyBorder="1" applyAlignment="1">
      <alignment horizontal="center" vertical="center"/>
    </xf>
    <xf numFmtId="190" fontId="111" fillId="0" borderId="134" xfId="3" applyNumberFormat="1" applyFont="1" applyBorder="1" applyAlignment="1">
      <alignment horizontal="center" vertical="center"/>
    </xf>
    <xf numFmtId="190" fontId="111" fillId="0" borderId="86" xfId="3" applyNumberFormat="1" applyFont="1" applyBorder="1" applyAlignment="1">
      <alignment horizontal="center" vertical="center"/>
    </xf>
    <xf numFmtId="190" fontId="111" fillId="0" borderId="135" xfId="3" applyNumberFormat="1" applyFont="1" applyBorder="1" applyAlignment="1">
      <alignment horizontal="center" vertical="center"/>
    </xf>
    <xf numFmtId="179" fontId="28" fillId="0" borderId="248" xfId="3" applyNumberFormat="1" applyFont="1" applyBorder="1" applyAlignment="1">
      <alignment horizontal="center" vertical="center"/>
    </xf>
    <xf numFmtId="179" fontId="28" fillId="0" borderId="249" xfId="3" applyNumberFormat="1" applyFont="1" applyBorder="1" applyAlignment="1">
      <alignment horizontal="center" vertical="center"/>
    </xf>
    <xf numFmtId="49" fontId="40" fillId="0" borderId="39" xfId="3" applyNumberFormat="1" applyFont="1" applyBorder="1" applyAlignment="1">
      <alignment horizontal="center" vertical="center"/>
    </xf>
    <xf numFmtId="49" fontId="40" fillId="0" borderId="33" xfId="3" applyNumberFormat="1" applyFont="1" applyBorder="1" applyAlignment="1">
      <alignment horizontal="center" vertical="center"/>
    </xf>
    <xf numFmtId="0" fontId="110" fillId="0" borderId="39" xfId="14" applyFont="1" applyBorder="1" applyAlignment="1">
      <alignment horizontal="center" vertical="center" shrinkToFit="1"/>
    </xf>
    <xf numFmtId="0" fontId="110" fillId="0" borderId="33" xfId="14" applyFont="1" applyBorder="1" applyAlignment="1">
      <alignment horizontal="center" vertical="center" shrinkToFit="1"/>
    </xf>
    <xf numFmtId="0" fontId="110" fillId="0" borderId="34" xfId="14" applyFont="1" applyBorder="1" applyAlignment="1">
      <alignment horizontal="center" vertical="center" shrinkToFit="1"/>
    </xf>
    <xf numFmtId="49" fontId="40" fillId="0" borderId="34" xfId="3" applyNumberFormat="1" applyFont="1" applyBorder="1" applyAlignment="1">
      <alignment horizontal="center" vertical="center"/>
    </xf>
    <xf numFmtId="0" fontId="28" fillId="0" borderId="73" xfId="3" applyFont="1" applyBorder="1" applyAlignment="1">
      <alignment horizontal="center" vertical="center"/>
    </xf>
    <xf numFmtId="0" fontId="28" fillId="0" borderId="125" xfId="3" applyFont="1" applyBorder="1" applyAlignment="1">
      <alignment horizontal="center" vertical="center"/>
    </xf>
    <xf numFmtId="184" fontId="7" fillId="0" borderId="26" xfId="3" applyNumberFormat="1" applyFont="1" applyBorder="1" applyAlignment="1">
      <alignment horizontal="center" vertical="center" wrapText="1"/>
    </xf>
    <xf numFmtId="184" fontId="7" fillId="0" borderId="26" xfId="3" applyNumberFormat="1" applyFont="1" applyBorder="1" applyAlignment="1">
      <alignment horizontal="center" vertical="center"/>
    </xf>
    <xf numFmtId="187" fontId="7" fillId="0" borderId="26" xfId="3" applyNumberFormat="1" applyFont="1" applyBorder="1" applyAlignment="1">
      <alignment horizontal="center" vertical="center"/>
    </xf>
    <xf numFmtId="189" fontId="7" fillId="0" borderId="26" xfId="3" applyNumberFormat="1" applyFont="1" applyBorder="1" applyAlignment="1">
      <alignment horizontal="center" vertical="center"/>
    </xf>
    <xf numFmtId="184" fontId="7" fillId="0" borderId="158" xfId="3" applyNumberFormat="1" applyFont="1" applyBorder="1" applyAlignment="1">
      <alignment horizontal="center" vertical="center"/>
    </xf>
    <xf numFmtId="188" fontId="7" fillId="0" borderId="158" xfId="3" applyNumberFormat="1" applyFont="1" applyBorder="1" applyAlignment="1">
      <alignment horizontal="center" vertical="center"/>
    </xf>
    <xf numFmtId="185" fontId="7" fillId="0" borderId="14" xfId="3" applyNumberFormat="1" applyFont="1" applyBorder="1" applyAlignment="1">
      <alignment horizontal="center" vertical="center"/>
    </xf>
    <xf numFmtId="185" fontId="7" fillId="0" borderId="15" xfId="3" applyNumberFormat="1" applyFont="1" applyBorder="1" applyAlignment="1">
      <alignment horizontal="center" vertical="center"/>
    </xf>
    <xf numFmtId="185" fontId="7" fillId="0" borderId="189" xfId="3" applyNumberFormat="1" applyFont="1" applyBorder="1" applyAlignment="1">
      <alignment horizontal="center" vertical="center"/>
    </xf>
    <xf numFmtId="187" fontId="7" fillId="0" borderId="158" xfId="3" applyNumberFormat="1" applyFont="1" applyBorder="1" applyAlignment="1">
      <alignment horizontal="center" vertical="center"/>
    </xf>
    <xf numFmtId="184" fontId="7" fillId="0" borderId="39" xfId="3" applyNumberFormat="1" applyFont="1" applyBorder="1" applyAlignment="1">
      <alignment horizontal="center" vertical="center"/>
    </xf>
    <xf numFmtId="184" fontId="7" fillId="0" borderId="33" xfId="3" applyNumberFormat="1" applyFont="1" applyBorder="1" applyAlignment="1">
      <alignment horizontal="center" vertical="center"/>
    </xf>
    <xf numFmtId="184" fontId="7" fillId="0" borderId="34" xfId="3" applyNumberFormat="1" applyFont="1" applyBorder="1" applyAlignment="1">
      <alignment horizontal="center" vertical="center"/>
    </xf>
    <xf numFmtId="187" fontId="7" fillId="0" borderId="32" xfId="3" applyNumberFormat="1" applyFont="1" applyBorder="1" applyAlignment="1">
      <alignment horizontal="center" vertical="center"/>
    </xf>
    <xf numFmtId="187" fontId="7" fillId="0" borderId="39" xfId="3" applyNumberFormat="1" applyFont="1" applyBorder="1" applyAlignment="1">
      <alignment horizontal="center" vertical="center"/>
    </xf>
    <xf numFmtId="187" fontId="7" fillId="0" borderId="33" xfId="3" applyNumberFormat="1" applyFont="1" applyBorder="1" applyAlignment="1">
      <alignment horizontal="center" vertical="center"/>
    </xf>
    <xf numFmtId="187" fontId="7" fillId="0" borderId="34" xfId="3" applyNumberFormat="1" applyFont="1" applyBorder="1" applyAlignment="1">
      <alignment horizontal="center" vertical="center"/>
    </xf>
    <xf numFmtId="184" fontId="7" fillId="0" borderId="32" xfId="3" applyNumberFormat="1" applyFont="1" applyBorder="1" applyAlignment="1">
      <alignment horizontal="center" vertical="center"/>
    </xf>
    <xf numFmtId="0" fontId="42" fillId="10" borderId="39" xfId="3" applyFont="1" applyFill="1" applyBorder="1" applyAlignment="1">
      <alignment horizontal="center" vertical="center"/>
    </xf>
    <xf numFmtId="0" fontId="42" fillId="10" borderId="33" xfId="3" applyFont="1" applyFill="1" applyBorder="1" applyAlignment="1">
      <alignment horizontal="center" vertical="center"/>
    </xf>
    <xf numFmtId="0" fontId="42" fillId="10" borderId="34" xfId="3" applyFont="1" applyFill="1" applyBorder="1" applyAlignment="1">
      <alignment horizontal="center" vertical="center"/>
    </xf>
    <xf numFmtId="181" fontId="42" fillId="10" borderId="39" xfId="3" applyNumberFormat="1" applyFont="1" applyFill="1" applyBorder="1" applyAlignment="1">
      <alignment horizontal="center" vertical="center"/>
    </xf>
    <xf numFmtId="181" fontId="42" fillId="10" borderId="33" xfId="3" applyNumberFormat="1" applyFont="1" applyFill="1" applyBorder="1" applyAlignment="1">
      <alignment horizontal="center" vertical="center"/>
    </xf>
    <xf numFmtId="181" fontId="42" fillId="10" borderId="34" xfId="3" applyNumberFormat="1" applyFont="1" applyFill="1" applyBorder="1" applyAlignment="1">
      <alignment horizontal="center" vertical="center"/>
    </xf>
    <xf numFmtId="0" fontId="42" fillId="10" borderId="32" xfId="3" applyFont="1" applyFill="1" applyBorder="1" applyAlignment="1">
      <alignment horizontal="center" vertical="center"/>
    </xf>
    <xf numFmtId="1" fontId="42" fillId="10" borderId="32" xfId="3" applyNumberFormat="1" applyFont="1" applyFill="1" applyBorder="1" applyAlignment="1">
      <alignment horizontal="center" vertical="center"/>
    </xf>
    <xf numFmtId="0" fontId="28" fillId="0" borderId="52" xfId="3" applyFont="1" applyBorder="1" applyAlignment="1">
      <alignment horizontal="left" vertical="center" wrapText="1"/>
    </xf>
    <xf numFmtId="0" fontId="28" fillId="0" borderId="43" xfId="3" applyFont="1" applyBorder="1" applyAlignment="1">
      <alignment horizontal="left" vertical="center" wrapText="1"/>
    </xf>
    <xf numFmtId="0" fontId="28" fillId="0" borderId="37" xfId="3" applyFont="1" applyBorder="1" applyAlignment="1">
      <alignment horizontal="left" vertical="center" wrapText="1"/>
    </xf>
    <xf numFmtId="0" fontId="28" fillId="11" borderId="51" xfId="3" applyFont="1" applyFill="1" applyBorder="1" applyAlignment="1">
      <alignment horizontal="center" vertical="center" shrinkToFit="1"/>
    </xf>
    <xf numFmtId="0" fontId="28" fillId="12" borderId="51" xfId="3" applyFont="1" applyFill="1" applyBorder="1" applyAlignment="1">
      <alignment horizontal="center" vertical="center"/>
    </xf>
    <xf numFmtId="181" fontId="28" fillId="0" borderId="39" xfId="3" applyNumberFormat="1" applyFont="1" applyBorder="1" applyAlignment="1">
      <alignment horizontal="center" vertical="center"/>
    </xf>
    <xf numFmtId="181" fontId="28" fillId="0" borderId="33" xfId="3" applyNumberFormat="1" applyFont="1" applyBorder="1" applyAlignment="1">
      <alignment horizontal="center" vertical="center"/>
    </xf>
    <xf numFmtId="181" fontId="28" fillId="0" borderId="34" xfId="3" applyNumberFormat="1" applyFont="1" applyBorder="1" applyAlignment="1">
      <alignment horizontal="center" vertical="center"/>
    </xf>
    <xf numFmtId="183" fontId="28" fillId="0" borderId="39" xfId="3" applyNumberFormat="1" applyFont="1" applyBorder="1" applyAlignment="1">
      <alignment horizontal="center" vertical="center"/>
    </xf>
    <xf numFmtId="183" fontId="28" fillId="0" borderId="33" xfId="3" applyNumberFormat="1" applyFont="1" applyBorder="1" applyAlignment="1">
      <alignment horizontal="center" vertical="center"/>
    </xf>
    <xf numFmtId="183" fontId="28" fillId="0" borderId="34" xfId="3" applyNumberFormat="1" applyFont="1" applyBorder="1" applyAlignment="1">
      <alignment horizontal="center" vertical="center"/>
    </xf>
    <xf numFmtId="183" fontId="28" fillId="0" borderId="32" xfId="3" applyNumberFormat="1" applyFont="1" applyBorder="1" applyAlignment="1">
      <alignment horizontal="center" vertical="center"/>
    </xf>
    <xf numFmtId="181" fontId="63" fillId="0" borderId="39" xfId="3" applyNumberFormat="1" applyFont="1" applyBorder="1" applyAlignment="1">
      <alignment horizontal="center" vertical="center"/>
    </xf>
    <xf numFmtId="181" fontId="63" fillId="0" borderId="33" xfId="3" applyNumberFormat="1" applyFont="1" applyBorder="1" applyAlignment="1">
      <alignment horizontal="center" vertical="center"/>
    </xf>
    <xf numFmtId="181" fontId="63" fillId="0" borderId="34" xfId="3" applyNumberFormat="1" applyFont="1" applyBorder="1" applyAlignment="1">
      <alignment horizontal="center" vertical="center"/>
    </xf>
    <xf numFmtId="0" fontId="28" fillId="6" borderId="39" xfId="3" applyFont="1" applyFill="1" applyBorder="1" applyAlignment="1">
      <alignment horizontal="center" vertical="center"/>
    </xf>
    <xf numFmtId="0" fontId="28" fillId="6" borderId="34" xfId="3" applyFont="1" applyFill="1" applyBorder="1" applyAlignment="1">
      <alignment horizontal="center" vertical="center"/>
    </xf>
    <xf numFmtId="0" fontId="28" fillId="0" borderId="39" xfId="3" applyFont="1" applyBorder="1" applyAlignment="1">
      <alignment horizontal="left" vertical="center"/>
    </xf>
    <xf numFmtId="0" fontId="28" fillId="0" borderId="33" xfId="3" applyFont="1" applyBorder="1" applyAlignment="1">
      <alignment horizontal="left" vertical="center"/>
    </xf>
    <xf numFmtId="0" fontId="28" fillId="0" borderId="34" xfId="3" applyFont="1" applyBorder="1" applyAlignment="1">
      <alignment horizontal="left" vertical="center"/>
    </xf>
    <xf numFmtId="183" fontId="28" fillId="0" borderId="0" xfId="3" applyNumberFormat="1" applyFont="1" applyAlignment="1">
      <alignment horizontal="center" vertical="center"/>
    </xf>
    <xf numFmtId="0" fontId="14" fillId="0" borderId="39" xfId="3" applyFont="1" applyBorder="1" applyAlignment="1">
      <alignment horizontal="center" vertical="center" wrapText="1"/>
    </xf>
    <xf numFmtId="0" fontId="14" fillId="0" borderId="33" xfId="3" applyFont="1" applyBorder="1" applyAlignment="1">
      <alignment horizontal="center" vertical="center" wrapText="1"/>
    </xf>
    <xf numFmtId="0" fontId="14" fillId="0" borderId="34" xfId="3" applyFont="1" applyBorder="1" applyAlignment="1">
      <alignment horizontal="center" vertical="center" wrapText="1"/>
    </xf>
    <xf numFmtId="0" fontId="42" fillId="0" borderId="0" xfId="3" applyFont="1" applyAlignment="1">
      <alignment horizontal="center" vertical="center"/>
    </xf>
    <xf numFmtId="181" fontId="42" fillId="0" borderId="0" xfId="3" applyNumberFormat="1" applyFont="1" applyAlignment="1">
      <alignment horizontal="center" vertical="center"/>
    </xf>
    <xf numFmtId="1" fontId="42" fillId="0" borderId="0" xfId="3" applyNumberFormat="1" applyFont="1" applyAlignment="1">
      <alignment horizontal="center" vertical="center"/>
    </xf>
    <xf numFmtId="0" fontId="31" fillId="0" borderId="50" xfId="3" applyFont="1" applyBorder="1" applyAlignment="1">
      <alignment horizontal="center" vertical="center" wrapText="1"/>
    </xf>
    <xf numFmtId="0" fontId="31" fillId="0" borderId="51" xfId="3" applyFont="1" applyBorder="1" applyAlignment="1">
      <alignment horizontal="center" vertical="center" wrapText="1"/>
    </xf>
    <xf numFmtId="0" fontId="31" fillId="0" borderId="52" xfId="3" applyFont="1" applyBorder="1" applyAlignment="1">
      <alignment horizontal="center" vertical="center" wrapText="1"/>
    </xf>
    <xf numFmtId="0" fontId="31" fillId="0" borderId="35" xfId="3" applyFont="1" applyBorder="1" applyAlignment="1">
      <alignment horizontal="center" vertical="center" wrapText="1"/>
    </xf>
    <xf numFmtId="0" fontId="31" fillId="0" borderId="36" xfId="3" applyFont="1" applyBorder="1" applyAlignment="1">
      <alignment horizontal="center" vertical="center" wrapText="1"/>
    </xf>
    <xf numFmtId="0" fontId="31" fillId="0" borderId="37" xfId="3" applyFont="1" applyBorder="1" applyAlignment="1">
      <alignment horizontal="center" vertical="center" wrapText="1"/>
    </xf>
    <xf numFmtId="181" fontId="28" fillId="0" borderId="0" xfId="3" applyNumberFormat="1" applyFont="1" applyAlignment="1">
      <alignment horizontal="center" vertical="center"/>
    </xf>
    <xf numFmtId="1" fontId="28" fillId="0" borderId="0" xfId="3" applyNumberFormat="1" applyFont="1" applyAlignment="1">
      <alignment horizontal="center" vertical="center"/>
    </xf>
    <xf numFmtId="0" fontId="28" fillId="6" borderId="33" xfId="3" applyFont="1" applyFill="1" applyBorder="1" applyAlignment="1">
      <alignment horizontal="center" vertical="center"/>
    </xf>
    <xf numFmtId="181" fontId="28" fillId="0" borderId="39" xfId="3" applyNumberFormat="1" applyFont="1" applyBorder="1" applyAlignment="1">
      <alignment horizontal="right" vertical="center" shrinkToFit="1"/>
    </xf>
    <xf numFmtId="181" fontId="28" fillId="0" borderId="33" xfId="3" applyNumberFormat="1" applyFont="1" applyBorder="1" applyAlignment="1">
      <alignment horizontal="right" vertical="center" shrinkToFit="1"/>
    </xf>
    <xf numFmtId="181" fontId="28" fillId="0" borderId="34" xfId="3" applyNumberFormat="1" applyFont="1" applyBorder="1" applyAlignment="1">
      <alignment horizontal="right" vertical="center" shrinkToFit="1"/>
    </xf>
    <xf numFmtId="181" fontId="28" fillId="0" borderId="0" xfId="3" applyNumberFormat="1" applyFont="1" applyAlignment="1">
      <alignment horizontal="right" vertical="center" shrinkToFit="1"/>
    </xf>
    <xf numFmtId="181" fontId="28" fillId="6" borderId="39" xfId="3" applyNumberFormat="1" applyFont="1" applyFill="1" applyBorder="1" applyAlignment="1">
      <alignment horizontal="right" vertical="center" shrinkToFit="1"/>
    </xf>
    <xf numFmtId="181" fontId="28" fillId="6" borderId="33" xfId="3" applyNumberFormat="1" applyFont="1" applyFill="1" applyBorder="1" applyAlignment="1">
      <alignment horizontal="right" vertical="center" shrinkToFit="1"/>
    </xf>
    <xf numFmtId="181" fontId="28" fillId="6" borderId="34" xfId="3" applyNumberFormat="1" applyFont="1" applyFill="1" applyBorder="1" applyAlignment="1">
      <alignment horizontal="right" vertical="center" shrinkToFit="1"/>
    </xf>
    <xf numFmtId="0" fontId="28" fillId="0" borderId="0" xfId="3" applyFont="1" applyAlignment="1">
      <alignment horizontal="left" vertical="center"/>
    </xf>
    <xf numFmtId="182" fontId="28" fillId="0" borderId="190" xfId="3" applyNumberFormat="1" applyFont="1" applyBorder="1" applyAlignment="1">
      <alignment horizontal="right" vertical="center" shrinkToFit="1"/>
    </xf>
    <xf numFmtId="182" fontId="28" fillId="0" borderId="191" xfId="3" applyNumberFormat="1" applyFont="1" applyBorder="1" applyAlignment="1">
      <alignment horizontal="right" vertical="center" shrinkToFit="1"/>
    </xf>
    <xf numFmtId="182" fontId="28" fillId="0" borderId="192" xfId="3" applyNumberFormat="1" applyFont="1" applyBorder="1" applyAlignment="1">
      <alignment horizontal="right" vertical="center" shrinkToFit="1"/>
    </xf>
    <xf numFmtId="0" fontId="31" fillId="0" borderId="0" xfId="3" applyFont="1" applyAlignment="1">
      <alignment horizontal="center" vertical="center" wrapText="1"/>
    </xf>
    <xf numFmtId="181" fontId="28" fillId="9" borderId="0" xfId="3" applyNumberFormat="1" applyFont="1" applyFill="1" applyAlignment="1">
      <alignment horizontal="right" vertical="center" shrinkToFit="1"/>
    </xf>
    <xf numFmtId="182" fontId="28" fillId="0" borderId="0" xfId="3" applyNumberFormat="1" applyFont="1" applyAlignment="1">
      <alignment horizontal="right" vertical="center" shrinkToFit="1"/>
    </xf>
    <xf numFmtId="0" fontId="28" fillId="6" borderId="32" xfId="3" applyFont="1" applyFill="1" applyBorder="1" applyAlignment="1">
      <alignment horizontal="center" vertical="center"/>
    </xf>
    <xf numFmtId="0" fontId="42" fillId="8" borderId="242" xfId="3" applyFont="1" applyFill="1" applyBorder="1" applyAlignment="1">
      <alignment horizontal="left" vertical="center" shrinkToFit="1"/>
    </xf>
    <xf numFmtId="0" fontId="105" fillId="0" borderId="32" xfId="14" applyFont="1" applyBorder="1" applyAlignment="1">
      <alignment horizontal="center" vertical="center"/>
    </xf>
    <xf numFmtId="0" fontId="105" fillId="6" borderId="39" xfId="14" applyFont="1" applyFill="1" applyBorder="1" applyAlignment="1" applyProtection="1">
      <alignment horizontal="center" vertical="center" shrinkToFit="1"/>
      <protection locked="0"/>
    </xf>
    <xf numFmtId="0" fontId="105" fillId="6" borderId="33" xfId="14" applyFont="1" applyFill="1" applyBorder="1" applyAlignment="1" applyProtection="1">
      <alignment horizontal="center" vertical="center" shrinkToFit="1"/>
      <protection locked="0"/>
    </xf>
    <xf numFmtId="0" fontId="105" fillId="6" borderId="34" xfId="14" applyFont="1" applyFill="1" applyBorder="1" applyAlignment="1" applyProtection="1">
      <alignment horizontal="center" vertical="center" shrinkToFit="1"/>
      <protection locked="0"/>
    </xf>
    <xf numFmtId="0" fontId="105" fillId="6" borderId="32" xfId="14" applyFont="1" applyFill="1" applyBorder="1" applyAlignment="1" applyProtection="1">
      <alignment horizontal="center" vertical="center" shrinkToFit="1"/>
      <protection locked="0"/>
    </xf>
    <xf numFmtId="0" fontId="105" fillId="0" borderId="39" xfId="14" applyFont="1" applyBorder="1" applyAlignment="1">
      <alignment horizontal="center" vertical="center"/>
    </xf>
    <xf numFmtId="0" fontId="105" fillId="0" borderId="33" xfId="14" applyFont="1" applyBorder="1" applyAlignment="1">
      <alignment horizontal="center" vertical="center"/>
    </xf>
    <xf numFmtId="0" fontId="105" fillId="0" borderId="34" xfId="14" applyFont="1" applyBorder="1" applyAlignment="1">
      <alignment horizontal="center" vertical="center"/>
    </xf>
    <xf numFmtId="0" fontId="105" fillId="6" borderId="39" xfId="14" applyFont="1" applyFill="1" applyBorder="1" applyAlignment="1">
      <alignment horizontal="center" vertical="center"/>
    </xf>
    <xf numFmtId="0" fontId="105" fillId="6" borderId="33" xfId="14" applyFont="1" applyFill="1" applyBorder="1" applyAlignment="1">
      <alignment horizontal="center" vertical="center"/>
    </xf>
    <xf numFmtId="0" fontId="105" fillId="6" borderId="34" xfId="14" applyFont="1" applyFill="1" applyBorder="1" applyAlignment="1">
      <alignment horizontal="center" vertical="center"/>
    </xf>
    <xf numFmtId="178" fontId="122" fillId="0" borderId="84" xfId="14" applyNumberFormat="1" applyFont="1" applyBorder="1" applyAlignment="1">
      <alignment horizontal="right" vertical="center" shrinkToFit="1"/>
    </xf>
    <xf numFmtId="178" fontId="122" fillId="0" borderId="0" xfId="14" applyNumberFormat="1" applyFont="1" applyAlignment="1">
      <alignment horizontal="right" vertical="center" shrinkToFit="1"/>
    </xf>
    <xf numFmtId="178" fontId="122" fillId="0" borderId="44" xfId="14" applyNumberFormat="1" applyFont="1" applyBorder="1" applyAlignment="1">
      <alignment horizontal="right" vertical="center" shrinkToFit="1"/>
    </xf>
    <xf numFmtId="178" fontId="122" fillId="0" borderId="45" xfId="14" applyNumberFormat="1" applyFont="1" applyBorder="1" applyAlignment="1">
      <alignment horizontal="right" vertical="center" shrinkToFit="1"/>
    </xf>
    <xf numFmtId="178" fontId="122" fillId="0" borderId="46" xfId="14" applyNumberFormat="1" applyFont="1" applyBorder="1" applyAlignment="1">
      <alignment horizontal="right" vertical="center" shrinkToFit="1"/>
    </xf>
    <xf numFmtId="178" fontId="122" fillId="0" borderId="42" xfId="14" applyNumberFormat="1" applyFont="1" applyBorder="1" applyAlignment="1">
      <alignment horizontal="right" vertical="center" shrinkToFit="1"/>
    </xf>
    <xf numFmtId="178" fontId="122" fillId="0" borderId="92" xfId="14" applyNumberFormat="1" applyFont="1" applyBorder="1" applyAlignment="1">
      <alignment horizontal="right" vertical="center" shrinkToFit="1"/>
    </xf>
    <xf numFmtId="178" fontId="122" fillId="0" borderId="79" xfId="14" applyNumberFormat="1" applyFont="1" applyBorder="1" applyAlignment="1">
      <alignment horizontal="right" vertical="center" shrinkToFit="1"/>
    </xf>
    <xf numFmtId="0" fontId="107" fillId="0" borderId="79" xfId="14" applyFont="1" applyBorder="1" applyAlignment="1">
      <alignment horizontal="center" vertical="center"/>
    </xf>
    <xf numFmtId="0" fontId="107" fillId="0" borderId="169" xfId="14" applyFont="1" applyBorder="1" applyAlignment="1">
      <alignment horizontal="center" vertical="center"/>
    </xf>
    <xf numFmtId="0" fontId="137" fillId="0" borderId="132" xfId="14" applyFont="1" applyBorder="1" applyAlignment="1">
      <alignment horizontal="center" vertical="center" shrinkToFit="1"/>
    </xf>
    <xf numFmtId="0" fontId="137" fillId="0" borderId="133" xfId="14" applyFont="1" applyBorder="1" applyAlignment="1">
      <alignment horizontal="center" vertical="center" shrinkToFit="1"/>
    </xf>
    <xf numFmtId="0" fontId="137" fillId="0" borderId="157" xfId="14" applyFont="1" applyBorder="1" applyAlignment="1">
      <alignment horizontal="center" vertical="center" shrinkToFit="1"/>
    </xf>
    <xf numFmtId="178" fontId="122" fillId="0" borderId="135" xfId="14" applyNumberFormat="1" applyFont="1" applyBorder="1" applyAlignment="1">
      <alignment horizontal="center" vertical="center" shrinkToFit="1"/>
    </xf>
    <xf numFmtId="178" fontId="122" fillId="0" borderId="133" xfId="14" applyNumberFormat="1" applyFont="1" applyBorder="1" applyAlignment="1">
      <alignment horizontal="center" vertical="center" shrinkToFit="1"/>
    </xf>
    <xf numFmtId="192" fontId="122" fillId="0" borderId="35" xfId="14" applyNumberFormat="1" applyFont="1" applyBorder="1" applyAlignment="1">
      <alignment horizontal="right" vertical="center" shrinkToFit="1"/>
    </xf>
    <xf numFmtId="192" fontId="122" fillId="0" borderId="36" xfId="14" applyNumberFormat="1" applyFont="1" applyBorder="1" applyAlignment="1">
      <alignment horizontal="right" vertical="center" shrinkToFit="1"/>
    </xf>
    <xf numFmtId="192" fontId="122" fillId="0" borderId="70" xfId="14" applyNumberFormat="1" applyFont="1" applyBorder="1" applyAlignment="1">
      <alignment horizontal="right" vertical="center" shrinkToFit="1"/>
    </xf>
    <xf numFmtId="0" fontId="139" fillId="0" borderId="123" xfId="14" applyFont="1" applyBorder="1" applyAlignment="1">
      <alignment horizontal="center" vertical="center" wrapText="1" shrinkToFit="1"/>
    </xf>
    <xf numFmtId="0" fontId="139" fillId="0" borderId="51" xfId="14" applyFont="1" applyBorder="1" applyAlignment="1">
      <alignment horizontal="center" vertical="center" shrinkToFit="1"/>
    </xf>
    <xf numFmtId="0" fontId="139" fillId="0" borderId="52" xfId="14" applyFont="1" applyBorder="1" applyAlignment="1">
      <alignment horizontal="center" vertical="center" shrinkToFit="1"/>
    </xf>
    <xf numFmtId="0" fontId="107" fillId="0" borderId="290" xfId="14" applyFont="1" applyBorder="1" applyAlignment="1">
      <alignment horizontal="center" vertical="center"/>
    </xf>
    <xf numFmtId="0" fontId="107" fillId="0" borderId="289" xfId="14" applyFont="1" applyBorder="1" applyAlignment="1">
      <alignment horizontal="center" vertical="center"/>
    </xf>
    <xf numFmtId="0" fontId="107" fillId="0" borderId="288" xfId="14" applyFont="1" applyBorder="1" applyAlignment="1">
      <alignment horizontal="center" vertical="center"/>
    </xf>
    <xf numFmtId="192" fontId="122" fillId="0" borderId="155" xfId="14" applyNumberFormat="1" applyFont="1" applyBorder="1" applyAlignment="1">
      <alignment horizontal="right" vertical="center" shrinkToFit="1"/>
    </xf>
    <xf numFmtId="192" fontId="122" fillId="0" borderId="33" xfId="14" applyNumberFormat="1" applyFont="1" applyBorder="1" applyAlignment="1">
      <alignment horizontal="right" vertical="center" shrinkToFit="1"/>
    </xf>
    <xf numFmtId="0" fontId="107" fillId="0" borderId="4" xfId="14" applyFont="1" applyBorder="1" applyAlignment="1">
      <alignment horizontal="center" vertical="center" shrinkToFit="1"/>
    </xf>
    <xf numFmtId="0" fontId="107" fillId="0" borderId="2" xfId="14" applyFont="1" applyBorder="1" applyAlignment="1">
      <alignment horizontal="center" vertical="center" shrinkToFit="1"/>
    </xf>
    <xf numFmtId="0" fontId="107" fillId="0" borderId="7" xfId="14" applyFont="1" applyBorder="1" applyAlignment="1">
      <alignment horizontal="center" vertical="center" shrinkToFit="1"/>
    </xf>
    <xf numFmtId="0" fontId="107" fillId="0" borderId="35" xfId="14" applyFont="1" applyBorder="1" applyAlignment="1">
      <alignment horizontal="center" vertical="center" shrinkToFit="1"/>
    </xf>
    <xf numFmtId="0" fontId="107" fillId="0" borderId="36" xfId="14" applyFont="1" applyBorder="1" applyAlignment="1">
      <alignment horizontal="center" vertical="center" shrinkToFit="1"/>
    </xf>
    <xf numFmtId="0" fontId="107" fillId="0" borderId="70" xfId="14" applyFont="1" applyBorder="1" applyAlignment="1">
      <alignment horizontal="center" vertical="center" shrinkToFit="1"/>
    </xf>
    <xf numFmtId="178" fontId="122" fillId="0" borderId="157" xfId="14" applyNumberFormat="1" applyFont="1" applyBorder="1" applyAlignment="1">
      <alignment horizontal="center" vertical="center" shrinkToFit="1"/>
    </xf>
    <xf numFmtId="192" fontId="122" fillId="0" borderId="47" xfId="14" applyNumberFormat="1" applyFont="1" applyBorder="1" applyAlignment="1">
      <alignment horizontal="right" vertical="center" shrinkToFit="1"/>
    </xf>
    <xf numFmtId="192" fontId="122" fillId="0" borderId="48" xfId="14" applyNumberFormat="1" applyFont="1" applyBorder="1" applyAlignment="1">
      <alignment horizontal="right" vertical="center" shrinkToFit="1"/>
    </xf>
    <xf numFmtId="192" fontId="122" fillId="0" borderId="49" xfId="14" applyNumberFormat="1" applyFont="1" applyBorder="1" applyAlignment="1">
      <alignment horizontal="right" vertical="center" shrinkToFit="1"/>
    </xf>
    <xf numFmtId="192" fontId="122" fillId="6" borderId="155" xfId="14" applyNumberFormat="1" applyFont="1" applyFill="1" applyBorder="1" applyAlignment="1" applyProtection="1">
      <alignment horizontal="right" vertical="center" shrinkToFit="1"/>
      <protection locked="0"/>
    </xf>
    <xf numFmtId="192" fontId="122" fillId="6" borderId="33" xfId="14" applyNumberFormat="1" applyFont="1" applyFill="1" applyBorder="1" applyAlignment="1" applyProtection="1">
      <alignment horizontal="right" vertical="center" shrinkToFit="1"/>
      <protection locked="0"/>
    </xf>
    <xf numFmtId="192" fontId="122" fillId="6" borderId="190" xfId="14" applyNumberFormat="1" applyFont="1" applyFill="1" applyBorder="1" applyAlignment="1" applyProtection="1">
      <alignment horizontal="right" vertical="center" shrinkToFit="1"/>
      <protection locked="0"/>
    </xf>
    <xf numFmtId="192" fontId="122" fillId="6" borderId="191" xfId="14" applyNumberFormat="1" applyFont="1" applyFill="1" applyBorder="1" applyAlignment="1" applyProtection="1">
      <alignment horizontal="right" vertical="center" shrinkToFit="1"/>
      <protection locked="0"/>
    </xf>
    <xf numFmtId="192" fontId="122" fillId="6" borderId="192" xfId="14" applyNumberFormat="1" applyFont="1" applyFill="1" applyBorder="1" applyAlignment="1" applyProtection="1">
      <alignment horizontal="right" vertical="center" shrinkToFit="1"/>
      <protection locked="0"/>
    </xf>
    <xf numFmtId="192" fontId="122" fillId="6" borderId="39" xfId="14" applyNumberFormat="1" applyFont="1" applyFill="1" applyBorder="1" applyAlignment="1" applyProtection="1">
      <alignment horizontal="right" vertical="center" shrinkToFit="1"/>
      <protection locked="0"/>
    </xf>
    <xf numFmtId="192" fontId="122" fillId="6" borderId="40" xfId="14" applyNumberFormat="1" applyFont="1" applyFill="1" applyBorder="1" applyAlignment="1" applyProtection="1">
      <alignment horizontal="right" vertical="center" shrinkToFit="1"/>
      <protection locked="0"/>
    </xf>
    <xf numFmtId="0" fontId="107" fillId="0" borderId="140" xfId="14" applyFont="1" applyBorder="1" applyAlignment="1">
      <alignment horizontal="center" vertical="center"/>
    </xf>
    <xf numFmtId="0" fontId="107" fillId="0" borderId="32" xfId="14" applyFont="1" applyBorder="1" applyAlignment="1">
      <alignment horizontal="center" vertical="center"/>
    </xf>
    <xf numFmtId="192" fontId="122" fillId="6" borderId="35" xfId="14" applyNumberFormat="1" applyFont="1" applyFill="1" applyBorder="1" applyAlignment="1" applyProtection="1">
      <alignment horizontal="right" vertical="center"/>
      <protection locked="0"/>
    </xf>
    <xf numFmtId="192" fontId="122" fillId="6" borderId="36" xfId="14" applyNumberFormat="1" applyFont="1" applyFill="1" applyBorder="1" applyAlignment="1" applyProtection="1">
      <alignment horizontal="right" vertical="center"/>
      <protection locked="0"/>
    </xf>
    <xf numFmtId="0" fontId="107" fillId="0" borderId="33" xfId="14" applyFont="1" applyBorder="1" applyAlignment="1">
      <alignment horizontal="center" vertical="center"/>
    </xf>
    <xf numFmtId="0" fontId="107" fillId="0" borderId="40" xfId="14" applyFont="1" applyBorder="1" applyAlignment="1">
      <alignment horizontal="center" vertical="center"/>
    </xf>
    <xf numFmtId="192" fontId="122" fillId="0" borderId="35" xfId="14" applyNumberFormat="1" applyFont="1" applyBorder="1" applyAlignment="1">
      <alignment horizontal="right" vertical="center"/>
    </xf>
    <xf numFmtId="192" fontId="122" fillId="0" borderId="36" xfId="14" applyNumberFormat="1" applyFont="1" applyBorder="1" applyAlignment="1">
      <alignment horizontal="right" vertical="center"/>
    </xf>
    <xf numFmtId="0" fontId="107" fillId="0" borderId="36" xfId="14" applyFont="1" applyBorder="1" applyAlignment="1">
      <alignment horizontal="center" vertical="center"/>
    </xf>
    <xf numFmtId="0" fontId="107" fillId="0" borderId="70" xfId="14" applyFont="1" applyBorder="1" applyAlignment="1">
      <alignment horizontal="center" vertical="center"/>
    </xf>
    <xf numFmtId="192" fontId="122" fillId="6" borderId="36" xfId="14" applyNumberFormat="1" applyFont="1" applyFill="1" applyBorder="1" applyAlignment="1" applyProtection="1">
      <alignment horizontal="right" vertical="center" shrinkToFit="1"/>
      <protection locked="0"/>
    </xf>
    <xf numFmtId="0" fontId="107" fillId="0" borderId="85" xfId="14" applyFont="1" applyBorder="1" applyAlignment="1">
      <alignment horizontal="center" vertical="center" shrinkToFit="1"/>
    </xf>
    <xf numFmtId="0" fontId="107" fillId="0" borderId="86" xfId="14" applyFont="1" applyBorder="1" applyAlignment="1">
      <alignment horizontal="center" vertical="center" shrinkToFit="1"/>
    </xf>
    <xf numFmtId="0" fontId="107" fillId="0" borderId="88" xfId="14" applyFont="1" applyBorder="1" applyAlignment="1">
      <alignment horizontal="center" vertical="center" shrinkToFit="1"/>
    </xf>
    <xf numFmtId="0" fontId="125" fillId="0" borderId="39" xfId="14" applyFont="1" applyBorder="1" applyAlignment="1">
      <alignment horizontal="center" vertical="center" wrapText="1" shrinkToFit="1"/>
    </xf>
    <xf numFmtId="0" fontId="125" fillId="0" borderId="33" xfId="14" applyFont="1" applyBorder="1" applyAlignment="1">
      <alignment horizontal="center" vertical="center" shrinkToFit="1"/>
    </xf>
    <xf numFmtId="0" fontId="125" fillId="0" borderId="34" xfId="14" applyFont="1" applyBorder="1" applyAlignment="1">
      <alignment horizontal="center" vertical="center" shrinkToFit="1"/>
    </xf>
    <xf numFmtId="0" fontId="139" fillId="0" borderId="124" xfId="14" applyFont="1" applyBorder="1" applyAlignment="1">
      <alignment horizontal="center" vertical="center" shrinkToFit="1"/>
    </xf>
    <xf numFmtId="0" fontId="139" fillId="0" borderId="36" xfId="14" applyFont="1" applyBorder="1" applyAlignment="1">
      <alignment horizontal="center" vertical="center" shrinkToFit="1"/>
    </xf>
    <xf numFmtId="0" fontId="139" fillId="0" borderId="37" xfId="14" applyFont="1" applyBorder="1" applyAlignment="1">
      <alignment horizontal="center" vertical="center" shrinkToFit="1"/>
    </xf>
    <xf numFmtId="0" fontId="139" fillId="0" borderId="42" xfId="14" applyFont="1" applyBorder="1" applyAlignment="1">
      <alignment horizontal="center" vertical="center" shrinkToFit="1"/>
    </xf>
    <xf numFmtId="0" fontId="139" fillId="0" borderId="0" xfId="14" applyFont="1" applyAlignment="1">
      <alignment horizontal="center" vertical="center" shrinkToFit="1"/>
    </xf>
    <xf numFmtId="0" fontId="139" fillId="0" borderId="92" xfId="14" applyFont="1" applyBorder="1" applyAlignment="1">
      <alignment horizontal="center" vertical="center" shrinkToFit="1"/>
    </xf>
    <xf numFmtId="0" fontId="139" fillId="0" borderId="70" xfId="14" applyFont="1" applyBorder="1" applyAlignment="1">
      <alignment horizontal="center" vertical="center" shrinkToFit="1"/>
    </xf>
    <xf numFmtId="0" fontId="139" fillId="0" borderId="84" xfId="14" applyFont="1" applyBorder="1" applyAlignment="1">
      <alignment horizontal="center" vertical="center" shrinkToFit="1"/>
    </xf>
    <xf numFmtId="0" fontId="139" fillId="0" borderId="43" xfId="14" applyFont="1" applyBorder="1" applyAlignment="1">
      <alignment horizontal="center" vertical="center" shrinkToFit="1"/>
    </xf>
    <xf numFmtId="0" fontId="9" fillId="0" borderId="85" xfId="14" applyFont="1" applyBorder="1" applyAlignment="1">
      <alignment horizontal="center" vertical="center"/>
    </xf>
    <xf numFmtId="0" fontId="9" fillId="0" borderId="86" xfId="14" applyFont="1" applyBorder="1" applyAlignment="1">
      <alignment horizontal="center" vertical="center"/>
    </xf>
    <xf numFmtId="0" fontId="9" fillId="0" borderId="88" xfId="14" applyFont="1" applyBorder="1" applyAlignment="1">
      <alignment horizontal="center" vertical="center"/>
    </xf>
    <xf numFmtId="0" fontId="107" fillId="0" borderId="1" xfId="14" applyFont="1" applyBorder="1" applyAlignment="1">
      <alignment horizontal="center" vertical="center"/>
    </xf>
    <xf numFmtId="0" fontId="107" fillId="0" borderId="2" xfId="14" applyFont="1" applyBorder="1" applyAlignment="1">
      <alignment horizontal="center" vertical="center"/>
    </xf>
    <xf numFmtId="0" fontId="107" fillId="0" borderId="7" xfId="14" applyFont="1" applyBorder="1" applyAlignment="1">
      <alignment horizontal="center" vertical="center"/>
    </xf>
    <xf numFmtId="0" fontId="107" fillId="0" borderId="84" xfId="14" applyFont="1" applyBorder="1" applyAlignment="1">
      <alignment horizontal="center" vertical="center"/>
    </xf>
    <xf numFmtId="0" fontId="107" fillId="0" borderId="92" xfId="14" applyFont="1" applyBorder="1" applyAlignment="1">
      <alignment horizontal="center" vertical="center"/>
    </xf>
    <xf numFmtId="0" fontId="107" fillId="0" borderId="124" xfId="14" applyFont="1" applyBorder="1" applyAlignment="1">
      <alignment horizontal="center" vertical="center"/>
    </xf>
    <xf numFmtId="0" fontId="107" fillId="0" borderId="99" xfId="14" applyFont="1" applyBorder="1" applyAlignment="1">
      <alignment horizontal="center" vertical="center"/>
    </xf>
    <xf numFmtId="0" fontId="107" fillId="0" borderId="100" xfId="14" applyFont="1" applyBorder="1" applyAlignment="1">
      <alignment horizontal="center" vertical="center"/>
    </xf>
    <xf numFmtId="0" fontId="107" fillId="0" borderId="139" xfId="14" applyFont="1" applyBorder="1" applyAlignment="1">
      <alignment horizontal="center" vertical="center"/>
    </xf>
    <xf numFmtId="0" fontId="107" fillId="0" borderId="38" xfId="14" applyFont="1" applyBorder="1" applyAlignment="1">
      <alignment horizontal="center" vertical="center"/>
    </xf>
    <xf numFmtId="0" fontId="107" fillId="6" borderId="32" xfId="14" applyFont="1" applyFill="1" applyBorder="1" applyAlignment="1" applyProtection="1">
      <alignment horizontal="center" vertical="center" shrinkToFit="1"/>
      <protection locked="0"/>
    </xf>
    <xf numFmtId="0" fontId="107" fillId="0" borderId="39" xfId="14" applyFont="1" applyBorder="1" applyAlignment="1">
      <alignment horizontal="center" vertical="center"/>
    </xf>
    <xf numFmtId="0" fontId="107" fillId="0" borderId="34" xfId="14" applyFont="1" applyBorder="1" applyAlignment="1">
      <alignment horizontal="center" vertical="center"/>
    </xf>
    <xf numFmtId="0" fontId="107" fillId="6" borderId="39" xfId="14" applyFont="1" applyFill="1" applyBorder="1" applyAlignment="1">
      <alignment horizontal="center" vertical="center"/>
    </xf>
    <xf numFmtId="0" fontId="107" fillId="6" borderId="33" xfId="14" applyFont="1" applyFill="1" applyBorder="1" applyAlignment="1">
      <alignment horizontal="center" vertical="center"/>
    </xf>
    <xf numFmtId="0" fontId="107" fillId="6" borderId="34" xfId="14" applyFont="1" applyFill="1" applyBorder="1" applyAlignment="1">
      <alignment horizontal="center" vertical="center"/>
    </xf>
    <xf numFmtId="0" fontId="107" fillId="6" borderId="32" xfId="14" applyFont="1" applyFill="1" applyBorder="1" applyAlignment="1" applyProtection="1">
      <alignment horizontal="center" vertical="center"/>
      <protection locked="0"/>
    </xf>
    <xf numFmtId="0" fontId="107" fillId="6" borderId="39" xfId="14" applyFont="1" applyFill="1" applyBorder="1" applyAlignment="1" applyProtection="1">
      <alignment horizontal="center" vertical="center" shrinkToFit="1"/>
      <protection locked="0"/>
    </xf>
    <xf numFmtId="0" fontId="107" fillId="6" borderId="33" xfId="14" applyFont="1" applyFill="1" applyBorder="1" applyAlignment="1" applyProtection="1">
      <alignment horizontal="center" vertical="center" shrinkToFit="1"/>
      <protection locked="0"/>
    </xf>
    <xf numFmtId="0" fontId="107" fillId="6" borderId="34" xfId="14" applyFont="1" applyFill="1" applyBorder="1" applyAlignment="1" applyProtection="1">
      <alignment horizontal="center" vertical="center" shrinkToFit="1"/>
      <protection locked="0"/>
    </xf>
    <xf numFmtId="0" fontId="107" fillId="9" borderId="0" xfId="14" applyFont="1" applyFill="1" applyAlignment="1" applyProtection="1">
      <alignment horizontal="center" vertical="center" shrinkToFit="1"/>
      <protection locked="0"/>
    </xf>
    <xf numFmtId="0" fontId="118" fillId="0" borderId="122" xfId="15" applyFont="1" applyBorder="1" applyAlignment="1">
      <alignment horizontal="center" vertical="center" wrapText="1"/>
    </xf>
    <xf numFmtId="0" fontId="118" fillId="0" borderId="112" xfId="15" applyFont="1" applyBorder="1" applyAlignment="1">
      <alignment horizontal="center" vertical="center" wrapText="1"/>
    </xf>
    <xf numFmtId="0" fontId="118" fillId="0" borderId="121" xfId="15" applyFont="1" applyBorder="1" applyAlignment="1">
      <alignment horizontal="center" vertical="center" wrapText="1"/>
    </xf>
    <xf numFmtId="0" fontId="118" fillId="0" borderId="126" xfId="15" applyFont="1" applyBorder="1" applyAlignment="1">
      <alignment horizontal="left" vertical="center" wrapText="1"/>
    </xf>
    <xf numFmtId="0" fontId="118" fillId="0" borderId="28" xfId="15" applyFont="1" applyBorder="1" applyAlignment="1">
      <alignment horizontal="left" vertical="center" wrapText="1"/>
    </xf>
    <xf numFmtId="0" fontId="118" fillId="0" borderId="155" xfId="15" applyFont="1" applyBorder="1" applyAlignment="1">
      <alignment horizontal="left" vertical="center" wrapText="1"/>
    </xf>
    <xf numFmtId="0" fontId="118" fillId="0" borderId="33" xfId="15" applyFont="1" applyBorder="1" applyAlignment="1">
      <alignment horizontal="left" vertical="center" wrapText="1"/>
    </xf>
    <xf numFmtId="0" fontId="118" fillId="0" borderId="156" xfId="15" applyFont="1" applyBorder="1" applyAlignment="1">
      <alignment horizontal="left" vertical="center" wrapText="1"/>
    </xf>
    <xf numFmtId="0" fontId="118" fillId="0" borderId="79" xfId="15" applyFont="1" applyBorder="1" applyAlignment="1">
      <alignment horizontal="left" vertical="center" wrapText="1"/>
    </xf>
    <xf numFmtId="0" fontId="118" fillId="0" borderId="73" xfId="15" applyFont="1" applyBorder="1" applyAlignment="1">
      <alignment horizontal="center" vertical="center" wrapText="1"/>
    </xf>
    <xf numFmtId="0" fontId="120" fillId="0" borderId="1" xfId="15" applyFont="1" applyBorder="1" applyAlignment="1">
      <alignment horizontal="center" vertical="center"/>
    </xf>
    <xf numFmtId="0" fontId="120" fillId="0" borderId="7" xfId="15" applyFont="1" applyBorder="1" applyAlignment="1">
      <alignment horizontal="center" vertical="center"/>
    </xf>
    <xf numFmtId="0" fontId="118" fillId="0" borderId="3" xfId="15" applyFont="1" applyBorder="1" applyAlignment="1">
      <alignment horizontal="center" vertical="center" wrapText="1"/>
    </xf>
    <xf numFmtId="0" fontId="118" fillId="0" borderId="138" xfId="15" applyFont="1" applyBorder="1" applyAlignment="1">
      <alignment horizontal="center" vertical="center" wrapText="1"/>
    </xf>
    <xf numFmtId="0" fontId="118" fillId="0" borderId="4" xfId="15" applyFont="1" applyBorder="1" applyAlignment="1">
      <alignment horizontal="center" vertical="center" wrapText="1"/>
    </xf>
    <xf numFmtId="0" fontId="118" fillId="0" borderId="29" xfId="15" applyFont="1" applyBorder="1" applyAlignment="1">
      <alignment horizontal="left" vertical="center" wrapText="1"/>
    </xf>
    <xf numFmtId="0" fontId="118" fillId="0" borderId="100" xfId="15" applyFont="1" applyBorder="1" applyAlignment="1">
      <alignment horizontal="left" vertical="center" wrapText="1"/>
    </xf>
    <xf numFmtId="0" fontId="118" fillId="0" borderId="27" xfId="15" applyFont="1" applyBorder="1" applyAlignment="1">
      <alignment horizontal="left" vertical="center" wrapText="1"/>
    </xf>
    <xf numFmtId="0" fontId="118" fillId="0" borderId="34" xfId="15" applyFont="1" applyBorder="1" applyAlignment="1">
      <alignment horizontal="left" vertical="center" wrapText="1"/>
    </xf>
    <xf numFmtId="0" fontId="118" fillId="0" borderId="32" xfId="15" applyFont="1" applyBorder="1" applyAlignment="1">
      <alignment horizontal="left" vertical="center" wrapText="1"/>
    </xf>
    <xf numFmtId="0" fontId="118" fillId="0" borderId="39" xfId="15" applyFont="1" applyBorder="1" applyAlignment="1">
      <alignment horizontal="left" vertical="center" wrapText="1"/>
    </xf>
    <xf numFmtId="0" fontId="118" fillId="0" borderId="80" xfId="15" applyFont="1" applyBorder="1" applyAlignment="1">
      <alignment horizontal="left" vertical="center" wrapText="1"/>
    </xf>
    <xf numFmtId="0" fontId="118" fillId="0" borderId="81" xfId="15" applyFont="1" applyBorder="1" applyAlignment="1">
      <alignment horizontal="left" vertical="center" wrapText="1"/>
    </xf>
    <xf numFmtId="0" fontId="118" fillId="0" borderId="78" xfId="15" applyFont="1" applyBorder="1" applyAlignment="1">
      <alignment horizontal="left" vertical="center" wrapText="1"/>
    </xf>
    <xf numFmtId="0" fontId="118" fillId="0" borderId="32" xfId="16" applyFont="1" applyBorder="1" applyAlignment="1">
      <alignment horizontal="center" vertical="center" wrapText="1"/>
    </xf>
    <xf numFmtId="0" fontId="118" fillId="0" borderId="38" xfId="16" applyFont="1" applyBorder="1" applyAlignment="1">
      <alignment horizontal="center" vertical="center" wrapText="1"/>
    </xf>
    <xf numFmtId="0" fontId="118" fillId="0" borderId="140" xfId="15" applyFont="1" applyBorder="1" applyAlignment="1">
      <alignment horizontal="center" vertical="center"/>
    </xf>
    <xf numFmtId="0" fontId="118" fillId="0" borderId="137" xfId="15" applyFont="1" applyBorder="1" applyAlignment="1">
      <alignment horizontal="center" vertical="center"/>
    </xf>
    <xf numFmtId="0" fontId="118" fillId="0" borderId="50" xfId="15" applyFont="1" applyBorder="1" applyAlignment="1">
      <alignment horizontal="center" vertical="center"/>
    </xf>
    <xf numFmtId="0" fontId="118" fillId="0" borderId="51" xfId="15" applyFont="1" applyBorder="1" applyAlignment="1">
      <alignment horizontal="center" vertical="center"/>
    </xf>
    <xf numFmtId="0" fontId="118" fillId="0" borderId="52" xfId="15" applyFont="1" applyBorder="1" applyAlignment="1">
      <alignment horizontal="center" vertical="center"/>
    </xf>
    <xf numFmtId="0" fontId="118" fillId="0" borderId="72" xfId="15" applyFont="1" applyBorder="1" applyAlignment="1">
      <alignment horizontal="center" vertical="center"/>
    </xf>
    <xf numFmtId="0" fontId="118" fillId="0" borderId="73" xfId="15" applyFont="1" applyBorder="1" applyAlignment="1">
      <alignment horizontal="center" vertical="center"/>
    </xf>
    <xf numFmtId="0" fontId="118" fillId="0" borderId="74" xfId="15" applyFont="1" applyBorder="1" applyAlignment="1">
      <alignment horizontal="center" vertical="center"/>
    </xf>
    <xf numFmtId="0" fontId="118" fillId="0" borderId="51" xfId="15" applyFont="1" applyBorder="1" applyAlignment="1">
      <alignment horizontal="center" vertical="center" wrapText="1"/>
    </xf>
    <xf numFmtId="0" fontId="118" fillId="0" borderId="104" xfId="15" applyFont="1" applyBorder="1" applyAlignment="1">
      <alignment horizontal="center" vertical="center"/>
    </xf>
    <xf numFmtId="0" fontId="118" fillId="0" borderId="125" xfId="15" applyFont="1" applyBorder="1" applyAlignment="1">
      <alignment horizontal="center" vertical="center"/>
    </xf>
    <xf numFmtId="0" fontId="118" fillId="0" borderId="1" xfId="16" applyFont="1" applyBorder="1" applyAlignment="1">
      <alignment horizontal="left" vertical="center" wrapText="1"/>
    </xf>
    <xf numFmtId="0" fontId="118" fillId="0" borderId="2" xfId="16" applyFont="1" applyBorder="1" applyAlignment="1">
      <alignment horizontal="left" vertical="center" wrapText="1"/>
    </xf>
    <xf numFmtId="0" fontId="118" fillId="0" borderId="7" xfId="16" applyFont="1" applyBorder="1" applyAlignment="1">
      <alignment horizontal="left" vertical="center" wrapText="1"/>
    </xf>
    <xf numFmtId="0" fontId="118" fillId="0" borderId="57" xfId="16" applyFont="1" applyBorder="1" applyAlignment="1">
      <alignment horizontal="center" vertical="center" wrapText="1"/>
    </xf>
    <xf numFmtId="0" fontId="118" fillId="0" borderId="31" xfId="16" applyFont="1" applyBorder="1" applyAlignment="1">
      <alignment horizontal="center" vertical="center" wrapText="1"/>
    </xf>
    <xf numFmtId="0" fontId="118" fillId="0" borderId="56" xfId="16" applyFont="1" applyBorder="1" applyAlignment="1">
      <alignment horizontal="center" vertical="center" wrapText="1"/>
    </xf>
    <xf numFmtId="0" fontId="118" fillId="0" borderId="50" xfId="16" applyFont="1" applyBorder="1" applyAlignment="1">
      <alignment horizontal="center" vertical="center" wrapText="1"/>
    </xf>
    <xf numFmtId="0" fontId="118" fillId="0" borderId="51" xfId="16" applyFont="1" applyBorder="1" applyAlignment="1">
      <alignment horizontal="center" vertical="center" wrapText="1"/>
    </xf>
    <xf numFmtId="0" fontId="118" fillId="0" borderId="52" xfId="16" applyFont="1" applyBorder="1" applyAlignment="1">
      <alignment horizontal="center" vertical="center" wrapText="1"/>
    </xf>
    <xf numFmtId="0" fontId="118" fillId="0" borderId="42" xfId="16" applyFont="1" applyBorder="1" applyAlignment="1">
      <alignment horizontal="center" vertical="center" wrapText="1"/>
    </xf>
    <xf numFmtId="0" fontId="118" fillId="0" borderId="0" xfId="16" applyFont="1" applyAlignment="1">
      <alignment horizontal="center" vertical="center" wrapText="1"/>
    </xf>
    <xf numFmtId="0" fontId="118" fillId="0" borderId="43" xfId="16" applyFont="1" applyBorder="1" applyAlignment="1">
      <alignment horizontal="center" vertical="center" wrapText="1"/>
    </xf>
    <xf numFmtId="0" fontId="118" fillId="0" borderId="35" xfId="16" applyFont="1" applyBorder="1" applyAlignment="1">
      <alignment horizontal="center" vertical="center" wrapText="1"/>
    </xf>
    <xf numFmtId="0" fontId="118" fillId="0" borderId="36" xfId="16" applyFont="1" applyBorder="1" applyAlignment="1">
      <alignment horizontal="center" vertical="center" wrapText="1"/>
    </xf>
    <xf numFmtId="0" fontId="118" fillId="0" borderId="37" xfId="16" applyFont="1" applyBorder="1" applyAlignment="1">
      <alignment horizontal="center" vertical="center" wrapText="1"/>
    </xf>
    <xf numFmtId="0" fontId="118" fillId="0" borderId="41" xfId="16" applyFont="1" applyBorder="1" applyAlignment="1">
      <alignment horizontal="center" vertical="center" textRotation="255" wrapText="1"/>
    </xf>
    <xf numFmtId="0" fontId="118" fillId="0" borderId="105" xfId="16" applyFont="1" applyBorder="1" applyAlignment="1">
      <alignment horizontal="center" vertical="center" textRotation="255" wrapText="1"/>
    </xf>
    <xf numFmtId="0" fontId="118" fillId="0" borderId="50" xfId="16" applyFont="1" applyBorder="1" applyAlignment="1">
      <alignment horizontal="left" vertical="center" wrapText="1"/>
    </xf>
    <xf numFmtId="0" fontId="118" fillId="0" borderId="51" xfId="16" applyFont="1" applyBorder="1" applyAlignment="1">
      <alignment horizontal="left" vertical="center" wrapText="1"/>
    </xf>
    <xf numFmtId="0" fontId="118" fillId="0" borderId="104" xfId="16" applyFont="1" applyBorder="1" applyAlignment="1">
      <alignment horizontal="left" vertical="center" wrapText="1"/>
    </xf>
    <xf numFmtId="0" fontId="118" fillId="0" borderId="92" xfId="16" applyFont="1" applyBorder="1" applyAlignment="1">
      <alignment horizontal="center" vertical="center" wrapText="1"/>
    </xf>
    <xf numFmtId="0" fontId="119" fillId="0" borderId="32" xfId="16" applyFont="1" applyBorder="1" applyAlignment="1">
      <alignment horizontal="center" vertical="center" wrapText="1"/>
    </xf>
    <xf numFmtId="0" fontId="118" fillId="0" borderId="26" xfId="16" applyFont="1" applyBorder="1" applyAlignment="1">
      <alignment horizontal="center" vertical="center" textRotation="255" wrapText="1"/>
    </xf>
    <xf numFmtId="0" fontId="115" fillId="0" borderId="78" xfId="11" applyFont="1" applyBorder="1" applyAlignment="1">
      <alignment horizontal="center" vertical="center"/>
    </xf>
    <xf numFmtId="0" fontId="115" fillId="0" borderId="79" xfId="11" applyFont="1" applyBorder="1" applyAlignment="1">
      <alignment horizontal="center" vertical="center"/>
    </xf>
    <xf numFmtId="0" fontId="115" fillId="0" borderId="169" xfId="11" applyFont="1" applyBorder="1" applyAlignment="1">
      <alignment horizontal="center" vertical="center"/>
    </xf>
    <xf numFmtId="0" fontId="115" fillId="0" borderId="0" xfId="11" applyFont="1" applyAlignment="1">
      <alignment horizontal="right" vertical="center"/>
    </xf>
    <xf numFmtId="0" fontId="116" fillId="0" borderId="0" xfId="11" applyFont="1" applyAlignment="1">
      <alignment horizontal="right" vertical="top"/>
    </xf>
    <xf numFmtId="0" fontId="117" fillId="0" borderId="0" xfId="15" applyFont="1" applyAlignment="1">
      <alignment horizontal="center" vertical="center"/>
    </xf>
    <xf numFmtId="0" fontId="118" fillId="0" borderId="27" xfId="11" applyFont="1" applyBorder="1" applyAlignment="1">
      <alignment horizontal="center" vertical="center"/>
    </xf>
    <xf numFmtId="0" fontId="118" fillId="0" borderId="28" xfId="11" applyFont="1" applyBorder="1" applyAlignment="1">
      <alignment horizontal="center" vertical="center"/>
    </xf>
    <xf numFmtId="0" fontId="118" fillId="0" borderId="58" xfId="11" applyFont="1" applyBorder="1" applyAlignment="1">
      <alignment horizontal="center" vertical="center"/>
    </xf>
    <xf numFmtId="0" fontId="130" fillId="0" borderId="1" xfId="17" applyFont="1" applyBorder="1" applyAlignment="1">
      <alignment horizontal="center" vertical="center"/>
    </xf>
    <xf numFmtId="0" fontId="130" fillId="0" borderId="2" xfId="17" applyFont="1" applyBorder="1" applyAlignment="1">
      <alignment horizontal="center" vertical="center"/>
    </xf>
    <xf numFmtId="0" fontId="130" fillId="0" borderId="7" xfId="17" applyFont="1" applyBorder="1" applyAlignment="1">
      <alignment horizontal="center" vertical="center"/>
    </xf>
    <xf numFmtId="0" fontId="130" fillId="0" borderId="127" xfId="17" applyFont="1" applyBorder="1" applyAlignment="1">
      <alignment horizontal="center" vertical="center"/>
    </xf>
    <xf numFmtId="0" fontId="130" fillId="0" borderId="73" xfId="17" applyFont="1" applyBorder="1" applyAlignment="1">
      <alignment horizontal="center" vertical="center"/>
    </xf>
    <xf numFmtId="0" fontId="130" fillId="0" borderId="125" xfId="17" applyFont="1" applyBorder="1" applyAlignment="1">
      <alignment horizontal="center" vertical="center"/>
    </xf>
    <xf numFmtId="0" fontId="107" fillId="0" borderId="32" xfId="17" applyFont="1" applyBorder="1" applyAlignment="1">
      <alignment horizontal="center" vertical="center"/>
    </xf>
    <xf numFmtId="178" fontId="122" fillId="0" borderId="39" xfId="17" applyNumberFormat="1" applyFont="1" applyBorder="1" applyAlignment="1" applyProtection="1">
      <alignment horizontal="right" vertical="center"/>
      <protection locked="0"/>
    </xf>
    <xf numFmtId="178" fontId="122" fillId="0" borderId="33" xfId="17" applyNumberFormat="1" applyFont="1" applyBorder="1" applyAlignment="1" applyProtection="1">
      <alignment horizontal="right" vertical="center"/>
      <protection locked="0"/>
    </xf>
    <xf numFmtId="178" fontId="122" fillId="0" borderId="34" xfId="17" applyNumberFormat="1" applyFont="1" applyBorder="1" applyAlignment="1" applyProtection="1">
      <alignment horizontal="right" vertical="center"/>
      <protection locked="0"/>
    </xf>
    <xf numFmtId="178" fontId="46" fillId="0" borderId="32" xfId="17" applyNumberFormat="1" applyFont="1" applyBorder="1" applyAlignment="1">
      <alignment horizontal="center" vertical="center"/>
    </xf>
    <xf numFmtId="178" fontId="122" fillId="9" borderId="32" xfId="17" applyNumberFormat="1" applyFont="1" applyFill="1" applyBorder="1" applyAlignment="1" applyProtection="1">
      <alignment horizontal="right" vertical="center"/>
      <protection locked="0"/>
    </xf>
    <xf numFmtId="178" fontId="122" fillId="0" borderId="35" xfId="17" applyNumberFormat="1" applyFont="1" applyBorder="1" applyAlignment="1">
      <alignment horizontal="right" vertical="center" shrinkToFit="1"/>
    </xf>
    <xf numFmtId="178" fontId="122" fillId="0" borderId="36" xfId="17" applyNumberFormat="1" applyFont="1" applyBorder="1" applyAlignment="1">
      <alignment horizontal="right" vertical="center" shrinkToFit="1"/>
    </xf>
    <xf numFmtId="0" fontId="107" fillId="0" borderId="33" xfId="17" applyFont="1" applyBorder="1" applyAlignment="1">
      <alignment horizontal="center" vertical="center"/>
    </xf>
    <xf numFmtId="0" fontId="107" fillId="0" borderId="34" xfId="17" applyFont="1" applyBorder="1" applyAlignment="1">
      <alignment horizontal="center" vertical="center"/>
    </xf>
    <xf numFmtId="178" fontId="122" fillId="0" borderId="39" xfId="17" applyNumberFormat="1" applyFont="1" applyBorder="1" applyAlignment="1">
      <alignment horizontal="right" vertical="center" shrinkToFit="1"/>
    </xf>
    <xf numFmtId="178" fontId="122" fillId="0" borderId="33" xfId="17" applyNumberFormat="1" applyFont="1" applyBorder="1" applyAlignment="1">
      <alignment horizontal="right" vertical="center" shrinkToFit="1"/>
    </xf>
    <xf numFmtId="0" fontId="107" fillId="0" borderId="39" xfId="17" applyFont="1" applyBorder="1" applyAlignment="1">
      <alignment horizontal="center" vertical="center" shrinkToFit="1"/>
    </xf>
    <xf numFmtId="0" fontId="107" fillId="0" borderId="33" xfId="17" applyFont="1" applyBorder="1" applyAlignment="1">
      <alignment horizontal="center" vertical="center" shrinkToFit="1"/>
    </xf>
    <xf numFmtId="0" fontId="107" fillId="0" borderId="34" xfId="17" applyFont="1" applyBorder="1" applyAlignment="1">
      <alignment horizontal="center" vertical="center" shrinkToFit="1"/>
    </xf>
    <xf numFmtId="0" fontId="107" fillId="0" borderId="257" xfId="17" applyFont="1" applyBorder="1" applyAlignment="1">
      <alignment horizontal="center" vertical="center"/>
    </xf>
    <xf numFmtId="0" fontId="107" fillId="0" borderId="258" xfId="17" applyFont="1" applyBorder="1" applyAlignment="1">
      <alignment horizontal="center" vertical="center"/>
    </xf>
    <xf numFmtId="0" fontId="107" fillId="0" borderId="259" xfId="17" applyFont="1" applyBorder="1" applyAlignment="1">
      <alignment horizontal="center" vertical="center"/>
    </xf>
    <xf numFmtId="0" fontId="107" fillId="0" borderId="36" xfId="17" applyFont="1" applyBorder="1" applyAlignment="1">
      <alignment horizontal="center" vertical="center"/>
    </xf>
    <xf numFmtId="0" fontId="107" fillId="0" borderId="37" xfId="17" applyFont="1" applyBorder="1" applyAlignment="1">
      <alignment horizontal="center" vertical="center"/>
    </xf>
    <xf numFmtId="192" fontId="122" fillId="0" borderId="39" xfId="17" applyNumberFormat="1" applyFont="1" applyBorder="1" applyAlignment="1">
      <alignment horizontal="right" vertical="center" shrinkToFit="1"/>
    </xf>
    <xf numFmtId="192" fontId="122" fillId="0" borderId="33" xfId="17" applyNumberFormat="1" applyFont="1" applyBorder="1" applyAlignment="1">
      <alignment horizontal="right" vertical="center" shrinkToFit="1"/>
    </xf>
    <xf numFmtId="192" fontId="122" fillId="0" borderId="35" xfId="17" applyNumberFormat="1" applyFont="1" applyBorder="1" applyAlignment="1">
      <alignment horizontal="right" vertical="center" shrinkToFit="1"/>
    </xf>
    <xf numFmtId="192" fontId="122" fillId="0" borderId="36" xfId="17" applyNumberFormat="1" applyFont="1" applyBorder="1" applyAlignment="1">
      <alignment horizontal="right" vertical="center" shrinkToFit="1"/>
    </xf>
    <xf numFmtId="192" fontId="122" fillId="9" borderId="39" xfId="17" applyNumberFormat="1" applyFont="1" applyFill="1" applyBorder="1" applyAlignment="1" applyProtection="1">
      <alignment horizontal="right" vertical="center" shrinkToFit="1"/>
      <protection locked="0"/>
    </xf>
    <xf numFmtId="192" fontId="122" fillId="9" borderId="33" xfId="17" applyNumberFormat="1" applyFont="1" applyFill="1" applyBorder="1" applyAlignment="1" applyProtection="1">
      <alignment horizontal="right" vertical="center" shrinkToFit="1"/>
      <protection locked="0"/>
    </xf>
    <xf numFmtId="192" fontId="122" fillId="0" borderId="35" xfId="17" applyNumberFormat="1" applyFont="1" applyBorder="1" applyAlignment="1">
      <alignment horizontal="right" vertical="center"/>
    </xf>
    <xf numFmtId="192" fontId="122" fillId="0" borderId="36" xfId="17" applyNumberFormat="1" applyFont="1" applyBorder="1" applyAlignment="1">
      <alignment horizontal="right" vertical="center"/>
    </xf>
    <xf numFmtId="192" fontId="122" fillId="9" borderId="35" xfId="17" applyNumberFormat="1" applyFont="1" applyFill="1" applyBorder="1" applyAlignment="1" applyProtection="1">
      <alignment horizontal="right" vertical="center" shrinkToFit="1"/>
      <protection locked="0"/>
    </xf>
    <xf numFmtId="192" fontId="122" fillId="9" borderId="36" xfId="17" applyNumberFormat="1" applyFont="1" applyFill="1" applyBorder="1" applyAlignment="1" applyProtection="1">
      <alignment horizontal="right" vertical="center" shrinkToFit="1"/>
      <protection locked="0"/>
    </xf>
    <xf numFmtId="192" fontId="122" fillId="9" borderId="35" xfId="17" applyNumberFormat="1" applyFont="1" applyFill="1" applyBorder="1" applyAlignment="1" applyProtection="1">
      <alignment horizontal="right" vertical="center"/>
      <protection locked="0"/>
    </xf>
    <xf numFmtId="192" fontId="122" fillId="9" borderId="36" xfId="17" applyNumberFormat="1" applyFont="1" applyFill="1" applyBorder="1" applyAlignment="1" applyProtection="1">
      <alignment horizontal="right" vertical="center"/>
      <protection locked="0"/>
    </xf>
    <xf numFmtId="0" fontId="107" fillId="0" borderId="39" xfId="17" applyFont="1" applyBorder="1" applyAlignment="1">
      <alignment horizontal="center" vertical="center"/>
    </xf>
    <xf numFmtId="192" fontId="122" fillId="0" borderId="39" xfId="17" applyNumberFormat="1" applyFont="1" applyBorder="1" applyAlignment="1">
      <alignment horizontal="right" vertical="center"/>
    </xf>
    <xf numFmtId="192" fontId="122" fillId="0" borderId="33" xfId="17" applyNumberFormat="1" applyFont="1" applyBorder="1" applyAlignment="1">
      <alignment horizontal="right" vertical="center"/>
    </xf>
    <xf numFmtId="0" fontId="107" fillId="0" borderId="32" xfId="17" applyFont="1" applyBorder="1" applyAlignment="1">
      <alignment horizontal="center" vertical="center" shrinkToFit="1"/>
    </xf>
    <xf numFmtId="192" fontId="122" fillId="9" borderId="39" xfId="17" applyNumberFormat="1" applyFont="1" applyFill="1" applyBorder="1" applyAlignment="1" applyProtection="1">
      <alignment horizontal="right" vertical="center"/>
      <protection locked="0"/>
    </xf>
    <xf numFmtId="192" fontId="122" fillId="9" borderId="33" xfId="17" applyNumberFormat="1" applyFont="1" applyFill="1" applyBorder="1" applyAlignment="1" applyProtection="1">
      <alignment horizontal="right" vertical="center"/>
      <protection locked="0"/>
    </xf>
    <xf numFmtId="0" fontId="107" fillId="9" borderId="32" xfId="17" applyFont="1" applyFill="1" applyBorder="1" applyAlignment="1" applyProtection="1">
      <alignment horizontal="center" vertical="center"/>
      <protection locked="0"/>
    </xf>
    <xf numFmtId="0" fontId="107" fillId="0" borderId="32" xfId="17" applyFont="1" applyBorder="1" applyAlignment="1">
      <alignment horizontal="left" vertical="center"/>
    </xf>
    <xf numFmtId="0" fontId="107" fillId="9" borderId="32" xfId="17" applyFont="1" applyFill="1" applyBorder="1" applyAlignment="1" applyProtection="1">
      <alignment horizontal="center" vertical="center" shrinkToFit="1"/>
      <protection locked="0"/>
    </xf>
    <xf numFmtId="191" fontId="122" fillId="9" borderId="32" xfId="17" applyNumberFormat="1" applyFont="1" applyFill="1" applyBorder="1" applyAlignment="1" applyProtection="1">
      <alignment horizontal="right" vertical="center"/>
      <protection locked="0"/>
    </xf>
    <xf numFmtId="0" fontId="107" fillId="0" borderId="0" xfId="17" applyFont="1" applyAlignment="1">
      <alignment horizontal="center" vertical="center"/>
    </xf>
    <xf numFmtId="0" fontId="107" fillId="9" borderId="0" xfId="17" applyFont="1" applyFill="1" applyAlignment="1" applyProtection="1">
      <alignment horizontal="center" vertical="center" shrinkToFit="1"/>
      <protection locked="0"/>
    </xf>
    <xf numFmtId="0" fontId="123" fillId="0" borderId="1" xfId="17" applyFont="1" applyBorder="1" applyAlignment="1">
      <alignment horizontal="center" vertical="center"/>
    </xf>
    <xf numFmtId="0" fontId="123" fillId="0" borderId="2" xfId="17" applyFont="1" applyBorder="1" applyAlignment="1">
      <alignment horizontal="center" vertical="center"/>
    </xf>
    <xf numFmtId="0" fontId="123" fillId="0" borderId="7" xfId="17" applyFont="1" applyBorder="1" applyAlignment="1">
      <alignment horizontal="center" vertical="center"/>
    </xf>
    <xf numFmtId="0" fontId="123" fillId="0" borderId="127" xfId="17" applyFont="1" applyBorder="1" applyAlignment="1">
      <alignment horizontal="center" vertical="center"/>
    </xf>
    <xf numFmtId="0" fontId="123" fillId="0" borderId="73" xfId="17" applyFont="1" applyBorder="1" applyAlignment="1">
      <alignment horizontal="center" vertical="center"/>
    </xf>
    <xf numFmtId="0" fontId="123" fillId="0" borderId="125" xfId="17" applyFont="1" applyBorder="1" applyAlignment="1">
      <alignment horizontal="center" vertical="center"/>
    </xf>
    <xf numFmtId="0" fontId="88" fillId="0" borderId="39" xfId="11" applyFont="1" applyBorder="1" applyAlignment="1">
      <alignment horizontal="center" vertical="center"/>
    </xf>
    <xf numFmtId="0" fontId="88" fillId="0" borderId="33" xfId="11" applyFont="1" applyBorder="1" applyAlignment="1">
      <alignment horizontal="center" vertical="center"/>
    </xf>
    <xf numFmtId="0" fontId="88" fillId="0" borderId="34" xfId="11" applyFont="1" applyBorder="1" applyAlignment="1">
      <alignment horizontal="center" vertical="center"/>
    </xf>
    <xf numFmtId="0" fontId="88" fillId="0" borderId="41" xfId="11" applyFont="1" applyBorder="1">
      <alignment vertical="center"/>
    </xf>
    <xf numFmtId="0" fontId="88" fillId="0" borderId="26" xfId="11" applyFont="1" applyBorder="1">
      <alignment vertical="center"/>
    </xf>
    <xf numFmtId="0" fontId="88" fillId="0" borderId="32" xfId="11" applyFont="1" applyBorder="1" applyAlignment="1">
      <alignment horizontal="center" vertical="center"/>
    </xf>
    <xf numFmtId="0" fontId="87" fillId="0" borderId="0" xfId="11" applyFont="1" applyAlignment="1">
      <alignment horizontal="center" vertical="center"/>
    </xf>
    <xf numFmtId="0" fontId="88" fillId="0" borderId="51" xfId="11" applyFont="1" applyBorder="1" applyAlignment="1">
      <alignment horizontal="center" vertical="center"/>
    </xf>
    <xf numFmtId="0" fontId="88" fillId="0" borderId="41" xfId="11" applyFont="1" applyBorder="1" applyAlignment="1">
      <alignment horizontal="left" vertical="center" wrapText="1"/>
    </xf>
    <xf numFmtId="0" fontId="88" fillId="0" borderId="105" xfId="11" applyFont="1" applyBorder="1" applyAlignment="1">
      <alignment horizontal="left" vertical="center" wrapText="1"/>
    </xf>
    <xf numFmtId="0" fontId="88" fillId="0" borderId="26" xfId="11" applyFont="1" applyBorder="1" applyAlignment="1">
      <alignment horizontal="left" vertical="center" wrapText="1"/>
    </xf>
    <xf numFmtId="0" fontId="88" fillId="0" borderId="50" xfId="11" applyFont="1" applyBorder="1" applyAlignment="1">
      <alignment horizontal="center" vertical="center"/>
    </xf>
    <xf numFmtId="0" fontId="88" fillId="0" borderId="32" xfId="3" applyFont="1" applyBorder="1" applyAlignment="1">
      <alignment horizontal="center" vertical="center" wrapText="1"/>
    </xf>
    <xf numFmtId="0" fontId="88" fillId="0" borderId="35" xfId="11" applyFont="1" applyBorder="1" applyAlignment="1">
      <alignment horizontal="center" vertical="center"/>
    </xf>
    <xf numFmtId="0" fontId="88" fillId="0" borderId="36" xfId="11" applyFont="1" applyBorder="1" applyAlignment="1">
      <alignment horizontal="center" vertical="center"/>
    </xf>
    <xf numFmtId="0" fontId="88" fillId="0" borderId="37" xfId="11" applyFont="1" applyBorder="1" applyAlignment="1">
      <alignment horizontal="center" vertical="center"/>
    </xf>
    <xf numFmtId="0" fontId="88" fillId="0" borderId="52" xfId="11" applyFont="1" applyBorder="1" applyAlignment="1">
      <alignment horizontal="center" vertical="center"/>
    </xf>
    <xf numFmtId="0" fontId="38" fillId="0" borderId="0" xfId="11" applyFont="1" applyAlignment="1">
      <alignment vertical="center" wrapText="1"/>
    </xf>
    <xf numFmtId="0" fontId="88" fillId="0" borderId="41" xfId="11" applyFont="1" applyBorder="1" applyAlignment="1">
      <alignment horizontal="center" vertical="center" wrapText="1"/>
    </xf>
    <xf numFmtId="0" fontId="88" fillId="0" borderId="26" xfId="11" applyFont="1" applyBorder="1" applyAlignment="1">
      <alignment horizontal="center" vertical="center" wrapText="1"/>
    </xf>
    <xf numFmtId="0" fontId="88" fillId="0" borderId="50" xfId="11" applyFont="1" applyBorder="1" applyAlignment="1">
      <alignment horizontal="left" vertical="center" wrapText="1"/>
    </xf>
    <xf numFmtId="0" fontId="88" fillId="0" borderId="51" xfId="11" applyFont="1" applyBorder="1" applyAlignment="1">
      <alignment horizontal="left" vertical="center" wrapText="1"/>
    </xf>
    <xf numFmtId="0" fontId="88" fillId="0" borderId="52" xfId="11" applyFont="1" applyBorder="1" applyAlignment="1">
      <alignment horizontal="left" vertical="center" wrapText="1"/>
    </xf>
    <xf numFmtId="0" fontId="88" fillId="0" borderId="35" xfId="11" applyFont="1" applyBorder="1" applyAlignment="1">
      <alignment horizontal="left" vertical="center" wrapText="1"/>
    </xf>
    <xf numFmtId="0" fontId="88" fillId="0" borderId="36" xfId="11" applyFont="1" applyBorder="1" applyAlignment="1">
      <alignment horizontal="left" vertical="center" wrapText="1"/>
    </xf>
    <xf numFmtId="0" fontId="88" fillId="0" borderId="37" xfId="11" applyFont="1" applyBorder="1" applyAlignment="1">
      <alignment horizontal="left" vertical="center" wrapText="1"/>
    </xf>
    <xf numFmtId="0" fontId="88" fillId="0" borderId="39" xfId="11" applyFont="1" applyBorder="1" applyAlignment="1">
      <alignment horizontal="center" vertical="center" wrapText="1"/>
    </xf>
    <xf numFmtId="0" fontId="88" fillId="0" borderId="33" xfId="11" applyFont="1" applyBorder="1" applyAlignment="1">
      <alignment horizontal="center" vertical="center" wrapText="1"/>
    </xf>
    <xf numFmtId="0" fontId="88" fillId="0" borderId="34" xfId="11" applyFont="1" applyBorder="1" applyAlignment="1">
      <alignment horizontal="center" vertical="center" wrapText="1"/>
    </xf>
    <xf numFmtId="0" fontId="88" fillId="0" borderId="0" xfId="11" applyFont="1" applyAlignment="1">
      <alignment vertical="center" wrapText="1"/>
    </xf>
    <xf numFmtId="0" fontId="88" fillId="0" borderId="0" xfId="11" applyFont="1" applyAlignment="1">
      <alignment horizontal="left" vertical="center" wrapText="1"/>
    </xf>
    <xf numFmtId="0" fontId="88" fillId="0" borderId="32" xfId="11" applyFont="1" applyBorder="1" applyAlignment="1">
      <alignment horizontal="center" vertical="center" wrapText="1"/>
    </xf>
    <xf numFmtId="0" fontId="88" fillId="0" borderId="41" xfId="11" applyFont="1" applyBorder="1" applyAlignment="1">
      <alignment vertical="center" wrapText="1"/>
    </xf>
    <xf numFmtId="0" fontId="88" fillId="0" borderId="26" xfId="11" applyFont="1" applyBorder="1" applyAlignment="1">
      <alignment vertical="center" wrapText="1"/>
    </xf>
    <xf numFmtId="0" fontId="1" fillId="0" borderId="0" xfId="18" applyAlignment="1">
      <alignment horizontal="left" vertical="center"/>
    </xf>
    <xf numFmtId="0" fontId="114" fillId="0" borderId="0" xfId="18" applyFont="1" applyAlignment="1">
      <alignment horizontal="left" vertical="center"/>
    </xf>
    <xf numFmtId="0" fontId="118" fillId="0" borderId="122" xfId="18" applyFont="1" applyBorder="1" applyAlignment="1">
      <alignment horizontal="center" vertical="center" textRotation="255" wrapText="1"/>
    </xf>
    <xf numFmtId="0" fontId="118" fillId="0" borderId="112" xfId="18" applyFont="1" applyBorder="1" applyAlignment="1">
      <alignment horizontal="center" vertical="center" textRotation="255" wrapText="1"/>
    </xf>
    <xf numFmtId="0" fontId="118" fillId="0" borderId="121" xfId="18" applyFont="1" applyBorder="1" applyAlignment="1">
      <alignment horizontal="center" vertical="center" textRotation="255" wrapText="1"/>
    </xf>
    <xf numFmtId="0" fontId="114" fillId="0" borderId="27" xfId="18" applyFont="1" applyBorder="1" applyAlignment="1">
      <alignment horizontal="left" vertical="center"/>
    </xf>
    <xf numFmtId="0" fontId="114" fillId="0" borderId="28" xfId="18" applyFont="1" applyBorder="1" applyAlignment="1">
      <alignment horizontal="left" vertical="center"/>
    </xf>
    <xf numFmtId="0" fontId="132" fillId="0" borderId="28" xfId="18" applyFont="1" applyBorder="1" applyAlignment="1">
      <alignment horizontal="left" vertical="center" wrapText="1"/>
    </xf>
    <xf numFmtId="0" fontId="132" fillId="0" borderId="58" xfId="18" applyFont="1" applyBorder="1" applyAlignment="1">
      <alignment horizontal="left" vertical="center" wrapText="1"/>
    </xf>
    <xf numFmtId="0" fontId="114" fillId="0" borderId="39" xfId="18" applyFont="1" applyBorder="1" applyAlignment="1">
      <alignment horizontal="left" vertical="center"/>
    </xf>
    <xf numFmtId="0" fontId="114" fillId="0" borderId="33" xfId="18" applyFont="1" applyBorder="1" applyAlignment="1">
      <alignment horizontal="left" vertical="center"/>
    </xf>
    <xf numFmtId="0" fontId="132" fillId="0" borderId="33" xfId="18" applyFont="1" applyBorder="1" applyAlignment="1">
      <alignment horizontal="left" vertical="center" wrapText="1"/>
    </xf>
    <xf numFmtId="0" fontId="132" fillId="0" borderId="40" xfId="18" applyFont="1" applyBorder="1" applyAlignment="1">
      <alignment horizontal="left" vertical="center" wrapText="1"/>
    </xf>
    <xf numFmtId="0" fontId="114" fillId="0" borderId="78" xfId="18" applyFont="1" applyBorder="1" applyAlignment="1">
      <alignment horizontal="left" vertical="center"/>
    </xf>
    <xf numFmtId="0" fontId="114" fillId="0" borderId="79" xfId="18" applyFont="1" applyBorder="1" applyAlignment="1">
      <alignment horizontal="left" vertical="center"/>
    </xf>
    <xf numFmtId="0" fontId="114" fillId="0" borderId="0" xfId="18" applyFont="1" applyAlignment="1">
      <alignment horizontal="left" vertical="center" wrapText="1" shrinkToFit="1" readingOrder="1"/>
    </xf>
    <xf numFmtId="0" fontId="114" fillId="0" borderId="0" xfId="18" applyFont="1" applyAlignment="1">
      <alignment horizontal="left" vertical="center" wrapText="1"/>
    </xf>
    <xf numFmtId="0" fontId="118" fillId="0" borderId="123" xfId="18" applyFont="1" applyBorder="1" applyAlignment="1">
      <alignment horizontal="left" vertical="center" wrapText="1"/>
    </xf>
    <xf numFmtId="0" fontId="118" fillId="0" borderId="51" xfId="18" applyFont="1" applyBorder="1" applyAlignment="1">
      <alignment horizontal="left" vertical="center" wrapText="1"/>
    </xf>
    <xf numFmtId="0" fontId="118" fillId="0" borderId="52" xfId="18" applyFont="1" applyBorder="1" applyAlignment="1">
      <alignment horizontal="left" vertical="center" wrapText="1"/>
    </xf>
    <xf numFmtId="0" fontId="118" fillId="0" borderId="84" xfId="18" applyFont="1" applyBorder="1" applyAlignment="1">
      <alignment horizontal="left" vertical="center" wrapText="1"/>
    </xf>
    <xf numFmtId="0" fontId="118" fillId="0" borderId="0" xfId="18" applyFont="1" applyAlignment="1">
      <alignment horizontal="left" vertical="center" wrapText="1"/>
    </xf>
    <xf numFmtId="0" fontId="118" fillId="0" borderId="43" xfId="18" applyFont="1" applyBorder="1" applyAlignment="1">
      <alignment horizontal="left" vertical="center" wrapText="1"/>
    </xf>
    <xf numFmtId="0" fontId="118" fillId="0" borderId="124" xfId="18" applyFont="1" applyBorder="1" applyAlignment="1">
      <alignment horizontal="left" vertical="center" wrapText="1"/>
    </xf>
    <xf numFmtId="0" fontId="118" fillId="0" borderId="36" xfId="18" applyFont="1" applyBorder="1" applyAlignment="1">
      <alignment horizontal="left" vertical="center" wrapText="1"/>
    </xf>
    <xf numFmtId="0" fontId="118" fillId="0" borderId="37" xfId="18" applyFont="1" applyBorder="1" applyAlignment="1">
      <alignment horizontal="left" vertical="center" wrapText="1"/>
    </xf>
    <xf numFmtId="0" fontId="114" fillId="0" borderId="50" xfId="18" applyFont="1" applyBorder="1" applyAlignment="1">
      <alignment horizontal="left" vertical="center" wrapText="1"/>
    </xf>
    <xf numFmtId="0" fontId="114" fillId="0" borderId="51" xfId="18" applyFont="1" applyBorder="1" applyAlignment="1">
      <alignment horizontal="left" vertical="center" wrapText="1"/>
    </xf>
    <xf numFmtId="0" fontId="114" fillId="0" borderId="52" xfId="18" applyFont="1" applyBorder="1" applyAlignment="1">
      <alignment horizontal="left" vertical="center" wrapText="1"/>
    </xf>
    <xf numFmtId="0" fontId="114" fillId="0" borderId="35" xfId="18" applyFont="1" applyBorder="1" applyAlignment="1">
      <alignment horizontal="left" vertical="center" wrapText="1"/>
    </xf>
    <xf numFmtId="0" fontId="114" fillId="0" borderId="36" xfId="18" applyFont="1" applyBorder="1" applyAlignment="1">
      <alignment horizontal="left" vertical="center" wrapText="1"/>
    </xf>
    <xf numFmtId="0" fontId="114" fillId="0" borderId="37" xfId="18" applyFont="1" applyBorder="1" applyAlignment="1">
      <alignment horizontal="left" vertical="center" wrapText="1"/>
    </xf>
    <xf numFmtId="0" fontId="114" fillId="0" borderId="50" xfId="18" applyFont="1" applyBorder="1" applyAlignment="1">
      <alignment horizontal="center" vertical="center"/>
    </xf>
    <xf numFmtId="0" fontId="114" fillId="0" borderId="51" xfId="18" applyFont="1" applyBorder="1" applyAlignment="1">
      <alignment horizontal="center" vertical="center"/>
    </xf>
    <xf numFmtId="0" fontId="114" fillId="0" borderId="104" xfId="18" applyFont="1" applyBorder="1" applyAlignment="1">
      <alignment horizontal="center" vertical="center"/>
    </xf>
    <xf numFmtId="0" fontId="114" fillId="0" borderId="35" xfId="18" applyFont="1" applyBorder="1" applyAlignment="1">
      <alignment horizontal="center" vertical="center"/>
    </xf>
    <xf numFmtId="0" fontId="114" fillId="0" borderId="36" xfId="18" applyFont="1" applyBorder="1" applyAlignment="1">
      <alignment horizontal="center" vertical="center"/>
    </xf>
    <xf numFmtId="0" fontId="114" fillId="0" borderId="70" xfId="18" applyFont="1" applyBorder="1" applyAlignment="1">
      <alignment horizontal="center" vertical="center"/>
    </xf>
    <xf numFmtId="0" fontId="114" fillId="0" borderId="34" xfId="18" applyFont="1" applyBorder="1" applyAlignment="1">
      <alignment horizontal="left" vertical="center"/>
    </xf>
    <xf numFmtId="0" fontId="132" fillId="0" borderId="78" xfId="18" applyFont="1" applyBorder="1" applyAlignment="1">
      <alignment horizontal="left"/>
    </xf>
    <xf numFmtId="0" fontId="132" fillId="0" borderId="79" xfId="18" applyFont="1" applyBorder="1" applyAlignment="1">
      <alignment horizontal="left"/>
    </xf>
    <xf numFmtId="0" fontId="132" fillId="0" borderId="169" xfId="18" applyFont="1" applyBorder="1" applyAlignment="1">
      <alignment horizontal="left"/>
    </xf>
    <xf numFmtId="0" fontId="118" fillId="0" borderId="0" xfId="18" applyFont="1" applyAlignment="1">
      <alignment horizontal="right" vertical="center"/>
    </xf>
    <xf numFmtId="0" fontId="117" fillId="0" borderId="0" xfId="18" applyFont="1" applyAlignment="1">
      <alignment horizontal="center" vertical="center" wrapText="1"/>
    </xf>
    <xf numFmtId="0" fontId="117" fillId="0" borderId="0" xfId="18" applyFont="1" applyAlignment="1">
      <alignment horizontal="center" vertical="center"/>
    </xf>
    <xf numFmtId="0" fontId="118" fillId="0" borderId="126" xfId="18" applyFont="1" applyBorder="1" applyAlignment="1">
      <alignment horizontal="left" vertical="center"/>
    </xf>
    <xf numFmtId="0" fontId="118" fillId="0" borderId="28" xfId="18" applyFont="1" applyBorder="1" applyAlignment="1">
      <alignment horizontal="left" vertical="center"/>
    </xf>
    <xf numFmtId="0" fontId="118" fillId="0" borderId="29" xfId="18" applyFont="1" applyBorder="1" applyAlignment="1">
      <alignment horizontal="left" vertical="center"/>
    </xf>
    <xf numFmtId="0" fontId="118" fillId="0" borderId="27" xfId="18" applyFont="1" applyBorder="1" applyAlignment="1">
      <alignment horizontal="center" vertical="center"/>
    </xf>
    <xf numFmtId="0" fontId="118" fillId="0" borderId="28" xfId="18" applyFont="1" applyBorder="1" applyAlignment="1">
      <alignment horizontal="center" vertical="center"/>
    </xf>
    <xf numFmtId="0" fontId="118" fillId="0" borderId="58" xfId="18" applyFont="1" applyBorder="1" applyAlignment="1">
      <alignment horizontal="center" vertical="center"/>
    </xf>
    <xf numFmtId="0" fontId="118" fillId="0" borderId="155" xfId="18" applyFont="1" applyBorder="1" applyAlignment="1">
      <alignment horizontal="left" vertical="center"/>
    </xf>
    <xf numFmtId="0" fontId="118" fillId="0" borderId="33" xfId="18" applyFont="1" applyBorder="1" applyAlignment="1">
      <alignment horizontal="left" vertical="center"/>
    </xf>
    <xf numFmtId="0" fontId="118" fillId="0" borderId="34" xfId="18" applyFont="1" applyBorder="1" applyAlignment="1">
      <alignment horizontal="left" vertical="center"/>
    </xf>
    <xf numFmtId="0" fontId="114" fillId="0" borderId="39" xfId="18" applyFont="1" applyBorder="1" applyAlignment="1">
      <alignment horizontal="center" vertical="center"/>
    </xf>
    <xf numFmtId="0" fontId="114" fillId="0" borderId="33" xfId="18" applyFont="1" applyBorder="1" applyAlignment="1">
      <alignment horizontal="center" vertical="center"/>
    </xf>
    <xf numFmtId="0" fontId="114" fillId="0" borderId="40" xfId="18" applyFont="1" applyBorder="1" applyAlignment="1">
      <alignment horizontal="center" vertical="center"/>
    </xf>
    <xf numFmtId="0" fontId="132" fillId="0" borderId="0" xfId="4" applyFont="1" applyAlignment="1">
      <alignment horizontal="center" vertical="center"/>
    </xf>
    <xf numFmtId="0" fontId="132" fillId="0" borderId="0" xfId="4" applyFont="1" applyAlignment="1">
      <alignment horizontal="left" vertical="center"/>
    </xf>
    <xf numFmtId="0" fontId="132" fillId="0" borderId="0" xfId="4" applyFont="1" applyAlignment="1">
      <alignment horizontal="left" vertical="center" wrapText="1"/>
    </xf>
    <xf numFmtId="0" fontId="114" fillId="0" borderId="32" xfId="4" applyFont="1" applyBorder="1" applyAlignment="1">
      <alignment horizontal="center" vertical="center" wrapText="1"/>
    </xf>
    <xf numFmtId="193" fontId="114" fillId="0" borderId="39" xfId="4" applyNumberFormat="1" applyFont="1" applyBorder="1" applyAlignment="1">
      <alignment horizontal="center" vertical="center"/>
    </xf>
    <xf numFmtId="193" fontId="114" fillId="0" borderId="33" xfId="4" applyNumberFormat="1" applyFont="1" applyBorder="1" applyAlignment="1">
      <alignment horizontal="center" vertical="center"/>
    </xf>
    <xf numFmtId="0" fontId="135" fillId="0" borderId="32" xfId="4" applyFont="1" applyBorder="1" applyAlignment="1">
      <alignment horizontal="center" vertical="center"/>
    </xf>
    <xf numFmtId="0" fontId="114" fillId="0" borderId="41" xfId="4" applyFont="1" applyBorder="1" applyAlignment="1">
      <alignment horizontal="center" vertical="center" wrapText="1"/>
    </xf>
    <xf numFmtId="0" fontId="114" fillId="0" borderId="50" xfId="4" applyFont="1" applyBorder="1" applyAlignment="1">
      <alignment horizontal="center" vertical="center" wrapText="1"/>
    </xf>
    <xf numFmtId="0" fontId="114" fillId="0" borderId="51" xfId="4" applyFont="1" applyBorder="1" applyAlignment="1">
      <alignment horizontal="center" vertical="center" wrapText="1"/>
    </xf>
    <xf numFmtId="0" fontId="114" fillId="0" borderId="35" xfId="4" applyFont="1" applyBorder="1" applyAlignment="1">
      <alignment horizontal="center" vertical="center" wrapText="1"/>
    </xf>
    <xf numFmtId="0" fontId="114" fillId="0" borderId="36" xfId="4" applyFont="1" applyBorder="1" applyAlignment="1">
      <alignment horizontal="center" vertical="center" wrapText="1"/>
    </xf>
    <xf numFmtId="38" fontId="114" fillId="0" borderId="32" xfId="7" applyFont="1" applyFill="1" applyBorder="1" applyAlignment="1">
      <alignment horizontal="center" vertical="center"/>
    </xf>
    <xf numFmtId="193" fontId="114" fillId="0" borderId="51" xfId="4" applyNumberFormat="1" applyFont="1" applyBorder="1" applyAlignment="1">
      <alignment horizontal="center" vertical="center"/>
    </xf>
    <xf numFmtId="193" fontId="114" fillId="0" borderId="36" xfId="4" applyNumberFormat="1" applyFont="1" applyBorder="1" applyAlignment="1">
      <alignment horizontal="center" vertical="center"/>
    </xf>
    <xf numFmtId="193" fontId="114" fillId="0" borderId="52" xfId="4" applyNumberFormat="1" applyFont="1" applyBorder="1" applyAlignment="1">
      <alignment horizontal="center" vertical="center"/>
    </xf>
    <xf numFmtId="193" fontId="114" fillId="0" borderId="37" xfId="4" applyNumberFormat="1" applyFont="1" applyBorder="1" applyAlignment="1">
      <alignment horizontal="center" vertical="center"/>
    </xf>
    <xf numFmtId="0" fontId="114" fillId="0" borderId="36" xfId="4" applyFont="1" applyBorder="1" applyAlignment="1">
      <alignment horizontal="left" vertical="center" wrapText="1"/>
    </xf>
    <xf numFmtId="0" fontId="114" fillId="0" borderId="34" xfId="4" applyFont="1" applyBorder="1" applyAlignment="1">
      <alignment horizontal="center" vertical="center" wrapText="1"/>
    </xf>
    <xf numFmtId="38" fontId="114" fillId="0" borderId="32" xfId="7" applyFont="1" applyFill="1" applyBorder="1" applyAlignment="1">
      <alignment horizontal="center" vertical="center" wrapText="1"/>
    </xf>
    <xf numFmtId="0" fontId="114" fillId="0" borderId="50" xfId="4" applyFont="1" applyBorder="1" applyAlignment="1">
      <alignment horizontal="left" vertical="center"/>
    </xf>
    <xf numFmtId="0" fontId="114" fillId="0" borderId="51" xfId="4" applyFont="1" applyBorder="1" applyAlignment="1">
      <alignment horizontal="left" vertical="center"/>
    </xf>
    <xf numFmtId="0" fontId="114" fillId="0" borderId="52" xfId="4" applyFont="1" applyBorder="1" applyAlignment="1">
      <alignment horizontal="left" vertical="center"/>
    </xf>
    <xf numFmtId="0" fontId="114" fillId="0" borderId="42" xfId="4" applyFont="1" applyBorder="1" applyAlignment="1">
      <alignment horizontal="left" vertical="center"/>
    </xf>
    <xf numFmtId="0" fontId="114" fillId="0" borderId="0" xfId="4" applyFont="1" applyAlignment="1">
      <alignment horizontal="left" vertical="center"/>
    </xf>
    <xf numFmtId="0" fontId="114" fillId="0" borderId="35" xfId="4" applyFont="1" applyBorder="1" applyAlignment="1">
      <alignment horizontal="left" vertical="center"/>
    </xf>
    <xf numFmtId="0" fontId="114" fillId="0" borderId="36" xfId="4" applyFont="1" applyBorder="1" applyAlignment="1">
      <alignment horizontal="left" vertical="center"/>
    </xf>
    <xf numFmtId="0" fontId="114" fillId="0" borderId="37" xfId="4" applyFont="1" applyBorder="1" applyAlignment="1">
      <alignment horizontal="left" vertical="center"/>
    </xf>
    <xf numFmtId="0" fontId="114" fillId="0" borderId="0" xfId="4" applyFont="1" applyAlignment="1">
      <alignment horizontal="center" vertical="center"/>
    </xf>
    <xf numFmtId="0" fontId="117" fillId="0" borderId="0" xfId="4" applyFont="1" applyAlignment="1">
      <alignment horizontal="center" vertical="center"/>
    </xf>
    <xf numFmtId="0" fontId="114" fillId="0" borderId="32" xfId="4" applyFont="1" applyBorder="1" applyAlignment="1">
      <alignment horizontal="left" vertical="center"/>
    </xf>
    <xf numFmtId="0" fontId="114" fillId="0" borderId="39" xfId="4" applyFont="1" applyBorder="1" applyAlignment="1">
      <alignment horizontal="left" vertical="center"/>
    </xf>
    <xf numFmtId="0" fontId="114" fillId="0" borderId="33" xfId="4" applyFont="1" applyBorder="1" applyAlignment="1">
      <alignment horizontal="left" vertical="center"/>
    </xf>
    <xf numFmtId="0" fontId="114" fillId="0" borderId="34" xfId="4" applyFont="1" applyBorder="1" applyAlignment="1">
      <alignment horizontal="left" vertical="center"/>
    </xf>
    <xf numFmtId="0" fontId="114" fillId="0" borderId="39" xfId="4" applyFont="1" applyBorder="1" applyAlignment="1">
      <alignment horizontal="center" vertical="center"/>
    </xf>
    <xf numFmtId="0" fontId="114" fillId="0" borderId="33" xfId="4" applyFont="1" applyBorder="1" applyAlignment="1">
      <alignment horizontal="center" vertical="center"/>
    </xf>
    <xf numFmtId="0" fontId="114" fillId="0" borderId="34" xfId="4" applyFont="1" applyBorder="1" applyAlignment="1">
      <alignment horizontal="center" vertical="center"/>
    </xf>
    <xf numFmtId="0" fontId="88" fillId="0" borderId="0" xfId="3" applyFont="1" applyAlignment="1">
      <alignment horizontal="left" vertical="center" wrapText="1"/>
    </xf>
    <xf numFmtId="0" fontId="94" fillId="0" borderId="32" xfId="3" applyFont="1" applyBorder="1" applyAlignment="1" applyProtection="1">
      <alignment horizontal="center" vertical="center"/>
      <protection locked="0"/>
    </xf>
    <xf numFmtId="0" fontId="94" fillId="0" borderId="38" xfId="3" applyFont="1" applyBorder="1" applyAlignment="1" applyProtection="1">
      <alignment horizontal="center" vertical="center"/>
      <protection locked="0"/>
    </xf>
    <xf numFmtId="0" fontId="94" fillId="0" borderId="41" xfId="3" applyFont="1" applyBorder="1" applyAlignment="1" applyProtection="1">
      <alignment horizontal="center" vertical="center"/>
      <protection locked="0"/>
    </xf>
    <xf numFmtId="0" fontId="94" fillId="0" borderId="83" xfId="3" applyFont="1" applyBorder="1" applyAlignment="1" applyProtection="1">
      <alignment horizontal="center" vertical="center"/>
      <protection locked="0"/>
    </xf>
    <xf numFmtId="0" fontId="86" fillId="0" borderId="1" xfId="3" applyFont="1" applyBorder="1" applyAlignment="1">
      <alignment horizontal="left" vertical="center" wrapText="1" shrinkToFit="1"/>
    </xf>
    <xf numFmtId="0" fontId="86" fillId="0" borderId="2" xfId="3" applyFont="1" applyBorder="1" applyAlignment="1">
      <alignment horizontal="left" vertical="center" wrapText="1" shrinkToFit="1"/>
    </xf>
    <xf numFmtId="0" fontId="86" fillId="0" borderId="127" xfId="3" applyFont="1" applyBorder="1" applyAlignment="1">
      <alignment horizontal="left" vertical="center" wrapText="1" shrinkToFit="1"/>
    </xf>
    <xf numFmtId="0" fontId="86" fillId="0" borderId="73" xfId="3" applyFont="1" applyBorder="1" applyAlignment="1">
      <alignment horizontal="left" vertical="center" wrapText="1" shrinkToFit="1"/>
    </xf>
    <xf numFmtId="0" fontId="86" fillId="0" borderId="100" xfId="3" applyFont="1" applyBorder="1" applyAlignment="1">
      <alignment horizontal="center" vertical="center" wrapText="1" shrinkToFit="1"/>
    </xf>
    <xf numFmtId="0" fontId="86" fillId="0" borderId="139" xfId="3" applyFont="1" applyBorder="1" applyAlignment="1">
      <alignment horizontal="center" vertical="center" wrapText="1" shrinkToFit="1"/>
    </xf>
    <xf numFmtId="0" fontId="86" fillId="0" borderId="81" xfId="3" applyFont="1" applyBorder="1" applyAlignment="1">
      <alignment horizontal="center" vertical="center" wrapText="1" shrinkToFit="1"/>
    </xf>
    <xf numFmtId="0" fontId="86" fillId="0" borderId="82" xfId="3" applyFont="1" applyBorder="1" applyAlignment="1">
      <alignment horizontal="center" vertical="center" wrapText="1" shrinkToFit="1"/>
    </xf>
    <xf numFmtId="0" fontId="88" fillId="0" borderId="204" xfId="1" applyFont="1" applyBorder="1" applyAlignment="1">
      <alignment horizontal="center" vertical="center"/>
    </xf>
    <xf numFmtId="0" fontId="88" fillId="0" borderId="204" xfId="1" applyFont="1" applyBorder="1" applyAlignment="1">
      <alignment horizontal="left" vertical="center" wrapText="1"/>
    </xf>
    <xf numFmtId="0" fontId="94" fillId="0" borderId="276" xfId="3" applyFont="1" applyBorder="1" applyAlignment="1">
      <alignment horizontal="center" vertical="center"/>
    </xf>
    <xf numFmtId="0" fontId="94" fillId="0" borderId="277" xfId="3" applyFont="1" applyBorder="1" applyAlignment="1">
      <alignment horizontal="center" vertical="center"/>
    </xf>
    <xf numFmtId="179" fontId="94" fillId="13" borderId="278" xfId="3" applyNumberFormat="1" applyFont="1" applyFill="1" applyBorder="1" applyAlignment="1" applyProtection="1">
      <alignment horizontal="right" vertical="center"/>
      <protection locked="0"/>
    </xf>
    <xf numFmtId="177" fontId="94" fillId="0" borderId="281" xfId="3" applyNumberFormat="1" applyFont="1" applyBorder="1" applyAlignment="1">
      <alignment horizontal="center" vertical="center"/>
    </xf>
    <xf numFmtId="177" fontId="94" fillId="0" borderId="282" xfId="3" applyNumberFormat="1" applyFont="1" applyBorder="1" applyAlignment="1">
      <alignment horizontal="center" vertical="center"/>
    </xf>
    <xf numFmtId="0" fontId="94" fillId="0" borderId="260" xfId="3" applyFont="1" applyBorder="1" applyAlignment="1">
      <alignment horizontal="left" vertical="center" indent="1"/>
    </xf>
    <xf numFmtId="0" fontId="94" fillId="0" borderId="261" xfId="3" applyFont="1" applyBorder="1" applyAlignment="1">
      <alignment horizontal="left" vertical="center" indent="1"/>
    </xf>
    <xf numFmtId="0" fontId="94" fillId="0" borderId="262" xfId="3" applyFont="1" applyBorder="1" applyAlignment="1">
      <alignment horizontal="left" vertical="center" indent="1"/>
    </xf>
    <xf numFmtId="0" fontId="94" fillId="0" borderId="1" xfId="3" applyFont="1" applyBorder="1" applyAlignment="1">
      <alignment horizontal="center" vertical="center"/>
    </xf>
    <xf numFmtId="0" fontId="94" fillId="0" borderId="2" xfId="3" applyFont="1" applyBorder="1" applyAlignment="1">
      <alignment horizontal="center" vertical="center"/>
    </xf>
    <xf numFmtId="0" fontId="94" fillId="0" borderId="283" xfId="3" applyFont="1" applyBorder="1" applyAlignment="1">
      <alignment horizontal="center" vertical="center"/>
    </xf>
    <xf numFmtId="0" fontId="94" fillId="0" borderId="84" xfId="3" applyFont="1" applyBorder="1" applyAlignment="1">
      <alignment horizontal="center" vertical="center"/>
    </xf>
    <xf numFmtId="0" fontId="94" fillId="0" borderId="0" xfId="3" applyFont="1" applyAlignment="1">
      <alignment horizontal="center" vertical="center"/>
    </xf>
    <xf numFmtId="0" fontId="94" fillId="0" borderId="284" xfId="3" applyFont="1" applyBorder="1" applyAlignment="1">
      <alignment horizontal="center" vertical="center"/>
    </xf>
    <xf numFmtId="0" fontId="94" fillId="0" borderId="285" xfId="3" applyFont="1" applyBorder="1" applyAlignment="1">
      <alignment horizontal="center" vertical="center"/>
    </xf>
    <xf numFmtId="0" fontId="94" fillId="0" borderId="286" xfId="3" applyFont="1" applyBorder="1" applyAlignment="1">
      <alignment horizontal="center" vertical="center"/>
    </xf>
    <xf numFmtId="0" fontId="100" fillId="0" borderId="41" xfId="3" applyFont="1" applyBorder="1" applyAlignment="1">
      <alignment horizontal="center" vertical="center" wrapText="1"/>
    </xf>
    <xf numFmtId="0" fontId="100" fillId="0" borderId="211" xfId="3" applyFont="1" applyBorder="1" applyAlignment="1">
      <alignment horizontal="center" vertical="center" wrapText="1"/>
    </xf>
    <xf numFmtId="0" fontId="100" fillId="0" borderId="287" xfId="3" applyFont="1" applyBorder="1" applyAlignment="1">
      <alignment horizontal="center" vertical="center" wrapText="1"/>
    </xf>
    <xf numFmtId="0" fontId="94" fillId="0" borderId="275" xfId="3" applyFont="1" applyBorder="1" applyAlignment="1">
      <alignment horizontal="center" vertical="center"/>
    </xf>
    <xf numFmtId="0" fontId="94" fillId="0" borderId="209" xfId="3" applyFont="1" applyBorder="1" applyAlignment="1">
      <alignment horizontal="center" vertical="center"/>
    </xf>
    <xf numFmtId="179" fontId="94" fillId="0" borderId="210" xfId="3" applyNumberFormat="1" applyFont="1" applyBorder="1" applyAlignment="1">
      <alignment horizontal="right" vertical="center"/>
    </xf>
    <xf numFmtId="177" fontId="94" fillId="0" borderId="212" xfId="3" applyNumberFormat="1" applyFont="1" applyBorder="1" applyAlignment="1">
      <alignment horizontal="center" vertical="center"/>
    </xf>
    <xf numFmtId="177" fontId="94" fillId="0" borderId="265" xfId="3" applyNumberFormat="1" applyFont="1" applyBorder="1" applyAlignment="1">
      <alignment horizontal="center" vertical="center"/>
    </xf>
    <xf numFmtId="0" fontId="94" fillId="0" borderId="209" xfId="3" applyFont="1" applyBorder="1" applyAlignment="1">
      <alignment horizontal="left" vertical="center" indent="1"/>
    </xf>
    <xf numFmtId="0" fontId="94" fillId="0" borderId="266" xfId="3" applyFont="1" applyBorder="1" applyAlignment="1">
      <alignment horizontal="center" vertical="center"/>
    </xf>
    <xf numFmtId="0" fontId="94" fillId="0" borderId="213" xfId="3" applyFont="1" applyBorder="1" applyAlignment="1">
      <alignment horizontal="center" vertical="center"/>
    </xf>
    <xf numFmtId="179" fontId="94" fillId="0" borderId="214" xfId="3" applyNumberFormat="1" applyFont="1" applyBorder="1" applyAlignment="1">
      <alignment horizontal="right" vertical="center"/>
    </xf>
    <xf numFmtId="177" fontId="94" fillId="0" borderId="216" xfId="3" applyNumberFormat="1" applyFont="1" applyBorder="1" applyAlignment="1">
      <alignment horizontal="center" vertical="center"/>
    </xf>
    <xf numFmtId="177" fontId="94" fillId="0" borderId="267" xfId="3" applyNumberFormat="1" applyFont="1" applyBorder="1" applyAlignment="1">
      <alignment horizontal="center" vertical="center"/>
    </xf>
    <xf numFmtId="0" fontId="94" fillId="0" borderId="268" xfId="3" applyFont="1" applyBorder="1" applyAlignment="1">
      <alignment horizontal="left" vertical="center" shrinkToFit="1"/>
    </xf>
    <xf numFmtId="0" fontId="94" fillId="0" borderId="206" xfId="3" applyFont="1" applyBorder="1" applyAlignment="1">
      <alignment horizontal="left" vertical="center" shrinkToFit="1"/>
    </xf>
    <xf numFmtId="0" fontId="94" fillId="0" borderId="217" xfId="3" applyFont="1" applyBorder="1" applyAlignment="1">
      <alignment horizontal="left" vertical="center" shrinkToFit="1"/>
    </xf>
    <xf numFmtId="38" fontId="94" fillId="13" borderId="204" xfId="19" applyFont="1" applyFill="1" applyBorder="1" applyAlignment="1" applyProtection="1">
      <alignment horizontal="center" vertical="center"/>
    </xf>
    <xf numFmtId="38" fontId="94" fillId="13" borderId="269" xfId="19" applyFont="1" applyFill="1" applyBorder="1" applyAlignment="1" applyProtection="1">
      <alignment horizontal="center" vertical="center"/>
    </xf>
    <xf numFmtId="0" fontId="94" fillId="0" borderId="270" xfId="3" applyFont="1" applyBorder="1" applyAlignment="1">
      <alignment horizontal="left" vertical="center" shrinkToFit="1"/>
    </xf>
    <xf numFmtId="0" fontId="94" fillId="0" borderId="271" xfId="3" applyFont="1" applyBorder="1" applyAlignment="1">
      <alignment horizontal="left" vertical="center" shrinkToFit="1"/>
    </xf>
    <xf numFmtId="0" fontId="94" fillId="0" borderId="272" xfId="3" applyFont="1" applyBorder="1" applyAlignment="1">
      <alignment horizontal="left" vertical="center" shrinkToFit="1"/>
    </xf>
    <xf numFmtId="38" fontId="94" fillId="13" borderId="273" xfId="19" applyFont="1" applyFill="1" applyBorder="1" applyAlignment="1" applyProtection="1">
      <alignment horizontal="center" vertical="center"/>
    </xf>
    <xf numFmtId="38" fontId="94" fillId="13" borderId="274" xfId="19" applyFont="1" applyFill="1" applyBorder="1" applyAlignment="1" applyProtection="1">
      <alignment horizontal="center" vertical="center"/>
    </xf>
    <xf numFmtId="0" fontId="88" fillId="0" borderId="203" xfId="1" applyFont="1" applyBorder="1" applyAlignment="1">
      <alignment horizontal="center" vertical="center" wrapText="1"/>
    </xf>
    <xf numFmtId="0" fontId="94" fillId="0" borderId="204" xfId="1" applyFont="1" applyBorder="1" applyAlignment="1" applyProtection="1">
      <alignment horizontal="center" vertical="center"/>
      <protection locked="0"/>
    </xf>
    <xf numFmtId="0" fontId="94" fillId="0" borderId="263" xfId="3" applyFont="1" applyBorder="1" applyAlignment="1">
      <alignment horizontal="center" vertical="center"/>
    </xf>
    <xf numFmtId="0" fontId="94" fillId="0" borderId="205" xfId="3" applyFont="1" applyBorder="1" applyAlignment="1">
      <alignment horizontal="center" vertical="center"/>
    </xf>
    <xf numFmtId="179" fontId="94" fillId="0" borderId="203" xfId="3" applyNumberFormat="1" applyFont="1" applyBorder="1" applyAlignment="1" applyProtection="1">
      <alignment horizontal="right" vertical="center"/>
      <protection locked="0"/>
    </xf>
    <xf numFmtId="176" fontId="94" fillId="0" borderId="208" xfId="3" applyNumberFormat="1" applyFont="1" applyBorder="1" applyAlignment="1">
      <alignment horizontal="center" vertical="center"/>
    </xf>
    <xf numFmtId="176" fontId="94" fillId="0" borderId="264" xfId="3" applyNumberFormat="1" applyFont="1" applyBorder="1" applyAlignment="1">
      <alignment horizontal="center" vertical="center"/>
    </xf>
    <xf numFmtId="0" fontId="94" fillId="0" borderId="0" xfId="3" applyFont="1" applyAlignment="1">
      <alignment horizontal="right" vertical="center"/>
    </xf>
    <xf numFmtId="0" fontId="94" fillId="0" borderId="203" xfId="1" applyFont="1" applyBorder="1" applyAlignment="1">
      <alignment horizontal="center" vertical="center"/>
    </xf>
    <xf numFmtId="0" fontId="86" fillId="0" borderId="204" xfId="1" applyFont="1" applyBorder="1" applyAlignment="1" applyProtection="1">
      <alignment horizontal="left" vertical="center" wrapText="1"/>
      <protection locked="0"/>
    </xf>
    <xf numFmtId="0" fontId="94" fillId="0" borderId="204" xfId="1" applyFont="1" applyBorder="1" applyAlignment="1">
      <alignment horizontal="center" vertical="center" shrinkToFit="1"/>
    </xf>
    <xf numFmtId="0" fontId="88" fillId="0" borderId="204" xfId="1" applyFont="1" applyBorder="1" applyAlignment="1" applyProtection="1">
      <alignment horizontal="center" vertical="center"/>
      <protection locked="0"/>
    </xf>
    <xf numFmtId="0" fontId="88" fillId="0" borderId="0" xfId="1" applyFont="1" applyAlignment="1">
      <alignment vertical="center" wrapText="1"/>
    </xf>
    <xf numFmtId="0" fontId="141" fillId="0" borderId="0" xfId="1" applyFont="1" applyAlignment="1">
      <alignment horizontal="center" vertical="center"/>
    </xf>
    <xf numFmtId="0" fontId="88" fillId="0" borderId="41" xfId="1" applyFont="1" applyBorder="1" applyAlignment="1">
      <alignment horizontal="center" vertical="center" wrapText="1"/>
    </xf>
    <xf numFmtId="0" fontId="88" fillId="0" borderId="26" xfId="1" applyFont="1" applyBorder="1" applyAlignment="1">
      <alignment horizontal="center" vertical="center" wrapText="1"/>
    </xf>
    <xf numFmtId="0" fontId="88" fillId="0" borderId="32" xfId="1" applyFont="1" applyBorder="1" applyAlignment="1">
      <alignment vertical="center" wrapText="1"/>
    </xf>
    <xf numFmtId="0" fontId="88" fillId="0" borderId="39" xfId="1" applyFont="1" applyBorder="1" applyAlignment="1">
      <alignment vertical="center" wrapText="1"/>
    </xf>
    <xf numFmtId="0" fontId="88" fillId="0" borderId="34" xfId="1" applyFont="1" applyBorder="1" applyAlignment="1">
      <alignment vertical="center" wrapText="1"/>
    </xf>
    <xf numFmtId="0" fontId="146" fillId="0" borderId="1" xfId="11" applyFont="1" applyBorder="1" applyAlignment="1">
      <alignment horizontal="center" vertical="center" wrapText="1"/>
    </xf>
    <xf numFmtId="0" fontId="146" fillId="0" borderId="7" xfId="11" applyFont="1" applyBorder="1" applyAlignment="1">
      <alignment horizontal="center" vertical="center"/>
    </xf>
    <xf numFmtId="0" fontId="146" fillId="0" borderId="84" xfId="11" applyFont="1" applyBorder="1" applyAlignment="1">
      <alignment horizontal="center" vertical="center"/>
    </xf>
    <xf numFmtId="0" fontId="146" fillId="0" borderId="92" xfId="11" applyFont="1" applyBorder="1" applyAlignment="1">
      <alignment horizontal="center" vertical="center"/>
    </xf>
    <xf numFmtId="0" fontId="116" fillId="0" borderId="1" xfId="11" applyFont="1" applyBorder="1" applyAlignment="1">
      <alignment horizontal="center" vertical="center" wrapText="1" shrinkToFit="1"/>
    </xf>
    <xf numFmtId="0" fontId="146" fillId="0" borderId="2" xfId="11" applyFont="1" applyBorder="1" applyAlignment="1">
      <alignment horizontal="center" vertical="center" shrinkToFit="1"/>
    </xf>
    <xf numFmtId="0" fontId="146" fillId="0" borderId="3" xfId="11" applyFont="1" applyBorder="1" applyAlignment="1">
      <alignment horizontal="center" vertical="center" shrinkToFit="1"/>
    </xf>
    <xf numFmtId="0" fontId="146" fillId="0" borderId="127" xfId="11" applyFont="1" applyBorder="1" applyAlignment="1">
      <alignment horizontal="center" vertical="center" shrinkToFit="1"/>
    </xf>
    <xf numFmtId="0" fontId="146" fillId="0" borderId="73" xfId="11" applyFont="1" applyBorder="1" applyAlignment="1">
      <alignment horizontal="center" vertical="center" shrinkToFit="1"/>
    </xf>
    <xf numFmtId="0" fontId="146" fillId="0" borderId="74" xfId="11" applyFont="1" applyBorder="1" applyAlignment="1">
      <alignment horizontal="center" vertical="center" shrinkToFit="1"/>
    </xf>
    <xf numFmtId="0" fontId="116" fillId="0" borderId="4" xfId="11" applyFont="1" applyBorder="1" applyAlignment="1">
      <alignment horizontal="center" vertical="center"/>
    </xf>
    <xf numFmtId="0" fontId="116" fillId="0" borderId="2" xfId="11" applyFont="1" applyBorder="1" applyAlignment="1">
      <alignment horizontal="center" vertical="center"/>
    </xf>
    <xf numFmtId="0" fontId="116" fillId="0" borderId="7" xfId="11" applyFont="1" applyBorder="1" applyAlignment="1">
      <alignment horizontal="center" vertical="center"/>
    </xf>
    <xf numFmtId="0" fontId="116" fillId="0" borderId="72" xfId="11" applyFont="1" applyBorder="1" applyAlignment="1">
      <alignment horizontal="center" vertical="center"/>
    </xf>
    <xf numFmtId="0" fontId="116" fillId="0" borderId="73" xfId="11" applyFont="1" applyBorder="1" applyAlignment="1">
      <alignment horizontal="center" vertical="center"/>
    </xf>
    <xf numFmtId="0" fontId="116" fillId="0" borderId="125" xfId="11" applyFont="1" applyBorder="1" applyAlignment="1">
      <alignment horizontal="center" vertical="center"/>
    </xf>
    <xf numFmtId="0" fontId="116" fillId="0" borderId="1" xfId="11" applyFont="1" applyBorder="1" applyAlignment="1">
      <alignment horizontal="center" vertical="center" wrapText="1"/>
    </xf>
    <xf numFmtId="0" fontId="116" fillId="0" borderId="2" xfId="11" applyFont="1" applyBorder="1" applyAlignment="1">
      <alignment horizontal="center" vertical="center" wrapText="1"/>
    </xf>
    <xf numFmtId="0" fontId="116" fillId="0" borderId="7" xfId="11" applyFont="1" applyBorder="1" applyAlignment="1">
      <alignment horizontal="center" vertical="center" wrapText="1"/>
    </xf>
    <xf numFmtId="0" fontId="116" fillId="0" borderId="127" xfId="11" applyFont="1" applyBorder="1" applyAlignment="1">
      <alignment horizontal="center" vertical="center" wrapText="1"/>
    </xf>
    <xf numFmtId="0" fontId="116" fillId="0" borderId="73" xfId="11" applyFont="1" applyBorder="1" applyAlignment="1">
      <alignment horizontal="center" vertical="center" wrapText="1"/>
    </xf>
    <xf numFmtId="0" fontId="116" fillId="0" borderId="125" xfId="11" applyFont="1" applyBorder="1" applyAlignment="1">
      <alignment horizontal="center" vertical="center" wrapText="1"/>
    </xf>
    <xf numFmtId="0" fontId="116" fillId="0" borderId="0" xfId="11" applyFont="1" applyAlignment="1">
      <alignment horizontal="center" vertical="center"/>
    </xf>
    <xf numFmtId="0" fontId="152" fillId="0" borderId="0" xfId="11" applyFont="1" applyAlignment="1">
      <alignment horizontal="center" vertical="center"/>
    </xf>
    <xf numFmtId="0" fontId="116" fillId="0" borderId="39" xfId="11" applyFont="1" applyBorder="1" applyAlignment="1">
      <alignment horizontal="center" vertical="center"/>
    </xf>
    <xf numFmtId="0" fontId="116" fillId="0" borderId="33" xfId="11" applyFont="1" applyBorder="1" applyAlignment="1">
      <alignment horizontal="center" vertical="center"/>
    </xf>
    <xf numFmtId="0" fontId="116" fillId="0" borderId="34" xfId="11" applyFont="1" applyBorder="1" applyAlignment="1">
      <alignment horizontal="center" vertical="center"/>
    </xf>
    <xf numFmtId="0" fontId="116" fillId="0" borderId="33" xfId="11" applyFont="1" applyBorder="1" applyAlignment="1">
      <alignment horizontal="left" vertical="center"/>
    </xf>
    <xf numFmtId="0" fontId="116" fillId="0" borderId="34" xfId="11" applyFont="1" applyBorder="1" applyAlignment="1">
      <alignment horizontal="left" vertical="center"/>
    </xf>
    <xf numFmtId="0" fontId="116" fillId="0" borderId="0" xfId="11" applyFont="1" applyAlignment="1">
      <alignment horizontal="left" vertical="center"/>
    </xf>
    <xf numFmtId="0" fontId="116" fillId="13" borderId="85" xfId="11" applyFont="1" applyFill="1" applyBorder="1" applyAlignment="1">
      <alignment horizontal="center" vertical="center"/>
    </xf>
    <xf numFmtId="0" fontId="116" fillId="13" borderId="86" xfId="11" applyFont="1" applyFill="1" applyBorder="1" applyAlignment="1">
      <alignment horizontal="center" vertical="center"/>
    </xf>
    <xf numFmtId="0" fontId="116" fillId="13" borderId="88" xfId="11" applyFont="1" applyFill="1" applyBorder="1" applyAlignment="1">
      <alignment horizontal="center" vertical="center"/>
    </xf>
    <xf numFmtId="0" fontId="116" fillId="2" borderId="85" xfId="11" applyFont="1" applyFill="1" applyBorder="1" applyAlignment="1">
      <alignment horizontal="center" vertical="center"/>
    </xf>
    <xf numFmtId="0" fontId="116" fillId="2" borderId="88" xfId="11" applyFont="1" applyFill="1" applyBorder="1" applyAlignment="1">
      <alignment horizontal="center" vertical="center"/>
    </xf>
    <xf numFmtId="0" fontId="144" fillId="13" borderId="85" xfId="11" applyFont="1" applyFill="1" applyBorder="1" applyAlignment="1">
      <alignment horizontal="center" vertical="center"/>
    </xf>
    <xf numFmtId="0" fontId="144" fillId="13" borderId="86" xfId="11" applyFont="1" applyFill="1" applyBorder="1" applyAlignment="1">
      <alignment horizontal="center" vertical="center"/>
    </xf>
    <xf numFmtId="0" fontId="144" fillId="13" borderId="88" xfId="11" applyFont="1" applyFill="1" applyBorder="1" applyAlignment="1">
      <alignment horizontal="center" vertical="center"/>
    </xf>
    <xf numFmtId="0" fontId="149" fillId="0" borderId="0" xfId="11" applyFont="1" applyAlignment="1">
      <alignment horizontal="left" vertical="center" wrapText="1"/>
    </xf>
    <xf numFmtId="0" fontId="116" fillId="13" borderId="155" xfId="11" applyFont="1" applyFill="1" applyBorder="1" applyAlignment="1">
      <alignment horizontal="center" vertical="center"/>
    </xf>
    <xf numFmtId="0" fontId="116" fillId="13" borderId="40" xfId="11" applyFont="1" applyFill="1" applyBorder="1" applyAlignment="1">
      <alignment horizontal="center" vertical="center"/>
    </xf>
    <xf numFmtId="0" fontId="116" fillId="0" borderId="85" xfId="11" applyFont="1" applyBorder="1" applyAlignment="1">
      <alignment horizontal="center" vertical="center"/>
    </xf>
    <xf numFmtId="0" fontId="116" fillId="0" borderId="88" xfId="11" applyFont="1" applyBorder="1" applyAlignment="1">
      <alignment horizontal="center" vertical="center"/>
    </xf>
    <xf numFmtId="0" fontId="116" fillId="0" borderId="33" xfId="11" applyFont="1" applyBorder="1" applyAlignment="1">
      <alignment horizontal="center" vertical="center" shrinkToFit="1"/>
    </xf>
    <xf numFmtId="0" fontId="116" fillId="0" borderId="34" xfId="11" applyFont="1" applyBorder="1" applyAlignment="1">
      <alignment horizontal="center" vertical="center" shrinkToFit="1"/>
    </xf>
    <xf numFmtId="0" fontId="116" fillId="0" borderId="39" xfId="11" applyFont="1" applyBorder="1" applyAlignment="1">
      <alignment horizontal="left" vertical="center" wrapText="1" shrinkToFit="1"/>
    </xf>
    <xf numFmtId="0" fontId="116" fillId="0" borderId="33" xfId="11" applyFont="1" applyBorder="1" applyAlignment="1">
      <alignment horizontal="left" vertical="center" wrapText="1" shrinkToFit="1"/>
    </xf>
    <xf numFmtId="0" fontId="116" fillId="0" borderId="40" xfId="11" applyFont="1" applyBorder="1" applyAlignment="1">
      <alignment horizontal="left" vertical="center" wrapText="1" shrinkToFit="1"/>
    </xf>
    <xf numFmtId="0" fontId="116" fillId="0" borderId="86" xfId="11" applyFont="1" applyBorder="1" applyAlignment="1">
      <alignment horizontal="center" vertical="center"/>
    </xf>
    <xf numFmtId="0" fontId="116" fillId="0" borderId="25" xfId="11" applyFont="1" applyBorder="1" applyAlignment="1">
      <alignment horizontal="center" vertical="center"/>
    </xf>
    <xf numFmtId="0" fontId="116" fillId="0" borderId="141" xfId="11" applyFont="1" applyBorder="1" applyAlignment="1">
      <alignment horizontal="center" vertical="center"/>
    </xf>
    <xf numFmtId="0" fontId="116" fillId="0" borderId="51" xfId="11" applyFont="1" applyBorder="1" applyAlignment="1">
      <alignment horizontal="center" vertical="center" shrinkToFit="1"/>
    </xf>
    <xf numFmtId="0" fontId="116" fillId="0" borderId="52" xfId="11" applyFont="1" applyBorder="1" applyAlignment="1">
      <alignment horizontal="center" vertical="center" shrinkToFit="1"/>
    </xf>
    <xf numFmtId="0" fontId="116" fillId="0" borderId="78" xfId="11" applyFont="1" applyBorder="1" applyAlignment="1">
      <alignment horizontal="center" vertical="center" wrapText="1" shrinkToFit="1"/>
    </xf>
    <xf numFmtId="0" fontId="116" fillId="0" borderId="79" xfId="11" applyFont="1" applyBorder="1" applyAlignment="1">
      <alignment horizontal="center" vertical="center" wrapText="1" shrinkToFit="1"/>
    </xf>
    <xf numFmtId="0" fontId="116" fillId="0" borderId="169" xfId="11" applyFont="1" applyBorder="1" applyAlignment="1">
      <alignment horizontal="center" vertical="center" wrapText="1" shrinkToFit="1"/>
    </xf>
    <xf numFmtId="0" fontId="116" fillId="13" borderId="123" xfId="11" applyFont="1" applyFill="1" applyBorder="1" applyAlignment="1">
      <alignment horizontal="center" vertical="center"/>
    </xf>
    <xf numFmtId="0" fontId="116" fillId="13" borderId="104" xfId="11" applyFont="1" applyFill="1" applyBorder="1" applyAlignment="1">
      <alignment horizontal="center" vertical="center"/>
    </xf>
    <xf numFmtId="0" fontId="149" fillId="0" borderId="0" xfId="11" applyFont="1" applyAlignment="1">
      <alignment horizontal="left" vertical="center"/>
    </xf>
    <xf numFmtId="0" fontId="144" fillId="0" borderId="0" xfId="11" applyFont="1" applyAlignment="1">
      <alignment horizontal="right" vertical="center"/>
    </xf>
    <xf numFmtId="0" fontId="116" fillId="0" borderId="36" xfId="11" applyFont="1" applyBorder="1" applyAlignment="1">
      <alignment horizontal="center" vertical="center" shrinkToFit="1"/>
    </xf>
    <xf numFmtId="0" fontId="116" fillId="0" borderId="37" xfId="11" applyFont="1" applyBorder="1" applyAlignment="1">
      <alignment horizontal="center" vertical="center" shrinkToFit="1"/>
    </xf>
    <xf numFmtId="0" fontId="116" fillId="0" borderId="27" xfId="11" applyFont="1" applyBorder="1" applyAlignment="1">
      <alignment horizontal="left" vertical="center" wrapText="1" shrinkToFit="1"/>
    </xf>
    <xf numFmtId="0" fontId="116" fillId="0" borderId="28" xfId="11" applyFont="1" applyBorder="1" applyAlignment="1">
      <alignment horizontal="left" vertical="center" wrapText="1" shrinkToFit="1"/>
    </xf>
    <xf numFmtId="0" fontId="116" fillId="0" borderId="58" xfId="11" applyFont="1" applyBorder="1" applyAlignment="1">
      <alignment horizontal="left" vertical="center" wrapText="1" shrinkToFit="1"/>
    </xf>
    <xf numFmtId="0" fontId="116" fillId="13" borderId="124" xfId="11" applyFont="1" applyFill="1" applyBorder="1" applyAlignment="1">
      <alignment horizontal="center" vertical="center"/>
    </xf>
    <xf numFmtId="0" fontId="116" fillId="13" borderId="70" xfId="11" applyFont="1" applyFill="1" applyBorder="1" applyAlignment="1">
      <alignment horizontal="center" vertical="center"/>
    </xf>
    <xf numFmtId="0" fontId="116" fillId="0" borderId="92" xfId="11" applyFont="1" applyBorder="1" applyAlignment="1">
      <alignment horizontal="center" vertical="center"/>
    </xf>
    <xf numFmtId="0" fontId="116" fillId="0" borderId="1" xfId="11" applyFont="1" applyBorder="1" applyAlignment="1">
      <alignment horizontal="left" vertical="center"/>
    </xf>
    <xf numFmtId="0" fontId="116" fillId="0" borderId="2" xfId="11" applyFont="1" applyBorder="1" applyAlignment="1">
      <alignment horizontal="left" vertical="center"/>
    </xf>
    <xf numFmtId="0" fontId="116" fillId="0" borderId="127" xfId="11" applyFont="1" applyBorder="1" applyAlignment="1">
      <alignment horizontal="left" vertical="center"/>
    </xf>
    <xf numFmtId="0" fontId="116" fillId="0" borderId="73" xfId="11" applyFont="1" applyBorder="1" applyAlignment="1">
      <alignment horizontal="left" vertical="center"/>
    </xf>
    <xf numFmtId="0" fontId="116" fillId="13" borderId="1" xfId="11" applyFont="1" applyFill="1" applyBorder="1" applyAlignment="1">
      <alignment horizontal="center" vertical="center"/>
    </xf>
    <xf numFmtId="0" fontId="116" fillId="13" borderId="2" xfId="11" applyFont="1" applyFill="1" applyBorder="1" applyAlignment="1">
      <alignment horizontal="center" vertical="center"/>
    </xf>
    <xf numFmtId="0" fontId="116" fillId="13" borderId="7" xfId="11" applyFont="1" applyFill="1" applyBorder="1" applyAlignment="1">
      <alignment horizontal="center" vertical="center"/>
    </xf>
    <xf numFmtId="0" fontId="116" fillId="13" borderId="127" xfId="11" applyFont="1" applyFill="1" applyBorder="1" applyAlignment="1">
      <alignment horizontal="center" vertical="center"/>
    </xf>
    <xf numFmtId="0" fontId="116" fillId="13" borderId="73" xfId="11" applyFont="1" applyFill="1" applyBorder="1" applyAlignment="1">
      <alignment horizontal="center" vertical="center"/>
    </xf>
    <xf numFmtId="0" fontId="116" fillId="13" borderId="125" xfId="11" applyFont="1" applyFill="1" applyBorder="1" applyAlignment="1">
      <alignment horizontal="center" vertical="center"/>
    </xf>
    <xf numFmtId="0" fontId="116" fillId="0" borderId="85" xfId="11" applyFont="1" applyBorder="1" applyAlignment="1">
      <alignment horizontal="center" vertical="center" wrapText="1"/>
    </xf>
    <xf numFmtId="0" fontId="116" fillId="0" borderId="86" xfId="11" applyFont="1" applyBorder="1" applyAlignment="1">
      <alignment horizontal="center" vertical="center" wrapText="1"/>
    </xf>
    <xf numFmtId="0" fontId="116" fillId="0" borderId="88" xfId="11" applyFont="1" applyBorder="1" applyAlignment="1">
      <alignment horizontal="center" vertical="center" wrapText="1"/>
    </xf>
    <xf numFmtId="0" fontId="145" fillId="0" borderId="37" xfId="11" applyFont="1" applyBorder="1" applyAlignment="1">
      <alignment horizontal="left" vertical="center" wrapText="1"/>
    </xf>
    <xf numFmtId="0" fontId="145" fillId="0" borderId="26" xfId="11" applyFont="1" applyBorder="1" applyAlignment="1">
      <alignment horizontal="left" vertical="center" wrapText="1"/>
    </xf>
    <xf numFmtId="0" fontId="145" fillId="0" borderId="80" xfId="11" applyFont="1" applyBorder="1" applyAlignment="1">
      <alignment horizontal="left" vertical="center" wrapText="1"/>
    </xf>
    <xf numFmtId="0" fontId="145" fillId="0" borderId="81" xfId="11" applyFont="1" applyBorder="1" applyAlignment="1">
      <alignment horizontal="left" vertical="center" wrapText="1"/>
    </xf>
    <xf numFmtId="0" fontId="144" fillId="0" borderId="27" xfId="11" applyFont="1" applyBorder="1" applyAlignment="1">
      <alignment horizontal="center" vertical="center" wrapText="1"/>
    </xf>
    <xf numFmtId="0" fontId="144" fillId="0" borderId="78" xfId="11" applyFont="1" applyBorder="1" applyAlignment="1">
      <alignment horizontal="center" vertical="center" wrapText="1"/>
    </xf>
    <xf numFmtId="0" fontId="146" fillId="0" borderId="99" xfId="15" applyFont="1" applyBorder="1" applyAlignment="1">
      <alignment horizontal="center" vertical="top" wrapText="1"/>
    </xf>
    <xf numFmtId="0" fontId="146" fillId="0" borderId="139" xfId="15" applyFont="1" applyBorder="1" applyAlignment="1">
      <alignment horizontal="center" vertical="top" wrapText="1"/>
    </xf>
    <xf numFmtId="0" fontId="146" fillId="0" borderId="85" xfId="11" applyFont="1" applyBorder="1" applyAlignment="1">
      <alignment horizontal="center" vertical="center" wrapText="1"/>
    </xf>
    <xf numFmtId="0" fontId="146" fillId="0" borderId="86" xfId="11" applyFont="1" applyBorder="1" applyAlignment="1">
      <alignment horizontal="center" vertical="center" wrapText="1"/>
    </xf>
    <xf numFmtId="0" fontId="146" fillId="0" borderId="88" xfId="11" applyFont="1" applyBorder="1" applyAlignment="1">
      <alignment horizontal="center" vertical="center" wrapText="1"/>
    </xf>
    <xf numFmtId="0" fontId="133" fillId="0" borderId="137" xfId="15" applyFont="1" applyBorder="1" applyAlignment="1">
      <alignment horizontal="center" vertical="center" wrapText="1"/>
    </xf>
    <xf numFmtId="0" fontId="133" fillId="0" borderId="82" xfId="15" applyFont="1" applyBorder="1" applyAlignment="1">
      <alignment horizontal="center" vertical="center" wrapText="1"/>
    </xf>
    <xf numFmtId="0" fontId="153" fillId="0" borderId="51" xfId="11" applyFont="1" applyBorder="1" applyAlignment="1">
      <alignment horizontal="center" wrapText="1"/>
    </xf>
    <xf numFmtId="0" fontId="153" fillId="0" borderId="52" xfId="11" applyFont="1" applyBorder="1" applyAlignment="1">
      <alignment horizontal="center" wrapText="1"/>
    </xf>
    <xf numFmtId="0" fontId="153" fillId="0" borderId="0" xfId="11" applyFont="1" applyAlignment="1">
      <alignment horizontal="center" wrapText="1"/>
    </xf>
    <xf numFmtId="0" fontId="153" fillId="0" borderId="43" xfId="11" applyFont="1" applyBorder="1" applyAlignment="1">
      <alignment horizontal="center" wrapText="1"/>
    </xf>
    <xf numFmtId="0" fontId="153" fillId="0" borderId="36" xfId="11" applyFont="1" applyBorder="1" applyAlignment="1">
      <alignment horizontal="center" wrapText="1"/>
    </xf>
    <xf numFmtId="0" fontId="153" fillId="0" borderId="37" xfId="11" applyFont="1" applyBorder="1" applyAlignment="1">
      <alignment horizontal="center" wrapText="1"/>
    </xf>
    <xf numFmtId="0" fontId="86" fillId="0" borderId="0" xfId="11" applyFont="1" applyAlignment="1">
      <alignment vertical="center" wrapText="1"/>
    </xf>
    <xf numFmtId="0" fontId="88" fillId="0" borderId="50" xfId="11" applyFont="1" applyBorder="1" applyAlignment="1">
      <alignment vertical="center" wrapText="1"/>
    </xf>
    <xf numFmtId="0" fontId="88" fillId="0" borderId="42" xfId="11" applyFont="1" applyBorder="1" applyAlignment="1">
      <alignment vertical="center" wrapText="1"/>
    </xf>
    <xf numFmtId="0" fontId="88" fillId="0" borderId="35" xfId="11" applyFont="1" applyBorder="1" applyAlignment="1">
      <alignment vertical="center" wrapText="1"/>
    </xf>
    <xf numFmtId="0" fontId="88" fillId="0" borderId="42" xfId="11" applyFont="1" applyBorder="1" applyAlignment="1">
      <alignment horizontal="left" vertical="center" wrapText="1"/>
    </xf>
    <xf numFmtId="0" fontId="88" fillId="0" borderId="43" xfId="11" applyFont="1" applyBorder="1" applyAlignment="1">
      <alignment horizontal="left" vertical="center" wrapText="1"/>
    </xf>
    <xf numFmtId="0" fontId="8" fillId="3" borderId="39" xfId="3" applyFont="1" applyFill="1" applyBorder="1" applyAlignment="1">
      <alignment horizontal="left" vertical="center" shrinkToFit="1"/>
    </xf>
    <xf numFmtId="0" fontId="8" fillId="3" borderId="33" xfId="3" applyFont="1" applyFill="1" applyBorder="1" applyAlignment="1">
      <alignment horizontal="left" vertical="center" shrinkToFit="1"/>
    </xf>
    <xf numFmtId="0" fontId="8" fillId="3" borderId="34" xfId="3" applyFont="1" applyFill="1" applyBorder="1" applyAlignment="1">
      <alignment horizontal="left" vertical="center" shrinkToFit="1"/>
    </xf>
    <xf numFmtId="0" fontId="8" fillId="3" borderId="39" xfId="3" applyFont="1" applyFill="1" applyBorder="1" applyAlignment="1">
      <alignment horizontal="center" vertical="center" shrinkToFit="1"/>
    </xf>
    <xf numFmtId="0" fontId="8" fillId="3" borderId="33" xfId="3" applyFont="1" applyFill="1" applyBorder="1" applyAlignment="1">
      <alignment horizontal="center" vertical="center" shrinkToFit="1"/>
    </xf>
    <xf numFmtId="0" fontId="8" fillId="3" borderId="34" xfId="3" applyFont="1" applyFill="1" applyBorder="1" applyAlignment="1">
      <alignment horizontal="center" vertical="center" shrinkToFit="1"/>
    </xf>
    <xf numFmtId="0" fontId="7" fillId="0" borderId="32" xfId="3" applyFont="1" applyBorder="1" applyAlignment="1">
      <alignment horizontal="center" vertical="center" shrinkToFit="1"/>
    </xf>
    <xf numFmtId="0" fontId="7" fillId="0" borderId="38" xfId="3" applyFont="1" applyBorder="1" applyAlignment="1">
      <alignment horizontal="center" vertical="center" shrinkToFit="1"/>
    </xf>
    <xf numFmtId="0" fontId="7" fillId="0" borderId="40" xfId="3" applyFont="1" applyBorder="1" applyAlignment="1">
      <alignment horizontal="center" vertical="center" shrinkToFit="1"/>
    </xf>
    <xf numFmtId="0" fontId="6" fillId="0" borderId="39" xfId="3" applyFont="1" applyBorder="1" applyAlignment="1">
      <alignment horizontal="left" vertical="center" shrinkToFit="1"/>
    </xf>
    <xf numFmtId="0" fontId="6" fillId="0" borderId="33" xfId="3" applyFont="1" applyBorder="1" applyAlignment="1">
      <alignment horizontal="left" vertical="center" shrinkToFit="1"/>
    </xf>
    <xf numFmtId="0" fontId="6" fillId="0" borderId="34" xfId="3" applyFont="1" applyBorder="1" applyAlignment="1">
      <alignment horizontal="left" vertical="center" shrinkToFit="1"/>
    </xf>
    <xf numFmtId="0" fontId="6" fillId="0" borderId="39" xfId="3" applyFont="1" applyBorder="1" applyAlignment="1">
      <alignment horizontal="center" vertical="center" shrinkToFit="1"/>
    </xf>
    <xf numFmtId="0" fontId="6" fillId="0" borderId="33" xfId="3" applyFont="1" applyBorder="1" applyAlignment="1">
      <alignment horizontal="center" vertical="center" shrinkToFit="1"/>
    </xf>
    <xf numFmtId="0" fontId="6" fillId="0" borderId="34" xfId="3" applyFont="1" applyBorder="1" applyAlignment="1">
      <alignment horizontal="center" vertical="center" shrinkToFit="1"/>
    </xf>
    <xf numFmtId="0" fontId="16" fillId="2" borderId="0" xfId="3" applyFont="1" applyFill="1" applyAlignment="1">
      <alignment horizontal="left" vertical="top" wrapText="1"/>
    </xf>
    <xf numFmtId="0" fontId="7" fillId="0" borderId="41" xfId="3" applyFont="1" applyBorder="1" applyAlignment="1">
      <alignment horizontal="center" vertical="center" shrinkToFit="1"/>
    </xf>
    <xf numFmtId="0" fontId="7" fillId="0" borderId="83" xfId="3" applyFont="1" applyBorder="1" applyAlignment="1">
      <alignment horizontal="center" vertical="center" shrinkToFit="1"/>
    </xf>
    <xf numFmtId="0" fontId="6" fillId="3" borderId="39" xfId="3" applyFont="1" applyFill="1" applyBorder="1" applyAlignment="1">
      <alignment horizontal="center" vertical="center" wrapText="1" shrinkToFit="1"/>
    </xf>
    <xf numFmtId="0" fontId="6" fillId="3" borderId="33" xfId="3" applyFont="1" applyFill="1" applyBorder="1" applyAlignment="1">
      <alignment horizontal="center" vertical="center" shrinkToFit="1"/>
    </xf>
    <xf numFmtId="0" fontId="6" fillId="3" borderId="34" xfId="3" applyFont="1" applyFill="1" applyBorder="1" applyAlignment="1">
      <alignment horizontal="center" vertical="center" shrinkToFit="1"/>
    </xf>
    <xf numFmtId="0" fontId="6" fillId="0" borderId="39" xfId="3" applyFont="1" applyBorder="1" applyAlignment="1">
      <alignment horizontal="left" vertical="center" wrapText="1" shrinkToFit="1"/>
    </xf>
    <xf numFmtId="0" fontId="6" fillId="0" borderId="39" xfId="3" applyFont="1" applyBorder="1" applyAlignment="1">
      <alignment horizontal="center" vertical="center" wrapText="1" shrinkToFit="1"/>
    </xf>
    <xf numFmtId="0" fontId="6" fillId="0" borderId="33" xfId="3" applyFont="1" applyBorder="1" applyAlignment="1">
      <alignment horizontal="left" vertical="center" wrapText="1" shrinkToFit="1"/>
    </xf>
    <xf numFmtId="0" fontId="6" fillId="0" borderId="34" xfId="3" applyFont="1" applyBorder="1" applyAlignment="1">
      <alignment horizontal="left" vertical="center" wrapText="1" shrinkToFit="1"/>
    </xf>
    <xf numFmtId="0" fontId="17" fillId="3" borderId="39" xfId="3" applyFont="1" applyFill="1" applyBorder="1" applyAlignment="1">
      <alignment horizontal="center" vertical="center" shrinkToFit="1"/>
    </xf>
    <xf numFmtId="0" fontId="17" fillId="3" borderId="33" xfId="3" applyFont="1" applyFill="1" applyBorder="1" applyAlignment="1">
      <alignment horizontal="center" vertical="center" shrinkToFit="1"/>
    </xf>
    <xf numFmtId="0" fontId="17" fillId="3" borderId="34" xfId="3" applyFont="1" applyFill="1" applyBorder="1" applyAlignment="1">
      <alignment horizontal="center" vertical="center" shrinkToFit="1"/>
    </xf>
    <xf numFmtId="0" fontId="8" fillId="3" borderId="35" xfId="3" applyFont="1" applyFill="1" applyBorder="1" applyAlignment="1">
      <alignment horizontal="center" vertical="center" shrinkToFit="1"/>
    </xf>
    <xf numFmtId="0" fontId="8" fillId="3" borderId="36" xfId="3" applyFont="1" applyFill="1" applyBorder="1" applyAlignment="1">
      <alignment horizontal="center" vertical="center" shrinkToFit="1"/>
    </xf>
    <xf numFmtId="0" fontId="8" fillId="3" borderId="37" xfId="3" applyFont="1" applyFill="1" applyBorder="1" applyAlignment="1">
      <alignment horizontal="center" vertical="center" shrinkToFit="1"/>
    </xf>
    <xf numFmtId="0" fontId="8" fillId="0" borderId="39" xfId="3" applyFont="1" applyBorder="1" applyAlignment="1">
      <alignment horizontal="center" vertical="center" shrinkToFit="1"/>
    </xf>
    <xf numFmtId="0" fontId="8" fillId="0" borderId="33" xfId="3" applyFont="1" applyBorder="1" applyAlignment="1">
      <alignment horizontal="center" vertical="center" shrinkToFit="1"/>
    </xf>
    <xf numFmtId="0" fontId="8" fillId="0" borderId="40" xfId="3" applyFont="1" applyBorder="1" applyAlignment="1">
      <alignment horizontal="center" vertical="center" shrinkToFit="1"/>
    </xf>
    <xf numFmtId="0" fontId="6" fillId="0" borderId="35" xfId="3" applyFont="1" applyBorder="1" applyAlignment="1">
      <alignment horizontal="center" vertical="center" shrinkToFit="1"/>
    </xf>
    <xf numFmtId="0" fontId="6" fillId="0" borderId="36" xfId="3" applyFont="1" applyBorder="1" applyAlignment="1">
      <alignment horizontal="center" vertical="center" shrinkToFit="1"/>
    </xf>
    <xf numFmtId="0" fontId="6" fillId="0" borderId="37" xfId="3" applyFont="1" applyBorder="1" applyAlignment="1">
      <alignment horizontal="center" vertical="center" shrinkToFit="1"/>
    </xf>
    <xf numFmtId="0" fontId="7" fillId="0" borderId="35" xfId="3" applyFont="1" applyBorder="1" applyAlignment="1">
      <alignment horizontal="center" vertical="center" shrinkToFit="1"/>
    </xf>
    <xf numFmtId="0" fontId="7" fillId="0" borderId="70" xfId="3" applyFont="1" applyBorder="1" applyAlignment="1">
      <alignment horizontal="center" vertical="center" shrinkToFit="1"/>
    </xf>
    <xf numFmtId="0" fontId="6" fillId="0" borderId="35" xfId="3" applyFont="1" applyBorder="1" applyAlignment="1">
      <alignment horizontal="left" vertical="center" shrinkToFit="1"/>
    </xf>
    <xf numFmtId="0" fontId="6" fillId="0" borderId="36" xfId="3" applyFont="1" applyBorder="1" applyAlignment="1">
      <alignment horizontal="left" vertical="center" shrinkToFit="1"/>
    </xf>
    <xf numFmtId="0" fontId="6" fillId="0" borderId="37" xfId="3" applyFont="1" applyBorder="1" applyAlignment="1">
      <alignment horizontal="left" vertical="center" shrinkToFit="1"/>
    </xf>
    <xf numFmtId="0" fontId="6" fillId="0" borderId="35" xfId="3" applyFont="1" applyBorder="1" applyAlignment="1">
      <alignment horizontal="left" vertical="center" wrapText="1" shrinkToFit="1"/>
    </xf>
    <xf numFmtId="0" fontId="8" fillId="3" borderId="35"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8" fillId="3" borderId="37" xfId="3" applyFont="1" applyFill="1" applyBorder="1" applyAlignment="1">
      <alignment horizontal="left" vertical="center" shrinkToFit="1"/>
    </xf>
    <xf numFmtId="0" fontId="6" fillId="3" borderId="39" xfId="3" applyFont="1" applyFill="1" applyBorder="1" applyAlignment="1">
      <alignment horizontal="center" vertical="center" shrinkToFit="1"/>
    </xf>
    <xf numFmtId="0" fontId="6" fillId="0" borderId="50" xfId="3" applyFont="1" applyBorder="1" applyAlignment="1">
      <alignment horizontal="left" vertical="center" shrinkToFit="1"/>
    </xf>
    <xf numFmtId="0" fontId="6" fillId="0" borderId="51" xfId="3" applyFont="1" applyBorder="1" applyAlignment="1">
      <alignment horizontal="left" vertical="center" shrinkToFit="1"/>
    </xf>
    <xf numFmtId="0" fontId="6" fillId="0" borderId="52" xfId="3" applyFont="1" applyBorder="1" applyAlignment="1">
      <alignment horizontal="left" vertical="center" shrinkToFit="1"/>
    </xf>
    <xf numFmtId="0" fontId="6" fillId="0" borderId="35" xfId="3" applyFont="1" applyBorder="1" applyAlignment="1">
      <alignment horizontal="center" vertical="center" wrapText="1" shrinkToFit="1"/>
    </xf>
    <xf numFmtId="0" fontId="7" fillId="0" borderId="26" xfId="3" applyFont="1" applyBorder="1" applyAlignment="1">
      <alignment horizontal="center" vertical="center" shrinkToFit="1"/>
    </xf>
    <xf numFmtId="0" fontId="7" fillId="0" borderId="30" xfId="3" applyFont="1" applyBorder="1" applyAlignment="1">
      <alignment horizontal="center" vertical="center" shrinkToFit="1"/>
    </xf>
    <xf numFmtId="0" fontId="14" fillId="2" borderId="0" xfId="3" applyFont="1" applyFill="1" applyAlignment="1">
      <alignment horizontal="left" vertical="top" shrinkToFit="1"/>
    </xf>
    <xf numFmtId="0" fontId="16" fillId="2" borderId="0" xfId="3" applyFont="1" applyFill="1" applyAlignment="1">
      <alignment horizontal="left" vertical="top"/>
    </xf>
    <xf numFmtId="0" fontId="16" fillId="2" borderId="0" xfId="3" applyFont="1" applyFill="1" applyAlignment="1">
      <alignment horizontal="left" vertical="top" wrapText="1" shrinkToFit="1"/>
    </xf>
    <xf numFmtId="0" fontId="16" fillId="2" borderId="0" xfId="2" applyFont="1" applyFill="1" applyAlignment="1">
      <alignment horizontal="left" vertical="top" wrapText="1"/>
    </xf>
    <xf numFmtId="0" fontId="8" fillId="3" borderId="78" xfId="3" applyFont="1" applyFill="1" applyBorder="1" applyAlignment="1">
      <alignment horizontal="left" vertical="center" shrinkToFit="1"/>
    </xf>
    <xf numFmtId="0" fontId="8" fillId="3" borderId="79" xfId="3" applyFont="1" applyFill="1" applyBorder="1" applyAlignment="1">
      <alignment horizontal="left" vertical="center" shrinkToFit="1"/>
    </xf>
    <xf numFmtId="0" fontId="8" fillId="3" borderId="80" xfId="3" applyFont="1" applyFill="1" applyBorder="1" applyAlignment="1">
      <alignment horizontal="left" vertical="center" shrinkToFit="1"/>
    </xf>
    <xf numFmtId="0" fontId="8" fillId="3" borderId="78" xfId="3" applyFont="1" applyFill="1" applyBorder="1" applyAlignment="1">
      <alignment horizontal="center" vertical="center" shrinkToFit="1"/>
    </xf>
    <xf numFmtId="0" fontId="8" fillId="3" borderId="79" xfId="3" applyFont="1" applyFill="1" applyBorder="1" applyAlignment="1">
      <alignment horizontal="center" vertical="center" shrinkToFit="1"/>
    </xf>
    <xf numFmtId="0" fontId="8" fillId="3" borderId="80" xfId="3" applyFont="1" applyFill="1" applyBorder="1" applyAlignment="1">
      <alignment horizontal="center" vertical="center" shrinkToFit="1"/>
    </xf>
    <xf numFmtId="0" fontId="8" fillId="0" borderId="81" xfId="3" applyFont="1" applyBorder="1" applyAlignment="1">
      <alignment horizontal="center" vertical="center" shrinkToFit="1"/>
    </xf>
    <xf numFmtId="0" fontId="8" fillId="0" borderId="82" xfId="3" applyFont="1" applyBorder="1" applyAlignment="1">
      <alignment horizontal="center" vertical="center" shrinkToFit="1"/>
    </xf>
    <xf numFmtId="0" fontId="7" fillId="2" borderId="44"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46" xfId="1" applyFont="1" applyFill="1" applyBorder="1" applyAlignment="1">
      <alignment horizontal="center" vertical="center"/>
    </xf>
    <xf numFmtId="0" fontId="7" fillId="2" borderId="75" xfId="1" applyFont="1" applyFill="1" applyBorder="1" applyAlignment="1">
      <alignment horizontal="center" vertical="center"/>
    </xf>
    <xf numFmtId="0" fontId="7" fillId="2" borderId="76" xfId="1" applyFont="1" applyFill="1" applyBorder="1" applyAlignment="1">
      <alignment horizontal="center" vertical="center"/>
    </xf>
    <xf numFmtId="0" fontId="7" fillId="2" borderId="77" xfId="1" applyFont="1" applyFill="1" applyBorder="1" applyAlignment="1">
      <alignment horizontal="center" vertical="center"/>
    </xf>
    <xf numFmtId="0" fontId="8" fillId="0" borderId="32" xfId="3" applyFont="1" applyBorder="1" applyAlignment="1">
      <alignment horizontal="center" vertical="center" shrinkToFit="1"/>
    </xf>
    <xf numFmtId="0" fontId="8" fillId="0" borderId="38" xfId="3" applyFont="1" applyBorder="1" applyAlignment="1">
      <alignment horizontal="center" vertical="center" shrinkToFit="1"/>
    </xf>
    <xf numFmtId="0" fontId="7" fillId="2" borderId="31" xfId="3" applyFont="1" applyFill="1" applyBorder="1" applyAlignment="1">
      <alignment horizontal="center" vertical="center" textRotation="255" shrinkToFit="1"/>
    </xf>
    <xf numFmtId="0" fontId="7" fillId="2" borderId="71" xfId="3" applyFont="1" applyFill="1" applyBorder="1" applyAlignment="1">
      <alignment horizontal="center" vertical="center" textRotation="255" shrinkToFit="1"/>
    </xf>
    <xf numFmtId="0" fontId="7" fillId="2" borderId="42" xfId="3" applyFont="1" applyFill="1" applyBorder="1" applyAlignment="1">
      <alignment vertical="center" wrapText="1" shrinkToFit="1"/>
    </xf>
    <xf numFmtId="0" fontId="7" fillId="2" borderId="0" xfId="3" applyFont="1" applyFill="1" applyAlignment="1">
      <alignment vertical="center" wrapText="1" shrinkToFit="1"/>
    </xf>
    <xf numFmtId="0" fontId="7" fillId="2" borderId="43" xfId="3" applyFont="1" applyFill="1" applyBorder="1" applyAlignment="1">
      <alignment vertical="center" wrapText="1" shrinkToFit="1"/>
    </xf>
    <xf numFmtId="0" fontId="7" fillId="2" borderId="72" xfId="3" applyFont="1" applyFill="1" applyBorder="1" applyAlignment="1">
      <alignment vertical="center" wrapText="1" shrinkToFit="1"/>
    </xf>
    <xf numFmtId="0" fontId="7" fillId="2" borderId="73" xfId="3" applyFont="1" applyFill="1" applyBorder="1" applyAlignment="1">
      <alignment vertical="center" wrapText="1" shrinkToFit="1"/>
    </xf>
    <xf numFmtId="0" fontId="7" fillId="2" borderId="74" xfId="3" applyFont="1" applyFill="1" applyBorder="1" applyAlignment="1">
      <alignment vertical="center" wrapText="1" shrinkToFit="1"/>
    </xf>
    <xf numFmtId="0" fontId="7" fillId="2" borderId="44" xfId="3" applyFont="1" applyFill="1" applyBorder="1" applyAlignment="1">
      <alignment horizontal="center" vertical="center" wrapText="1" shrinkToFit="1"/>
    </xf>
    <xf numFmtId="0" fontId="7" fillId="2" borderId="45" xfId="3" applyFont="1" applyFill="1" applyBorder="1" applyAlignment="1">
      <alignment horizontal="center" vertical="center" wrapText="1" shrinkToFit="1"/>
    </xf>
    <xf numFmtId="0" fontId="7" fillId="2" borderId="46" xfId="3" applyFont="1" applyFill="1" applyBorder="1" applyAlignment="1">
      <alignment horizontal="center" vertical="center" wrapText="1" shrinkToFit="1"/>
    </xf>
    <xf numFmtId="0" fontId="7" fillId="2" borderId="75" xfId="3" applyFont="1" applyFill="1" applyBorder="1" applyAlignment="1">
      <alignment horizontal="center" vertical="center" wrapText="1" shrinkToFit="1"/>
    </xf>
    <xf numFmtId="0" fontId="7" fillId="2" borderId="76" xfId="3" applyFont="1" applyFill="1" applyBorder="1" applyAlignment="1">
      <alignment horizontal="center" vertical="center" wrapText="1" shrinkToFit="1"/>
    </xf>
    <xf numFmtId="0" fontId="7" fillId="2" borderId="77" xfId="3" applyFont="1" applyFill="1" applyBorder="1" applyAlignment="1">
      <alignment horizontal="center" vertical="center" wrapText="1" shrinkToFit="1"/>
    </xf>
    <xf numFmtId="0" fontId="12" fillId="2" borderId="44"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75"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77" xfId="1" applyFont="1" applyFill="1" applyBorder="1" applyAlignment="1">
      <alignment horizontal="center" vertical="center" wrapText="1"/>
    </xf>
    <xf numFmtId="0" fontId="7" fillId="2" borderId="57" xfId="3" applyFont="1" applyFill="1" applyBorder="1" applyAlignment="1">
      <alignment horizontal="center" vertical="center" textRotation="255"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52" xfId="3" applyFont="1" applyFill="1" applyBorder="1" applyAlignment="1">
      <alignment horizontal="left" vertical="center" wrapText="1" shrinkToFit="1"/>
    </xf>
    <xf numFmtId="0" fontId="7" fillId="2" borderId="42" xfId="3" applyFont="1" applyFill="1" applyBorder="1" applyAlignment="1">
      <alignment horizontal="left" vertical="center" wrapText="1" shrinkToFit="1"/>
    </xf>
    <xf numFmtId="0" fontId="7" fillId="2" borderId="0" xfId="3" applyFont="1" applyFill="1" applyAlignment="1">
      <alignment horizontal="left" vertical="center" wrapText="1" shrinkToFit="1"/>
    </xf>
    <xf numFmtId="0" fontId="7" fillId="2" borderId="43" xfId="3" applyFont="1" applyFill="1" applyBorder="1" applyAlignment="1">
      <alignment horizontal="left" vertical="center" wrapText="1" shrinkToFit="1"/>
    </xf>
    <xf numFmtId="0" fontId="7" fillId="2" borderId="35" xfId="3" applyFont="1" applyFill="1" applyBorder="1" applyAlignment="1">
      <alignment horizontal="left" vertical="center" wrapText="1" shrinkToFit="1"/>
    </xf>
    <xf numFmtId="0" fontId="7" fillId="2" borderId="36"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50" xfId="1" applyFont="1" applyFill="1" applyBorder="1" applyAlignment="1">
      <alignment horizontal="left" vertical="center" wrapText="1" shrinkToFit="1"/>
    </xf>
    <xf numFmtId="0" fontId="7" fillId="2" borderId="51" xfId="1" applyFont="1" applyFill="1" applyBorder="1" applyAlignment="1">
      <alignment horizontal="left" vertical="center" wrapText="1" shrinkToFit="1"/>
    </xf>
    <xf numFmtId="0" fontId="7" fillId="2" borderId="52" xfId="1" applyFont="1" applyFill="1" applyBorder="1" applyAlignment="1">
      <alignment horizontal="left" vertical="center" wrapText="1" shrinkToFit="1"/>
    </xf>
    <xf numFmtId="0" fontId="7" fillId="2" borderId="42" xfId="1" applyFont="1" applyFill="1" applyBorder="1" applyAlignment="1">
      <alignment horizontal="left" vertical="center" wrapText="1" shrinkToFit="1"/>
    </xf>
    <xf numFmtId="0" fontId="7" fillId="2" borderId="0" xfId="1" applyFont="1" applyFill="1" applyAlignment="1">
      <alignment horizontal="left" vertical="center" wrapText="1" shrinkToFit="1"/>
    </xf>
    <xf numFmtId="0" fontId="7" fillId="2" borderId="43" xfId="1" applyFont="1" applyFill="1" applyBorder="1" applyAlignment="1">
      <alignment horizontal="left" vertical="center" wrapText="1" shrinkToFit="1"/>
    </xf>
    <xf numFmtId="0" fontId="7" fillId="2" borderId="35" xfId="1" applyFont="1" applyFill="1" applyBorder="1" applyAlignment="1">
      <alignment horizontal="left" vertical="center" wrapText="1" shrinkToFit="1"/>
    </xf>
    <xf numFmtId="0" fontId="7" fillId="2" borderId="36" xfId="1" applyFont="1" applyFill="1" applyBorder="1" applyAlignment="1">
      <alignment horizontal="left" vertical="center" wrapText="1" shrinkToFit="1"/>
    </xf>
    <xf numFmtId="0" fontId="7" fillId="2" borderId="37" xfId="1" applyFont="1" applyFill="1" applyBorder="1" applyAlignment="1">
      <alignment horizontal="left" vertical="center" wrapText="1" shrinkToFit="1"/>
    </xf>
    <xf numFmtId="0" fontId="6" fillId="0" borderId="50" xfId="3" applyFont="1" applyBorder="1" applyAlignment="1">
      <alignment horizontal="center" vertical="center" shrinkToFit="1"/>
    </xf>
    <xf numFmtId="0" fontId="6" fillId="0" borderId="51" xfId="3" applyFont="1" applyBorder="1" applyAlignment="1">
      <alignment horizontal="center" vertical="center" shrinkToFit="1"/>
    </xf>
    <xf numFmtId="0" fontId="6" fillId="0" borderId="52" xfId="3" applyFont="1" applyBorder="1" applyAlignment="1">
      <alignment horizontal="center" vertical="center" shrinkToFit="1"/>
    </xf>
    <xf numFmtId="0" fontId="12" fillId="2" borderId="50" xfId="1" applyFont="1" applyFill="1" applyBorder="1" applyAlignment="1">
      <alignment horizontal="left" vertical="center" wrapText="1" shrinkToFit="1"/>
    </xf>
    <xf numFmtId="0" fontId="12" fillId="2" borderId="51" xfId="1" applyFont="1" applyFill="1" applyBorder="1" applyAlignment="1">
      <alignment horizontal="left" vertical="center" wrapText="1" shrinkToFit="1"/>
    </xf>
    <xf numFmtId="0" fontId="12" fillId="2" borderId="52" xfId="1" applyFont="1" applyFill="1" applyBorder="1" applyAlignment="1">
      <alignment horizontal="left" vertical="center" wrapText="1" shrinkToFit="1"/>
    </xf>
    <xf numFmtId="0" fontId="12" fillId="2" borderId="42" xfId="1" applyFont="1" applyFill="1" applyBorder="1" applyAlignment="1">
      <alignment horizontal="left" vertical="center" wrapText="1" shrinkToFit="1"/>
    </xf>
    <xf numFmtId="0" fontId="12" fillId="2" borderId="0" xfId="1" applyFont="1" applyFill="1" applyAlignment="1">
      <alignment horizontal="left" vertical="center" wrapText="1" shrinkToFit="1"/>
    </xf>
    <xf numFmtId="0" fontId="12" fillId="2" borderId="43" xfId="1" applyFont="1" applyFill="1" applyBorder="1" applyAlignment="1">
      <alignment horizontal="left" vertical="center" wrapText="1" shrinkToFit="1"/>
    </xf>
    <xf numFmtId="0" fontId="12" fillId="2" borderId="35" xfId="1" applyFont="1" applyFill="1" applyBorder="1" applyAlignment="1">
      <alignment horizontal="left" vertical="center" wrapText="1" shrinkToFit="1"/>
    </xf>
    <xf numFmtId="0" fontId="12" fillId="2" borderId="36" xfId="1" applyFont="1" applyFill="1" applyBorder="1" applyAlignment="1">
      <alignment horizontal="left" vertical="center" wrapText="1" shrinkToFit="1"/>
    </xf>
    <xf numFmtId="0" fontId="12" fillId="2" borderId="37" xfId="1" applyFont="1" applyFill="1" applyBorder="1" applyAlignment="1">
      <alignment horizontal="left" vertical="center" wrapText="1" shrinkToFit="1"/>
    </xf>
    <xf numFmtId="0" fontId="7" fillId="2" borderId="42" xfId="3" applyFont="1" applyFill="1" applyBorder="1" applyAlignment="1">
      <alignment horizontal="left" vertical="center" shrinkToFit="1"/>
    </xf>
    <xf numFmtId="0" fontId="7" fillId="2" borderId="0" xfId="3" applyFont="1" applyFill="1" applyAlignment="1">
      <alignment horizontal="left" vertical="center" shrinkToFit="1"/>
    </xf>
    <xf numFmtId="0" fontId="7" fillId="2" borderId="43" xfId="3" applyFont="1" applyFill="1" applyBorder="1" applyAlignment="1">
      <alignment horizontal="left" vertical="center" shrinkToFit="1"/>
    </xf>
    <xf numFmtId="0" fontId="7" fillId="2" borderId="35" xfId="3" applyFont="1" applyFill="1" applyBorder="1" applyAlignment="1">
      <alignment horizontal="left" vertical="center" shrinkToFit="1"/>
    </xf>
    <xf numFmtId="0" fontId="7" fillId="2" borderId="36" xfId="3" applyFont="1" applyFill="1" applyBorder="1" applyAlignment="1">
      <alignment horizontal="left" vertical="center" shrinkToFit="1"/>
    </xf>
    <xf numFmtId="0" fontId="7" fillId="2" borderId="37" xfId="3" applyFont="1" applyFill="1" applyBorder="1" applyAlignment="1">
      <alignment horizontal="left" vertical="center" shrinkToFit="1"/>
    </xf>
    <xf numFmtId="0" fontId="7" fillId="2" borderId="44" xfId="3" applyFont="1" applyFill="1" applyBorder="1" applyAlignment="1">
      <alignment horizontal="left" vertical="center" shrinkToFit="1"/>
    </xf>
    <xf numFmtId="0" fontId="7" fillId="2" borderId="45" xfId="3" applyFont="1" applyFill="1" applyBorder="1" applyAlignment="1">
      <alignment horizontal="left" vertical="center" shrinkToFit="1"/>
    </xf>
    <xf numFmtId="0" fontId="7" fillId="2" borderId="46" xfId="3" applyFont="1" applyFill="1" applyBorder="1" applyAlignment="1">
      <alignment horizontal="left" vertical="center" shrinkToFit="1"/>
    </xf>
    <xf numFmtId="0" fontId="7" fillId="2" borderId="47" xfId="0" applyFont="1" applyFill="1" applyBorder="1" applyAlignment="1">
      <alignment horizontal="left" vertical="center" shrinkToFit="1"/>
    </xf>
    <xf numFmtId="0" fontId="7" fillId="2" borderId="48" xfId="0" applyFont="1" applyFill="1" applyBorder="1" applyAlignment="1">
      <alignment horizontal="left" vertical="center" shrinkToFit="1"/>
    </xf>
    <xf numFmtId="0" fontId="7" fillId="2" borderId="49" xfId="0" applyFont="1" applyFill="1" applyBorder="1" applyAlignment="1">
      <alignment horizontal="left" vertical="center" shrinkToFit="1"/>
    </xf>
    <xf numFmtId="0" fontId="7" fillId="2" borderId="42" xfId="1" applyFont="1" applyFill="1" applyBorder="1" applyAlignment="1">
      <alignment horizontal="left" vertical="center"/>
    </xf>
    <xf numFmtId="0" fontId="7" fillId="2" borderId="0" xfId="1" applyFont="1" applyFill="1" applyAlignment="1">
      <alignment horizontal="left" vertical="center"/>
    </xf>
    <xf numFmtId="0" fontId="7" fillId="2" borderId="43" xfId="1" applyFont="1" applyFill="1" applyBorder="1" applyAlignment="1">
      <alignment horizontal="left" vertical="center"/>
    </xf>
    <xf numFmtId="0" fontId="7" fillId="2" borderId="35" xfId="1" applyFont="1" applyFill="1" applyBorder="1" applyAlignment="1">
      <alignment horizontal="left" vertical="center"/>
    </xf>
    <xf numFmtId="0" fontId="7" fillId="2" borderId="36" xfId="1" applyFont="1" applyFill="1" applyBorder="1" applyAlignment="1">
      <alignment horizontal="left" vertical="center"/>
    </xf>
    <xf numFmtId="0" fontId="7" fillId="2" borderId="37" xfId="1" applyFont="1" applyFill="1" applyBorder="1" applyAlignment="1">
      <alignment horizontal="left" vertical="center"/>
    </xf>
    <xf numFmtId="0" fontId="12" fillId="2" borderId="44"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12" fillId="2" borderId="49" xfId="1" applyFont="1" applyFill="1" applyBorder="1" applyAlignment="1">
      <alignment horizontal="center" vertical="center"/>
    </xf>
    <xf numFmtId="0" fontId="7" fillId="2" borderId="47" xfId="1" applyFont="1" applyFill="1" applyBorder="1" applyAlignment="1">
      <alignment horizontal="center" vertical="center"/>
    </xf>
    <xf numFmtId="0" fontId="7" fillId="2" borderId="48" xfId="1" applyFont="1" applyFill="1" applyBorder="1" applyAlignment="1">
      <alignment horizontal="center" vertical="center"/>
    </xf>
    <xf numFmtId="0" fontId="7" fillId="2" borderId="49" xfId="1" applyFont="1" applyFill="1" applyBorder="1" applyAlignment="1">
      <alignment horizontal="center" vertical="center"/>
    </xf>
    <xf numFmtId="0" fontId="7" fillId="2" borderId="53"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55"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7" fillId="2" borderId="45"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0" fontId="7" fillId="2" borderId="47" xfId="0" applyFont="1" applyFill="1" applyBorder="1" applyAlignment="1">
      <alignment horizontal="center" vertical="center" shrinkToFit="1"/>
    </xf>
    <xf numFmtId="0" fontId="7" fillId="2" borderId="48"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7" fillId="2" borderId="55"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5" xfId="1" applyFont="1" applyFill="1" applyBorder="1" applyAlignment="1">
      <alignment horizontal="center" vertical="center"/>
    </xf>
    <xf numFmtId="0" fontId="7" fillId="2" borderId="53" xfId="3" applyFont="1" applyFill="1" applyBorder="1" applyAlignment="1">
      <alignment horizontal="left" vertical="center" wrapText="1" shrinkToFit="1"/>
    </xf>
    <xf numFmtId="0" fontId="7" fillId="2" borderId="54" xfId="3" applyFont="1" applyFill="1" applyBorder="1" applyAlignment="1">
      <alignment horizontal="left" vertical="center" wrapText="1" shrinkToFit="1"/>
    </xf>
    <xf numFmtId="0" fontId="7" fillId="2" borderId="55" xfId="3" applyFont="1" applyFill="1" applyBorder="1" applyAlignment="1">
      <alignment horizontal="left" vertical="center" wrapText="1" shrinkToFit="1"/>
    </xf>
    <xf numFmtId="0" fontId="7" fillId="2" borderId="44" xfId="3" applyFont="1" applyFill="1" applyBorder="1" applyAlignment="1">
      <alignment horizontal="left" vertical="center" wrapText="1" shrinkToFit="1"/>
    </xf>
    <xf numFmtId="0" fontId="7" fillId="2" borderId="45" xfId="3" applyFont="1" applyFill="1" applyBorder="1" applyAlignment="1">
      <alignment horizontal="left" vertical="center" wrapText="1" shrinkToFit="1"/>
    </xf>
    <xf numFmtId="0" fontId="7" fillId="2" borderId="46"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49" xfId="3" applyFont="1" applyFill="1" applyBorder="1" applyAlignment="1">
      <alignment horizontal="left" vertical="center" wrapText="1" shrinkToFit="1"/>
    </xf>
    <xf numFmtId="0" fontId="12" fillId="2" borderId="53" xfId="3" applyFont="1" applyFill="1" applyBorder="1" applyAlignment="1">
      <alignment horizontal="left" vertical="center" wrapText="1" shrinkToFit="1"/>
    </xf>
    <xf numFmtId="0" fontId="12" fillId="2" borderId="54" xfId="3" applyFont="1" applyFill="1" applyBorder="1" applyAlignment="1">
      <alignment horizontal="left" vertical="center" wrapText="1" shrinkToFit="1"/>
    </xf>
    <xf numFmtId="0" fontId="12" fillId="2" borderId="55" xfId="3" applyFont="1" applyFill="1" applyBorder="1" applyAlignment="1">
      <alignment horizontal="left" vertical="center" wrapText="1" shrinkToFit="1"/>
    </xf>
    <xf numFmtId="0" fontId="12" fillId="2" borderId="44" xfId="3" applyFont="1" applyFill="1" applyBorder="1" applyAlignment="1">
      <alignment horizontal="left" vertical="center" wrapText="1" shrinkToFit="1"/>
    </xf>
    <xf numFmtId="0" fontId="12" fillId="2" borderId="45" xfId="3" applyFont="1" applyFill="1" applyBorder="1" applyAlignment="1">
      <alignment horizontal="left" vertical="center" wrapText="1" shrinkToFit="1"/>
    </xf>
    <xf numFmtId="0" fontId="12" fillId="2" borderId="46" xfId="3" applyFont="1" applyFill="1" applyBorder="1" applyAlignment="1">
      <alignment horizontal="left" vertical="center" wrapText="1" shrinkToFit="1"/>
    </xf>
    <xf numFmtId="0" fontId="12" fillId="2" borderId="47" xfId="3" applyFont="1" applyFill="1" applyBorder="1" applyAlignment="1">
      <alignment horizontal="left" vertical="center" wrapText="1" shrinkToFit="1"/>
    </xf>
    <xf numFmtId="0" fontId="12" fillId="2" borderId="48" xfId="3" applyFont="1" applyFill="1" applyBorder="1" applyAlignment="1">
      <alignment horizontal="left" vertical="center" wrapText="1" shrinkToFit="1"/>
    </xf>
    <xf numFmtId="0" fontId="12" fillId="2" borderId="49" xfId="3" applyFont="1" applyFill="1" applyBorder="1" applyAlignment="1">
      <alignment horizontal="left" vertical="center" wrapText="1" shrinkToFit="1"/>
    </xf>
    <xf numFmtId="0" fontId="6" fillId="2" borderId="35" xfId="3" applyFont="1" applyFill="1" applyBorder="1" applyAlignment="1">
      <alignment horizontal="left" vertical="center" shrinkToFit="1"/>
    </xf>
    <xf numFmtId="0" fontId="6" fillId="2" borderId="36" xfId="3" applyFont="1" applyFill="1" applyBorder="1" applyAlignment="1">
      <alignment horizontal="left" vertical="center" shrinkToFit="1"/>
    </xf>
    <xf numFmtId="0" fontId="6" fillId="2" borderId="37" xfId="3" applyFont="1" applyFill="1" applyBorder="1" applyAlignment="1">
      <alignment horizontal="left" vertical="center" shrinkToFit="1"/>
    </xf>
    <xf numFmtId="0" fontId="17" fillId="3" borderId="39" xfId="3" applyFont="1" applyFill="1" applyBorder="1" applyAlignment="1">
      <alignment horizontal="left" vertical="center" shrinkToFit="1"/>
    </xf>
    <xf numFmtId="0" fontId="17" fillId="3" borderId="33" xfId="3" applyFont="1" applyFill="1" applyBorder="1" applyAlignment="1">
      <alignment horizontal="left" vertical="center" shrinkToFit="1"/>
    </xf>
    <xf numFmtId="0" fontId="17" fillId="3" borderId="34" xfId="3" applyFont="1" applyFill="1" applyBorder="1" applyAlignment="1">
      <alignment horizontal="left" vertical="center" shrinkToFit="1"/>
    </xf>
    <xf numFmtId="0" fontId="6" fillId="0" borderId="42" xfId="3" applyFont="1" applyBorder="1" applyAlignment="1">
      <alignment horizontal="left" vertical="center" wrapText="1" shrinkToFit="1"/>
    </xf>
    <xf numFmtId="0" fontId="8" fillId="0" borderId="0" xfId="3" applyFont="1" applyAlignment="1">
      <alignment horizontal="left" vertical="center" wrapText="1" shrinkToFit="1"/>
    </xf>
    <xf numFmtId="0" fontId="8" fillId="0" borderId="43" xfId="3" applyFont="1" applyBorder="1" applyAlignment="1">
      <alignment horizontal="left" vertical="center" wrapText="1" shrinkToFit="1"/>
    </xf>
    <xf numFmtId="0" fontId="8" fillId="0" borderId="42" xfId="3" applyFont="1" applyBorder="1" applyAlignment="1">
      <alignment horizontal="left" vertical="center" wrapText="1" shrinkToFit="1"/>
    </xf>
    <xf numFmtId="0" fontId="8" fillId="0" borderId="35" xfId="3" applyFont="1" applyBorder="1" applyAlignment="1">
      <alignment horizontal="left" vertical="center" wrapText="1" shrinkToFit="1"/>
    </xf>
    <xf numFmtId="0" fontId="8" fillId="0" borderId="36" xfId="3" applyFont="1" applyBorder="1" applyAlignment="1">
      <alignment horizontal="left" vertical="center" wrapText="1" shrinkToFit="1"/>
    </xf>
    <xf numFmtId="0" fontId="8" fillId="0" borderId="37" xfId="3" applyFont="1" applyBorder="1" applyAlignment="1">
      <alignment horizontal="left" vertical="center" wrapText="1" shrinkToFit="1"/>
    </xf>
    <xf numFmtId="0" fontId="8" fillId="0" borderId="44" xfId="3" applyFont="1" applyBorder="1" applyAlignment="1">
      <alignment horizontal="center" vertical="center" wrapText="1" shrinkToFit="1"/>
    </xf>
    <xf numFmtId="0" fontId="8" fillId="0" borderId="45" xfId="3" applyFont="1" applyBorder="1" applyAlignment="1">
      <alignment horizontal="center" vertical="center" wrapText="1" shrinkToFit="1"/>
    </xf>
    <xf numFmtId="0" fontId="8" fillId="0" borderId="46" xfId="3" applyFont="1" applyBorder="1" applyAlignment="1">
      <alignment horizontal="center" vertical="center" wrapText="1" shrinkToFit="1"/>
    </xf>
    <xf numFmtId="0" fontId="8" fillId="0" borderId="47" xfId="3" applyFont="1" applyBorder="1" applyAlignment="1">
      <alignment horizontal="center" vertical="center" wrapText="1" shrinkToFit="1"/>
    </xf>
    <xf numFmtId="0" fontId="8" fillId="0" borderId="48" xfId="3" applyFont="1" applyBorder="1" applyAlignment="1">
      <alignment horizontal="center" vertical="center" wrapText="1" shrinkToFit="1"/>
    </xf>
    <xf numFmtId="0" fontId="8" fillId="0" borderId="49" xfId="3" applyFont="1" applyBorder="1" applyAlignment="1">
      <alignment horizontal="center" vertical="center" wrapText="1" shrinkToFit="1"/>
    </xf>
    <xf numFmtId="0" fontId="8" fillId="0" borderId="42"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43" xfId="3" applyFont="1" applyBorder="1" applyAlignment="1">
      <alignment horizontal="center" vertical="center" wrapText="1" shrinkToFit="1"/>
    </xf>
    <xf numFmtId="0" fontId="8" fillId="0" borderId="35" xfId="3" applyFont="1" applyBorder="1" applyAlignment="1">
      <alignment horizontal="center" vertical="center" wrapText="1" shrinkToFit="1"/>
    </xf>
    <xf numFmtId="0" fontId="8" fillId="0" borderId="36" xfId="3" applyFont="1" applyBorder="1" applyAlignment="1">
      <alignment horizontal="center" vertical="center" wrapText="1" shrinkToFit="1"/>
    </xf>
    <xf numFmtId="0" fontId="8" fillId="0" borderId="37" xfId="3" applyFont="1" applyBorder="1" applyAlignment="1">
      <alignment horizontal="center" vertical="center" wrapText="1" shrinkToFit="1"/>
    </xf>
    <xf numFmtId="0" fontId="18" fillId="0" borderId="42" xfId="3" applyFont="1" applyBorder="1" applyAlignment="1">
      <alignment horizontal="left" vertical="center" wrapText="1" shrinkToFit="1"/>
    </xf>
    <xf numFmtId="0" fontId="18" fillId="0" borderId="0" xfId="3" applyFont="1" applyAlignment="1">
      <alignment horizontal="left" vertical="center" wrapText="1" shrinkToFit="1"/>
    </xf>
    <xf numFmtId="0" fontId="18" fillId="0" borderId="43" xfId="3" applyFont="1" applyBorder="1" applyAlignment="1">
      <alignment horizontal="left" vertical="center" wrapText="1" shrinkToFit="1"/>
    </xf>
    <xf numFmtId="0" fontId="18" fillId="0" borderId="35" xfId="3" applyFont="1" applyBorder="1" applyAlignment="1">
      <alignment horizontal="left" vertical="center" wrapText="1" shrinkToFit="1"/>
    </xf>
    <xf numFmtId="0" fontId="18" fillId="0" borderId="36" xfId="3" applyFont="1" applyBorder="1" applyAlignment="1">
      <alignment horizontal="left" vertical="center" wrapText="1" shrinkToFit="1"/>
    </xf>
    <xf numFmtId="0" fontId="18" fillId="0" borderId="37" xfId="3" applyFont="1" applyBorder="1" applyAlignment="1">
      <alignment horizontal="left" vertical="center" wrapText="1" shrinkToFit="1"/>
    </xf>
    <xf numFmtId="0" fontId="6" fillId="0" borderId="42" xfId="3" applyFont="1" applyBorder="1" applyAlignment="1">
      <alignment horizontal="center" vertical="center" wrapText="1" shrinkToFit="1"/>
    </xf>
    <xf numFmtId="0" fontId="6" fillId="0" borderId="0" xfId="3" applyFont="1" applyAlignment="1">
      <alignment horizontal="center" vertical="center" wrapText="1" shrinkToFit="1"/>
    </xf>
    <xf numFmtId="0" fontId="6" fillId="0" borderId="43" xfId="3" applyFont="1" applyBorder="1" applyAlignment="1">
      <alignment horizontal="center" vertical="center" wrapText="1" shrinkToFit="1"/>
    </xf>
    <xf numFmtId="0" fontId="6" fillId="0" borderId="36" xfId="3" applyFont="1" applyBorder="1" applyAlignment="1">
      <alignment horizontal="center" vertical="center" wrapText="1" shrinkToFit="1"/>
    </xf>
    <xf numFmtId="0" fontId="6" fillId="0" borderId="37" xfId="3" applyFont="1" applyBorder="1" applyAlignment="1">
      <alignment horizontal="center" vertical="center" wrapText="1" shrinkToFit="1"/>
    </xf>
    <xf numFmtId="0" fontId="6" fillId="3" borderId="39" xfId="3" applyFont="1" applyFill="1" applyBorder="1" applyAlignment="1">
      <alignment horizontal="left" vertical="center" shrinkToFit="1"/>
    </xf>
    <xf numFmtId="0" fontId="6" fillId="3" borderId="33" xfId="3" applyFont="1" applyFill="1" applyBorder="1" applyAlignment="1">
      <alignment horizontal="left" vertical="center" shrinkToFit="1"/>
    </xf>
    <xf numFmtId="0" fontId="6" fillId="3" borderId="34" xfId="3" applyFont="1" applyFill="1" applyBorder="1" applyAlignment="1">
      <alignment horizontal="left" vertical="center" shrinkToFit="1"/>
    </xf>
    <xf numFmtId="0" fontId="17" fillId="3" borderId="39" xfId="3" applyFont="1" applyFill="1" applyBorder="1" applyAlignment="1">
      <alignment horizontal="center" vertical="center" wrapText="1" shrinkToFit="1"/>
    </xf>
    <xf numFmtId="0" fontId="6" fillId="2" borderId="35" xfId="3" applyFont="1" applyFill="1" applyBorder="1" applyAlignment="1">
      <alignment horizontal="center" vertical="center" wrapText="1" shrinkToFit="1"/>
    </xf>
    <xf numFmtId="0" fontId="6" fillId="2" borderId="36" xfId="3" applyFont="1" applyFill="1" applyBorder="1" applyAlignment="1">
      <alignment horizontal="center" vertical="center" shrinkToFit="1"/>
    </xf>
    <xf numFmtId="0" fontId="6" fillId="2" borderId="37" xfId="3" applyFont="1" applyFill="1" applyBorder="1" applyAlignment="1">
      <alignment horizontal="center" vertical="center" shrinkToFit="1"/>
    </xf>
    <xf numFmtId="0" fontId="8" fillId="0" borderId="35" xfId="3" applyFont="1" applyBorder="1" applyAlignment="1">
      <alignment horizontal="center" vertical="center" shrinkToFit="1"/>
    </xf>
    <xf numFmtId="0" fontId="8" fillId="0" borderId="36" xfId="3" applyFont="1" applyBorder="1" applyAlignment="1">
      <alignment horizontal="center" vertical="center" shrinkToFit="1"/>
    </xf>
    <xf numFmtId="0" fontId="8" fillId="0" borderId="70" xfId="3" applyFont="1" applyBorder="1" applyAlignment="1">
      <alignment horizontal="center" vertical="center" shrinkToFit="1"/>
    </xf>
    <xf numFmtId="0" fontId="7" fillId="0" borderId="27" xfId="3" applyFont="1" applyBorder="1" applyAlignment="1">
      <alignment horizontal="center" vertical="center" shrinkToFit="1"/>
    </xf>
    <xf numFmtId="0" fontId="7" fillId="0" borderId="28" xfId="3" applyFont="1" applyBorder="1" applyAlignment="1">
      <alignment horizontal="center" vertical="center" shrinkToFit="1"/>
    </xf>
    <xf numFmtId="0" fontId="7" fillId="0" borderId="58" xfId="3" applyFont="1" applyBorder="1" applyAlignment="1">
      <alignment horizontal="center" vertical="center" shrinkToFit="1"/>
    </xf>
    <xf numFmtId="0" fontId="6" fillId="0" borderId="27" xfId="3" applyFont="1" applyBorder="1" applyAlignment="1">
      <alignment horizontal="left" vertical="center" wrapText="1" shrinkToFit="1"/>
    </xf>
    <xf numFmtId="0" fontId="6" fillId="0" borderId="28" xfId="3" applyFont="1" applyBorder="1" applyAlignment="1">
      <alignment horizontal="left" vertical="center" shrinkToFit="1"/>
    </xf>
    <xf numFmtId="0" fontId="6" fillId="0" borderId="29" xfId="3" applyFont="1" applyBorder="1" applyAlignment="1">
      <alignment horizontal="left" vertical="center" shrinkToFit="1"/>
    </xf>
    <xf numFmtId="0" fontId="6" fillId="0" borderId="27" xfId="3" applyFont="1" applyBorder="1" applyAlignment="1">
      <alignment horizontal="center" vertical="center" shrinkToFit="1"/>
    </xf>
    <xf numFmtId="0" fontId="6" fillId="0" borderId="28" xfId="3" applyFont="1" applyBorder="1" applyAlignment="1">
      <alignment horizontal="center" vertical="center" shrinkToFit="1"/>
    </xf>
    <xf numFmtId="0" fontId="6" fillId="0" borderId="29" xfId="3" applyFont="1" applyBorder="1" applyAlignment="1">
      <alignment horizontal="center" vertical="center" shrinkToFit="1"/>
    </xf>
    <xf numFmtId="0" fontId="7" fillId="2" borderId="65" xfId="3" applyFont="1" applyFill="1" applyBorder="1" applyAlignment="1">
      <alignment horizontal="left" vertical="center" wrapText="1" shrinkToFit="1"/>
    </xf>
    <xf numFmtId="0" fontId="7" fillId="2" borderId="60" xfId="3" applyFont="1" applyFill="1" applyBorder="1" applyAlignment="1">
      <alignment horizontal="left" vertical="center" wrapText="1" shrinkToFit="1"/>
    </xf>
    <xf numFmtId="0" fontId="7" fillId="2" borderId="61" xfId="3" applyFont="1" applyFill="1" applyBorder="1" applyAlignment="1">
      <alignment horizontal="left" vertical="center" wrapText="1" shrinkToFit="1"/>
    </xf>
    <xf numFmtId="0" fontId="7" fillId="2" borderId="65" xfId="3" applyFont="1" applyFill="1" applyBorder="1" applyAlignment="1">
      <alignment horizontal="center" vertical="center" shrinkToFit="1"/>
    </xf>
    <xf numFmtId="0" fontId="7" fillId="2" borderId="60" xfId="3" applyFont="1" applyFill="1" applyBorder="1" applyAlignment="1">
      <alignment horizontal="center" vertical="center" shrinkToFit="1"/>
    </xf>
    <xf numFmtId="0" fontId="7" fillId="2" borderId="66" xfId="3" applyFont="1" applyFill="1" applyBorder="1" applyAlignment="1">
      <alignment horizontal="center" vertical="center" shrinkToFit="1"/>
    </xf>
    <xf numFmtId="0" fontId="7" fillId="2" borderId="23" xfId="3" applyFont="1" applyFill="1" applyBorder="1" applyAlignment="1">
      <alignment horizontal="left" vertical="center" shrinkToFit="1"/>
    </xf>
    <xf numFmtId="0" fontId="15"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11"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10"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14" xfId="3" applyFont="1" applyFill="1" applyBorder="1" applyAlignment="1">
      <alignment horizontal="center" vertical="center" shrinkToFit="1"/>
    </xf>
    <xf numFmtId="0" fontId="7" fillId="2" borderId="15" xfId="3" applyFont="1" applyFill="1" applyBorder="1" applyAlignment="1">
      <alignment horizontal="center" vertical="center" shrinkToFit="1"/>
    </xf>
    <xf numFmtId="0" fontId="7" fillId="2" borderId="16" xfId="3" applyFont="1" applyFill="1" applyBorder="1" applyAlignment="1">
      <alignment horizontal="center" vertical="center" shrinkToFit="1"/>
    </xf>
    <xf numFmtId="0" fontId="7" fillId="2" borderId="59" xfId="3" applyFont="1" applyFill="1" applyBorder="1" applyAlignment="1">
      <alignment horizontal="center" vertical="center" shrinkToFit="1"/>
    </xf>
    <xf numFmtId="0" fontId="7" fillId="2" borderId="61" xfId="3" applyFont="1" applyFill="1" applyBorder="1" applyAlignment="1">
      <alignment horizontal="center" vertical="center" shrinkToFit="1"/>
    </xf>
    <xf numFmtId="0" fontId="7" fillId="2" borderId="62" xfId="3" applyFont="1" applyFill="1" applyBorder="1" applyAlignment="1">
      <alignment horizontal="center" vertical="center" shrinkToFit="1"/>
    </xf>
    <xf numFmtId="0" fontId="7" fillId="2" borderId="63" xfId="3" applyFont="1" applyFill="1" applyBorder="1" applyAlignment="1">
      <alignment horizontal="center" vertical="center" shrinkToFit="1"/>
    </xf>
    <xf numFmtId="0" fontId="7" fillId="2" borderId="64" xfId="3" applyFont="1" applyFill="1" applyBorder="1" applyAlignment="1">
      <alignment horizontal="center" vertical="center" shrinkToFit="1"/>
    </xf>
    <xf numFmtId="0" fontId="7" fillId="2" borderId="25" xfId="3" applyFont="1" applyFill="1" applyBorder="1" applyAlignment="1">
      <alignment horizontal="center" vertical="top" textRotation="255" shrinkToFit="1"/>
    </xf>
    <xf numFmtId="0" fontId="7" fillId="2" borderId="31" xfId="3" applyFont="1" applyFill="1" applyBorder="1" applyAlignment="1">
      <alignment horizontal="center" vertical="top" textRotation="255" shrinkToFit="1"/>
    </xf>
    <xf numFmtId="0" fontId="7" fillId="2" borderId="56"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67" xfId="3" applyFont="1" applyFill="1" applyBorder="1" applyAlignment="1">
      <alignment horizontal="left" vertical="center" shrinkToFit="1"/>
    </xf>
    <xf numFmtId="0" fontId="7" fillId="2" borderId="68" xfId="3" applyFont="1" applyFill="1" applyBorder="1" applyAlignment="1">
      <alignment horizontal="left" vertical="center" shrinkToFit="1"/>
    </xf>
    <xf numFmtId="0" fontId="7" fillId="2" borderId="69" xfId="3" applyFont="1" applyFill="1" applyBorder="1" applyAlignment="1">
      <alignment horizontal="left" vertical="center" shrinkToFit="1"/>
    </xf>
    <xf numFmtId="0" fontId="7" fillId="2" borderId="47" xfId="3" applyFont="1" applyFill="1" applyBorder="1" applyAlignment="1">
      <alignment horizontal="left" vertical="center" shrinkToFit="1"/>
    </xf>
    <xf numFmtId="0" fontId="7" fillId="2" borderId="48"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2" fillId="2" borderId="4" xfId="3" applyFont="1" applyFill="1" applyBorder="1" applyAlignment="1">
      <alignment horizontal="left" vertical="center" wrapText="1" shrinkToFit="1"/>
    </xf>
    <xf numFmtId="0" fontId="12" fillId="2" borderId="2" xfId="3" applyFont="1" applyFill="1" applyBorder="1" applyAlignment="1">
      <alignment horizontal="left" vertical="center" wrapText="1" shrinkToFit="1"/>
    </xf>
    <xf numFmtId="0" fontId="12" fillId="2" borderId="3" xfId="3" applyFont="1" applyFill="1" applyBorder="1" applyAlignment="1">
      <alignment horizontal="left" vertical="center" wrapText="1" shrinkToFit="1"/>
    </xf>
    <xf numFmtId="0" fontId="12" fillId="2" borderId="42" xfId="3" applyFont="1" applyFill="1" applyBorder="1" applyAlignment="1">
      <alignment horizontal="left" vertical="center" wrapText="1" shrinkToFit="1"/>
    </xf>
    <xf numFmtId="0" fontId="12" fillId="2" borderId="0" xfId="3" applyFont="1" applyFill="1" applyAlignment="1">
      <alignment horizontal="left" vertical="center" wrapText="1" shrinkToFit="1"/>
    </xf>
    <xf numFmtId="0" fontId="12" fillId="2" borderId="43" xfId="3" applyFont="1" applyFill="1" applyBorder="1" applyAlignment="1">
      <alignment horizontal="left" vertical="center" wrapText="1" shrinkToFit="1"/>
    </xf>
    <xf numFmtId="0" fontId="12" fillId="2" borderId="35" xfId="3" applyFont="1" applyFill="1" applyBorder="1" applyAlignment="1">
      <alignment horizontal="left" vertical="center" wrapText="1" shrinkToFit="1"/>
    </xf>
    <xf numFmtId="0" fontId="12" fillId="2" borderId="36" xfId="3" applyFont="1" applyFill="1" applyBorder="1" applyAlignment="1">
      <alignment horizontal="left" vertical="center" wrapText="1" shrinkToFit="1"/>
    </xf>
    <xf numFmtId="0" fontId="12" fillId="2" borderId="37" xfId="3" applyFont="1" applyFill="1" applyBorder="1" applyAlignment="1">
      <alignment horizontal="left" vertical="center" wrapText="1" shrinkToFit="1"/>
    </xf>
    <xf numFmtId="0" fontId="8" fillId="3" borderId="39" xfId="3" applyFont="1" applyFill="1" applyBorder="1" applyAlignment="1">
      <alignment horizontal="left" vertical="center" wrapText="1" shrinkToFit="1"/>
    </xf>
    <xf numFmtId="0" fontId="8" fillId="3" borderId="39" xfId="3" applyFont="1" applyFill="1" applyBorder="1" applyAlignment="1">
      <alignment horizontal="center" vertical="center" wrapText="1" shrinkToFit="1"/>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52" xfId="1" applyFont="1" applyFill="1" applyBorder="1" applyAlignment="1">
      <alignment horizontal="left" vertical="center"/>
    </xf>
    <xf numFmtId="0" fontId="12" fillId="2" borderId="50" xfId="1" applyFont="1" applyFill="1" applyBorder="1" applyAlignment="1">
      <alignment horizontal="left" vertical="center" wrapText="1"/>
    </xf>
    <xf numFmtId="0" fontId="12" fillId="2" borderId="51" xfId="1" applyFont="1" applyFill="1" applyBorder="1" applyAlignment="1">
      <alignment horizontal="left" vertical="center" wrapText="1"/>
    </xf>
    <xf numFmtId="0" fontId="12" fillId="2" borderId="52" xfId="1" applyFont="1" applyFill="1" applyBorder="1" applyAlignment="1">
      <alignment horizontal="left" vertical="center" wrapText="1"/>
    </xf>
    <xf numFmtId="0" fontId="12" fillId="2" borderId="42"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43" xfId="1" applyFont="1" applyFill="1" applyBorder="1" applyAlignment="1">
      <alignment horizontal="left" vertical="center" wrapText="1"/>
    </xf>
    <xf numFmtId="0" fontId="12" fillId="2" borderId="35" xfId="1" applyFont="1" applyFill="1" applyBorder="1" applyAlignment="1">
      <alignment horizontal="left" vertical="center" wrapText="1"/>
    </xf>
    <xf numFmtId="0" fontId="12" fillId="2" borderId="36" xfId="1" applyFont="1" applyFill="1" applyBorder="1" applyAlignment="1">
      <alignment horizontal="left" vertical="center" wrapText="1"/>
    </xf>
    <xf numFmtId="0" fontId="12" fillId="2" borderId="37" xfId="1" applyFont="1" applyFill="1" applyBorder="1" applyAlignment="1">
      <alignment horizontal="left" vertical="center" wrapText="1"/>
    </xf>
    <xf numFmtId="0" fontId="7" fillId="2" borderId="53" xfId="1" applyFont="1" applyFill="1" applyBorder="1" applyAlignment="1">
      <alignment horizontal="left" vertical="center"/>
    </xf>
    <xf numFmtId="0" fontId="7" fillId="2" borderId="54" xfId="1" applyFont="1" applyFill="1" applyBorder="1" applyAlignment="1">
      <alignment horizontal="left" vertical="center"/>
    </xf>
    <xf numFmtId="0" fontId="7" fillId="2" borderId="55" xfId="1" applyFont="1" applyFill="1" applyBorder="1" applyAlignment="1">
      <alignment horizontal="left" vertical="center"/>
    </xf>
    <xf numFmtId="0" fontId="7" fillId="2" borderId="44" xfId="1" applyFont="1" applyFill="1" applyBorder="1" applyAlignment="1">
      <alignment horizontal="left" vertical="center"/>
    </xf>
    <xf numFmtId="0" fontId="7" fillId="2" borderId="45" xfId="1" applyFont="1" applyFill="1" applyBorder="1" applyAlignment="1">
      <alignment horizontal="left" vertical="center"/>
    </xf>
    <xf numFmtId="0" fontId="7" fillId="2" borderId="46" xfId="1" applyFont="1" applyFill="1" applyBorder="1" applyAlignment="1">
      <alignment horizontal="left" vertical="center"/>
    </xf>
    <xf numFmtId="0" fontId="7" fillId="2" borderId="47" xfId="1" applyFont="1" applyFill="1" applyBorder="1" applyAlignment="1">
      <alignment horizontal="left" vertical="center"/>
    </xf>
    <xf numFmtId="0" fontId="7" fillId="2" borderId="48" xfId="1" applyFont="1" applyFill="1" applyBorder="1" applyAlignment="1">
      <alignment horizontal="left" vertical="center"/>
    </xf>
    <xf numFmtId="0" fontId="7" fillId="2" borderId="49" xfId="1" applyFont="1" applyFill="1" applyBorder="1" applyAlignment="1">
      <alignment horizontal="left" vertical="center"/>
    </xf>
    <xf numFmtId="0" fontId="86" fillId="0" borderId="0" xfId="1" applyFont="1" applyAlignment="1">
      <alignment horizontal="left" vertical="top" wrapText="1"/>
    </xf>
  </cellXfs>
  <cellStyles count="21">
    <cellStyle name="桁区切り 2" xfId="7" xr:uid="{76B2C12F-9928-42DB-85D6-A6A8FEC11F08}"/>
    <cellStyle name="桁区切り 2 2" xfId="19" xr:uid="{E0833985-DA0F-411F-9E1F-6C1DEE621C0B}"/>
    <cellStyle name="桁区切り 3" xfId="13" xr:uid="{07E3739F-B55A-445E-ACF4-145299DD5DF7}"/>
    <cellStyle name="標準" xfId="0" builtinId="0"/>
    <cellStyle name="標準 2" xfId="4" xr:uid="{00000000-0005-0000-0000-000001000000}"/>
    <cellStyle name="標準 2 2" xfId="5" xr:uid="{3C6DC201-A3A2-4545-A790-96FB00BF7D75}"/>
    <cellStyle name="標準 2 2 2" xfId="15" xr:uid="{A4F25916-A6F9-418D-9F68-8CE08CB97D56}"/>
    <cellStyle name="標準 2 3" xfId="11" xr:uid="{9D037EDF-7B13-46BE-89A9-AF8EE991950F}"/>
    <cellStyle name="標準 3" xfId="1" xr:uid="{00000000-0005-0000-0000-000002000000}"/>
    <cellStyle name="標準 3 2" xfId="8" xr:uid="{31346928-0B32-4B93-B321-9880C588ABEE}"/>
    <cellStyle name="標準 3 3" xfId="9" xr:uid="{BA3AB773-C8C4-43C1-8E9D-05164F37F0D3}"/>
    <cellStyle name="標準 4" xfId="14" xr:uid="{AD707164-4EC2-414E-A032-73F436496F09}"/>
    <cellStyle name="標準 4 2" xfId="17" xr:uid="{CEFE96D3-2262-4C92-84D7-C3CB4EAC8157}"/>
    <cellStyle name="標準 5" xfId="20" xr:uid="{BEED4D7C-9F8E-494C-99EA-F526FF41447C}"/>
    <cellStyle name="標準 6" xfId="12" xr:uid="{1E637466-3626-4B49-A691-8F6B67823E46}"/>
    <cellStyle name="標準 7" xfId="6" xr:uid="{C36DAA85-837F-4312-9352-2E98694DFAF6}"/>
    <cellStyle name="標準_③-２加算様式（就労）" xfId="3" xr:uid="{00000000-0005-0000-0000-000003000000}"/>
    <cellStyle name="標準_総括表を変更しました（６／２３）" xfId="2" xr:uid="{00000000-0005-0000-0000-000004000000}"/>
    <cellStyle name="標準_短期入所介護給付費請求書" xfId="18" xr:uid="{9AF2B7C7-F6E1-436B-A1BD-140AE5F4DEE6}"/>
    <cellStyle name="標準_特定事業所加算届出様式" xfId="16" xr:uid="{B9C2225A-5104-4B46-938E-08EEB69D7A71}"/>
    <cellStyle name="標準_報酬コード表" xfId="10" xr:uid="{ED7EBA55-75D1-4E4C-8436-8097B1D54270}"/>
  </cellStyles>
  <dxfs count="99">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623AA45F-3158-4DAC-9BE4-B5929D73C9B5}"/>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46341DF9-2709-47B1-8F20-5A0D34C35FDD}"/>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C9951F17-A2FB-4A87-87D9-E2DB73555EB1}"/>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78AE66B9-E6A0-4881-B502-081ED1BEC791}"/>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3D010D84-9657-488F-922D-2DB693AB47D8}"/>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55B04A06-A309-4E78-AC9F-F483A013BA7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9BAA628B-1699-4462-BD4E-D4C7F799B8AC}"/>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AA4DA233-1B9F-421A-A9CD-51E8254A0C51}"/>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FF804FDF-5659-4503-A9E6-511386F55C1C}"/>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2BCED0C1-7062-4631-B6C1-E27D0E20425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C623B6AD-A8B9-4756-B943-4C03747BBB26}"/>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E095FD4B-4919-4DE8-A61D-48EA0887B18A}"/>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B943CF57-2176-4829-9C06-2A33F3842582}"/>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422A07EF-1F50-431D-98D1-01D5F95FDE84}"/>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6A122583-26E1-408C-81F0-50F9E2ADF611}"/>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99C8538E-0AC5-406E-B5EB-2D2B2C72AA5D}"/>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BC895624-C817-4E22-946A-D57AC52491E6}"/>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534F035B-C423-4C90-AFC1-78CF1F2B7218}"/>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29E10D1A-1444-4971-8BD1-D742D18EA1DD}"/>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A34BB4B9-EBEF-4D39-925E-B12E37B2D098}"/>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318106CC-EA5D-4D28-A594-6A1B9E53AE34}"/>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8451C543-AE07-4EE7-A860-FE9310688BDB}"/>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5D01A0B0-D966-476E-A88B-662225351A82}"/>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4A1D9426-723E-4759-90E6-4B1F285C23A1}"/>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8F4A56A6-F7AE-4BD2-876E-9BD44FFB71BE}"/>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31FD4781-D4B9-404B-9EBA-ED379EB8863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6D8D73C6-6709-4F61-A55D-BAEF2F9EC8CD}"/>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199D92B4-3B08-49E2-80A6-D5F3930477F2}"/>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F566325A-F79B-49B2-B148-ABF5BF8EF2F6}"/>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4E12820B-3AA4-460A-A351-865EA06D5CD6}"/>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52A10BD9-A754-4771-97A3-755787A7B61B}"/>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434F1D08-40C0-4352-998C-EF305A7B5565}"/>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85725</xdr:colOff>
      <xdr:row>11</xdr:row>
      <xdr:rowOff>314325</xdr:rowOff>
    </xdr:from>
    <xdr:to>
      <xdr:col>5</xdr:col>
      <xdr:colOff>485775</xdr:colOff>
      <xdr:row>11</xdr:row>
      <xdr:rowOff>314325</xdr:rowOff>
    </xdr:to>
    <xdr:sp macro="" textlink="">
      <xdr:nvSpPr>
        <xdr:cNvPr id="2" name="Line 1">
          <a:extLst>
            <a:ext uri="{FF2B5EF4-FFF2-40B4-BE49-F238E27FC236}">
              <a16:creationId xmlns:a16="http://schemas.microsoft.com/office/drawing/2014/main" id="{A8C8D347-A2AA-4E38-9607-66C9119BCFB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42CDCAC3-B0A8-4343-A8BD-5B7F2FE65BF2}"/>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F10EF519-6F18-4166-8834-C4727BB070C6}"/>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DE457C91-CA38-45C6-B617-61B1C2340F41}"/>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87200</xdr:colOff>
      <xdr:row>23</xdr:row>
      <xdr:rowOff>33538</xdr:rowOff>
    </xdr:from>
    <xdr:to>
      <xdr:col>5</xdr:col>
      <xdr:colOff>999454</xdr:colOff>
      <xdr:row>25</xdr:row>
      <xdr:rowOff>295140</xdr:rowOff>
    </xdr:to>
    <xdr:sp macro="" textlink="">
      <xdr:nvSpPr>
        <xdr:cNvPr id="2" name="矢印: 上向き折線 1">
          <a:extLst>
            <a:ext uri="{FF2B5EF4-FFF2-40B4-BE49-F238E27FC236}">
              <a16:creationId xmlns:a16="http://schemas.microsoft.com/office/drawing/2014/main" id="{2646EA22-FAF2-4C4B-ACA0-93C04E8153A6}"/>
            </a:ext>
          </a:extLst>
        </xdr:cNvPr>
        <xdr:cNvSpPr/>
      </xdr:nvSpPr>
      <xdr:spPr>
        <a:xfrm rot="5400000">
          <a:off x="4260626" y="3918262"/>
          <a:ext cx="480677" cy="59792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1073240</xdr:colOff>
      <xdr:row>23</xdr:row>
      <xdr:rowOff>187816</xdr:rowOff>
    </xdr:from>
    <xdr:to>
      <xdr:col>5</xdr:col>
      <xdr:colOff>858592</xdr:colOff>
      <xdr:row>24</xdr:row>
      <xdr:rowOff>160986</xdr:rowOff>
    </xdr:to>
    <xdr:sp macro="" textlink="">
      <xdr:nvSpPr>
        <xdr:cNvPr id="3" name="正方形/長方形 2">
          <a:extLst>
            <a:ext uri="{FF2B5EF4-FFF2-40B4-BE49-F238E27FC236}">
              <a16:creationId xmlns:a16="http://schemas.microsoft.com/office/drawing/2014/main" id="{FDE093E8-2229-4E52-9059-0AA91893DB7D}"/>
            </a:ext>
          </a:extLst>
        </xdr:cNvPr>
        <xdr:cNvSpPr/>
      </xdr:nvSpPr>
      <xdr:spPr>
        <a:xfrm>
          <a:off x="3425915" y="4112116"/>
          <a:ext cx="1376027"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E5447E5B-7A2A-4DFB-9867-E4447A75562B}"/>
            </a:ext>
          </a:extLst>
        </xdr:cNvPr>
        <xdr:cNvSpPr>
          <a:spLocks noChangeArrowheads="1"/>
        </xdr:cNvSpPr>
      </xdr:nvSpPr>
      <xdr:spPr bwMode="auto">
        <a:xfrm>
          <a:off x="2781832" y="86965"/>
          <a:ext cx="21415727" cy="2879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77173D40-E753-492A-B12C-6D20A6E928F6}"/>
            </a:ext>
          </a:extLst>
        </xdr:cNvPr>
        <xdr:cNvSpPr/>
      </xdr:nvSpPr>
      <xdr:spPr>
        <a:xfrm>
          <a:off x="716971" y="13200849"/>
          <a:ext cx="44675716" cy="17185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75218584-97BA-498C-99C9-C4D26C300F3F}"/>
            </a:ext>
          </a:extLst>
        </xdr:cNvPr>
        <xdr:cNvSpPr/>
      </xdr:nvSpPr>
      <xdr:spPr>
        <a:xfrm>
          <a:off x="26068733" y="1602939"/>
          <a:ext cx="768430" cy="2738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DC837362-D674-43EA-8CB6-24BF4F093AF0}"/>
            </a:ext>
          </a:extLst>
        </xdr:cNvPr>
        <xdr:cNvSpPr/>
      </xdr:nvSpPr>
      <xdr:spPr>
        <a:xfrm rot="5400000">
          <a:off x="5534922" y="4486206"/>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5F451A4B-A06D-4FC7-92D6-62F6BADCA07E}"/>
            </a:ext>
          </a:extLst>
        </xdr:cNvPr>
        <xdr:cNvSpPr/>
      </xdr:nvSpPr>
      <xdr:spPr>
        <a:xfrm rot="5400000">
          <a:off x="16522078" y="4486760"/>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EAEE008B-59C0-4253-950E-7151D9FB9EBE}"/>
            </a:ext>
          </a:extLst>
        </xdr:cNvPr>
        <xdr:cNvSpPr/>
      </xdr:nvSpPr>
      <xdr:spPr>
        <a:xfrm rot="5400000">
          <a:off x="27495432" y="4487314"/>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85A398FE-FFA2-4F23-B078-B24DD8A70C2C}"/>
            </a:ext>
          </a:extLst>
        </xdr:cNvPr>
        <xdr:cNvSpPr/>
      </xdr:nvSpPr>
      <xdr:spPr>
        <a:xfrm rot="5400000">
          <a:off x="38478309" y="4492148"/>
          <a:ext cx="242819" cy="1399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D97A7D6D-D929-42BB-A264-9E3B2FBC7F1B}"/>
            </a:ext>
          </a:extLst>
        </xdr:cNvPr>
        <xdr:cNvSpPr/>
      </xdr:nvSpPr>
      <xdr:spPr>
        <a:xfrm>
          <a:off x="49615725" y="174625"/>
          <a:ext cx="6072067" cy="3431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97E0C91-B0C2-4F7C-9D0A-C5582B9986BB}"/>
            </a:ext>
          </a:extLst>
        </xdr:cNvPr>
        <xdr:cNvSpPr>
          <a:spLocks noChangeArrowheads="1"/>
        </xdr:cNvSpPr>
      </xdr:nvSpPr>
      <xdr:spPr bwMode="auto">
        <a:xfrm>
          <a:off x="2781832" y="86965"/>
          <a:ext cx="21415727" cy="2879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4535AAD9-1994-4B2C-8338-7E2C0253521E}"/>
            </a:ext>
          </a:extLst>
        </xdr:cNvPr>
        <xdr:cNvSpPr/>
      </xdr:nvSpPr>
      <xdr:spPr>
        <a:xfrm>
          <a:off x="716971" y="13200849"/>
          <a:ext cx="44675716" cy="17185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365F910-1FA7-4C1F-BC6F-3F19721FD42F}"/>
            </a:ext>
          </a:extLst>
        </xdr:cNvPr>
        <xdr:cNvSpPr/>
      </xdr:nvSpPr>
      <xdr:spPr>
        <a:xfrm>
          <a:off x="26068733" y="1602939"/>
          <a:ext cx="768430" cy="2738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FDAD2052-B77D-4448-B30C-A48E918AE40B}"/>
            </a:ext>
          </a:extLst>
        </xdr:cNvPr>
        <xdr:cNvSpPr/>
      </xdr:nvSpPr>
      <xdr:spPr>
        <a:xfrm rot="5400000">
          <a:off x="5534922" y="4486206"/>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4D341725-E99F-4DF0-A208-C29EFE411EDF}"/>
            </a:ext>
          </a:extLst>
        </xdr:cNvPr>
        <xdr:cNvSpPr/>
      </xdr:nvSpPr>
      <xdr:spPr>
        <a:xfrm rot="5400000">
          <a:off x="16522078" y="4486760"/>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CBFDA03A-F32A-473A-A31F-DEF0034D042F}"/>
            </a:ext>
          </a:extLst>
        </xdr:cNvPr>
        <xdr:cNvSpPr/>
      </xdr:nvSpPr>
      <xdr:spPr>
        <a:xfrm rot="5400000">
          <a:off x="27495432" y="4487314"/>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12120652-6FC6-43AF-8AD9-53FEC9180D37}"/>
            </a:ext>
          </a:extLst>
        </xdr:cNvPr>
        <xdr:cNvSpPr/>
      </xdr:nvSpPr>
      <xdr:spPr>
        <a:xfrm rot="5400000">
          <a:off x="38478309" y="4492148"/>
          <a:ext cx="242819" cy="1399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8DC32F2A-610D-4451-9742-A969FCB83751}"/>
            </a:ext>
          </a:extLst>
        </xdr:cNvPr>
        <xdr:cNvSpPr/>
      </xdr:nvSpPr>
      <xdr:spPr>
        <a:xfrm>
          <a:off x="49615725" y="168275"/>
          <a:ext cx="6072067" cy="3431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7121572-A70B-46F8-8607-D9313DBD35AC}"/>
            </a:ext>
          </a:extLst>
        </xdr:cNvPr>
        <xdr:cNvSpPr/>
      </xdr:nvSpPr>
      <xdr:spPr>
        <a:xfrm>
          <a:off x="50111025" y="854074"/>
          <a:ext cx="7445375" cy="688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78DD5638-3415-446B-8F0A-F3ECF2F25F46}"/>
            </a:ext>
          </a:extLst>
        </xdr:cNvPr>
        <xdr:cNvSpPr/>
      </xdr:nvSpPr>
      <xdr:spPr>
        <a:xfrm>
          <a:off x="12198825" y="421111"/>
          <a:ext cx="30511924"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0B081AC5-32FE-4AF5-B05D-05F149880758}"/>
            </a:ext>
          </a:extLst>
        </xdr:cNvPr>
        <xdr:cNvSpPr/>
      </xdr:nvSpPr>
      <xdr:spPr>
        <a:xfrm>
          <a:off x="57492900" y="158260"/>
          <a:ext cx="149207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3FC3B65E-9581-470D-9C41-B60B81C58EAD}"/>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896168E2-C221-4962-9923-8568C977340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A9F98968-7EDF-4BA2-A8F6-F74B9474B401}"/>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77E27CB5-317B-44CF-9280-E8EA1BC65040}"/>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8912AB9E-63D4-40AD-BC75-CEE7C386FFC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49C4D333-ECAC-4F92-B63D-66D178E26582}"/>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88447</xdr:colOff>
      <xdr:row>29</xdr:row>
      <xdr:rowOff>24277</xdr:rowOff>
    </xdr:from>
    <xdr:to>
      <xdr:col>26</xdr:col>
      <xdr:colOff>88448</xdr:colOff>
      <xdr:row>34</xdr:row>
      <xdr:rowOff>185087</xdr:rowOff>
    </xdr:to>
    <xdr:sp macro="" textlink="">
      <xdr:nvSpPr>
        <xdr:cNvPr id="2" name="矢印: 下 1">
          <a:extLst>
            <a:ext uri="{FF2B5EF4-FFF2-40B4-BE49-F238E27FC236}">
              <a16:creationId xmlns:a16="http://schemas.microsoft.com/office/drawing/2014/main" id="{424D6C79-F00A-4324-B283-FE0D3688543F}"/>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276225</xdr:colOff>
      <xdr:row>29</xdr:row>
      <xdr:rowOff>210289</xdr:rowOff>
    </xdr:from>
    <xdr:to>
      <xdr:col>27</xdr:col>
      <xdr:colOff>95251</xdr:colOff>
      <xdr:row>30</xdr:row>
      <xdr:rowOff>161924</xdr:rowOff>
    </xdr:to>
    <xdr:sp macro="" textlink="">
      <xdr:nvSpPr>
        <xdr:cNvPr id="3" name="正方形/長方形 2">
          <a:extLst>
            <a:ext uri="{FF2B5EF4-FFF2-40B4-BE49-F238E27FC236}">
              <a16:creationId xmlns:a16="http://schemas.microsoft.com/office/drawing/2014/main" id="{B39239AC-0277-4692-A6B8-96E8591B6B03}"/>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3.9.31\disk\07&#26045;&#35373;&#25903;&#25588;&#25285;&#24403;\01_&#36890;&#25152;&#12539;&#20837;&#25152;\&#36890;&#30693;\(&#24180;&#24230;&#21021;&#12417;)&#20307;&#21046;&#31561;&#12395;&#38306;&#12377;&#12427;&#23626;&#20986;&#26360;\H29\&#12464;&#12523;&#12507;\H29%20&#65319;&#65320;&#20307;&#21046;&#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域区分"/>
      <sheetName val="様式5 体制届"/>
      <sheetName val="1 一覧表"/>
      <sheetName val="2 勤務体制"/>
      <sheetName val="3 視覚等"/>
      <sheetName val="9 Ｇｈ体制"/>
      <sheetName val="15 福祉"/>
      <sheetName val="16 通勤"/>
      <sheetName val="17 夜間支援"/>
      <sheetName val="18 医療連携（Ⅴ）"/>
      <sheetName val="19 重度障害"/>
      <sheetName val="前年度利用者数"/>
      <sheetName val="短3 勤務体制"/>
      <sheetName val="短7 食事・栄養"/>
      <sheetName val="短10 送迎"/>
      <sheetName val="短23 重度障害"/>
      <sheetName val="短11緊急短期確保"/>
      <sheetName val="22 矯正施設"/>
      <sheetName val="22-2対象者受入届"/>
    </sheetNames>
    <sheetDataSet>
      <sheetData sheetId="0">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B626-5E8E-4A4F-A507-A7BD31CDEA31}">
  <sheetPr>
    <pageSetUpPr fitToPage="1"/>
  </sheetPr>
  <dimension ref="A1:AM59"/>
  <sheetViews>
    <sheetView tabSelected="1" workbookViewId="0"/>
  </sheetViews>
  <sheetFormatPr defaultRowHeight="21" customHeight="1" x14ac:dyDescent="0.4"/>
  <cols>
    <col min="1" max="1" width="5.125" style="46" customWidth="1"/>
    <col min="2" max="25" width="2.625" style="45" customWidth="1"/>
    <col min="26" max="39" width="2.125" style="45" customWidth="1"/>
    <col min="40" max="256" width="9" style="45"/>
    <col min="257" max="257" width="5.125" style="45" customWidth="1"/>
    <col min="258" max="281" width="2.625" style="45" customWidth="1"/>
    <col min="282" max="295" width="2.125" style="45" customWidth="1"/>
    <col min="296" max="512" width="9" style="45"/>
    <col min="513" max="513" width="5.125" style="45" customWidth="1"/>
    <col min="514" max="537" width="2.625" style="45" customWidth="1"/>
    <col min="538" max="551" width="2.125" style="45" customWidth="1"/>
    <col min="552" max="768" width="9" style="45"/>
    <col min="769" max="769" width="5.125" style="45" customWidth="1"/>
    <col min="770" max="793" width="2.625" style="45" customWidth="1"/>
    <col min="794" max="807" width="2.125" style="45" customWidth="1"/>
    <col min="808" max="1024" width="9" style="45"/>
    <col min="1025" max="1025" width="5.125" style="45" customWidth="1"/>
    <col min="1026" max="1049" width="2.625" style="45" customWidth="1"/>
    <col min="1050" max="1063" width="2.125" style="45" customWidth="1"/>
    <col min="1064" max="1280" width="9" style="45"/>
    <col min="1281" max="1281" width="5.125" style="45" customWidth="1"/>
    <col min="1282" max="1305" width="2.625" style="45" customWidth="1"/>
    <col min="1306" max="1319" width="2.125" style="45" customWidth="1"/>
    <col min="1320" max="1536" width="9" style="45"/>
    <col min="1537" max="1537" width="5.125" style="45" customWidth="1"/>
    <col min="1538" max="1561" width="2.625" style="45" customWidth="1"/>
    <col min="1562" max="1575" width="2.125" style="45" customWidth="1"/>
    <col min="1576" max="1792" width="9" style="45"/>
    <col min="1793" max="1793" width="5.125" style="45" customWidth="1"/>
    <col min="1794" max="1817" width="2.625" style="45" customWidth="1"/>
    <col min="1818" max="1831" width="2.125" style="45" customWidth="1"/>
    <col min="1832" max="2048" width="9" style="45"/>
    <col min="2049" max="2049" width="5.125" style="45" customWidth="1"/>
    <col min="2050" max="2073" width="2.625" style="45" customWidth="1"/>
    <col min="2074" max="2087" width="2.125" style="45" customWidth="1"/>
    <col min="2088" max="2304" width="9" style="45"/>
    <col min="2305" max="2305" width="5.125" style="45" customWidth="1"/>
    <col min="2306" max="2329" width="2.625" style="45" customWidth="1"/>
    <col min="2330" max="2343" width="2.125" style="45" customWidth="1"/>
    <col min="2344" max="2560" width="9" style="45"/>
    <col min="2561" max="2561" width="5.125" style="45" customWidth="1"/>
    <col min="2562" max="2585" width="2.625" style="45" customWidth="1"/>
    <col min="2586" max="2599" width="2.125" style="45" customWidth="1"/>
    <col min="2600" max="2816" width="9" style="45"/>
    <col min="2817" max="2817" width="5.125" style="45" customWidth="1"/>
    <col min="2818" max="2841" width="2.625" style="45" customWidth="1"/>
    <col min="2842" max="2855" width="2.125" style="45" customWidth="1"/>
    <col min="2856" max="3072" width="9" style="45"/>
    <col min="3073" max="3073" width="5.125" style="45" customWidth="1"/>
    <col min="3074" max="3097" width="2.625" style="45" customWidth="1"/>
    <col min="3098" max="3111" width="2.125" style="45" customWidth="1"/>
    <col min="3112" max="3328" width="9" style="45"/>
    <col min="3329" max="3329" width="5.125" style="45" customWidth="1"/>
    <col min="3330" max="3353" width="2.625" style="45" customWidth="1"/>
    <col min="3354" max="3367" width="2.125" style="45" customWidth="1"/>
    <col min="3368" max="3584" width="9" style="45"/>
    <col min="3585" max="3585" width="5.125" style="45" customWidth="1"/>
    <col min="3586" max="3609" width="2.625" style="45" customWidth="1"/>
    <col min="3610" max="3623" width="2.125" style="45" customWidth="1"/>
    <col min="3624" max="3840" width="9" style="45"/>
    <col min="3841" max="3841" width="5.125" style="45" customWidth="1"/>
    <col min="3842" max="3865" width="2.625" style="45" customWidth="1"/>
    <col min="3866" max="3879" width="2.125" style="45" customWidth="1"/>
    <col min="3880" max="4096" width="9" style="45"/>
    <col min="4097" max="4097" width="5.125" style="45" customWidth="1"/>
    <col min="4098" max="4121" width="2.625" style="45" customWidth="1"/>
    <col min="4122" max="4135" width="2.125" style="45" customWidth="1"/>
    <col min="4136" max="4352" width="9" style="45"/>
    <col min="4353" max="4353" width="5.125" style="45" customWidth="1"/>
    <col min="4354" max="4377" width="2.625" style="45" customWidth="1"/>
    <col min="4378" max="4391" width="2.125" style="45" customWidth="1"/>
    <col min="4392" max="4608" width="9" style="45"/>
    <col min="4609" max="4609" width="5.125" style="45" customWidth="1"/>
    <col min="4610" max="4633" width="2.625" style="45" customWidth="1"/>
    <col min="4634" max="4647" width="2.125" style="45" customWidth="1"/>
    <col min="4648" max="4864" width="9" style="45"/>
    <col min="4865" max="4865" width="5.125" style="45" customWidth="1"/>
    <col min="4866" max="4889" width="2.625" style="45" customWidth="1"/>
    <col min="4890" max="4903" width="2.125" style="45" customWidth="1"/>
    <col min="4904" max="5120" width="9" style="45"/>
    <col min="5121" max="5121" width="5.125" style="45" customWidth="1"/>
    <col min="5122" max="5145" width="2.625" style="45" customWidth="1"/>
    <col min="5146" max="5159" width="2.125" style="45" customWidth="1"/>
    <col min="5160" max="5376" width="9" style="45"/>
    <col min="5377" max="5377" width="5.125" style="45" customWidth="1"/>
    <col min="5378" max="5401" width="2.625" style="45" customWidth="1"/>
    <col min="5402" max="5415" width="2.125" style="45" customWidth="1"/>
    <col min="5416" max="5632" width="9" style="45"/>
    <col min="5633" max="5633" width="5.125" style="45" customWidth="1"/>
    <col min="5634" max="5657" width="2.625" style="45" customWidth="1"/>
    <col min="5658" max="5671" width="2.125" style="45" customWidth="1"/>
    <col min="5672" max="5888" width="9" style="45"/>
    <col min="5889" max="5889" width="5.125" style="45" customWidth="1"/>
    <col min="5890" max="5913" width="2.625" style="45" customWidth="1"/>
    <col min="5914" max="5927" width="2.125" style="45" customWidth="1"/>
    <col min="5928" max="6144" width="9" style="45"/>
    <col min="6145" max="6145" width="5.125" style="45" customWidth="1"/>
    <col min="6146" max="6169" width="2.625" style="45" customWidth="1"/>
    <col min="6170" max="6183" width="2.125" style="45" customWidth="1"/>
    <col min="6184" max="6400" width="9" style="45"/>
    <col min="6401" max="6401" width="5.125" style="45" customWidth="1"/>
    <col min="6402" max="6425" width="2.625" style="45" customWidth="1"/>
    <col min="6426" max="6439" width="2.125" style="45" customWidth="1"/>
    <col min="6440" max="6656" width="9" style="45"/>
    <col min="6657" max="6657" width="5.125" style="45" customWidth="1"/>
    <col min="6658" max="6681" width="2.625" style="45" customWidth="1"/>
    <col min="6682" max="6695" width="2.125" style="45" customWidth="1"/>
    <col min="6696" max="6912" width="9" style="45"/>
    <col min="6913" max="6913" width="5.125" style="45" customWidth="1"/>
    <col min="6914" max="6937" width="2.625" style="45" customWidth="1"/>
    <col min="6938" max="6951" width="2.125" style="45" customWidth="1"/>
    <col min="6952" max="7168" width="9" style="45"/>
    <col min="7169" max="7169" width="5.125" style="45" customWidth="1"/>
    <col min="7170" max="7193" width="2.625" style="45" customWidth="1"/>
    <col min="7194" max="7207" width="2.125" style="45" customWidth="1"/>
    <col min="7208" max="7424" width="9" style="45"/>
    <col min="7425" max="7425" width="5.125" style="45" customWidth="1"/>
    <col min="7426" max="7449" width="2.625" style="45" customWidth="1"/>
    <col min="7450" max="7463" width="2.125" style="45" customWidth="1"/>
    <col min="7464" max="7680" width="9" style="45"/>
    <col min="7681" max="7681" width="5.125" style="45" customWidth="1"/>
    <col min="7682" max="7705" width="2.625" style="45" customWidth="1"/>
    <col min="7706" max="7719" width="2.125" style="45" customWidth="1"/>
    <col min="7720" max="7936" width="9" style="45"/>
    <col min="7937" max="7937" width="5.125" style="45" customWidth="1"/>
    <col min="7938" max="7961" width="2.625" style="45" customWidth="1"/>
    <col min="7962" max="7975" width="2.125" style="45" customWidth="1"/>
    <col min="7976" max="8192" width="9" style="45"/>
    <col min="8193" max="8193" width="5.125" style="45" customWidth="1"/>
    <col min="8194" max="8217" width="2.625" style="45" customWidth="1"/>
    <col min="8218" max="8231" width="2.125" style="45" customWidth="1"/>
    <col min="8232" max="8448" width="9" style="45"/>
    <col min="8449" max="8449" width="5.125" style="45" customWidth="1"/>
    <col min="8450" max="8473" width="2.625" style="45" customWidth="1"/>
    <col min="8474" max="8487" width="2.125" style="45" customWidth="1"/>
    <col min="8488" max="8704" width="9" style="45"/>
    <col min="8705" max="8705" width="5.125" style="45" customWidth="1"/>
    <col min="8706" max="8729" width="2.625" style="45" customWidth="1"/>
    <col min="8730" max="8743" width="2.125" style="45" customWidth="1"/>
    <col min="8744" max="8960" width="9" style="45"/>
    <col min="8961" max="8961" width="5.125" style="45" customWidth="1"/>
    <col min="8962" max="8985" width="2.625" style="45" customWidth="1"/>
    <col min="8986" max="8999" width="2.125" style="45" customWidth="1"/>
    <col min="9000" max="9216" width="9" style="45"/>
    <col min="9217" max="9217" width="5.125" style="45" customWidth="1"/>
    <col min="9218" max="9241" width="2.625" style="45" customWidth="1"/>
    <col min="9242" max="9255" width="2.125" style="45" customWidth="1"/>
    <col min="9256" max="9472" width="9" style="45"/>
    <col min="9473" max="9473" width="5.125" style="45" customWidth="1"/>
    <col min="9474" max="9497" width="2.625" style="45" customWidth="1"/>
    <col min="9498" max="9511" width="2.125" style="45" customWidth="1"/>
    <col min="9512" max="9728" width="9" style="45"/>
    <col min="9729" max="9729" width="5.125" style="45" customWidth="1"/>
    <col min="9730" max="9753" width="2.625" style="45" customWidth="1"/>
    <col min="9754" max="9767" width="2.125" style="45" customWidth="1"/>
    <col min="9768" max="9984" width="9" style="45"/>
    <col min="9985" max="9985" width="5.125" style="45" customWidth="1"/>
    <col min="9986" max="10009" width="2.625" style="45" customWidth="1"/>
    <col min="10010" max="10023" width="2.125" style="45" customWidth="1"/>
    <col min="10024" max="10240" width="9" style="45"/>
    <col min="10241" max="10241" width="5.125" style="45" customWidth="1"/>
    <col min="10242" max="10265" width="2.625" style="45" customWidth="1"/>
    <col min="10266" max="10279" width="2.125" style="45" customWidth="1"/>
    <col min="10280" max="10496" width="9" style="45"/>
    <col min="10497" max="10497" width="5.125" style="45" customWidth="1"/>
    <col min="10498" max="10521" width="2.625" style="45" customWidth="1"/>
    <col min="10522" max="10535" width="2.125" style="45" customWidth="1"/>
    <col min="10536" max="10752" width="9" style="45"/>
    <col min="10753" max="10753" width="5.125" style="45" customWidth="1"/>
    <col min="10754" max="10777" width="2.625" style="45" customWidth="1"/>
    <col min="10778" max="10791" width="2.125" style="45" customWidth="1"/>
    <col min="10792" max="11008" width="9" style="45"/>
    <col min="11009" max="11009" width="5.125" style="45" customWidth="1"/>
    <col min="11010" max="11033" width="2.625" style="45" customWidth="1"/>
    <col min="11034" max="11047" width="2.125" style="45" customWidth="1"/>
    <col min="11048" max="11264" width="9" style="45"/>
    <col min="11265" max="11265" width="5.125" style="45" customWidth="1"/>
    <col min="11266" max="11289" width="2.625" style="45" customWidth="1"/>
    <col min="11290" max="11303" width="2.125" style="45" customWidth="1"/>
    <col min="11304" max="11520" width="9" style="45"/>
    <col min="11521" max="11521" width="5.125" style="45" customWidth="1"/>
    <col min="11522" max="11545" width="2.625" style="45" customWidth="1"/>
    <col min="11546" max="11559" width="2.125" style="45" customWidth="1"/>
    <col min="11560" max="11776" width="9" style="45"/>
    <col min="11777" max="11777" width="5.125" style="45" customWidth="1"/>
    <col min="11778" max="11801" width="2.625" style="45" customWidth="1"/>
    <col min="11802" max="11815" width="2.125" style="45" customWidth="1"/>
    <col min="11816" max="12032" width="9" style="45"/>
    <col min="12033" max="12033" width="5.125" style="45" customWidth="1"/>
    <col min="12034" max="12057" width="2.625" style="45" customWidth="1"/>
    <col min="12058" max="12071" width="2.125" style="45" customWidth="1"/>
    <col min="12072" max="12288" width="9" style="45"/>
    <col min="12289" max="12289" width="5.125" style="45" customWidth="1"/>
    <col min="12290" max="12313" width="2.625" style="45" customWidth="1"/>
    <col min="12314" max="12327" width="2.125" style="45" customWidth="1"/>
    <col min="12328" max="12544" width="9" style="45"/>
    <col min="12545" max="12545" width="5.125" style="45" customWidth="1"/>
    <col min="12546" max="12569" width="2.625" style="45" customWidth="1"/>
    <col min="12570" max="12583" width="2.125" style="45" customWidth="1"/>
    <col min="12584" max="12800" width="9" style="45"/>
    <col min="12801" max="12801" width="5.125" style="45" customWidth="1"/>
    <col min="12802" max="12825" width="2.625" style="45" customWidth="1"/>
    <col min="12826" max="12839" width="2.125" style="45" customWidth="1"/>
    <col min="12840" max="13056" width="9" style="45"/>
    <col min="13057" max="13057" width="5.125" style="45" customWidth="1"/>
    <col min="13058" max="13081" width="2.625" style="45" customWidth="1"/>
    <col min="13082" max="13095" width="2.125" style="45" customWidth="1"/>
    <col min="13096" max="13312" width="9" style="45"/>
    <col min="13313" max="13313" width="5.125" style="45" customWidth="1"/>
    <col min="13314" max="13337" width="2.625" style="45" customWidth="1"/>
    <col min="13338" max="13351" width="2.125" style="45" customWidth="1"/>
    <col min="13352" max="13568" width="9" style="45"/>
    <col min="13569" max="13569" width="5.125" style="45" customWidth="1"/>
    <col min="13570" max="13593" width="2.625" style="45" customWidth="1"/>
    <col min="13594" max="13607" width="2.125" style="45" customWidth="1"/>
    <col min="13608" max="13824" width="9" style="45"/>
    <col min="13825" max="13825" width="5.125" style="45" customWidth="1"/>
    <col min="13826" max="13849" width="2.625" style="45" customWidth="1"/>
    <col min="13850" max="13863" width="2.125" style="45" customWidth="1"/>
    <col min="13864" max="14080" width="9" style="45"/>
    <col min="14081" max="14081" width="5.125" style="45" customWidth="1"/>
    <col min="14082" max="14105" width="2.625" style="45" customWidth="1"/>
    <col min="14106" max="14119" width="2.125" style="45" customWidth="1"/>
    <col min="14120" max="14336" width="9" style="45"/>
    <col min="14337" max="14337" width="5.125" style="45" customWidth="1"/>
    <col min="14338" max="14361" width="2.625" style="45" customWidth="1"/>
    <col min="14362" max="14375" width="2.125" style="45" customWidth="1"/>
    <col min="14376" max="14592" width="9" style="45"/>
    <col min="14593" max="14593" width="5.125" style="45" customWidth="1"/>
    <col min="14594" max="14617" width="2.625" style="45" customWidth="1"/>
    <col min="14618" max="14631" width="2.125" style="45" customWidth="1"/>
    <col min="14632" max="14848" width="9" style="45"/>
    <col min="14849" max="14849" width="5.125" style="45" customWidth="1"/>
    <col min="14850" max="14873" width="2.625" style="45" customWidth="1"/>
    <col min="14874" max="14887" width="2.125" style="45" customWidth="1"/>
    <col min="14888" max="15104" width="9" style="45"/>
    <col min="15105" max="15105" width="5.125" style="45" customWidth="1"/>
    <col min="15106" max="15129" width="2.625" style="45" customWidth="1"/>
    <col min="15130" max="15143" width="2.125" style="45" customWidth="1"/>
    <col min="15144" max="15360" width="9" style="45"/>
    <col min="15361" max="15361" width="5.125" style="45" customWidth="1"/>
    <col min="15362" max="15385" width="2.625" style="45" customWidth="1"/>
    <col min="15386" max="15399" width="2.125" style="45" customWidth="1"/>
    <col min="15400" max="15616" width="9" style="45"/>
    <col min="15617" max="15617" width="5.125" style="45" customWidth="1"/>
    <col min="15618" max="15641" width="2.625" style="45" customWidth="1"/>
    <col min="15642" max="15655" width="2.125" style="45" customWidth="1"/>
    <col min="15656" max="15872" width="9" style="45"/>
    <col min="15873" max="15873" width="5.125" style="45" customWidth="1"/>
    <col min="15874" max="15897" width="2.625" style="45" customWidth="1"/>
    <col min="15898" max="15911" width="2.125" style="45" customWidth="1"/>
    <col min="15912" max="16128" width="9" style="45"/>
    <col min="16129" max="16129" width="5.125" style="45" customWidth="1"/>
    <col min="16130" max="16153" width="2.625" style="45" customWidth="1"/>
    <col min="16154" max="16167" width="2.125" style="45" customWidth="1"/>
    <col min="16168" max="16384" width="9" style="45"/>
  </cols>
  <sheetData>
    <row r="1" spans="1:39" ht="21" customHeight="1" x14ac:dyDescent="0.4">
      <c r="A1" s="43" t="s">
        <v>303</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row>
    <row r="2" spans="1:39" ht="21" customHeight="1" x14ac:dyDescent="0.4">
      <c r="A2" s="976" t="s">
        <v>304</v>
      </c>
      <c r="B2" s="976"/>
      <c r="C2" s="976"/>
      <c r="D2" s="976"/>
      <c r="E2" s="976"/>
      <c r="F2" s="976"/>
      <c r="G2" s="976"/>
      <c r="H2" s="976"/>
      <c r="I2" s="976"/>
      <c r="J2" s="976"/>
      <c r="K2" s="976"/>
      <c r="L2" s="976"/>
      <c r="M2" s="976"/>
      <c r="N2" s="976"/>
      <c r="O2" s="976"/>
      <c r="P2" s="976"/>
      <c r="Q2" s="976"/>
      <c r="R2" s="976"/>
      <c r="S2" s="976"/>
      <c r="T2" s="976"/>
      <c r="U2" s="976"/>
      <c r="V2" s="976"/>
      <c r="W2" s="976"/>
      <c r="X2" s="976"/>
      <c r="Y2" s="976"/>
      <c r="Z2" s="976"/>
      <c r="AA2" s="976"/>
      <c r="AB2" s="976"/>
      <c r="AC2" s="976"/>
      <c r="AD2" s="976"/>
      <c r="AE2" s="976"/>
      <c r="AF2" s="976"/>
      <c r="AG2" s="976"/>
      <c r="AH2" s="976"/>
      <c r="AI2" s="976"/>
      <c r="AJ2" s="976"/>
      <c r="AK2" s="976"/>
      <c r="AL2" s="976"/>
      <c r="AM2" s="976"/>
    </row>
    <row r="3" spans="1:39" ht="21" customHeight="1" x14ac:dyDescent="0.4">
      <c r="Z3" s="977" t="s">
        <v>305</v>
      </c>
      <c r="AA3" s="977"/>
      <c r="AB3" s="977"/>
      <c r="AC3" s="977"/>
      <c r="AD3" s="977"/>
      <c r="AE3" s="977"/>
      <c r="AF3" s="977"/>
      <c r="AG3" s="977"/>
      <c r="AH3" s="977"/>
      <c r="AI3" s="977"/>
      <c r="AJ3" s="977"/>
      <c r="AK3" s="977"/>
      <c r="AL3" s="977"/>
    </row>
    <row r="4" spans="1:39" ht="21" customHeight="1" x14ac:dyDescent="0.4">
      <c r="B4" s="45" t="s">
        <v>306</v>
      </c>
    </row>
    <row r="5" spans="1:39" ht="21" customHeight="1" x14ac:dyDescent="0.4">
      <c r="E5" s="45" t="s">
        <v>307</v>
      </c>
    </row>
    <row r="6" spans="1:39" ht="15" customHeight="1" x14ac:dyDescent="0.4"/>
    <row r="7" spans="1:39" ht="21" customHeight="1" x14ac:dyDescent="0.4">
      <c r="O7" s="45" t="s">
        <v>308</v>
      </c>
      <c r="R7" s="45" t="s">
        <v>309</v>
      </c>
      <c r="V7" s="978"/>
      <c r="W7" s="978"/>
      <c r="X7" s="978"/>
      <c r="Y7" s="978"/>
      <c r="Z7" s="978"/>
      <c r="AA7" s="978"/>
      <c r="AB7" s="978"/>
      <c r="AC7" s="978"/>
      <c r="AD7" s="978"/>
      <c r="AE7" s="978"/>
      <c r="AF7" s="978"/>
      <c r="AG7" s="978"/>
      <c r="AH7" s="978"/>
      <c r="AI7" s="978"/>
      <c r="AJ7" s="978"/>
      <c r="AK7" s="978"/>
      <c r="AL7" s="978"/>
      <c r="AM7" s="978"/>
    </row>
    <row r="8" spans="1:39" ht="21" customHeight="1" x14ac:dyDescent="0.4">
      <c r="R8" s="45" t="s">
        <v>310</v>
      </c>
      <c r="V8" s="979"/>
      <c r="W8" s="979"/>
      <c r="X8" s="979"/>
      <c r="Y8" s="979"/>
      <c r="Z8" s="979"/>
      <c r="AA8" s="979"/>
      <c r="AB8" s="979"/>
      <c r="AC8" s="979"/>
      <c r="AD8" s="979"/>
      <c r="AE8" s="979"/>
      <c r="AF8" s="979"/>
      <c r="AG8" s="979"/>
      <c r="AH8" s="979"/>
      <c r="AI8" s="979"/>
      <c r="AJ8" s="47"/>
      <c r="AK8" s="47"/>
      <c r="AL8" s="47"/>
      <c r="AM8" s="47"/>
    </row>
    <row r="9" spans="1:39" ht="21" customHeight="1" x14ac:dyDescent="0.4">
      <c r="R9" s="45" t="s">
        <v>311</v>
      </c>
      <c r="V9" s="979"/>
      <c r="W9" s="979"/>
      <c r="X9" s="979"/>
      <c r="Y9" s="979"/>
      <c r="Z9" s="979"/>
      <c r="AA9" s="979"/>
      <c r="AB9" s="979"/>
      <c r="AC9" s="979"/>
      <c r="AD9" s="979"/>
      <c r="AE9" s="979"/>
      <c r="AF9" s="979"/>
      <c r="AG9" s="47"/>
      <c r="AH9" s="47"/>
      <c r="AI9" s="47"/>
      <c r="AJ9" s="47"/>
      <c r="AK9" s="47"/>
      <c r="AL9" s="47"/>
      <c r="AM9" s="47"/>
    </row>
    <row r="10" spans="1:39" ht="21" customHeight="1" thickBot="1" x14ac:dyDescent="0.45"/>
    <row r="11" spans="1:39" ht="21" customHeight="1" thickBot="1" x14ac:dyDescent="0.45">
      <c r="A11" s="45"/>
      <c r="B11" s="48"/>
      <c r="C11" s="48"/>
      <c r="D11" s="48"/>
      <c r="E11" s="48"/>
      <c r="F11" s="48"/>
      <c r="G11" s="48"/>
      <c r="H11" s="48"/>
      <c r="I11" s="48"/>
      <c r="J11" s="48"/>
      <c r="K11" s="48"/>
      <c r="L11" s="48"/>
      <c r="M11" s="48"/>
      <c r="N11" s="48"/>
      <c r="O11" s="48"/>
      <c r="P11" s="48"/>
      <c r="Q11" s="48"/>
      <c r="R11" s="48"/>
      <c r="T11" s="47"/>
      <c r="U11" s="47"/>
      <c r="V11" s="971" t="s">
        <v>312</v>
      </c>
      <c r="W11" s="969"/>
      <c r="X11" s="968" t="s">
        <v>313</v>
      </c>
      <c r="Y11" s="969"/>
      <c r="Z11" s="969"/>
      <c r="AA11" s="969"/>
      <c r="AB11" s="969"/>
      <c r="AC11" s="970"/>
      <c r="AD11" s="49"/>
      <c r="AE11" s="50"/>
      <c r="AF11" s="50"/>
      <c r="AG11" s="50"/>
      <c r="AH11" s="50"/>
      <c r="AI11" s="50"/>
      <c r="AJ11" s="50"/>
      <c r="AK11" s="50"/>
      <c r="AL11" s="50"/>
      <c r="AM11" s="51"/>
    </row>
    <row r="12" spans="1:39" ht="21" customHeight="1" thickBot="1" x14ac:dyDescent="0.45">
      <c r="A12" s="964" t="s">
        <v>314</v>
      </c>
      <c r="B12" s="964"/>
      <c r="C12" s="964"/>
      <c r="D12" s="964"/>
      <c r="E12" s="964"/>
      <c r="F12" s="964"/>
      <c r="G12" s="964"/>
      <c r="H12" s="964"/>
      <c r="I12" s="964"/>
      <c r="J12" s="964"/>
      <c r="K12" s="964"/>
      <c r="L12" s="964"/>
      <c r="M12" s="964"/>
      <c r="N12" s="964"/>
      <c r="O12" s="964"/>
      <c r="P12" s="964"/>
      <c r="Q12" s="964"/>
      <c r="R12" s="964"/>
      <c r="S12" s="964"/>
      <c r="T12" s="964"/>
      <c r="U12" s="965"/>
      <c r="V12" s="966" t="s">
        <v>37</v>
      </c>
      <c r="W12" s="967"/>
      <c r="X12" s="968" t="s">
        <v>313</v>
      </c>
      <c r="Y12" s="969"/>
      <c r="Z12" s="969"/>
      <c r="AA12" s="969"/>
      <c r="AB12" s="969"/>
      <c r="AC12" s="970"/>
      <c r="AD12" s="49"/>
      <c r="AE12" s="50"/>
      <c r="AF12" s="50"/>
      <c r="AG12" s="50"/>
      <c r="AH12" s="50"/>
      <c r="AI12" s="50"/>
      <c r="AJ12" s="50"/>
      <c r="AK12" s="50"/>
      <c r="AL12" s="50"/>
      <c r="AM12" s="51"/>
    </row>
    <row r="13" spans="1:39" ht="21" customHeight="1" thickBot="1" x14ac:dyDescent="0.45">
      <c r="A13" s="964"/>
      <c r="B13" s="964"/>
      <c r="C13" s="964"/>
      <c r="D13" s="964"/>
      <c r="E13" s="964"/>
      <c r="F13" s="964"/>
      <c r="G13" s="964"/>
      <c r="H13" s="964"/>
      <c r="I13" s="964"/>
      <c r="J13" s="964"/>
      <c r="K13" s="964"/>
      <c r="L13" s="964"/>
      <c r="M13" s="964"/>
      <c r="N13" s="964"/>
      <c r="O13" s="964"/>
      <c r="P13" s="964"/>
      <c r="Q13" s="964"/>
      <c r="R13" s="964"/>
      <c r="S13" s="964"/>
      <c r="T13" s="964"/>
      <c r="U13" s="964"/>
      <c r="V13" s="971" t="s">
        <v>315</v>
      </c>
      <c r="W13" s="972"/>
      <c r="X13" s="973" t="s">
        <v>313</v>
      </c>
      <c r="Y13" s="974"/>
      <c r="Z13" s="974"/>
      <c r="AA13" s="974"/>
      <c r="AB13" s="974"/>
      <c r="AC13" s="975"/>
      <c r="AD13" s="52"/>
      <c r="AE13" s="53"/>
      <c r="AF13" s="53"/>
      <c r="AG13" s="53"/>
      <c r="AH13" s="53"/>
      <c r="AI13" s="53"/>
      <c r="AJ13" s="53"/>
      <c r="AK13" s="53"/>
      <c r="AL13" s="53"/>
      <c r="AM13" s="54"/>
    </row>
    <row r="14" spans="1:39" ht="18" customHeight="1" x14ac:dyDescent="0.4">
      <c r="A14" s="1008" t="s">
        <v>308</v>
      </c>
      <c r="B14" s="1011" t="s">
        <v>316</v>
      </c>
      <c r="C14" s="1012"/>
      <c r="D14" s="1012"/>
      <c r="E14" s="1012"/>
      <c r="F14" s="1012"/>
      <c r="G14" s="1012"/>
      <c r="H14" s="1012"/>
      <c r="I14" s="1012"/>
      <c r="J14" s="1012"/>
      <c r="K14" s="1013"/>
      <c r="L14" s="1013"/>
      <c r="M14" s="1013"/>
      <c r="N14" s="1013"/>
      <c r="O14" s="1013"/>
      <c r="P14" s="1013"/>
      <c r="Q14" s="1013"/>
      <c r="R14" s="1013"/>
      <c r="S14" s="1013"/>
      <c r="T14" s="1013"/>
      <c r="U14" s="1013"/>
      <c r="V14" s="1013"/>
      <c r="W14" s="1013"/>
      <c r="X14" s="1013"/>
      <c r="Y14" s="1013"/>
      <c r="Z14" s="1013"/>
      <c r="AA14" s="1013"/>
      <c r="AB14" s="1013"/>
      <c r="AC14" s="1013"/>
      <c r="AD14" s="1013"/>
      <c r="AE14" s="1013"/>
      <c r="AF14" s="1013"/>
      <c r="AG14" s="1013"/>
      <c r="AH14" s="1013"/>
      <c r="AI14" s="1013"/>
      <c r="AJ14" s="1013"/>
      <c r="AK14" s="1013"/>
      <c r="AL14" s="1013"/>
      <c r="AM14" s="1014"/>
    </row>
    <row r="15" spans="1:39" ht="18" customHeight="1" x14ac:dyDescent="0.4">
      <c r="A15" s="1009"/>
      <c r="B15" s="1015" t="s">
        <v>317</v>
      </c>
      <c r="C15" s="1016"/>
      <c r="D15" s="1016"/>
      <c r="E15" s="1016"/>
      <c r="F15" s="1016"/>
      <c r="G15" s="1016"/>
      <c r="H15" s="1016"/>
      <c r="I15" s="1016"/>
      <c r="J15" s="1016"/>
      <c r="K15" s="1017"/>
      <c r="L15" s="1017"/>
      <c r="M15" s="1017"/>
      <c r="N15" s="1017"/>
      <c r="O15" s="1017"/>
      <c r="P15" s="1017"/>
      <c r="Q15" s="1017"/>
      <c r="R15" s="1017"/>
      <c r="S15" s="1017"/>
      <c r="T15" s="1017"/>
      <c r="U15" s="1017"/>
      <c r="V15" s="1017"/>
      <c r="W15" s="1017"/>
      <c r="X15" s="1017"/>
      <c r="Y15" s="1017"/>
      <c r="Z15" s="1017"/>
      <c r="AA15" s="1017"/>
      <c r="AB15" s="1017"/>
      <c r="AC15" s="1017"/>
      <c r="AD15" s="1017"/>
      <c r="AE15" s="1017"/>
      <c r="AF15" s="1017"/>
      <c r="AG15" s="1017"/>
      <c r="AH15" s="1017"/>
      <c r="AI15" s="1017"/>
      <c r="AJ15" s="1017"/>
      <c r="AK15" s="1017"/>
      <c r="AL15" s="1017"/>
      <c r="AM15" s="1018"/>
    </row>
    <row r="16" spans="1:39" ht="18" customHeight="1" x14ac:dyDescent="0.4">
      <c r="A16" s="1009"/>
      <c r="B16" s="984" t="s">
        <v>318</v>
      </c>
      <c r="C16" s="984"/>
      <c r="D16" s="984"/>
      <c r="E16" s="984"/>
      <c r="F16" s="984"/>
      <c r="G16" s="984"/>
      <c r="H16" s="984"/>
      <c r="I16" s="984"/>
      <c r="J16" s="985"/>
      <c r="K16" s="55" t="s">
        <v>319</v>
      </c>
      <c r="L16" s="56"/>
      <c r="M16" s="56"/>
      <c r="N16" s="56"/>
      <c r="O16" s="990"/>
      <c r="P16" s="990"/>
      <c r="Q16" s="990"/>
      <c r="R16" s="56" t="s">
        <v>320</v>
      </c>
      <c r="S16" s="990"/>
      <c r="T16" s="990"/>
      <c r="U16" s="990"/>
      <c r="V16" s="990"/>
      <c r="W16" s="56" t="s">
        <v>321</v>
      </c>
      <c r="X16" s="56"/>
      <c r="Y16" s="56"/>
      <c r="Z16" s="56"/>
      <c r="AA16" s="56"/>
      <c r="AB16" s="56"/>
      <c r="AC16" s="56"/>
      <c r="AD16" s="56"/>
      <c r="AE16" s="56"/>
      <c r="AF16" s="56"/>
      <c r="AG16" s="56"/>
      <c r="AH16" s="56"/>
      <c r="AI16" s="56"/>
      <c r="AJ16" s="56"/>
      <c r="AK16" s="56"/>
      <c r="AL16" s="56"/>
      <c r="AM16" s="57"/>
    </row>
    <row r="17" spans="1:39" ht="18" customHeight="1" x14ac:dyDescent="0.4">
      <c r="A17" s="1009"/>
      <c r="B17" s="986"/>
      <c r="C17" s="986"/>
      <c r="D17" s="986"/>
      <c r="E17" s="986"/>
      <c r="F17" s="986"/>
      <c r="G17" s="986"/>
      <c r="H17" s="986"/>
      <c r="I17" s="986"/>
      <c r="J17" s="987"/>
      <c r="K17" s="991"/>
      <c r="L17" s="991"/>
      <c r="M17" s="991"/>
      <c r="N17" s="991"/>
      <c r="O17" s="991"/>
      <c r="P17" s="991"/>
      <c r="Q17" s="991"/>
      <c r="R17" s="991"/>
      <c r="S17" s="991"/>
      <c r="T17" s="991"/>
      <c r="U17" s="991"/>
      <c r="V17" s="991"/>
      <c r="W17" s="991"/>
      <c r="X17" s="991"/>
      <c r="Y17" s="991"/>
      <c r="Z17" s="991"/>
      <c r="AA17" s="991"/>
      <c r="AB17" s="991"/>
      <c r="AC17" s="991"/>
      <c r="AD17" s="991"/>
      <c r="AE17" s="991"/>
      <c r="AF17" s="991"/>
      <c r="AG17" s="991"/>
      <c r="AH17" s="991"/>
      <c r="AI17" s="991"/>
      <c r="AJ17" s="991"/>
      <c r="AK17" s="991"/>
      <c r="AL17" s="991"/>
      <c r="AM17" s="992"/>
    </row>
    <row r="18" spans="1:39" ht="18" customHeight="1" x14ac:dyDescent="0.4">
      <c r="A18" s="1009"/>
      <c r="B18" s="1019"/>
      <c r="C18" s="1019"/>
      <c r="D18" s="1019"/>
      <c r="E18" s="1019"/>
      <c r="F18" s="1019"/>
      <c r="G18" s="1019"/>
      <c r="H18" s="1019"/>
      <c r="I18" s="1019"/>
      <c r="J18" s="1015"/>
      <c r="K18" s="1020"/>
      <c r="L18" s="1020"/>
      <c r="M18" s="1020"/>
      <c r="N18" s="1020"/>
      <c r="O18" s="1020"/>
      <c r="P18" s="1020"/>
      <c r="Q18" s="1020"/>
      <c r="R18" s="1020"/>
      <c r="S18" s="1020"/>
      <c r="T18" s="1020"/>
      <c r="U18" s="1020"/>
      <c r="V18" s="1020"/>
      <c r="W18" s="1020"/>
      <c r="X18" s="1020"/>
      <c r="Y18" s="1020"/>
      <c r="Z18" s="1020"/>
      <c r="AA18" s="1020"/>
      <c r="AB18" s="1020"/>
      <c r="AC18" s="1020"/>
      <c r="AD18" s="1020"/>
      <c r="AE18" s="1020"/>
      <c r="AF18" s="1020"/>
      <c r="AG18" s="1020"/>
      <c r="AH18" s="1020"/>
      <c r="AI18" s="1020"/>
      <c r="AJ18" s="1020"/>
      <c r="AK18" s="1020"/>
      <c r="AL18" s="1020"/>
      <c r="AM18" s="1021"/>
    </row>
    <row r="19" spans="1:39" ht="18" customHeight="1" x14ac:dyDescent="0.4">
      <c r="A19" s="1009"/>
      <c r="B19" s="980" t="s">
        <v>322</v>
      </c>
      <c r="C19" s="980"/>
      <c r="D19" s="980"/>
      <c r="E19" s="980"/>
      <c r="F19" s="980"/>
      <c r="G19" s="980"/>
      <c r="H19" s="980"/>
      <c r="I19" s="980"/>
      <c r="J19" s="981"/>
      <c r="K19" s="982" t="s">
        <v>323</v>
      </c>
      <c r="L19" s="982"/>
      <c r="M19" s="982"/>
      <c r="N19" s="982"/>
      <c r="O19" s="982"/>
      <c r="P19" s="982"/>
      <c r="Q19" s="982"/>
      <c r="R19" s="982"/>
      <c r="S19" s="982"/>
      <c r="T19" s="982"/>
      <c r="U19" s="982"/>
      <c r="V19" s="982"/>
      <c r="W19" s="982"/>
      <c r="X19" s="982"/>
      <c r="Y19" s="982" t="s">
        <v>324</v>
      </c>
      <c r="Z19" s="982"/>
      <c r="AA19" s="982"/>
      <c r="AB19" s="982"/>
      <c r="AC19" s="982"/>
      <c r="AD19" s="982"/>
      <c r="AE19" s="982"/>
      <c r="AF19" s="982"/>
      <c r="AG19" s="982"/>
      <c r="AH19" s="982"/>
      <c r="AI19" s="982"/>
      <c r="AJ19" s="982"/>
      <c r="AK19" s="982"/>
      <c r="AL19" s="982"/>
      <c r="AM19" s="983"/>
    </row>
    <row r="20" spans="1:39" ht="18" customHeight="1" x14ac:dyDescent="0.4">
      <c r="A20" s="1009"/>
      <c r="B20" s="980" t="s">
        <v>325</v>
      </c>
      <c r="C20" s="980"/>
      <c r="D20" s="980"/>
      <c r="E20" s="980"/>
      <c r="F20" s="980"/>
      <c r="G20" s="980"/>
      <c r="H20" s="980"/>
      <c r="I20" s="980"/>
      <c r="J20" s="981"/>
      <c r="K20" s="982" t="s">
        <v>326</v>
      </c>
      <c r="L20" s="982"/>
      <c r="M20" s="982"/>
      <c r="N20" s="982"/>
      <c r="O20" s="982"/>
      <c r="P20" s="982"/>
      <c r="Q20" s="982"/>
      <c r="R20" s="982"/>
      <c r="S20" s="982"/>
      <c r="T20" s="982"/>
      <c r="U20" s="982"/>
      <c r="V20" s="982"/>
      <c r="W20" s="982"/>
      <c r="X20" s="982"/>
      <c r="Y20" s="982" t="s">
        <v>327</v>
      </c>
      <c r="Z20" s="982"/>
      <c r="AA20" s="982"/>
      <c r="AB20" s="982"/>
      <c r="AC20" s="982"/>
      <c r="AD20" s="982"/>
      <c r="AE20" s="982"/>
      <c r="AF20" s="982"/>
      <c r="AG20" s="982"/>
      <c r="AH20" s="982"/>
      <c r="AI20" s="982"/>
      <c r="AJ20" s="982"/>
      <c r="AK20" s="982"/>
      <c r="AL20" s="982"/>
      <c r="AM20" s="983"/>
    </row>
    <row r="21" spans="1:39" ht="18" customHeight="1" x14ac:dyDescent="0.4">
      <c r="A21" s="1009"/>
      <c r="B21" s="984" t="s">
        <v>328</v>
      </c>
      <c r="C21" s="984"/>
      <c r="D21" s="984"/>
      <c r="E21" s="984"/>
      <c r="F21" s="984"/>
      <c r="G21" s="984"/>
      <c r="H21" s="984"/>
      <c r="I21" s="984"/>
      <c r="J21" s="985"/>
      <c r="K21" s="55" t="s">
        <v>319</v>
      </c>
      <c r="L21" s="56"/>
      <c r="M21" s="56"/>
      <c r="N21" s="56"/>
      <c r="O21" s="990"/>
      <c r="P21" s="990"/>
      <c r="Q21" s="990"/>
      <c r="R21" s="56" t="s">
        <v>320</v>
      </c>
      <c r="S21" s="990"/>
      <c r="T21" s="990"/>
      <c r="U21" s="990"/>
      <c r="V21" s="990"/>
      <c r="W21" s="56" t="s">
        <v>321</v>
      </c>
      <c r="X21" s="56"/>
      <c r="Y21" s="56"/>
      <c r="Z21" s="56"/>
      <c r="AA21" s="56"/>
      <c r="AB21" s="56"/>
      <c r="AC21" s="56"/>
      <c r="AD21" s="56"/>
      <c r="AE21" s="56"/>
      <c r="AF21" s="56"/>
      <c r="AG21" s="56"/>
      <c r="AH21" s="56"/>
      <c r="AI21" s="56"/>
      <c r="AJ21" s="56"/>
      <c r="AK21" s="56"/>
      <c r="AL21" s="56"/>
      <c r="AM21" s="57"/>
    </row>
    <row r="22" spans="1:39" ht="18" customHeight="1" x14ac:dyDescent="0.4">
      <c r="A22" s="1009"/>
      <c r="B22" s="986"/>
      <c r="C22" s="986"/>
      <c r="D22" s="986"/>
      <c r="E22" s="986"/>
      <c r="F22" s="986"/>
      <c r="G22" s="986"/>
      <c r="H22" s="986"/>
      <c r="I22" s="986"/>
      <c r="J22" s="987"/>
      <c r="K22" s="991"/>
      <c r="L22" s="991"/>
      <c r="M22" s="991"/>
      <c r="N22" s="991"/>
      <c r="O22" s="991"/>
      <c r="P22" s="991"/>
      <c r="Q22" s="991"/>
      <c r="R22" s="991"/>
      <c r="S22" s="991"/>
      <c r="T22" s="991"/>
      <c r="U22" s="991"/>
      <c r="V22" s="991"/>
      <c r="W22" s="991"/>
      <c r="X22" s="991"/>
      <c r="Y22" s="991"/>
      <c r="Z22" s="991"/>
      <c r="AA22" s="991"/>
      <c r="AB22" s="991"/>
      <c r="AC22" s="991"/>
      <c r="AD22" s="991"/>
      <c r="AE22" s="991"/>
      <c r="AF22" s="991"/>
      <c r="AG22" s="991"/>
      <c r="AH22" s="991"/>
      <c r="AI22" s="991"/>
      <c r="AJ22" s="991"/>
      <c r="AK22" s="991"/>
      <c r="AL22" s="991"/>
      <c r="AM22" s="992"/>
    </row>
    <row r="23" spans="1:39" ht="18" customHeight="1" thickBot="1" x14ac:dyDescent="0.45">
      <c r="A23" s="1010"/>
      <c r="B23" s="988"/>
      <c r="C23" s="988"/>
      <c r="D23" s="988"/>
      <c r="E23" s="988"/>
      <c r="F23" s="988"/>
      <c r="G23" s="988"/>
      <c r="H23" s="988"/>
      <c r="I23" s="988"/>
      <c r="J23" s="989"/>
      <c r="K23" s="993"/>
      <c r="L23" s="993"/>
      <c r="M23" s="993"/>
      <c r="N23" s="993"/>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4"/>
    </row>
    <row r="24" spans="1:39" ht="18" customHeight="1" x14ac:dyDescent="0.4">
      <c r="A24" s="995" t="s">
        <v>329</v>
      </c>
      <c r="B24" s="998" t="s">
        <v>316</v>
      </c>
      <c r="C24" s="999"/>
      <c r="D24" s="999"/>
      <c r="E24" s="999"/>
      <c r="F24" s="999"/>
      <c r="G24" s="999"/>
      <c r="H24" s="999"/>
      <c r="I24" s="999"/>
      <c r="J24" s="999"/>
      <c r="K24" s="1000"/>
      <c r="L24" s="1001"/>
      <c r="M24" s="1001"/>
      <c r="N24" s="1001"/>
      <c r="O24" s="1001"/>
      <c r="P24" s="1001"/>
      <c r="Q24" s="1001"/>
      <c r="R24" s="1001"/>
      <c r="S24" s="1001"/>
      <c r="T24" s="1001"/>
      <c r="U24" s="1001"/>
      <c r="V24" s="1001"/>
      <c r="W24" s="1001"/>
      <c r="X24" s="1001"/>
      <c r="Y24" s="1001"/>
      <c r="Z24" s="1001"/>
      <c r="AA24" s="1001"/>
      <c r="AB24" s="1001"/>
      <c r="AC24" s="1001"/>
      <c r="AD24" s="1001"/>
      <c r="AE24" s="1001"/>
      <c r="AF24" s="1001"/>
      <c r="AG24" s="1001"/>
      <c r="AH24" s="1001"/>
      <c r="AI24" s="1001"/>
      <c r="AJ24" s="1001"/>
      <c r="AK24" s="1001"/>
      <c r="AL24" s="1001"/>
      <c r="AM24" s="1002"/>
    </row>
    <row r="25" spans="1:39" ht="18" customHeight="1" x14ac:dyDescent="0.4">
      <c r="A25" s="996"/>
      <c r="B25" s="1003" t="s">
        <v>317</v>
      </c>
      <c r="C25" s="1004"/>
      <c r="D25" s="1004"/>
      <c r="E25" s="1004"/>
      <c r="F25" s="1004"/>
      <c r="G25" s="1004"/>
      <c r="H25" s="1004"/>
      <c r="I25" s="1004"/>
      <c r="J25" s="1004"/>
      <c r="K25" s="1005"/>
      <c r="L25" s="1006"/>
      <c r="M25" s="1006"/>
      <c r="N25" s="1006"/>
      <c r="O25" s="1006"/>
      <c r="P25" s="1006"/>
      <c r="Q25" s="1006"/>
      <c r="R25" s="1006"/>
      <c r="S25" s="1006"/>
      <c r="T25" s="1006"/>
      <c r="U25" s="1006"/>
      <c r="V25" s="1006"/>
      <c r="W25" s="1006"/>
      <c r="X25" s="1006"/>
      <c r="Y25" s="1006"/>
      <c r="Z25" s="1006"/>
      <c r="AA25" s="1006"/>
      <c r="AB25" s="1006"/>
      <c r="AC25" s="1006"/>
      <c r="AD25" s="1006"/>
      <c r="AE25" s="1006"/>
      <c r="AF25" s="1006"/>
      <c r="AG25" s="1006"/>
      <c r="AH25" s="1006"/>
      <c r="AI25" s="1006"/>
      <c r="AJ25" s="1006"/>
      <c r="AK25" s="1006"/>
      <c r="AL25" s="1006"/>
      <c r="AM25" s="1007"/>
    </row>
    <row r="26" spans="1:39" ht="18" customHeight="1" x14ac:dyDescent="0.4">
      <c r="A26" s="996"/>
      <c r="B26" s="986" t="s">
        <v>330</v>
      </c>
      <c r="C26" s="986"/>
      <c r="D26" s="986"/>
      <c r="E26" s="986"/>
      <c r="F26" s="986"/>
      <c r="G26" s="986"/>
      <c r="H26" s="986"/>
      <c r="I26" s="986"/>
      <c r="J26" s="987"/>
      <c r="K26" s="55" t="s">
        <v>319</v>
      </c>
      <c r="L26" s="56"/>
      <c r="M26" s="56"/>
      <c r="N26" s="56"/>
      <c r="O26" s="990"/>
      <c r="P26" s="990"/>
      <c r="Q26" s="990"/>
      <c r="R26" s="56" t="s">
        <v>320</v>
      </c>
      <c r="S26" s="990"/>
      <c r="T26" s="990"/>
      <c r="U26" s="990"/>
      <c r="V26" s="990"/>
      <c r="W26" s="56" t="s">
        <v>321</v>
      </c>
      <c r="X26" s="56"/>
      <c r="Y26" s="56"/>
      <c r="Z26" s="56"/>
      <c r="AA26" s="56"/>
      <c r="AB26" s="56"/>
      <c r="AC26" s="56"/>
      <c r="AD26" s="56"/>
      <c r="AE26" s="56"/>
      <c r="AF26" s="56"/>
      <c r="AG26" s="56"/>
      <c r="AH26" s="56"/>
      <c r="AI26" s="56"/>
      <c r="AJ26" s="56"/>
      <c r="AK26" s="56"/>
      <c r="AL26" s="56"/>
      <c r="AM26" s="57"/>
    </row>
    <row r="27" spans="1:39" ht="18" customHeight="1" x14ac:dyDescent="0.4">
      <c r="A27" s="996"/>
      <c r="B27" s="986"/>
      <c r="C27" s="986"/>
      <c r="D27" s="986"/>
      <c r="E27" s="986"/>
      <c r="F27" s="986"/>
      <c r="G27" s="986"/>
      <c r="H27" s="986"/>
      <c r="I27" s="986"/>
      <c r="J27" s="987"/>
      <c r="K27" s="991"/>
      <c r="L27" s="991"/>
      <c r="M27" s="991"/>
      <c r="N27" s="991"/>
      <c r="O27" s="991"/>
      <c r="P27" s="991"/>
      <c r="Q27" s="991"/>
      <c r="R27" s="991"/>
      <c r="S27" s="991"/>
      <c r="T27" s="991"/>
      <c r="U27" s="991"/>
      <c r="V27" s="991"/>
      <c r="W27" s="991"/>
      <c r="X27" s="991"/>
      <c r="Y27" s="991"/>
      <c r="Z27" s="991"/>
      <c r="AA27" s="991"/>
      <c r="AB27" s="991"/>
      <c r="AC27" s="991"/>
      <c r="AD27" s="991"/>
      <c r="AE27" s="991"/>
      <c r="AF27" s="991"/>
      <c r="AG27" s="991"/>
      <c r="AH27" s="991"/>
      <c r="AI27" s="991"/>
      <c r="AJ27" s="991"/>
      <c r="AK27" s="991"/>
      <c r="AL27" s="991"/>
      <c r="AM27" s="992"/>
    </row>
    <row r="28" spans="1:39" ht="18" customHeight="1" x14ac:dyDescent="0.4">
      <c r="A28" s="996"/>
      <c r="B28" s="1019"/>
      <c r="C28" s="1019"/>
      <c r="D28" s="1019"/>
      <c r="E28" s="1019"/>
      <c r="F28" s="1019"/>
      <c r="G28" s="1019"/>
      <c r="H28" s="1019"/>
      <c r="I28" s="1019"/>
      <c r="J28" s="1015"/>
      <c r="K28" s="1020"/>
      <c r="L28" s="1020"/>
      <c r="M28" s="1020"/>
      <c r="N28" s="1020"/>
      <c r="O28" s="1020"/>
      <c r="P28" s="1020"/>
      <c r="Q28" s="1020"/>
      <c r="R28" s="1020"/>
      <c r="S28" s="1020"/>
      <c r="T28" s="1020"/>
      <c r="U28" s="1020"/>
      <c r="V28" s="1020"/>
      <c r="W28" s="1020"/>
      <c r="X28" s="1020"/>
      <c r="Y28" s="1020"/>
      <c r="Z28" s="1020"/>
      <c r="AA28" s="1020"/>
      <c r="AB28" s="1020"/>
      <c r="AC28" s="1020"/>
      <c r="AD28" s="1020"/>
      <c r="AE28" s="1020"/>
      <c r="AF28" s="1020"/>
      <c r="AG28" s="1020"/>
      <c r="AH28" s="1020"/>
      <c r="AI28" s="1020"/>
      <c r="AJ28" s="1020"/>
      <c r="AK28" s="1020"/>
      <c r="AL28" s="1020"/>
      <c r="AM28" s="1021"/>
    </row>
    <row r="29" spans="1:39" ht="18" customHeight="1" x14ac:dyDescent="0.4">
      <c r="A29" s="996"/>
      <c r="B29" s="980" t="s">
        <v>322</v>
      </c>
      <c r="C29" s="980"/>
      <c r="D29" s="980"/>
      <c r="E29" s="980"/>
      <c r="F29" s="980"/>
      <c r="G29" s="980"/>
      <c r="H29" s="980"/>
      <c r="I29" s="980"/>
      <c r="J29" s="981"/>
      <c r="K29" s="982" t="s">
        <v>323</v>
      </c>
      <c r="L29" s="982"/>
      <c r="M29" s="982"/>
      <c r="N29" s="982"/>
      <c r="O29" s="982"/>
      <c r="P29" s="982"/>
      <c r="Q29" s="982"/>
      <c r="R29" s="982"/>
      <c r="S29" s="982"/>
      <c r="T29" s="982"/>
      <c r="U29" s="982"/>
      <c r="V29" s="982"/>
      <c r="W29" s="982"/>
      <c r="X29" s="982"/>
      <c r="Y29" s="982" t="s">
        <v>324</v>
      </c>
      <c r="Z29" s="982"/>
      <c r="AA29" s="982"/>
      <c r="AB29" s="982"/>
      <c r="AC29" s="982"/>
      <c r="AD29" s="982"/>
      <c r="AE29" s="982"/>
      <c r="AF29" s="982"/>
      <c r="AG29" s="982"/>
      <c r="AH29" s="982"/>
      <c r="AI29" s="982"/>
      <c r="AJ29" s="982"/>
      <c r="AK29" s="982"/>
      <c r="AL29" s="982"/>
      <c r="AM29" s="983"/>
    </row>
    <row r="30" spans="1:39" ht="18" customHeight="1" x14ac:dyDescent="0.4">
      <c r="A30" s="996"/>
      <c r="B30" s="980" t="s">
        <v>331</v>
      </c>
      <c r="C30" s="980"/>
      <c r="D30" s="980"/>
      <c r="E30" s="980"/>
      <c r="F30" s="980"/>
      <c r="G30" s="980"/>
      <c r="H30" s="980"/>
      <c r="I30" s="980"/>
      <c r="J30" s="981"/>
      <c r="K30" s="1022"/>
      <c r="L30" s="1023"/>
      <c r="M30" s="1023"/>
      <c r="N30" s="1023"/>
      <c r="O30" s="1023"/>
      <c r="P30" s="1023"/>
      <c r="Q30" s="1023"/>
      <c r="R30" s="1023"/>
      <c r="S30" s="1023"/>
      <c r="T30" s="1023"/>
      <c r="U30" s="1023"/>
      <c r="V30" s="1023"/>
      <c r="W30" s="1023"/>
      <c r="X30" s="1023"/>
      <c r="Y30" s="1023"/>
      <c r="Z30" s="1023"/>
      <c r="AA30" s="1023"/>
      <c r="AB30" s="1023"/>
      <c r="AC30" s="1023"/>
      <c r="AD30" s="1023"/>
      <c r="AE30" s="1023"/>
      <c r="AF30" s="1023"/>
      <c r="AG30" s="1023"/>
      <c r="AH30" s="1023"/>
      <c r="AI30" s="1023"/>
      <c r="AJ30" s="1023"/>
      <c r="AK30" s="1023"/>
      <c r="AL30" s="1023"/>
      <c r="AM30" s="1024"/>
    </row>
    <row r="31" spans="1:39" ht="18" customHeight="1" x14ac:dyDescent="0.4">
      <c r="A31" s="996"/>
      <c r="B31" s="980" t="s">
        <v>332</v>
      </c>
      <c r="C31" s="980"/>
      <c r="D31" s="980"/>
      <c r="E31" s="980"/>
      <c r="F31" s="980"/>
      <c r="G31" s="980"/>
      <c r="H31" s="980"/>
      <c r="I31" s="980"/>
      <c r="J31" s="981"/>
      <c r="K31" s="982" t="s">
        <v>326</v>
      </c>
      <c r="L31" s="982"/>
      <c r="M31" s="982"/>
      <c r="N31" s="982"/>
      <c r="O31" s="982"/>
      <c r="P31" s="982"/>
      <c r="Q31" s="982"/>
      <c r="R31" s="982"/>
      <c r="S31" s="982"/>
      <c r="T31" s="982"/>
      <c r="U31" s="982"/>
      <c r="V31" s="982"/>
      <c r="W31" s="982"/>
      <c r="X31" s="982"/>
      <c r="Y31" s="982" t="s">
        <v>327</v>
      </c>
      <c r="Z31" s="982"/>
      <c r="AA31" s="982"/>
      <c r="AB31" s="982"/>
      <c r="AC31" s="982"/>
      <c r="AD31" s="982"/>
      <c r="AE31" s="982"/>
      <c r="AF31" s="982"/>
      <c r="AG31" s="982"/>
      <c r="AH31" s="982"/>
      <c r="AI31" s="982"/>
      <c r="AJ31" s="982"/>
      <c r="AK31" s="982"/>
      <c r="AL31" s="982"/>
      <c r="AM31" s="983"/>
    </row>
    <row r="32" spans="1:39" ht="18" customHeight="1" x14ac:dyDescent="0.4">
      <c r="A32" s="996"/>
      <c r="B32" s="984" t="s">
        <v>333</v>
      </c>
      <c r="C32" s="984"/>
      <c r="D32" s="984"/>
      <c r="E32" s="984"/>
      <c r="F32" s="984"/>
      <c r="G32" s="984"/>
      <c r="H32" s="984"/>
      <c r="I32" s="984"/>
      <c r="J32" s="985"/>
      <c r="K32" s="55" t="s">
        <v>319</v>
      </c>
      <c r="L32" s="56"/>
      <c r="M32" s="56"/>
      <c r="N32" s="56"/>
      <c r="O32" s="990"/>
      <c r="P32" s="990"/>
      <c r="Q32" s="990"/>
      <c r="R32" s="56" t="s">
        <v>320</v>
      </c>
      <c r="S32" s="990"/>
      <c r="T32" s="990"/>
      <c r="U32" s="990"/>
      <c r="V32" s="990"/>
      <c r="W32" s="56" t="s">
        <v>321</v>
      </c>
      <c r="X32" s="56"/>
      <c r="Y32" s="56"/>
      <c r="Z32" s="56"/>
      <c r="AA32" s="56"/>
      <c r="AB32" s="56"/>
      <c r="AC32" s="56"/>
      <c r="AD32" s="56"/>
      <c r="AE32" s="56"/>
      <c r="AF32" s="56"/>
      <c r="AG32" s="56"/>
      <c r="AH32" s="56"/>
      <c r="AI32" s="56"/>
      <c r="AJ32" s="56"/>
      <c r="AK32" s="56"/>
      <c r="AL32" s="56"/>
      <c r="AM32" s="57"/>
    </row>
    <row r="33" spans="1:39" ht="18" customHeight="1" x14ac:dyDescent="0.4">
      <c r="A33" s="996"/>
      <c r="B33" s="986"/>
      <c r="C33" s="986"/>
      <c r="D33" s="986"/>
      <c r="E33" s="986"/>
      <c r="F33" s="986"/>
      <c r="G33" s="986"/>
      <c r="H33" s="986"/>
      <c r="I33" s="986"/>
      <c r="J33" s="987"/>
      <c r="K33" s="991"/>
      <c r="L33" s="991"/>
      <c r="M33" s="991"/>
      <c r="N33" s="991"/>
      <c r="O33" s="991"/>
      <c r="P33" s="991"/>
      <c r="Q33" s="991"/>
      <c r="R33" s="991"/>
      <c r="S33" s="991"/>
      <c r="T33" s="991"/>
      <c r="U33" s="991"/>
      <c r="V33" s="991"/>
      <c r="W33" s="991"/>
      <c r="X33" s="991"/>
      <c r="Y33" s="991"/>
      <c r="Z33" s="991"/>
      <c r="AA33" s="991"/>
      <c r="AB33" s="991"/>
      <c r="AC33" s="991"/>
      <c r="AD33" s="991"/>
      <c r="AE33" s="991"/>
      <c r="AF33" s="991"/>
      <c r="AG33" s="991"/>
      <c r="AH33" s="991"/>
      <c r="AI33" s="991"/>
      <c r="AJ33" s="991"/>
      <c r="AK33" s="991"/>
      <c r="AL33" s="991"/>
      <c r="AM33" s="992"/>
    </row>
    <row r="34" spans="1:39" ht="18" customHeight="1" thickBot="1" x14ac:dyDescent="0.45">
      <c r="A34" s="997"/>
      <c r="B34" s="988"/>
      <c r="C34" s="988"/>
      <c r="D34" s="988"/>
      <c r="E34" s="988"/>
      <c r="F34" s="988"/>
      <c r="G34" s="988"/>
      <c r="H34" s="988"/>
      <c r="I34" s="988"/>
      <c r="J34" s="989"/>
      <c r="K34" s="993"/>
      <c r="L34" s="993"/>
      <c r="M34" s="993"/>
      <c r="N34" s="993"/>
      <c r="O34" s="993"/>
      <c r="P34" s="993"/>
      <c r="Q34" s="993"/>
      <c r="R34" s="993"/>
      <c r="S34" s="993"/>
      <c r="T34" s="993"/>
      <c r="U34" s="993"/>
      <c r="V34" s="993"/>
      <c r="W34" s="993"/>
      <c r="X34" s="993"/>
      <c r="Y34" s="993"/>
      <c r="Z34" s="993"/>
      <c r="AA34" s="993"/>
      <c r="AB34" s="993"/>
      <c r="AC34" s="993"/>
      <c r="AD34" s="993"/>
      <c r="AE34" s="993"/>
      <c r="AF34" s="993"/>
      <c r="AG34" s="993"/>
      <c r="AH34" s="993"/>
      <c r="AI34" s="993"/>
      <c r="AJ34" s="993"/>
      <c r="AK34" s="993"/>
      <c r="AL34" s="993"/>
      <c r="AM34" s="994"/>
    </row>
    <row r="35" spans="1:39" ht="28.5" customHeight="1" x14ac:dyDescent="0.4">
      <c r="A35" s="1025" t="s">
        <v>334</v>
      </c>
      <c r="B35" s="1028" t="s">
        <v>335</v>
      </c>
      <c r="C35" s="1029"/>
      <c r="D35" s="1029"/>
      <c r="E35" s="1029"/>
      <c r="F35" s="1029"/>
      <c r="G35" s="1029"/>
      <c r="H35" s="1029"/>
      <c r="I35" s="1029"/>
      <c r="J35" s="1029"/>
      <c r="K35" s="1030" t="s">
        <v>336</v>
      </c>
      <c r="L35" s="1031"/>
      <c r="M35" s="1030" t="s">
        <v>337</v>
      </c>
      <c r="N35" s="1031"/>
      <c r="O35" s="1031"/>
      <c r="P35" s="1031"/>
      <c r="Q35" s="1031"/>
      <c r="R35" s="1032"/>
      <c r="S35" s="1033" t="s">
        <v>338</v>
      </c>
      <c r="T35" s="1034"/>
      <c r="U35" s="1034"/>
      <c r="V35" s="1034"/>
      <c r="W35" s="1034"/>
      <c r="X35" s="1034"/>
      <c r="Y35" s="1035"/>
      <c r="Z35" s="1033" t="s">
        <v>339</v>
      </c>
      <c r="AA35" s="1034"/>
      <c r="AB35" s="1034"/>
      <c r="AC35" s="1034"/>
      <c r="AD35" s="1034"/>
      <c r="AE35" s="1034"/>
      <c r="AF35" s="1035"/>
      <c r="AG35" s="1036" t="s">
        <v>340</v>
      </c>
      <c r="AH35" s="1037"/>
      <c r="AI35" s="1037"/>
      <c r="AJ35" s="1037"/>
      <c r="AK35" s="1037"/>
      <c r="AL35" s="1037"/>
      <c r="AM35" s="1038"/>
    </row>
    <row r="36" spans="1:39" ht="39" customHeight="1" x14ac:dyDescent="0.4">
      <c r="A36" s="1026"/>
      <c r="B36" s="1039" t="s">
        <v>341</v>
      </c>
      <c r="C36" s="1040"/>
      <c r="D36" s="1043" t="s">
        <v>342</v>
      </c>
      <c r="E36" s="1044"/>
      <c r="F36" s="1044"/>
      <c r="G36" s="1044"/>
      <c r="H36" s="1044"/>
      <c r="I36" s="1044"/>
      <c r="J36" s="1045"/>
      <c r="K36" s="1046"/>
      <c r="L36" s="1047"/>
      <c r="M36" s="1048"/>
      <c r="N36" s="1049"/>
      <c r="O36" s="1049"/>
      <c r="P36" s="1049"/>
      <c r="Q36" s="1049"/>
      <c r="R36" s="1050"/>
      <c r="S36" s="1051" t="s">
        <v>343</v>
      </c>
      <c r="T36" s="1049"/>
      <c r="U36" s="1049"/>
      <c r="V36" s="1049"/>
      <c r="W36" s="1049"/>
      <c r="X36" s="1049"/>
      <c r="Y36" s="1050"/>
      <c r="Z36" s="1052"/>
      <c r="AA36" s="1053"/>
      <c r="AB36" s="1053"/>
      <c r="AC36" s="1053"/>
      <c r="AD36" s="1053"/>
      <c r="AE36" s="1053"/>
      <c r="AF36" s="1047"/>
      <c r="AG36" s="1054"/>
      <c r="AH36" s="1055"/>
      <c r="AI36" s="1055"/>
      <c r="AJ36" s="1055"/>
      <c r="AK36" s="1055"/>
      <c r="AL36" s="1055"/>
      <c r="AM36" s="1056"/>
    </row>
    <row r="37" spans="1:39" ht="39" customHeight="1" x14ac:dyDescent="0.4">
      <c r="A37" s="1026"/>
      <c r="B37" s="1041"/>
      <c r="C37" s="1042"/>
      <c r="D37" s="1043" t="s">
        <v>37</v>
      </c>
      <c r="E37" s="1044"/>
      <c r="F37" s="1044"/>
      <c r="G37" s="1044"/>
      <c r="H37" s="1044"/>
      <c r="I37" s="1044"/>
      <c r="J37" s="1045"/>
      <c r="K37" s="1046"/>
      <c r="L37" s="1047"/>
      <c r="M37" s="1048"/>
      <c r="N37" s="1077"/>
      <c r="O37" s="1077"/>
      <c r="P37" s="1077"/>
      <c r="Q37" s="1077"/>
      <c r="R37" s="1078"/>
      <c r="S37" s="1051" t="s">
        <v>343</v>
      </c>
      <c r="T37" s="1049"/>
      <c r="U37" s="1049"/>
      <c r="V37" s="1049"/>
      <c r="W37" s="1049"/>
      <c r="X37" s="1049"/>
      <c r="Y37" s="1050"/>
      <c r="Z37" s="1052"/>
      <c r="AA37" s="1079"/>
      <c r="AB37" s="1079"/>
      <c r="AC37" s="1079"/>
      <c r="AD37" s="1079"/>
      <c r="AE37" s="1079"/>
      <c r="AF37" s="1080"/>
      <c r="AG37" s="1081"/>
      <c r="AH37" s="980"/>
      <c r="AI37" s="980"/>
      <c r="AJ37" s="980"/>
      <c r="AK37" s="980"/>
      <c r="AL37" s="980"/>
      <c r="AM37" s="1082"/>
    </row>
    <row r="38" spans="1:39" ht="39" customHeight="1" thickBot="1" x14ac:dyDescent="0.45">
      <c r="A38" s="1027"/>
      <c r="B38" s="1083" t="s">
        <v>344</v>
      </c>
      <c r="C38" s="1084"/>
      <c r="D38" s="1085" t="s">
        <v>345</v>
      </c>
      <c r="E38" s="1085"/>
      <c r="F38" s="1085"/>
      <c r="G38" s="1085"/>
      <c r="H38" s="1085"/>
      <c r="I38" s="1085"/>
      <c r="J38" s="1085"/>
      <c r="K38" s="1086"/>
      <c r="L38" s="1087"/>
      <c r="M38" s="1088"/>
      <c r="N38" s="1089"/>
      <c r="O38" s="1089"/>
      <c r="P38" s="1089"/>
      <c r="Q38" s="1089"/>
      <c r="R38" s="1090"/>
      <c r="S38" s="1091" t="s">
        <v>346</v>
      </c>
      <c r="T38" s="1089"/>
      <c r="U38" s="1092"/>
      <c r="V38" s="1092"/>
      <c r="W38" s="1092"/>
      <c r="X38" s="1092"/>
      <c r="Y38" s="1093"/>
      <c r="Z38" s="1057"/>
      <c r="AA38" s="1058"/>
      <c r="AB38" s="1058"/>
      <c r="AC38" s="1058"/>
      <c r="AD38" s="1058"/>
      <c r="AE38" s="1058"/>
      <c r="AF38" s="1059"/>
      <c r="AG38" s="1060"/>
      <c r="AH38" s="1061"/>
      <c r="AI38" s="1061"/>
      <c r="AJ38" s="1061"/>
      <c r="AK38" s="1061"/>
      <c r="AL38" s="1061"/>
      <c r="AM38" s="1062"/>
    </row>
    <row r="39" spans="1:39" ht="37.5" customHeight="1" x14ac:dyDescent="0.4">
      <c r="A39" s="1063" t="s">
        <v>347</v>
      </c>
      <c r="B39" s="1066" t="s">
        <v>348</v>
      </c>
      <c r="C39" s="1067"/>
      <c r="D39" s="1067"/>
      <c r="E39" s="1067"/>
      <c r="F39" s="1067"/>
      <c r="G39" s="1067"/>
      <c r="H39" s="1067"/>
      <c r="I39" s="1067"/>
      <c r="J39" s="1067"/>
      <c r="K39" s="1067"/>
      <c r="L39" s="1067"/>
      <c r="M39" s="1067"/>
      <c r="N39" s="1067"/>
      <c r="O39" s="1067"/>
      <c r="P39" s="1067"/>
      <c r="Q39" s="1067"/>
      <c r="R39" s="1067"/>
      <c r="S39" s="1067"/>
      <c r="T39" s="1068"/>
      <c r="U39" s="1067" t="s">
        <v>349</v>
      </c>
      <c r="V39" s="1067"/>
      <c r="W39" s="1067"/>
      <c r="X39" s="1067"/>
      <c r="Y39" s="1067"/>
      <c r="Z39" s="1067"/>
      <c r="AA39" s="1067"/>
      <c r="AB39" s="1067"/>
      <c r="AC39" s="1067"/>
      <c r="AD39" s="1067"/>
      <c r="AE39" s="1067"/>
      <c r="AF39" s="1067"/>
      <c r="AG39" s="1067"/>
      <c r="AH39" s="1067"/>
      <c r="AI39" s="1067"/>
      <c r="AJ39" s="1067"/>
      <c r="AK39" s="1067"/>
      <c r="AL39" s="1067"/>
      <c r="AM39" s="1068"/>
    </row>
    <row r="40" spans="1:39" ht="21" customHeight="1" x14ac:dyDescent="0.4">
      <c r="A40" s="1064"/>
      <c r="B40" s="1069"/>
      <c r="C40" s="1070"/>
      <c r="D40" s="1070"/>
      <c r="E40" s="1070"/>
      <c r="F40" s="1070"/>
      <c r="G40" s="1070"/>
      <c r="H40" s="1070"/>
      <c r="I40" s="1070"/>
      <c r="J40" s="1070"/>
      <c r="K40" s="1070"/>
      <c r="L40" s="1070"/>
      <c r="M40" s="1070"/>
      <c r="N40" s="1070"/>
      <c r="O40" s="1070"/>
      <c r="P40" s="1070"/>
      <c r="Q40" s="1070"/>
      <c r="R40" s="1070"/>
      <c r="S40" s="1070"/>
      <c r="T40" s="1071"/>
      <c r="U40" s="984"/>
      <c r="V40" s="1075"/>
      <c r="W40" s="1075"/>
      <c r="X40" s="1075"/>
      <c r="Y40" s="1075"/>
      <c r="Z40" s="1075"/>
      <c r="AA40" s="1075"/>
      <c r="AB40" s="1075"/>
      <c r="AC40" s="1075"/>
      <c r="AD40" s="1075"/>
      <c r="AE40" s="1075"/>
      <c r="AF40" s="1075"/>
      <c r="AG40" s="1075"/>
      <c r="AH40" s="1075"/>
      <c r="AI40" s="1075"/>
      <c r="AJ40" s="1075"/>
      <c r="AK40" s="1075"/>
      <c r="AL40" s="1075"/>
      <c r="AM40" s="1076"/>
    </row>
    <row r="41" spans="1:39" ht="21" customHeight="1" thickBot="1" x14ac:dyDescent="0.45">
      <c r="A41" s="1065"/>
      <c r="B41" s="1072"/>
      <c r="C41" s="1073"/>
      <c r="D41" s="1073"/>
      <c r="E41" s="1073"/>
      <c r="F41" s="1073"/>
      <c r="G41" s="1073"/>
      <c r="H41" s="1073"/>
      <c r="I41" s="1073"/>
      <c r="J41" s="1073"/>
      <c r="K41" s="1073"/>
      <c r="L41" s="1073"/>
      <c r="M41" s="1073"/>
      <c r="N41" s="1073"/>
      <c r="O41" s="1073"/>
      <c r="P41" s="1073"/>
      <c r="Q41" s="1073"/>
      <c r="R41" s="1073"/>
      <c r="S41" s="1073"/>
      <c r="T41" s="1074"/>
      <c r="U41" s="1073"/>
      <c r="V41" s="1073"/>
      <c r="W41" s="1073"/>
      <c r="X41" s="1073"/>
      <c r="Y41" s="1073"/>
      <c r="Z41" s="1073"/>
      <c r="AA41" s="1073"/>
      <c r="AB41" s="1073"/>
      <c r="AC41" s="1073"/>
      <c r="AD41" s="1073"/>
      <c r="AE41" s="1073"/>
      <c r="AF41" s="1073"/>
      <c r="AG41" s="1073"/>
      <c r="AH41" s="1073"/>
      <c r="AI41" s="1073"/>
      <c r="AJ41" s="1073"/>
      <c r="AK41" s="1073"/>
      <c r="AL41" s="1073"/>
      <c r="AM41" s="1074"/>
    </row>
    <row r="42" spans="1:39" ht="15" thickBot="1" x14ac:dyDescent="0.45">
      <c r="A42" s="1095" t="s">
        <v>350</v>
      </c>
      <c r="B42" s="1096"/>
      <c r="C42" s="1096"/>
      <c r="D42" s="1096"/>
      <c r="E42" s="1096"/>
      <c r="F42" s="1096"/>
      <c r="G42" s="1096"/>
      <c r="H42" s="1096"/>
      <c r="I42" s="1096"/>
      <c r="J42" s="1097"/>
      <c r="K42" s="1098" t="s">
        <v>351</v>
      </c>
      <c r="L42" s="1099"/>
      <c r="M42" s="1099"/>
      <c r="N42" s="1099"/>
      <c r="O42" s="1099"/>
      <c r="P42" s="1099"/>
      <c r="Q42" s="1099"/>
      <c r="R42" s="1099"/>
      <c r="S42" s="1099"/>
      <c r="T42" s="1099"/>
      <c r="U42" s="1099"/>
      <c r="V42" s="1099"/>
      <c r="W42" s="1099"/>
      <c r="X42" s="1099"/>
      <c r="Y42" s="1099"/>
      <c r="Z42" s="1099"/>
      <c r="AA42" s="1099"/>
      <c r="AB42" s="1099"/>
      <c r="AC42" s="1099"/>
      <c r="AD42" s="1099"/>
      <c r="AE42" s="1099"/>
      <c r="AF42" s="1099"/>
      <c r="AG42" s="1099"/>
      <c r="AH42" s="1099"/>
      <c r="AI42" s="1099"/>
      <c r="AJ42" s="1099"/>
      <c r="AK42" s="1099"/>
      <c r="AL42" s="1099"/>
      <c r="AM42" s="1100"/>
    </row>
    <row r="43" spans="1:39" ht="14.25" x14ac:dyDescent="0.4">
      <c r="A43" s="58" t="s">
        <v>352</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row>
    <row r="44" spans="1:39" ht="14.25" x14ac:dyDescent="0.4">
      <c r="A44" s="58" t="s">
        <v>353</v>
      </c>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row>
    <row r="45" spans="1:39" ht="14.25" x14ac:dyDescent="0.4">
      <c r="A45" s="58" t="s">
        <v>354</v>
      </c>
      <c r="B45" s="1101" t="s">
        <v>355</v>
      </c>
      <c r="C45" s="1101"/>
      <c r="D45" s="1101"/>
      <c r="E45" s="1101"/>
      <c r="F45" s="1101"/>
      <c r="G45" s="1101"/>
      <c r="H45" s="1101"/>
      <c r="I45" s="1101"/>
      <c r="J45" s="1101"/>
      <c r="K45" s="1101"/>
      <c r="L45" s="1101"/>
      <c r="M45" s="1101"/>
      <c r="N45" s="1101"/>
      <c r="O45" s="1101"/>
      <c r="P45" s="1101"/>
      <c r="Q45" s="1101"/>
      <c r="R45" s="1101"/>
      <c r="S45" s="1101"/>
      <c r="T45" s="1101"/>
      <c r="U45" s="1101"/>
      <c r="V45" s="1101"/>
      <c r="W45" s="1101"/>
      <c r="X45" s="1101"/>
      <c r="Y45" s="1101"/>
      <c r="Z45" s="1101"/>
      <c r="AA45" s="1101"/>
      <c r="AB45" s="1101"/>
      <c r="AC45" s="1101"/>
      <c r="AD45" s="1101"/>
      <c r="AE45" s="1101"/>
      <c r="AF45" s="1101"/>
      <c r="AG45" s="1101"/>
      <c r="AH45" s="1101"/>
      <c r="AI45" s="1101"/>
      <c r="AJ45" s="1101"/>
      <c r="AK45" s="1101"/>
      <c r="AL45" s="1101"/>
      <c r="AM45" s="1101"/>
    </row>
    <row r="46" spans="1:39" ht="21" customHeight="1" x14ac:dyDescent="0.4">
      <c r="A46" s="58" t="s">
        <v>356</v>
      </c>
      <c r="D46" s="58"/>
      <c r="E46" s="58"/>
      <c r="F46" s="58"/>
      <c r="G46" s="58"/>
      <c r="H46" s="58"/>
      <c r="I46" s="58"/>
      <c r="J46" s="58"/>
      <c r="K46" s="58"/>
      <c r="L46" s="58"/>
      <c r="M46" s="58"/>
      <c r="N46" s="58"/>
      <c r="O46" s="58"/>
      <c r="P46" s="58"/>
      <c r="Q46" s="58"/>
      <c r="R46" s="58"/>
      <c r="S46" s="58"/>
      <c r="T46" s="58"/>
      <c r="U46" s="58"/>
      <c r="V46" s="58"/>
      <c r="W46" s="58"/>
      <c r="X46" s="58"/>
      <c r="Y46" s="58"/>
      <c r="Z46" s="1102" t="s">
        <v>357</v>
      </c>
      <c r="AA46" s="1103"/>
      <c r="AB46" s="1103"/>
      <c r="AC46" s="1103"/>
      <c r="AD46" s="1103"/>
      <c r="AE46" s="1104"/>
      <c r="AF46" s="1105"/>
      <c r="AG46" s="1105"/>
      <c r="AH46" s="1105"/>
      <c r="AI46" s="1105"/>
      <c r="AJ46" s="1105"/>
      <c r="AK46" s="1105"/>
      <c r="AL46" s="1105"/>
      <c r="AM46" s="1105"/>
    </row>
    <row r="47" spans="1:39" ht="21" customHeight="1" x14ac:dyDescent="0.4">
      <c r="A47" s="45"/>
      <c r="Z47" s="1106" t="s">
        <v>323</v>
      </c>
      <c r="AA47" s="1106"/>
      <c r="AB47" s="1106"/>
      <c r="AC47" s="1106"/>
      <c r="AD47" s="1106"/>
      <c r="AE47" s="1106"/>
      <c r="AF47" s="1106"/>
      <c r="AG47" s="1106"/>
      <c r="AH47" s="1106"/>
      <c r="AI47" s="1106"/>
      <c r="AJ47" s="1106"/>
      <c r="AK47" s="1106"/>
      <c r="AL47" s="1106"/>
      <c r="AM47" s="1106"/>
    </row>
    <row r="48" spans="1:39" ht="21" customHeight="1" x14ac:dyDescent="0.4">
      <c r="A48" s="45"/>
      <c r="Z48" s="1094" t="s">
        <v>358</v>
      </c>
      <c r="AA48" s="1094"/>
      <c r="AB48" s="1094"/>
      <c r="AC48" s="1094"/>
      <c r="AD48" s="1094"/>
      <c r="AE48" s="1094"/>
      <c r="AF48" s="1094"/>
      <c r="AG48" s="1094"/>
      <c r="AH48" s="1094"/>
      <c r="AI48" s="1094"/>
      <c r="AJ48" s="1094"/>
      <c r="AK48" s="1094"/>
      <c r="AL48" s="1094"/>
      <c r="AM48" s="1094"/>
    </row>
    <row r="49" spans="1:1" ht="21" customHeight="1" x14ac:dyDescent="0.4">
      <c r="A49" s="45"/>
    </row>
    <row r="50" spans="1:1" ht="21" customHeight="1" x14ac:dyDescent="0.4">
      <c r="A50" s="45"/>
    </row>
    <row r="51" spans="1:1" ht="21" customHeight="1" x14ac:dyDescent="0.4">
      <c r="A51" s="45"/>
    </row>
    <row r="52" spans="1:1" ht="21" customHeight="1" x14ac:dyDescent="0.4">
      <c r="A52" s="45"/>
    </row>
    <row r="53" spans="1:1" ht="21" customHeight="1" x14ac:dyDescent="0.4">
      <c r="A53" s="45"/>
    </row>
    <row r="54" spans="1:1" ht="21" customHeight="1" x14ac:dyDescent="0.4">
      <c r="A54" s="45"/>
    </row>
    <row r="55" spans="1:1" ht="21" customHeight="1" x14ac:dyDescent="0.4">
      <c r="A55" s="59"/>
    </row>
    <row r="56" spans="1:1" ht="21" customHeight="1" x14ac:dyDescent="0.4">
      <c r="A56" s="59"/>
    </row>
    <row r="57" spans="1:1" ht="21" customHeight="1" x14ac:dyDescent="0.4">
      <c r="A57" s="59"/>
    </row>
    <row r="58" spans="1:1" ht="21" customHeight="1" x14ac:dyDescent="0.4">
      <c r="A58" s="59"/>
    </row>
    <row r="59" spans="1:1" ht="21" customHeight="1" x14ac:dyDescent="0.4">
      <c r="A59" s="59"/>
    </row>
  </sheetData>
  <mergeCells count="106">
    <mergeCell ref="Z48:AE48"/>
    <mergeCell ref="AF48:AM48"/>
    <mergeCell ref="A42:J42"/>
    <mergeCell ref="K42:AM42"/>
    <mergeCell ref="B45:AM45"/>
    <mergeCell ref="Z46:AE46"/>
    <mergeCell ref="AF46:AM46"/>
    <mergeCell ref="Z47:AE47"/>
    <mergeCell ref="AF47:AM47"/>
    <mergeCell ref="A39:A41"/>
    <mergeCell ref="B39:T39"/>
    <mergeCell ref="U39:AM39"/>
    <mergeCell ref="B40:T41"/>
    <mergeCell ref="U40:AM41"/>
    <mergeCell ref="K37:L37"/>
    <mergeCell ref="M37:R37"/>
    <mergeCell ref="S37:Y37"/>
    <mergeCell ref="Z37:AF37"/>
    <mergeCell ref="AG37:AM37"/>
    <mergeCell ref="B38:C38"/>
    <mergeCell ref="D38:J38"/>
    <mergeCell ref="K38:L38"/>
    <mergeCell ref="M38:R38"/>
    <mergeCell ref="S38:Y38"/>
    <mergeCell ref="B32:J34"/>
    <mergeCell ref="O32:Q32"/>
    <mergeCell ref="S32:V32"/>
    <mergeCell ref="K33:AM33"/>
    <mergeCell ref="K34:AM34"/>
    <mergeCell ref="A35:A38"/>
    <mergeCell ref="B35:J35"/>
    <mergeCell ref="K35:L35"/>
    <mergeCell ref="M35:R35"/>
    <mergeCell ref="S35:Y35"/>
    <mergeCell ref="Z35:AF35"/>
    <mergeCell ref="AG35:AM35"/>
    <mergeCell ref="B36:C37"/>
    <mergeCell ref="D36:J36"/>
    <mergeCell ref="K36:L36"/>
    <mergeCell ref="M36:R36"/>
    <mergeCell ref="S36:Y36"/>
    <mergeCell ref="Z36:AF36"/>
    <mergeCell ref="AG36:AM36"/>
    <mergeCell ref="D37:J37"/>
    <mergeCell ref="Z38:AF38"/>
    <mergeCell ref="AG38:AM38"/>
    <mergeCell ref="P31:X31"/>
    <mergeCell ref="Y31:AC31"/>
    <mergeCell ref="AD31:AM31"/>
    <mergeCell ref="B26:J28"/>
    <mergeCell ref="O26:Q26"/>
    <mergeCell ref="S26:V26"/>
    <mergeCell ref="K27:AM27"/>
    <mergeCell ref="K28:AM28"/>
    <mergeCell ref="B29:J29"/>
    <mergeCell ref="K29:O29"/>
    <mergeCell ref="P29:X29"/>
    <mergeCell ref="Y29:AC29"/>
    <mergeCell ref="AD29:AM29"/>
    <mergeCell ref="B21:J23"/>
    <mergeCell ref="O21:Q21"/>
    <mergeCell ref="S21:V21"/>
    <mergeCell ref="K22:AM22"/>
    <mergeCell ref="K23:AM23"/>
    <mergeCell ref="A24:A34"/>
    <mergeCell ref="B24:J24"/>
    <mergeCell ref="K24:AM24"/>
    <mergeCell ref="B25:J25"/>
    <mergeCell ref="K25:AM25"/>
    <mergeCell ref="A14:A23"/>
    <mergeCell ref="B14:J14"/>
    <mergeCell ref="K14:AM14"/>
    <mergeCell ref="B15:J15"/>
    <mergeCell ref="K15:AM15"/>
    <mergeCell ref="B16:J18"/>
    <mergeCell ref="O16:Q16"/>
    <mergeCell ref="S16:V16"/>
    <mergeCell ref="K17:AM17"/>
    <mergeCell ref="K18:AM18"/>
    <mergeCell ref="B30:J30"/>
    <mergeCell ref="K30:AM30"/>
    <mergeCell ref="B31:J31"/>
    <mergeCell ref="K31:O31"/>
    <mergeCell ref="B19:J19"/>
    <mergeCell ref="K19:O19"/>
    <mergeCell ref="P19:X19"/>
    <mergeCell ref="Y19:AC19"/>
    <mergeCell ref="AD19:AM19"/>
    <mergeCell ref="B20:J20"/>
    <mergeCell ref="K20:O20"/>
    <mergeCell ref="P20:X20"/>
    <mergeCell ref="Y20:AC20"/>
    <mergeCell ref="AD20:AM20"/>
    <mergeCell ref="A12:U12"/>
    <mergeCell ref="V12:W12"/>
    <mergeCell ref="X12:AC12"/>
    <mergeCell ref="A13:U13"/>
    <mergeCell ref="V13:W13"/>
    <mergeCell ref="X13:AC13"/>
    <mergeCell ref="A2:AM2"/>
    <mergeCell ref="Z3:AL3"/>
    <mergeCell ref="V7:AM7"/>
    <mergeCell ref="V8:AI8"/>
    <mergeCell ref="V9:AF9"/>
    <mergeCell ref="V11:W11"/>
    <mergeCell ref="X11:AC11"/>
  </mergeCells>
  <phoneticPr fontId="11"/>
  <printOptions horizontalCentered="1" verticalCentered="1"/>
  <pageMargins left="0.59055118110236227" right="0.39370078740157483" top="0.39370078740157483" bottom="0.39370078740157483" header="0.39370078740157483" footer="0.39370078740157483"/>
  <pageSetup paperSize="9" scale="8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DAEE3-07A6-4E9B-828D-07576697628D}">
  <sheetPr>
    <pageSetUpPr fitToPage="1"/>
  </sheetPr>
  <dimension ref="A1:AM26"/>
  <sheetViews>
    <sheetView workbookViewId="0">
      <selection activeCell="J1" sqref="J1"/>
    </sheetView>
  </sheetViews>
  <sheetFormatPr defaultRowHeight="21" customHeight="1" x14ac:dyDescent="0.4"/>
  <cols>
    <col min="1" max="1" width="5.125" style="46" customWidth="1"/>
    <col min="2" max="25" width="2.625" style="45" customWidth="1"/>
    <col min="26" max="39" width="2.125" style="45" customWidth="1"/>
    <col min="40" max="256" width="9" style="45"/>
    <col min="257" max="257" width="5.125" style="45" customWidth="1"/>
    <col min="258" max="281" width="2.625" style="45" customWidth="1"/>
    <col min="282" max="295" width="2.125" style="45" customWidth="1"/>
    <col min="296" max="512" width="9" style="45"/>
    <col min="513" max="513" width="5.125" style="45" customWidth="1"/>
    <col min="514" max="537" width="2.625" style="45" customWidth="1"/>
    <col min="538" max="551" width="2.125" style="45" customWidth="1"/>
    <col min="552" max="768" width="9" style="45"/>
    <col min="769" max="769" width="5.125" style="45" customWidth="1"/>
    <col min="770" max="793" width="2.625" style="45" customWidth="1"/>
    <col min="794" max="807" width="2.125" style="45" customWidth="1"/>
    <col min="808" max="1024" width="9" style="45"/>
    <col min="1025" max="1025" width="5.125" style="45" customWidth="1"/>
    <col min="1026" max="1049" width="2.625" style="45" customWidth="1"/>
    <col min="1050" max="1063" width="2.125" style="45" customWidth="1"/>
    <col min="1064" max="1280" width="9" style="45"/>
    <col min="1281" max="1281" width="5.125" style="45" customWidth="1"/>
    <col min="1282" max="1305" width="2.625" style="45" customWidth="1"/>
    <col min="1306" max="1319" width="2.125" style="45" customWidth="1"/>
    <col min="1320" max="1536" width="9" style="45"/>
    <col min="1537" max="1537" width="5.125" style="45" customWidth="1"/>
    <col min="1538" max="1561" width="2.625" style="45" customWidth="1"/>
    <col min="1562" max="1575" width="2.125" style="45" customWidth="1"/>
    <col min="1576" max="1792" width="9" style="45"/>
    <col min="1793" max="1793" width="5.125" style="45" customWidth="1"/>
    <col min="1794" max="1817" width="2.625" style="45" customWidth="1"/>
    <col min="1818" max="1831" width="2.125" style="45" customWidth="1"/>
    <col min="1832" max="2048" width="9" style="45"/>
    <col min="2049" max="2049" width="5.125" style="45" customWidth="1"/>
    <col min="2050" max="2073" width="2.625" style="45" customWidth="1"/>
    <col min="2074" max="2087" width="2.125" style="45" customWidth="1"/>
    <col min="2088" max="2304" width="9" style="45"/>
    <col min="2305" max="2305" width="5.125" style="45" customWidth="1"/>
    <col min="2306" max="2329" width="2.625" style="45" customWidth="1"/>
    <col min="2330" max="2343" width="2.125" style="45" customWidth="1"/>
    <col min="2344" max="2560" width="9" style="45"/>
    <col min="2561" max="2561" width="5.125" style="45" customWidth="1"/>
    <col min="2562" max="2585" width="2.625" style="45" customWidth="1"/>
    <col min="2586" max="2599" width="2.125" style="45" customWidth="1"/>
    <col min="2600" max="2816" width="9" style="45"/>
    <col min="2817" max="2817" width="5.125" style="45" customWidth="1"/>
    <col min="2818" max="2841" width="2.625" style="45" customWidth="1"/>
    <col min="2842" max="2855" width="2.125" style="45" customWidth="1"/>
    <col min="2856" max="3072" width="9" style="45"/>
    <col min="3073" max="3073" width="5.125" style="45" customWidth="1"/>
    <col min="3074" max="3097" width="2.625" style="45" customWidth="1"/>
    <col min="3098" max="3111" width="2.125" style="45" customWidth="1"/>
    <col min="3112" max="3328" width="9" style="45"/>
    <col min="3329" max="3329" width="5.125" style="45" customWidth="1"/>
    <col min="3330" max="3353" width="2.625" style="45" customWidth="1"/>
    <col min="3354" max="3367" width="2.125" style="45" customWidth="1"/>
    <col min="3368" max="3584" width="9" style="45"/>
    <col min="3585" max="3585" width="5.125" style="45" customWidth="1"/>
    <col min="3586" max="3609" width="2.625" style="45" customWidth="1"/>
    <col min="3610" max="3623" width="2.125" style="45" customWidth="1"/>
    <col min="3624" max="3840" width="9" style="45"/>
    <col min="3841" max="3841" width="5.125" style="45" customWidth="1"/>
    <col min="3842" max="3865" width="2.625" style="45" customWidth="1"/>
    <col min="3866" max="3879" width="2.125" style="45" customWidth="1"/>
    <col min="3880" max="4096" width="9" style="45"/>
    <col min="4097" max="4097" width="5.125" style="45" customWidth="1"/>
    <col min="4098" max="4121" width="2.625" style="45" customWidth="1"/>
    <col min="4122" max="4135" width="2.125" style="45" customWidth="1"/>
    <col min="4136" max="4352" width="9" style="45"/>
    <col min="4353" max="4353" width="5.125" style="45" customWidth="1"/>
    <col min="4354" max="4377" width="2.625" style="45" customWidth="1"/>
    <col min="4378" max="4391" width="2.125" style="45" customWidth="1"/>
    <col min="4392" max="4608" width="9" style="45"/>
    <col min="4609" max="4609" width="5.125" style="45" customWidth="1"/>
    <col min="4610" max="4633" width="2.625" style="45" customWidth="1"/>
    <col min="4634" max="4647" width="2.125" style="45" customWidth="1"/>
    <col min="4648" max="4864" width="9" style="45"/>
    <col min="4865" max="4865" width="5.125" style="45" customWidth="1"/>
    <col min="4866" max="4889" width="2.625" style="45" customWidth="1"/>
    <col min="4890" max="4903" width="2.125" style="45" customWidth="1"/>
    <col min="4904" max="5120" width="9" style="45"/>
    <col min="5121" max="5121" width="5.125" style="45" customWidth="1"/>
    <col min="5122" max="5145" width="2.625" style="45" customWidth="1"/>
    <col min="5146" max="5159" width="2.125" style="45" customWidth="1"/>
    <col min="5160" max="5376" width="9" style="45"/>
    <col min="5377" max="5377" width="5.125" style="45" customWidth="1"/>
    <col min="5378" max="5401" width="2.625" style="45" customWidth="1"/>
    <col min="5402" max="5415" width="2.125" style="45" customWidth="1"/>
    <col min="5416" max="5632" width="9" style="45"/>
    <col min="5633" max="5633" width="5.125" style="45" customWidth="1"/>
    <col min="5634" max="5657" width="2.625" style="45" customWidth="1"/>
    <col min="5658" max="5671" width="2.125" style="45" customWidth="1"/>
    <col min="5672" max="5888" width="9" style="45"/>
    <col min="5889" max="5889" width="5.125" style="45" customWidth="1"/>
    <col min="5890" max="5913" width="2.625" style="45" customWidth="1"/>
    <col min="5914" max="5927" width="2.125" style="45" customWidth="1"/>
    <col min="5928" max="6144" width="9" style="45"/>
    <col min="6145" max="6145" width="5.125" style="45" customWidth="1"/>
    <col min="6146" max="6169" width="2.625" style="45" customWidth="1"/>
    <col min="6170" max="6183" width="2.125" style="45" customWidth="1"/>
    <col min="6184" max="6400" width="9" style="45"/>
    <col min="6401" max="6401" width="5.125" style="45" customWidth="1"/>
    <col min="6402" max="6425" width="2.625" style="45" customWidth="1"/>
    <col min="6426" max="6439" width="2.125" style="45" customWidth="1"/>
    <col min="6440" max="6656" width="9" style="45"/>
    <col min="6657" max="6657" width="5.125" style="45" customWidth="1"/>
    <col min="6658" max="6681" width="2.625" style="45" customWidth="1"/>
    <col min="6682" max="6695" width="2.125" style="45" customWidth="1"/>
    <col min="6696" max="6912" width="9" style="45"/>
    <col min="6913" max="6913" width="5.125" style="45" customWidth="1"/>
    <col min="6914" max="6937" width="2.625" style="45" customWidth="1"/>
    <col min="6938" max="6951" width="2.125" style="45" customWidth="1"/>
    <col min="6952" max="7168" width="9" style="45"/>
    <col min="7169" max="7169" width="5.125" style="45" customWidth="1"/>
    <col min="7170" max="7193" width="2.625" style="45" customWidth="1"/>
    <col min="7194" max="7207" width="2.125" style="45" customWidth="1"/>
    <col min="7208" max="7424" width="9" style="45"/>
    <col min="7425" max="7425" width="5.125" style="45" customWidth="1"/>
    <col min="7426" max="7449" width="2.625" style="45" customWidth="1"/>
    <col min="7450" max="7463" width="2.125" style="45" customWidth="1"/>
    <col min="7464" max="7680" width="9" style="45"/>
    <col min="7681" max="7681" width="5.125" style="45" customWidth="1"/>
    <col min="7682" max="7705" width="2.625" style="45" customWidth="1"/>
    <col min="7706" max="7719" width="2.125" style="45" customWidth="1"/>
    <col min="7720" max="7936" width="9" style="45"/>
    <col min="7937" max="7937" width="5.125" style="45" customWidth="1"/>
    <col min="7938" max="7961" width="2.625" style="45" customWidth="1"/>
    <col min="7962" max="7975" width="2.125" style="45" customWidth="1"/>
    <col min="7976" max="8192" width="9" style="45"/>
    <col min="8193" max="8193" width="5.125" style="45" customWidth="1"/>
    <col min="8194" max="8217" width="2.625" style="45" customWidth="1"/>
    <col min="8218" max="8231" width="2.125" style="45" customWidth="1"/>
    <col min="8232" max="8448" width="9" style="45"/>
    <col min="8449" max="8449" width="5.125" style="45" customWidth="1"/>
    <col min="8450" max="8473" width="2.625" style="45" customWidth="1"/>
    <col min="8474" max="8487" width="2.125" style="45" customWidth="1"/>
    <col min="8488" max="8704" width="9" style="45"/>
    <col min="8705" max="8705" width="5.125" style="45" customWidth="1"/>
    <col min="8706" max="8729" width="2.625" style="45" customWidth="1"/>
    <col min="8730" max="8743" width="2.125" style="45" customWidth="1"/>
    <col min="8744" max="8960" width="9" style="45"/>
    <col min="8961" max="8961" width="5.125" style="45" customWidth="1"/>
    <col min="8962" max="8985" width="2.625" style="45" customWidth="1"/>
    <col min="8986" max="8999" width="2.125" style="45" customWidth="1"/>
    <col min="9000" max="9216" width="9" style="45"/>
    <col min="9217" max="9217" width="5.125" style="45" customWidth="1"/>
    <col min="9218" max="9241" width="2.625" style="45" customWidth="1"/>
    <col min="9242" max="9255" width="2.125" style="45" customWidth="1"/>
    <col min="9256" max="9472" width="9" style="45"/>
    <col min="9473" max="9473" width="5.125" style="45" customWidth="1"/>
    <col min="9474" max="9497" width="2.625" style="45" customWidth="1"/>
    <col min="9498" max="9511" width="2.125" style="45" customWidth="1"/>
    <col min="9512" max="9728" width="9" style="45"/>
    <col min="9729" max="9729" width="5.125" style="45" customWidth="1"/>
    <col min="9730" max="9753" width="2.625" style="45" customWidth="1"/>
    <col min="9754" max="9767" width="2.125" style="45" customWidth="1"/>
    <col min="9768" max="9984" width="9" style="45"/>
    <col min="9985" max="9985" width="5.125" style="45" customWidth="1"/>
    <col min="9986" max="10009" width="2.625" style="45" customWidth="1"/>
    <col min="10010" max="10023" width="2.125" style="45" customWidth="1"/>
    <col min="10024" max="10240" width="9" style="45"/>
    <col min="10241" max="10241" width="5.125" style="45" customWidth="1"/>
    <col min="10242" max="10265" width="2.625" style="45" customWidth="1"/>
    <col min="10266" max="10279" width="2.125" style="45" customWidth="1"/>
    <col min="10280" max="10496" width="9" style="45"/>
    <col min="10497" max="10497" width="5.125" style="45" customWidth="1"/>
    <col min="10498" max="10521" width="2.625" style="45" customWidth="1"/>
    <col min="10522" max="10535" width="2.125" style="45" customWidth="1"/>
    <col min="10536" max="10752" width="9" style="45"/>
    <col min="10753" max="10753" width="5.125" style="45" customWidth="1"/>
    <col min="10754" max="10777" width="2.625" style="45" customWidth="1"/>
    <col min="10778" max="10791" width="2.125" style="45" customWidth="1"/>
    <col min="10792" max="11008" width="9" style="45"/>
    <col min="11009" max="11009" width="5.125" style="45" customWidth="1"/>
    <col min="11010" max="11033" width="2.625" style="45" customWidth="1"/>
    <col min="11034" max="11047" width="2.125" style="45" customWidth="1"/>
    <col min="11048" max="11264" width="9" style="45"/>
    <col min="11265" max="11265" width="5.125" style="45" customWidth="1"/>
    <col min="11266" max="11289" width="2.625" style="45" customWidth="1"/>
    <col min="11290" max="11303" width="2.125" style="45" customWidth="1"/>
    <col min="11304" max="11520" width="9" style="45"/>
    <col min="11521" max="11521" width="5.125" style="45" customWidth="1"/>
    <col min="11522" max="11545" width="2.625" style="45" customWidth="1"/>
    <col min="11546" max="11559" width="2.125" style="45" customWidth="1"/>
    <col min="11560" max="11776" width="9" style="45"/>
    <col min="11777" max="11777" width="5.125" style="45" customWidth="1"/>
    <col min="11778" max="11801" width="2.625" style="45" customWidth="1"/>
    <col min="11802" max="11815" width="2.125" style="45" customWidth="1"/>
    <col min="11816" max="12032" width="9" style="45"/>
    <col min="12033" max="12033" width="5.125" style="45" customWidth="1"/>
    <col min="12034" max="12057" width="2.625" style="45" customWidth="1"/>
    <col min="12058" max="12071" width="2.125" style="45" customWidth="1"/>
    <col min="12072" max="12288" width="9" style="45"/>
    <col min="12289" max="12289" width="5.125" style="45" customWidth="1"/>
    <col min="12290" max="12313" width="2.625" style="45" customWidth="1"/>
    <col min="12314" max="12327" width="2.125" style="45" customWidth="1"/>
    <col min="12328" max="12544" width="9" style="45"/>
    <col min="12545" max="12545" width="5.125" style="45" customWidth="1"/>
    <col min="12546" max="12569" width="2.625" style="45" customWidth="1"/>
    <col min="12570" max="12583" width="2.125" style="45" customWidth="1"/>
    <col min="12584" max="12800" width="9" style="45"/>
    <col min="12801" max="12801" width="5.125" style="45" customWidth="1"/>
    <col min="12802" max="12825" width="2.625" style="45" customWidth="1"/>
    <col min="12826" max="12839" width="2.125" style="45" customWidth="1"/>
    <col min="12840" max="13056" width="9" style="45"/>
    <col min="13057" max="13057" width="5.125" style="45" customWidth="1"/>
    <col min="13058" max="13081" width="2.625" style="45" customWidth="1"/>
    <col min="13082" max="13095" width="2.125" style="45" customWidth="1"/>
    <col min="13096" max="13312" width="9" style="45"/>
    <col min="13313" max="13313" width="5.125" style="45" customWidth="1"/>
    <col min="13314" max="13337" width="2.625" style="45" customWidth="1"/>
    <col min="13338" max="13351" width="2.125" style="45" customWidth="1"/>
    <col min="13352" max="13568" width="9" style="45"/>
    <col min="13569" max="13569" width="5.125" style="45" customWidth="1"/>
    <col min="13570" max="13593" width="2.625" style="45" customWidth="1"/>
    <col min="13594" max="13607" width="2.125" style="45" customWidth="1"/>
    <col min="13608" max="13824" width="9" style="45"/>
    <col min="13825" max="13825" width="5.125" style="45" customWidth="1"/>
    <col min="13826" max="13849" width="2.625" style="45" customWidth="1"/>
    <col min="13850" max="13863" width="2.125" style="45" customWidth="1"/>
    <col min="13864" max="14080" width="9" style="45"/>
    <col min="14081" max="14081" width="5.125" style="45" customWidth="1"/>
    <col min="14082" max="14105" width="2.625" style="45" customWidth="1"/>
    <col min="14106" max="14119" width="2.125" style="45" customWidth="1"/>
    <col min="14120" max="14336" width="9" style="45"/>
    <col min="14337" max="14337" width="5.125" style="45" customWidth="1"/>
    <col min="14338" max="14361" width="2.625" style="45" customWidth="1"/>
    <col min="14362" max="14375" width="2.125" style="45" customWidth="1"/>
    <col min="14376" max="14592" width="9" style="45"/>
    <col min="14593" max="14593" width="5.125" style="45" customWidth="1"/>
    <col min="14594" max="14617" width="2.625" style="45" customWidth="1"/>
    <col min="14618" max="14631" width="2.125" style="45" customWidth="1"/>
    <col min="14632" max="14848" width="9" style="45"/>
    <col min="14849" max="14849" width="5.125" style="45" customWidth="1"/>
    <col min="14850" max="14873" width="2.625" style="45" customWidth="1"/>
    <col min="14874" max="14887" width="2.125" style="45" customWidth="1"/>
    <col min="14888" max="15104" width="9" style="45"/>
    <col min="15105" max="15105" width="5.125" style="45" customWidth="1"/>
    <col min="15106" max="15129" width="2.625" style="45" customWidth="1"/>
    <col min="15130" max="15143" width="2.125" style="45" customWidth="1"/>
    <col min="15144" max="15360" width="9" style="45"/>
    <col min="15361" max="15361" width="5.125" style="45" customWidth="1"/>
    <col min="15362" max="15385" width="2.625" style="45" customWidth="1"/>
    <col min="15386" max="15399" width="2.125" style="45" customWidth="1"/>
    <col min="15400" max="15616" width="9" style="45"/>
    <col min="15617" max="15617" width="5.125" style="45" customWidth="1"/>
    <col min="15618" max="15641" width="2.625" style="45" customWidth="1"/>
    <col min="15642" max="15655" width="2.125" style="45" customWidth="1"/>
    <col min="15656" max="15872" width="9" style="45"/>
    <col min="15873" max="15873" width="5.125" style="45" customWidth="1"/>
    <col min="15874" max="15897" width="2.625" style="45" customWidth="1"/>
    <col min="15898" max="15911" width="2.125" style="45" customWidth="1"/>
    <col min="15912" max="16128" width="9" style="45"/>
    <col min="16129" max="16129" width="5.125" style="45" customWidth="1"/>
    <col min="16130" max="16153" width="2.625" style="45" customWidth="1"/>
    <col min="16154" max="16167" width="2.125" style="45" customWidth="1"/>
    <col min="16168" max="16384" width="9" style="45"/>
  </cols>
  <sheetData>
    <row r="1" spans="1:39" ht="21" customHeight="1" thickBot="1" x14ac:dyDescent="0.45">
      <c r="A1" s="43" t="s">
        <v>359</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row>
    <row r="2" spans="1:39" ht="21" customHeight="1" thickBot="1" x14ac:dyDescent="0.45">
      <c r="A2" s="45"/>
      <c r="B2" s="48"/>
      <c r="C2" s="48"/>
      <c r="D2" s="48"/>
      <c r="E2" s="48"/>
      <c r="F2" s="48"/>
      <c r="G2" s="48"/>
      <c r="H2" s="48"/>
      <c r="I2" s="48"/>
      <c r="J2" s="48"/>
      <c r="K2" s="48"/>
      <c r="L2" s="48"/>
      <c r="M2" s="48"/>
      <c r="N2" s="48"/>
      <c r="O2" s="48"/>
      <c r="P2" s="48"/>
      <c r="Q2" s="48"/>
      <c r="R2" s="48"/>
      <c r="T2" s="47"/>
      <c r="U2" s="47"/>
      <c r="V2" s="971" t="s">
        <v>312</v>
      </c>
      <c r="W2" s="969"/>
      <c r="X2" s="968" t="s">
        <v>313</v>
      </c>
      <c r="Y2" s="969"/>
      <c r="Z2" s="969"/>
      <c r="AA2" s="969"/>
      <c r="AB2" s="969"/>
      <c r="AC2" s="970"/>
      <c r="AD2" s="49"/>
      <c r="AE2" s="50"/>
      <c r="AF2" s="50"/>
      <c r="AG2" s="50"/>
      <c r="AH2" s="50"/>
      <c r="AI2" s="50"/>
      <c r="AJ2" s="50"/>
      <c r="AK2" s="50"/>
      <c r="AL2" s="50"/>
      <c r="AM2" s="51"/>
    </row>
    <row r="3" spans="1:39" ht="21" customHeight="1" thickBot="1" x14ac:dyDescent="0.45">
      <c r="A3" s="45"/>
      <c r="B3" s="48"/>
      <c r="C3" s="48"/>
      <c r="D3" s="48"/>
      <c r="E3" s="48"/>
      <c r="F3" s="48"/>
      <c r="G3" s="48"/>
      <c r="H3" s="48"/>
      <c r="I3" s="48"/>
      <c r="J3" s="48"/>
      <c r="K3" s="48"/>
      <c r="L3" s="48"/>
      <c r="M3" s="48"/>
      <c r="N3" s="48"/>
      <c r="O3" s="48"/>
      <c r="P3" s="48"/>
      <c r="Q3" s="48"/>
      <c r="R3" s="48"/>
      <c r="T3" s="47"/>
      <c r="U3" s="47"/>
      <c r="V3" s="971" t="s">
        <v>37</v>
      </c>
      <c r="W3" s="972"/>
      <c r="X3" s="968" t="s">
        <v>313</v>
      </c>
      <c r="Y3" s="969"/>
      <c r="Z3" s="969"/>
      <c r="AA3" s="969"/>
      <c r="AB3" s="969"/>
      <c r="AC3" s="970"/>
      <c r="AD3" s="49"/>
      <c r="AE3" s="50"/>
      <c r="AF3" s="50"/>
      <c r="AG3" s="50"/>
      <c r="AH3" s="50"/>
      <c r="AI3" s="50"/>
      <c r="AJ3" s="50"/>
      <c r="AK3" s="50"/>
      <c r="AL3" s="50"/>
      <c r="AM3" s="51"/>
    </row>
    <row r="4" spans="1:39" ht="21" customHeight="1" thickBot="1" x14ac:dyDescent="0.45">
      <c r="A4" s="1107" t="s">
        <v>314</v>
      </c>
      <c r="B4" s="1107"/>
      <c r="C4" s="1107"/>
      <c r="D4" s="1107"/>
      <c r="E4" s="1107"/>
      <c r="F4" s="1107"/>
      <c r="G4" s="1107"/>
      <c r="H4" s="1107"/>
      <c r="I4" s="1107"/>
      <c r="J4" s="1107"/>
      <c r="K4" s="1107"/>
      <c r="L4" s="1107"/>
      <c r="M4" s="1107"/>
      <c r="N4" s="1107"/>
      <c r="O4" s="1107"/>
      <c r="P4" s="1107"/>
      <c r="Q4" s="1107"/>
      <c r="R4" s="1107"/>
      <c r="S4" s="1107"/>
      <c r="T4" s="1107"/>
      <c r="U4" s="1108"/>
      <c r="V4" s="971" t="s">
        <v>315</v>
      </c>
      <c r="W4" s="969"/>
      <c r="X4" s="968" t="s">
        <v>313</v>
      </c>
      <c r="Y4" s="969"/>
      <c r="Z4" s="969"/>
      <c r="AA4" s="969"/>
      <c r="AB4" s="969"/>
      <c r="AC4" s="970"/>
      <c r="AD4" s="49"/>
      <c r="AE4" s="50"/>
      <c r="AF4" s="50"/>
      <c r="AG4" s="50"/>
      <c r="AH4" s="50"/>
      <c r="AI4" s="50"/>
      <c r="AJ4" s="50"/>
      <c r="AK4" s="50"/>
      <c r="AL4" s="50"/>
      <c r="AM4" s="51"/>
    </row>
    <row r="5" spans="1:39" ht="18" customHeight="1" x14ac:dyDescent="0.4">
      <c r="A5" s="1008" t="s">
        <v>360</v>
      </c>
      <c r="B5" s="998" t="s">
        <v>316</v>
      </c>
      <c r="C5" s="999"/>
      <c r="D5" s="999"/>
      <c r="E5" s="999"/>
      <c r="F5" s="999"/>
      <c r="G5" s="999"/>
      <c r="H5" s="999"/>
      <c r="I5" s="999"/>
      <c r="J5" s="999"/>
      <c r="K5" s="1013"/>
      <c r="L5" s="1013"/>
      <c r="M5" s="1013"/>
      <c r="N5" s="1013"/>
      <c r="O5" s="1013"/>
      <c r="P5" s="1013"/>
      <c r="Q5" s="1013"/>
      <c r="R5" s="1013"/>
      <c r="S5" s="1013"/>
      <c r="T5" s="1013"/>
      <c r="U5" s="1013"/>
      <c r="V5" s="1013"/>
      <c r="W5" s="1013"/>
      <c r="X5" s="1013"/>
      <c r="Y5" s="1013"/>
      <c r="Z5" s="1013"/>
      <c r="AA5" s="1013"/>
      <c r="AB5" s="1013"/>
      <c r="AC5" s="1013"/>
      <c r="AD5" s="1013"/>
      <c r="AE5" s="1013"/>
      <c r="AF5" s="1013"/>
      <c r="AG5" s="1013"/>
      <c r="AH5" s="1013"/>
      <c r="AI5" s="1013"/>
      <c r="AJ5" s="1013"/>
      <c r="AK5" s="1013"/>
      <c r="AL5" s="1013"/>
      <c r="AM5" s="1014"/>
    </row>
    <row r="6" spans="1:39" ht="18" customHeight="1" x14ac:dyDescent="0.4">
      <c r="A6" s="1009"/>
      <c r="B6" s="1003" t="s">
        <v>317</v>
      </c>
      <c r="C6" s="1004"/>
      <c r="D6" s="1004"/>
      <c r="E6" s="1004"/>
      <c r="F6" s="1004"/>
      <c r="G6" s="1004"/>
      <c r="H6" s="1004"/>
      <c r="I6" s="1004"/>
      <c r="J6" s="1004"/>
      <c r="K6" s="1017"/>
      <c r="L6" s="1017"/>
      <c r="M6" s="1017"/>
      <c r="N6" s="1017"/>
      <c r="O6" s="1017"/>
      <c r="P6" s="1017"/>
      <c r="Q6" s="1017"/>
      <c r="R6" s="1017"/>
      <c r="S6" s="1017"/>
      <c r="T6" s="1017"/>
      <c r="U6" s="1017"/>
      <c r="V6" s="1017"/>
      <c r="W6" s="1017"/>
      <c r="X6" s="1017"/>
      <c r="Y6" s="1017"/>
      <c r="Z6" s="1017"/>
      <c r="AA6" s="1017"/>
      <c r="AB6" s="1017"/>
      <c r="AC6" s="1017"/>
      <c r="AD6" s="1017"/>
      <c r="AE6" s="1017"/>
      <c r="AF6" s="1017"/>
      <c r="AG6" s="1017"/>
      <c r="AH6" s="1017"/>
      <c r="AI6" s="1017"/>
      <c r="AJ6" s="1017"/>
      <c r="AK6" s="1017"/>
      <c r="AL6" s="1017"/>
      <c r="AM6" s="1018"/>
    </row>
    <row r="7" spans="1:39" ht="18" customHeight="1" x14ac:dyDescent="0.4">
      <c r="A7" s="1009"/>
      <c r="B7" s="984" t="s">
        <v>361</v>
      </c>
      <c r="C7" s="984"/>
      <c r="D7" s="984"/>
      <c r="E7" s="984"/>
      <c r="F7" s="984"/>
      <c r="G7" s="984"/>
      <c r="H7" s="984"/>
      <c r="I7" s="984"/>
      <c r="J7" s="985"/>
      <c r="K7" s="55" t="s">
        <v>319</v>
      </c>
      <c r="L7" s="56"/>
      <c r="M7" s="56"/>
      <c r="N7" s="56"/>
      <c r="O7" s="990"/>
      <c r="P7" s="990"/>
      <c r="Q7" s="990"/>
      <c r="R7" s="56" t="s">
        <v>320</v>
      </c>
      <c r="S7" s="990"/>
      <c r="T7" s="990"/>
      <c r="U7" s="990"/>
      <c r="V7" s="990"/>
      <c r="W7" s="56" t="s">
        <v>321</v>
      </c>
      <c r="X7" s="56"/>
      <c r="Y7" s="56"/>
      <c r="Z7" s="56"/>
      <c r="AA7" s="56"/>
      <c r="AB7" s="56"/>
      <c r="AC7" s="56"/>
      <c r="AD7" s="56"/>
      <c r="AE7" s="56"/>
      <c r="AF7" s="56"/>
      <c r="AG7" s="56"/>
      <c r="AH7" s="56"/>
      <c r="AI7" s="56"/>
      <c r="AJ7" s="56"/>
      <c r="AK7" s="56"/>
      <c r="AL7" s="56"/>
      <c r="AM7" s="57"/>
    </row>
    <row r="8" spans="1:39" ht="18" customHeight="1" x14ac:dyDescent="0.4">
      <c r="A8" s="1009"/>
      <c r="B8" s="986"/>
      <c r="C8" s="986"/>
      <c r="D8" s="986"/>
      <c r="E8" s="986"/>
      <c r="F8" s="986"/>
      <c r="G8" s="986"/>
      <c r="H8" s="986"/>
      <c r="I8" s="986"/>
      <c r="J8" s="987"/>
      <c r="K8" s="991"/>
      <c r="L8" s="991"/>
      <c r="M8" s="991"/>
      <c r="N8" s="991"/>
      <c r="O8" s="991"/>
      <c r="P8" s="991"/>
      <c r="Q8" s="991"/>
      <c r="R8" s="991"/>
      <c r="S8" s="991"/>
      <c r="T8" s="991"/>
      <c r="U8" s="991"/>
      <c r="V8" s="991"/>
      <c r="W8" s="991"/>
      <c r="X8" s="991"/>
      <c r="Y8" s="991"/>
      <c r="Z8" s="991"/>
      <c r="AA8" s="991"/>
      <c r="AB8" s="991"/>
      <c r="AC8" s="991"/>
      <c r="AD8" s="991"/>
      <c r="AE8" s="991"/>
      <c r="AF8" s="991"/>
      <c r="AG8" s="991"/>
      <c r="AH8" s="991"/>
      <c r="AI8" s="991"/>
      <c r="AJ8" s="991"/>
      <c r="AK8" s="991"/>
      <c r="AL8" s="991"/>
      <c r="AM8" s="992"/>
    </row>
    <row r="9" spans="1:39" ht="18" customHeight="1" thickBot="1" x14ac:dyDescent="0.45">
      <c r="A9" s="1009"/>
      <c r="B9" s="1019"/>
      <c r="C9" s="1019"/>
      <c r="D9" s="1019"/>
      <c r="E9" s="1019"/>
      <c r="F9" s="1019"/>
      <c r="G9" s="1019"/>
      <c r="H9" s="1019"/>
      <c r="I9" s="1019"/>
      <c r="J9" s="1015"/>
      <c r="K9" s="1020"/>
      <c r="L9" s="1020"/>
      <c r="M9" s="1020"/>
      <c r="N9" s="1020"/>
      <c r="O9" s="1020"/>
      <c r="P9" s="1020"/>
      <c r="Q9" s="1020"/>
      <c r="R9" s="1020"/>
      <c r="S9" s="1020"/>
      <c r="T9" s="1020"/>
      <c r="U9" s="1020"/>
      <c r="V9" s="1020"/>
      <c r="W9" s="1020"/>
      <c r="X9" s="1020"/>
      <c r="Y9" s="1020"/>
      <c r="Z9" s="1020"/>
      <c r="AA9" s="1020"/>
      <c r="AB9" s="1020"/>
      <c r="AC9" s="1020"/>
      <c r="AD9" s="1020"/>
      <c r="AE9" s="1020"/>
      <c r="AF9" s="1020"/>
      <c r="AG9" s="1020"/>
      <c r="AH9" s="1020"/>
      <c r="AI9" s="1020"/>
      <c r="AJ9" s="1020"/>
      <c r="AK9" s="1020"/>
      <c r="AL9" s="1020"/>
      <c r="AM9" s="1021"/>
    </row>
    <row r="10" spans="1:39" ht="37.5" customHeight="1" x14ac:dyDescent="0.4">
      <c r="A10" s="1063" t="s">
        <v>347</v>
      </c>
      <c r="B10" s="1066" t="s">
        <v>348</v>
      </c>
      <c r="C10" s="1067"/>
      <c r="D10" s="1067"/>
      <c r="E10" s="1067"/>
      <c r="F10" s="1067"/>
      <c r="G10" s="1067"/>
      <c r="H10" s="1067"/>
      <c r="I10" s="1067"/>
      <c r="J10" s="1067"/>
      <c r="K10" s="1067"/>
      <c r="L10" s="1067"/>
      <c r="M10" s="1067"/>
      <c r="N10" s="1067"/>
      <c r="O10" s="1067"/>
      <c r="P10" s="1067"/>
      <c r="Q10" s="1067"/>
      <c r="R10" s="1067"/>
      <c r="S10" s="1067"/>
      <c r="T10" s="1068"/>
      <c r="U10" s="1067" t="s">
        <v>349</v>
      </c>
      <c r="V10" s="1067"/>
      <c r="W10" s="1067"/>
      <c r="X10" s="1067"/>
      <c r="Y10" s="1067"/>
      <c r="Z10" s="1067"/>
      <c r="AA10" s="1067"/>
      <c r="AB10" s="1067"/>
      <c r="AC10" s="1067"/>
      <c r="AD10" s="1067"/>
      <c r="AE10" s="1067"/>
      <c r="AF10" s="1067"/>
      <c r="AG10" s="1067"/>
      <c r="AH10" s="1067"/>
      <c r="AI10" s="1067"/>
      <c r="AJ10" s="1067"/>
      <c r="AK10" s="1067"/>
      <c r="AL10" s="1067"/>
      <c r="AM10" s="1068"/>
    </row>
    <row r="11" spans="1:39" ht="21" customHeight="1" x14ac:dyDescent="0.4">
      <c r="A11" s="1064"/>
      <c r="B11" s="1069"/>
      <c r="C11" s="1070"/>
      <c r="D11" s="1070"/>
      <c r="E11" s="1070"/>
      <c r="F11" s="1070"/>
      <c r="G11" s="1070"/>
      <c r="H11" s="1070"/>
      <c r="I11" s="1070"/>
      <c r="J11" s="1070"/>
      <c r="K11" s="1070"/>
      <c r="L11" s="1070"/>
      <c r="M11" s="1070"/>
      <c r="N11" s="1070"/>
      <c r="O11" s="1070"/>
      <c r="P11" s="1070"/>
      <c r="Q11" s="1070"/>
      <c r="R11" s="1070"/>
      <c r="S11" s="1070"/>
      <c r="T11" s="1071"/>
      <c r="U11" s="984"/>
      <c r="V11" s="1075"/>
      <c r="W11" s="1075"/>
      <c r="X11" s="1075"/>
      <c r="Y11" s="1075"/>
      <c r="Z11" s="1075"/>
      <c r="AA11" s="1075"/>
      <c r="AB11" s="1075"/>
      <c r="AC11" s="1075"/>
      <c r="AD11" s="1075"/>
      <c r="AE11" s="1075"/>
      <c r="AF11" s="1075"/>
      <c r="AG11" s="1075"/>
      <c r="AH11" s="1075"/>
      <c r="AI11" s="1075"/>
      <c r="AJ11" s="1075"/>
      <c r="AK11" s="1075"/>
      <c r="AL11" s="1075"/>
      <c r="AM11" s="1076"/>
    </row>
    <row r="12" spans="1:39" ht="149.25" customHeight="1" thickBot="1" x14ac:dyDescent="0.45">
      <c r="A12" s="1065"/>
      <c r="B12" s="1072"/>
      <c r="C12" s="1073"/>
      <c r="D12" s="1073"/>
      <c r="E12" s="1073"/>
      <c r="F12" s="1073"/>
      <c r="G12" s="1073"/>
      <c r="H12" s="1073"/>
      <c r="I12" s="1073"/>
      <c r="J12" s="1073"/>
      <c r="K12" s="1073"/>
      <c r="L12" s="1073"/>
      <c r="M12" s="1073"/>
      <c r="N12" s="1073"/>
      <c r="O12" s="1073"/>
      <c r="P12" s="1073"/>
      <c r="Q12" s="1073"/>
      <c r="R12" s="1073"/>
      <c r="S12" s="1073"/>
      <c r="T12" s="1074"/>
      <c r="U12" s="1073"/>
      <c r="V12" s="1073"/>
      <c r="W12" s="1073"/>
      <c r="X12" s="1073"/>
      <c r="Y12" s="1073"/>
      <c r="Z12" s="1073"/>
      <c r="AA12" s="1073"/>
      <c r="AB12" s="1073"/>
      <c r="AC12" s="1073"/>
      <c r="AD12" s="1073"/>
      <c r="AE12" s="1073"/>
      <c r="AF12" s="1073"/>
      <c r="AG12" s="1073"/>
      <c r="AH12" s="1073"/>
      <c r="AI12" s="1073"/>
      <c r="AJ12" s="1073"/>
      <c r="AK12" s="1073"/>
      <c r="AL12" s="1073"/>
      <c r="AM12" s="1074"/>
    </row>
    <row r="13" spans="1:39" ht="14.25" x14ac:dyDescent="0.4">
      <c r="A13" s="58" t="s">
        <v>362</v>
      </c>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row>
    <row r="14" spans="1:39" ht="14.25" x14ac:dyDescent="0.4">
      <c r="A14" s="58" t="s">
        <v>363</v>
      </c>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row>
    <row r="15" spans="1:39" ht="14.25" x14ac:dyDescent="0.4">
      <c r="A15" s="58" t="s">
        <v>364</v>
      </c>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row>
    <row r="16" spans="1:39" ht="21" customHeight="1" x14ac:dyDescent="0.4">
      <c r="A16" s="45"/>
    </row>
    <row r="17" spans="1:1" ht="21" customHeight="1" x14ac:dyDescent="0.4">
      <c r="A17" s="45"/>
    </row>
    <row r="18" spans="1:1" ht="21" customHeight="1" x14ac:dyDescent="0.4">
      <c r="A18" s="45"/>
    </row>
    <row r="19" spans="1:1" ht="21" customHeight="1" x14ac:dyDescent="0.4">
      <c r="A19" s="45"/>
    </row>
    <row r="20" spans="1:1" ht="21" customHeight="1" x14ac:dyDescent="0.4">
      <c r="A20" s="45"/>
    </row>
    <row r="21" spans="1:1" ht="21" customHeight="1" x14ac:dyDescent="0.4">
      <c r="A21" s="45"/>
    </row>
    <row r="22" spans="1:1" ht="21" customHeight="1" x14ac:dyDescent="0.4">
      <c r="A22" s="59"/>
    </row>
    <row r="23" spans="1:1" ht="21" customHeight="1" x14ac:dyDescent="0.4">
      <c r="A23" s="59"/>
    </row>
    <row r="24" spans="1:1" ht="21" customHeight="1" x14ac:dyDescent="0.4">
      <c r="A24" s="59"/>
    </row>
    <row r="25" spans="1:1" ht="21" customHeight="1" x14ac:dyDescent="0.4">
      <c r="A25" s="59"/>
    </row>
    <row r="26" spans="1:1" ht="21" customHeight="1" x14ac:dyDescent="0.4">
      <c r="A26" s="59"/>
    </row>
  </sheetData>
  <mergeCells count="22">
    <mergeCell ref="A10:A12"/>
    <mergeCell ref="B10:T10"/>
    <mergeCell ref="U10:AM10"/>
    <mergeCell ref="B11:T12"/>
    <mergeCell ref="U11:AM12"/>
    <mergeCell ref="A5:A9"/>
    <mergeCell ref="B5:J5"/>
    <mergeCell ref="K5:AM5"/>
    <mergeCell ref="B6:J6"/>
    <mergeCell ref="K6:AM6"/>
    <mergeCell ref="B7:J9"/>
    <mergeCell ref="O7:Q7"/>
    <mergeCell ref="S7:V7"/>
    <mergeCell ref="K8:AM8"/>
    <mergeCell ref="K9:AM9"/>
    <mergeCell ref="V2:W2"/>
    <mergeCell ref="X2:AC2"/>
    <mergeCell ref="V3:W3"/>
    <mergeCell ref="X3:AC3"/>
    <mergeCell ref="A4:U4"/>
    <mergeCell ref="V4:W4"/>
    <mergeCell ref="X4:AC4"/>
  </mergeCells>
  <phoneticPr fontId="11"/>
  <printOptions horizontalCentered="1" verticalCentered="1"/>
  <pageMargins left="0.59055118110236227" right="0.39370078740157483" top="0.39370078740157483" bottom="0.39370078740157483" header="0.39370078740157483" footer="0.39370078740157483"/>
  <pageSetup paperSize="9" scale="87"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3DB84-366B-4289-9676-3EE1C50413AA}">
  <dimension ref="A1:BK198"/>
  <sheetViews>
    <sheetView view="pageBreakPreview" zoomScale="80" zoomScaleNormal="70" zoomScaleSheetLayoutView="80" workbookViewId="0">
      <selection activeCell="AL69" sqref="AL69:AZ69"/>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7" width="2.625" style="1" customWidth="1"/>
    <col min="58" max="58" width="11" style="1" customWidth="1"/>
    <col min="59" max="59" width="2.625" style="1" customWidth="1"/>
    <col min="60" max="60" width="5.5" style="1" bestFit="1" customWidth="1"/>
    <col min="61" max="61" width="2.625" style="1" customWidth="1"/>
    <col min="62" max="62" width="9" style="1" customWidth="1"/>
    <col min="63" max="16384" width="9" style="1"/>
  </cols>
  <sheetData>
    <row r="1" spans="1:61" ht="18" customHeight="1" x14ac:dyDescent="0.4">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row>
    <row r="2" spans="1:61" x14ac:dyDescent="0.4">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row>
    <row r="3" spans="1:61" ht="21" x14ac:dyDescent="0.4">
      <c r="A3" s="1222" t="s">
        <v>0</v>
      </c>
      <c r="B3" s="1222"/>
      <c r="C3" s="1222"/>
      <c r="D3" s="1222"/>
      <c r="E3" s="1222"/>
      <c r="F3" s="1222"/>
      <c r="G3" s="1222"/>
      <c r="H3" s="1222"/>
      <c r="I3" s="1222"/>
      <c r="J3" s="1222"/>
      <c r="K3" s="1222"/>
      <c r="L3" s="1222"/>
      <c r="M3" s="1222"/>
      <c r="N3" s="1222"/>
      <c r="O3" s="1222"/>
      <c r="P3" s="1222"/>
      <c r="Q3" s="1222"/>
      <c r="R3" s="1222"/>
      <c r="S3" s="1222"/>
      <c r="T3" s="1222"/>
      <c r="U3" s="1222"/>
      <c r="V3" s="1222"/>
      <c r="W3" s="1222"/>
      <c r="X3" s="1222"/>
      <c r="Y3" s="1222"/>
      <c r="Z3" s="1222"/>
      <c r="AA3" s="1222"/>
      <c r="AB3" s="1222"/>
      <c r="AC3" s="1222"/>
      <c r="AD3" s="1222"/>
      <c r="AE3" s="1222"/>
      <c r="AF3" s="1222"/>
      <c r="AG3" s="1222"/>
      <c r="AH3" s="1222"/>
      <c r="AI3" s="1222"/>
      <c r="AJ3" s="1222"/>
      <c r="AK3" s="1222"/>
      <c r="AL3" s="1222"/>
      <c r="AM3" s="1222"/>
      <c r="AN3" s="1222"/>
      <c r="AO3" s="1222"/>
      <c r="AP3" s="1222"/>
      <c r="AQ3" s="1222"/>
      <c r="AR3" s="1222"/>
      <c r="AS3" s="1222"/>
      <c r="AT3" s="1222"/>
      <c r="AU3" s="1222"/>
      <c r="AV3" s="1222"/>
      <c r="AW3" s="1222"/>
      <c r="AX3" s="1222"/>
      <c r="AY3" s="1222"/>
      <c r="AZ3" s="1222"/>
      <c r="BA3" s="1222"/>
      <c r="BB3" s="1222"/>
      <c r="BC3" s="1222"/>
      <c r="BD3" s="1222"/>
      <c r="BE3" s="1222"/>
      <c r="BF3" s="2"/>
      <c r="BG3" s="42"/>
      <c r="BH3" s="2"/>
    </row>
    <row r="4" spans="1:61" ht="14.25" thickBot="1"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row>
    <row r="5" spans="1:61" ht="21.95" customHeight="1" thickBot="1" x14ac:dyDescent="0.45">
      <c r="A5" s="1223" t="s">
        <v>1</v>
      </c>
      <c r="B5" s="1224"/>
      <c r="C5" s="1224"/>
      <c r="D5" s="1224"/>
      <c r="E5" s="1224"/>
      <c r="F5" s="1224"/>
      <c r="G5" s="1224"/>
      <c r="H5" s="1224"/>
      <c r="I5" s="1224"/>
      <c r="J5" s="1225"/>
      <c r="K5" s="1229" t="s">
        <v>2</v>
      </c>
      <c r="L5" s="1224"/>
      <c r="M5" s="1224"/>
      <c r="N5" s="1225"/>
      <c r="O5" s="1229" t="s">
        <v>3</v>
      </c>
      <c r="P5" s="1224"/>
      <c r="Q5" s="1224"/>
      <c r="R5" s="1224"/>
      <c r="S5" s="1224"/>
      <c r="T5" s="1225"/>
      <c r="U5" s="1231" t="s">
        <v>4</v>
      </c>
      <c r="V5" s="1232"/>
      <c r="W5" s="1232"/>
      <c r="X5" s="1232"/>
      <c r="Y5" s="1232"/>
      <c r="Z5" s="1233"/>
      <c r="AA5" s="1231" t="s">
        <v>5</v>
      </c>
      <c r="AB5" s="1224"/>
      <c r="AC5" s="1224"/>
      <c r="AD5" s="1224"/>
      <c r="AE5" s="1224"/>
      <c r="AF5" s="1237" t="s">
        <v>6</v>
      </c>
      <c r="AG5" s="1238"/>
      <c r="AH5" s="1238"/>
      <c r="AI5" s="1238"/>
      <c r="AJ5" s="1238"/>
      <c r="AK5" s="1238"/>
      <c r="AL5" s="1238"/>
      <c r="AM5" s="1238"/>
      <c r="AN5" s="1238"/>
      <c r="AO5" s="1238"/>
      <c r="AP5" s="1238"/>
      <c r="AQ5" s="1238"/>
      <c r="AR5" s="1238"/>
      <c r="AS5" s="1238"/>
      <c r="AT5" s="1238"/>
      <c r="AU5" s="1238"/>
      <c r="AV5" s="1238"/>
      <c r="AW5" s="1238"/>
      <c r="AX5" s="1238"/>
      <c r="AY5" s="1238"/>
      <c r="AZ5" s="1238"/>
      <c r="BA5" s="10"/>
      <c r="BB5" s="10"/>
      <c r="BC5" s="10"/>
      <c r="BD5" s="10"/>
      <c r="BE5" s="11"/>
      <c r="BF5" s="645"/>
      <c r="BG5" s="645"/>
      <c r="BH5" s="3"/>
    </row>
    <row r="6" spans="1:61" ht="21.95" customHeight="1" thickTop="1" thickBot="1" x14ac:dyDescent="0.45">
      <c r="A6" s="1226"/>
      <c r="B6" s="1227"/>
      <c r="C6" s="1227"/>
      <c r="D6" s="1227"/>
      <c r="E6" s="1227"/>
      <c r="F6" s="1227"/>
      <c r="G6" s="1227"/>
      <c r="H6" s="1227"/>
      <c r="I6" s="1227"/>
      <c r="J6" s="1228"/>
      <c r="K6" s="1230"/>
      <c r="L6" s="1227"/>
      <c r="M6" s="1227"/>
      <c r="N6" s="1228"/>
      <c r="O6" s="1230"/>
      <c r="P6" s="1227"/>
      <c r="Q6" s="1227"/>
      <c r="R6" s="1227"/>
      <c r="S6" s="1227"/>
      <c r="T6" s="1228"/>
      <c r="U6" s="1234"/>
      <c r="V6" s="1235"/>
      <c r="W6" s="1235"/>
      <c r="X6" s="1235"/>
      <c r="Y6" s="1235"/>
      <c r="Z6" s="1236"/>
      <c r="AA6" s="1230"/>
      <c r="AB6" s="1227"/>
      <c r="AC6" s="1227"/>
      <c r="AD6" s="1227"/>
      <c r="AE6" s="1227"/>
      <c r="AF6" s="1239"/>
      <c r="AG6" s="1240"/>
      <c r="AH6" s="1240"/>
      <c r="AI6" s="1240"/>
      <c r="AJ6" s="1240"/>
      <c r="AK6" s="1240"/>
      <c r="AL6" s="1240"/>
      <c r="AM6" s="1240"/>
      <c r="AN6" s="1240"/>
      <c r="AO6" s="1240"/>
      <c r="AP6" s="1240"/>
      <c r="AQ6" s="1240"/>
      <c r="AR6" s="1240"/>
      <c r="AS6" s="1240"/>
      <c r="AT6" s="1240"/>
      <c r="AU6" s="1240"/>
      <c r="AV6" s="1240"/>
      <c r="AW6" s="1240"/>
      <c r="AX6" s="1240"/>
      <c r="AY6" s="1240"/>
      <c r="AZ6" s="1240"/>
      <c r="BA6" s="1241" t="s">
        <v>7</v>
      </c>
      <c r="BB6" s="1242"/>
      <c r="BC6" s="1242"/>
      <c r="BD6" s="1242"/>
      <c r="BE6" s="1243"/>
      <c r="BF6" s="645"/>
      <c r="BG6" s="646"/>
      <c r="BH6" s="3"/>
    </row>
    <row r="7" spans="1:61" ht="57.75" customHeight="1" thickTop="1" thickBot="1" x14ac:dyDescent="0.45">
      <c r="A7" s="1251" t="s">
        <v>8</v>
      </c>
      <c r="B7" s="1252"/>
      <c r="C7" s="1252"/>
      <c r="D7" s="1252"/>
      <c r="E7" s="1252"/>
      <c r="F7" s="1252"/>
      <c r="G7" s="1252"/>
      <c r="H7" s="1252"/>
      <c r="I7" s="1252"/>
      <c r="J7" s="1253"/>
      <c r="K7" s="1254"/>
      <c r="L7" s="1255"/>
      <c r="M7" s="1255"/>
      <c r="N7" s="1256"/>
      <c r="O7" s="1254"/>
      <c r="P7" s="1255"/>
      <c r="Q7" s="1255"/>
      <c r="R7" s="1255"/>
      <c r="S7" s="1255"/>
      <c r="T7" s="1256"/>
      <c r="U7" s="1257"/>
      <c r="V7" s="1258"/>
      <c r="W7" s="1258"/>
      <c r="X7" s="1258"/>
      <c r="Y7" s="1258"/>
      <c r="Z7" s="1259"/>
      <c r="AA7" s="1254"/>
      <c r="AB7" s="1255"/>
      <c r="AC7" s="1255"/>
      <c r="AD7" s="1255"/>
      <c r="AE7" s="1255"/>
      <c r="AF7" s="1260" t="s">
        <v>9</v>
      </c>
      <c r="AG7" s="1261"/>
      <c r="AH7" s="1261"/>
      <c r="AI7" s="1261"/>
      <c r="AJ7" s="1261"/>
      <c r="AK7" s="1262"/>
      <c r="AL7" s="1244" t="s">
        <v>184</v>
      </c>
      <c r="AM7" s="1245"/>
      <c r="AN7" s="1245"/>
      <c r="AO7" s="1245"/>
      <c r="AP7" s="1245"/>
      <c r="AQ7" s="1245"/>
      <c r="AR7" s="1245"/>
      <c r="AS7" s="1245"/>
      <c r="AT7" s="1245"/>
      <c r="AU7" s="1245"/>
      <c r="AV7" s="1245"/>
      <c r="AW7" s="1245"/>
      <c r="AX7" s="1245"/>
      <c r="AY7" s="1245"/>
      <c r="AZ7" s="1246"/>
      <c r="BA7" s="1247"/>
      <c r="BB7" s="1248"/>
      <c r="BC7" s="1248"/>
      <c r="BD7" s="1248"/>
      <c r="BE7" s="1249"/>
      <c r="BF7" s="645"/>
      <c r="BG7" s="646"/>
      <c r="BH7" s="4"/>
    </row>
    <row r="8" spans="1:61" ht="21.95" customHeight="1" x14ac:dyDescent="0.4">
      <c r="A8" s="29"/>
      <c r="B8" s="1109" t="s">
        <v>243</v>
      </c>
      <c r="C8" s="1110"/>
      <c r="D8" s="1110"/>
      <c r="E8" s="1110"/>
      <c r="F8" s="1110"/>
      <c r="G8" s="1110"/>
      <c r="H8" s="1110"/>
      <c r="I8" s="1110"/>
      <c r="J8" s="1111"/>
      <c r="K8" s="1118"/>
      <c r="L8" s="1110"/>
      <c r="M8" s="1110"/>
      <c r="N8" s="1111"/>
      <c r="O8" s="1125"/>
      <c r="P8" s="1126"/>
      <c r="Q8" s="1126"/>
      <c r="R8" s="1126"/>
      <c r="S8" s="1126"/>
      <c r="T8" s="1127"/>
      <c r="U8" s="1125"/>
      <c r="V8" s="1137"/>
      <c r="W8" s="1137"/>
      <c r="X8" s="1137"/>
      <c r="Y8" s="1137"/>
      <c r="Z8" s="1138"/>
      <c r="AA8" s="1139" t="s">
        <v>232</v>
      </c>
      <c r="AB8" s="1140"/>
      <c r="AC8" s="1140"/>
      <c r="AD8" s="1140"/>
      <c r="AE8" s="1141"/>
      <c r="AF8" s="1160" t="s">
        <v>17</v>
      </c>
      <c r="AG8" s="1160"/>
      <c r="AH8" s="1160"/>
      <c r="AI8" s="1160"/>
      <c r="AJ8" s="1160"/>
      <c r="AK8" s="1161"/>
      <c r="AL8" s="1162" t="s">
        <v>232</v>
      </c>
      <c r="AM8" s="1163"/>
      <c r="AN8" s="1163"/>
      <c r="AO8" s="1163"/>
      <c r="AP8" s="1163"/>
      <c r="AQ8" s="1163"/>
      <c r="AR8" s="1163"/>
      <c r="AS8" s="1163"/>
      <c r="AT8" s="1163"/>
      <c r="AU8" s="1163"/>
      <c r="AV8" s="1163"/>
      <c r="AW8" s="1163"/>
      <c r="AX8" s="1163"/>
      <c r="AY8" s="1163"/>
      <c r="AZ8" s="1164"/>
      <c r="BA8" s="1154"/>
      <c r="BB8" s="1154"/>
      <c r="BC8" s="1154"/>
      <c r="BD8" s="1154"/>
      <c r="BE8" s="1165"/>
      <c r="BF8" s="654"/>
      <c r="BG8" s="647"/>
      <c r="BH8" s="38">
        <v>294</v>
      </c>
      <c r="BI8" s="1" t="str">
        <f>AL8</f>
        <v>選択してください</v>
      </c>
    </row>
    <row r="9" spans="1:61" ht="30.75" customHeight="1" x14ac:dyDescent="0.4">
      <c r="A9" s="29"/>
      <c r="B9" s="1112"/>
      <c r="C9" s="1113"/>
      <c r="D9" s="1113"/>
      <c r="E9" s="1113"/>
      <c r="F9" s="1113"/>
      <c r="G9" s="1113"/>
      <c r="H9" s="1113"/>
      <c r="I9" s="1113"/>
      <c r="J9" s="1114"/>
      <c r="K9" s="1112"/>
      <c r="L9" s="1113"/>
      <c r="M9" s="1113"/>
      <c r="N9" s="1114"/>
      <c r="O9" s="1128"/>
      <c r="P9" s="1129"/>
      <c r="Q9" s="1129"/>
      <c r="R9" s="1129"/>
      <c r="S9" s="1129"/>
      <c r="T9" s="1130"/>
      <c r="U9" s="1128"/>
      <c r="V9" s="1132"/>
      <c r="W9" s="1132"/>
      <c r="X9" s="1132"/>
      <c r="Y9" s="1132"/>
      <c r="Z9" s="1133"/>
      <c r="AA9" s="1142"/>
      <c r="AB9" s="1143"/>
      <c r="AC9" s="1143"/>
      <c r="AD9" s="1143"/>
      <c r="AE9" s="1144"/>
      <c r="AF9" s="1210" t="s">
        <v>1206</v>
      </c>
      <c r="AG9" s="1211"/>
      <c r="AH9" s="1211"/>
      <c r="AI9" s="1211"/>
      <c r="AJ9" s="1211"/>
      <c r="AK9" s="1212"/>
      <c r="AL9" s="1151" t="s">
        <v>232</v>
      </c>
      <c r="AM9" s="1163"/>
      <c r="AN9" s="1163"/>
      <c r="AO9" s="1163"/>
      <c r="AP9" s="1163"/>
      <c r="AQ9" s="1163"/>
      <c r="AR9" s="1163"/>
      <c r="AS9" s="1163"/>
      <c r="AT9" s="1163"/>
      <c r="AU9" s="1163"/>
      <c r="AV9" s="1163"/>
      <c r="AW9" s="1163"/>
      <c r="AX9" s="1163"/>
      <c r="AY9" s="1163"/>
      <c r="AZ9" s="1164"/>
      <c r="BA9" s="1154"/>
      <c r="BB9" s="1154"/>
      <c r="BC9" s="1154"/>
      <c r="BD9" s="1154"/>
      <c r="BE9" s="1165"/>
      <c r="BF9" s="654" t="s">
        <v>1058</v>
      </c>
      <c r="BG9" s="647"/>
      <c r="BH9" s="3">
        <v>295</v>
      </c>
      <c r="BI9" s="1" t="str">
        <f t="shared" ref="BI9:BI65" si="0">AL9</f>
        <v>選択してください</v>
      </c>
    </row>
    <row r="10" spans="1:61" ht="21.95" customHeight="1" x14ac:dyDescent="0.4">
      <c r="A10" s="29"/>
      <c r="B10" s="1112"/>
      <c r="C10" s="1113"/>
      <c r="D10" s="1113"/>
      <c r="E10" s="1113"/>
      <c r="F10" s="1113"/>
      <c r="G10" s="1113"/>
      <c r="H10" s="1113"/>
      <c r="I10" s="1113"/>
      <c r="J10" s="1114"/>
      <c r="K10" s="1112"/>
      <c r="L10" s="1113"/>
      <c r="M10" s="1113"/>
      <c r="N10" s="1114"/>
      <c r="O10" s="1128"/>
      <c r="P10" s="1129"/>
      <c r="Q10" s="1129"/>
      <c r="R10" s="1129"/>
      <c r="S10" s="1129"/>
      <c r="T10" s="1130"/>
      <c r="U10" s="1128"/>
      <c r="V10" s="1132"/>
      <c r="W10" s="1132"/>
      <c r="X10" s="1132"/>
      <c r="Y10" s="1132"/>
      <c r="Z10" s="1133"/>
      <c r="AA10" s="1142"/>
      <c r="AB10" s="1143"/>
      <c r="AC10" s="1143"/>
      <c r="AD10" s="1143"/>
      <c r="AE10" s="1144"/>
      <c r="AF10" s="1160" t="s">
        <v>12</v>
      </c>
      <c r="AG10" s="1160"/>
      <c r="AH10" s="1160"/>
      <c r="AI10" s="1160"/>
      <c r="AJ10" s="1160"/>
      <c r="AK10" s="1161"/>
      <c r="AL10" s="1157" t="s">
        <v>227</v>
      </c>
      <c r="AM10" s="1158"/>
      <c r="AN10" s="1158"/>
      <c r="AO10" s="1158"/>
      <c r="AP10" s="1158"/>
      <c r="AQ10" s="1158"/>
      <c r="AR10" s="1158"/>
      <c r="AS10" s="1158"/>
      <c r="AT10" s="1158"/>
      <c r="AU10" s="1158"/>
      <c r="AV10" s="1158"/>
      <c r="AW10" s="1158"/>
      <c r="AX10" s="1158"/>
      <c r="AY10" s="1158"/>
      <c r="AZ10" s="1159"/>
      <c r="BA10" s="1154"/>
      <c r="BB10" s="1154"/>
      <c r="BC10" s="1154"/>
      <c r="BD10" s="1154"/>
      <c r="BE10" s="1165"/>
      <c r="BF10" s="654"/>
      <c r="BG10" s="647"/>
      <c r="BH10" s="38">
        <v>296</v>
      </c>
      <c r="BI10" s="1" t="str">
        <f t="shared" si="0"/>
        <v>選択してください</v>
      </c>
    </row>
    <row r="11" spans="1:61" ht="21.95" customHeight="1" x14ac:dyDescent="0.4">
      <c r="A11" s="29"/>
      <c r="B11" s="1112"/>
      <c r="C11" s="1113"/>
      <c r="D11" s="1113"/>
      <c r="E11" s="1113"/>
      <c r="F11" s="1113"/>
      <c r="G11" s="1113"/>
      <c r="H11" s="1113"/>
      <c r="I11" s="1113"/>
      <c r="J11" s="1114"/>
      <c r="K11" s="1112"/>
      <c r="L11" s="1113"/>
      <c r="M11" s="1113"/>
      <c r="N11" s="1114"/>
      <c r="O11" s="1128"/>
      <c r="P11" s="1129"/>
      <c r="Q11" s="1129"/>
      <c r="R11" s="1129"/>
      <c r="S11" s="1129"/>
      <c r="T11" s="1130"/>
      <c r="U11" s="1128"/>
      <c r="V11" s="1132"/>
      <c r="W11" s="1132"/>
      <c r="X11" s="1132"/>
      <c r="Y11" s="1132"/>
      <c r="Z11" s="1133"/>
      <c r="AA11" s="1142"/>
      <c r="AB11" s="1143"/>
      <c r="AC11" s="1143"/>
      <c r="AD11" s="1143"/>
      <c r="AE11" s="1144"/>
      <c r="AF11" s="1161" t="s">
        <v>13</v>
      </c>
      <c r="AG11" s="1188"/>
      <c r="AH11" s="1188"/>
      <c r="AI11" s="1188"/>
      <c r="AJ11" s="1188"/>
      <c r="AK11" s="1188"/>
      <c r="AL11" s="1162" t="s">
        <v>227</v>
      </c>
      <c r="AM11" s="1163"/>
      <c r="AN11" s="1163"/>
      <c r="AO11" s="1163"/>
      <c r="AP11" s="1163"/>
      <c r="AQ11" s="1163"/>
      <c r="AR11" s="1163"/>
      <c r="AS11" s="1163"/>
      <c r="AT11" s="1163"/>
      <c r="AU11" s="1163"/>
      <c r="AV11" s="1163"/>
      <c r="AW11" s="1163"/>
      <c r="AX11" s="1163"/>
      <c r="AY11" s="1163"/>
      <c r="AZ11" s="1164"/>
      <c r="BA11" s="1154"/>
      <c r="BB11" s="1154"/>
      <c r="BC11" s="1154"/>
      <c r="BD11" s="1154"/>
      <c r="BE11" s="1165"/>
      <c r="BF11" s="654"/>
      <c r="BG11" s="647"/>
      <c r="BH11" s="3">
        <v>297</v>
      </c>
      <c r="BI11" s="1" t="str">
        <f t="shared" si="0"/>
        <v>選択してください</v>
      </c>
    </row>
    <row r="12" spans="1:61" ht="21.95" customHeight="1" x14ac:dyDescent="0.4">
      <c r="A12" s="29"/>
      <c r="B12" s="1112"/>
      <c r="C12" s="1113"/>
      <c r="D12" s="1113"/>
      <c r="E12" s="1113"/>
      <c r="F12" s="1113"/>
      <c r="G12" s="1113"/>
      <c r="H12" s="1113"/>
      <c r="I12" s="1113"/>
      <c r="J12" s="1114"/>
      <c r="K12" s="1112"/>
      <c r="L12" s="1113"/>
      <c r="M12" s="1113"/>
      <c r="N12" s="1114"/>
      <c r="O12" s="1128"/>
      <c r="P12" s="1129"/>
      <c r="Q12" s="1129"/>
      <c r="R12" s="1129"/>
      <c r="S12" s="1129"/>
      <c r="T12" s="1130"/>
      <c r="U12" s="1128"/>
      <c r="V12" s="1132"/>
      <c r="W12" s="1132"/>
      <c r="X12" s="1132"/>
      <c r="Y12" s="1132"/>
      <c r="Z12" s="1133"/>
      <c r="AA12" s="1142"/>
      <c r="AB12" s="1143"/>
      <c r="AC12" s="1143"/>
      <c r="AD12" s="1143"/>
      <c r="AE12" s="1144"/>
      <c r="AF12" s="1166" t="s">
        <v>1207</v>
      </c>
      <c r="AG12" s="1160"/>
      <c r="AH12" s="1160"/>
      <c r="AI12" s="1160"/>
      <c r="AJ12" s="1160"/>
      <c r="AK12" s="1161"/>
      <c r="AL12" s="1162" t="s">
        <v>227</v>
      </c>
      <c r="AM12" s="1163"/>
      <c r="AN12" s="1163"/>
      <c r="AO12" s="1163"/>
      <c r="AP12" s="1163"/>
      <c r="AQ12" s="1163"/>
      <c r="AR12" s="1163"/>
      <c r="AS12" s="1163"/>
      <c r="AT12" s="1163"/>
      <c r="AU12" s="1163"/>
      <c r="AV12" s="1163"/>
      <c r="AW12" s="1163"/>
      <c r="AX12" s="1163"/>
      <c r="AY12" s="1163"/>
      <c r="AZ12" s="1164"/>
      <c r="BA12" s="1169"/>
      <c r="BB12" s="1170"/>
      <c r="BC12" s="1170"/>
      <c r="BD12" s="1170"/>
      <c r="BE12" s="1171"/>
      <c r="BF12" s="645"/>
      <c r="BG12" s="645"/>
      <c r="BH12" s="38">
        <v>298</v>
      </c>
      <c r="BI12" s="1" t="str">
        <f t="shared" si="0"/>
        <v>選択してください</v>
      </c>
    </row>
    <row r="13" spans="1:61" ht="21.95" customHeight="1" x14ac:dyDescent="0.4">
      <c r="A13" s="29"/>
      <c r="B13" s="1112"/>
      <c r="C13" s="1113"/>
      <c r="D13" s="1113"/>
      <c r="E13" s="1113"/>
      <c r="F13" s="1113"/>
      <c r="G13" s="1113"/>
      <c r="H13" s="1113"/>
      <c r="I13" s="1113"/>
      <c r="J13" s="1114"/>
      <c r="K13" s="1112"/>
      <c r="L13" s="1113"/>
      <c r="M13" s="1113"/>
      <c r="N13" s="1114"/>
      <c r="O13" s="1128"/>
      <c r="P13" s="1129"/>
      <c r="Q13" s="1129"/>
      <c r="R13" s="1129"/>
      <c r="S13" s="1129"/>
      <c r="T13" s="1130"/>
      <c r="U13" s="1128"/>
      <c r="V13" s="1132"/>
      <c r="W13" s="1132"/>
      <c r="X13" s="1132"/>
      <c r="Y13" s="1132"/>
      <c r="Z13" s="1133"/>
      <c r="AA13" s="1142"/>
      <c r="AB13" s="1143"/>
      <c r="AC13" s="1143"/>
      <c r="AD13" s="1143"/>
      <c r="AE13" s="1144"/>
      <c r="AF13" s="1166" t="s">
        <v>180</v>
      </c>
      <c r="AG13" s="1160"/>
      <c r="AH13" s="1160"/>
      <c r="AI13" s="1160"/>
      <c r="AJ13" s="1160"/>
      <c r="AK13" s="1161"/>
      <c r="AL13" s="1162" t="s">
        <v>227</v>
      </c>
      <c r="AM13" s="1163"/>
      <c r="AN13" s="1163"/>
      <c r="AO13" s="1163"/>
      <c r="AP13" s="1163"/>
      <c r="AQ13" s="1163"/>
      <c r="AR13" s="1163"/>
      <c r="AS13" s="1163"/>
      <c r="AT13" s="1163"/>
      <c r="AU13" s="1163"/>
      <c r="AV13" s="1163"/>
      <c r="AW13" s="1163"/>
      <c r="AX13" s="1163"/>
      <c r="AY13" s="1163"/>
      <c r="AZ13" s="1164"/>
      <c r="BA13" s="1169"/>
      <c r="BB13" s="1170"/>
      <c r="BC13" s="1170"/>
      <c r="BD13" s="1170"/>
      <c r="BE13" s="1171"/>
      <c r="BF13" s="645"/>
      <c r="BG13" s="645"/>
      <c r="BH13" s="3">
        <v>299</v>
      </c>
      <c r="BI13" s="1" t="str">
        <f t="shared" si="0"/>
        <v>選択してください</v>
      </c>
    </row>
    <row r="14" spans="1:61" ht="21.95" customHeight="1" x14ac:dyDescent="0.4">
      <c r="A14" s="29"/>
      <c r="B14" s="1112"/>
      <c r="C14" s="1113"/>
      <c r="D14" s="1113"/>
      <c r="E14" s="1113"/>
      <c r="F14" s="1113"/>
      <c r="G14" s="1113"/>
      <c r="H14" s="1113"/>
      <c r="I14" s="1113"/>
      <c r="J14" s="1114"/>
      <c r="K14" s="1112"/>
      <c r="L14" s="1113"/>
      <c r="M14" s="1113"/>
      <c r="N14" s="1114"/>
      <c r="O14" s="1128"/>
      <c r="P14" s="1129"/>
      <c r="Q14" s="1129"/>
      <c r="R14" s="1129"/>
      <c r="S14" s="1129"/>
      <c r="T14" s="1130"/>
      <c r="U14" s="1128"/>
      <c r="V14" s="1132"/>
      <c r="W14" s="1132"/>
      <c r="X14" s="1132"/>
      <c r="Y14" s="1132"/>
      <c r="Z14" s="1133"/>
      <c r="AA14" s="1142"/>
      <c r="AB14" s="1143"/>
      <c r="AC14" s="1143"/>
      <c r="AD14" s="1143"/>
      <c r="AE14" s="1144"/>
      <c r="AF14" s="1160" t="s">
        <v>1208</v>
      </c>
      <c r="AG14" s="1160"/>
      <c r="AH14" s="1160"/>
      <c r="AI14" s="1160"/>
      <c r="AJ14" s="1160"/>
      <c r="AK14" s="1161"/>
      <c r="AL14" s="1157" t="s">
        <v>227</v>
      </c>
      <c r="AM14" s="1158"/>
      <c r="AN14" s="1158"/>
      <c r="AO14" s="1158"/>
      <c r="AP14" s="1158"/>
      <c r="AQ14" s="1158"/>
      <c r="AR14" s="1158"/>
      <c r="AS14" s="1158"/>
      <c r="AT14" s="1158"/>
      <c r="AU14" s="1158"/>
      <c r="AV14" s="1158"/>
      <c r="AW14" s="1158"/>
      <c r="AX14" s="1158"/>
      <c r="AY14" s="1158"/>
      <c r="AZ14" s="1159"/>
      <c r="BA14" s="1191"/>
      <c r="BB14" s="1191"/>
      <c r="BC14" s="1191"/>
      <c r="BD14" s="1191"/>
      <c r="BE14" s="1192"/>
      <c r="BF14" s="645"/>
      <c r="BG14" s="41"/>
      <c r="BH14" s="38">
        <v>300</v>
      </c>
      <c r="BI14" s="1" t="str">
        <f t="shared" si="0"/>
        <v>選択してください</v>
      </c>
    </row>
    <row r="15" spans="1:61" ht="21.95" customHeight="1" x14ac:dyDescent="0.4">
      <c r="A15" s="29"/>
      <c r="B15" s="1112"/>
      <c r="C15" s="1113"/>
      <c r="D15" s="1113"/>
      <c r="E15" s="1113"/>
      <c r="F15" s="1113"/>
      <c r="G15" s="1113"/>
      <c r="H15" s="1113"/>
      <c r="I15" s="1113"/>
      <c r="J15" s="1114"/>
      <c r="K15" s="1112"/>
      <c r="L15" s="1113"/>
      <c r="M15" s="1113"/>
      <c r="N15" s="1114"/>
      <c r="O15" s="1128"/>
      <c r="P15" s="1129"/>
      <c r="Q15" s="1129"/>
      <c r="R15" s="1129"/>
      <c r="S15" s="1129"/>
      <c r="T15" s="1130"/>
      <c r="U15" s="1128"/>
      <c r="V15" s="1132"/>
      <c r="W15" s="1132"/>
      <c r="X15" s="1132"/>
      <c r="Y15" s="1132"/>
      <c r="Z15" s="1133"/>
      <c r="AA15" s="1142"/>
      <c r="AB15" s="1143"/>
      <c r="AC15" s="1143"/>
      <c r="AD15" s="1143"/>
      <c r="AE15" s="1144"/>
      <c r="AF15" s="1160" t="s">
        <v>1209</v>
      </c>
      <c r="AG15" s="1160"/>
      <c r="AH15" s="1160"/>
      <c r="AI15" s="1160"/>
      <c r="AJ15" s="1160"/>
      <c r="AK15" s="1161"/>
      <c r="AL15" s="1157" t="s">
        <v>227</v>
      </c>
      <c r="AM15" s="1158"/>
      <c r="AN15" s="1158"/>
      <c r="AO15" s="1158"/>
      <c r="AP15" s="1158"/>
      <c r="AQ15" s="1158"/>
      <c r="AR15" s="1158"/>
      <c r="AS15" s="1158"/>
      <c r="AT15" s="1158"/>
      <c r="AU15" s="1158"/>
      <c r="AV15" s="1158"/>
      <c r="AW15" s="1158"/>
      <c r="AX15" s="1158"/>
      <c r="AY15" s="1158"/>
      <c r="AZ15" s="1159"/>
      <c r="BA15" s="1191"/>
      <c r="BB15" s="1191"/>
      <c r="BC15" s="1191"/>
      <c r="BD15" s="1191"/>
      <c r="BE15" s="1192"/>
      <c r="BF15" s="645"/>
      <c r="BG15" s="41"/>
      <c r="BH15" s="3">
        <v>301</v>
      </c>
      <c r="BI15" s="1" t="str">
        <f t="shared" si="0"/>
        <v>選択してください</v>
      </c>
    </row>
    <row r="16" spans="1:61" ht="21.95" customHeight="1" x14ac:dyDescent="0.4">
      <c r="A16" s="29"/>
      <c r="B16" s="1112"/>
      <c r="C16" s="1113"/>
      <c r="D16" s="1113"/>
      <c r="E16" s="1113"/>
      <c r="F16" s="1113"/>
      <c r="G16" s="1113"/>
      <c r="H16" s="1113"/>
      <c r="I16" s="1113"/>
      <c r="J16" s="1114"/>
      <c r="K16" s="1112"/>
      <c r="L16" s="1113"/>
      <c r="M16" s="1113"/>
      <c r="N16" s="1114"/>
      <c r="O16" s="1128"/>
      <c r="P16" s="1129"/>
      <c r="Q16" s="1129"/>
      <c r="R16" s="1129"/>
      <c r="S16" s="1129"/>
      <c r="T16" s="1130"/>
      <c r="U16" s="1128"/>
      <c r="V16" s="1132"/>
      <c r="W16" s="1132"/>
      <c r="X16" s="1132"/>
      <c r="Y16" s="1132"/>
      <c r="Z16" s="1133"/>
      <c r="AA16" s="1142"/>
      <c r="AB16" s="1143"/>
      <c r="AC16" s="1143"/>
      <c r="AD16" s="1143"/>
      <c r="AE16" s="1144"/>
      <c r="AF16" s="1161" t="s">
        <v>223</v>
      </c>
      <c r="AG16" s="1188"/>
      <c r="AH16" s="1188"/>
      <c r="AI16" s="1188"/>
      <c r="AJ16" s="1188"/>
      <c r="AK16" s="1188"/>
      <c r="AL16" s="1162" t="s">
        <v>232</v>
      </c>
      <c r="AM16" s="1163"/>
      <c r="AN16" s="1163"/>
      <c r="AO16" s="1163"/>
      <c r="AP16" s="1163"/>
      <c r="AQ16" s="1163"/>
      <c r="AR16" s="1163"/>
      <c r="AS16" s="1163"/>
      <c r="AT16" s="1163"/>
      <c r="AU16" s="1163"/>
      <c r="AV16" s="1163"/>
      <c r="AW16" s="1163"/>
      <c r="AX16" s="1163"/>
      <c r="AY16" s="1163"/>
      <c r="AZ16" s="1164"/>
      <c r="BA16" s="1167"/>
      <c r="BB16" s="1167"/>
      <c r="BC16" s="1167"/>
      <c r="BD16" s="1167"/>
      <c r="BE16" s="1168"/>
      <c r="BF16" s="654" t="s">
        <v>1295</v>
      </c>
      <c r="BG16" s="647"/>
      <c r="BH16" s="38">
        <v>302</v>
      </c>
      <c r="BI16" s="1" t="str">
        <f t="shared" si="0"/>
        <v>選択してください</v>
      </c>
    </row>
    <row r="17" spans="1:61" ht="21.95" customHeight="1" x14ac:dyDescent="0.4">
      <c r="A17" s="29"/>
      <c r="B17" s="1112"/>
      <c r="C17" s="1113"/>
      <c r="D17" s="1113"/>
      <c r="E17" s="1113"/>
      <c r="F17" s="1113"/>
      <c r="G17" s="1113"/>
      <c r="H17" s="1113"/>
      <c r="I17" s="1113"/>
      <c r="J17" s="1114"/>
      <c r="K17" s="1112"/>
      <c r="L17" s="1113"/>
      <c r="M17" s="1113"/>
      <c r="N17" s="1114"/>
      <c r="O17" s="1128"/>
      <c r="P17" s="1129"/>
      <c r="Q17" s="1129"/>
      <c r="R17" s="1129"/>
      <c r="S17" s="1129"/>
      <c r="T17" s="1130"/>
      <c r="U17" s="1128"/>
      <c r="V17" s="1132"/>
      <c r="W17" s="1132"/>
      <c r="X17" s="1132"/>
      <c r="Y17" s="1132"/>
      <c r="Z17" s="1133"/>
      <c r="AA17" s="1142"/>
      <c r="AB17" s="1143"/>
      <c r="AC17" s="1143"/>
      <c r="AD17" s="1143"/>
      <c r="AE17" s="1144"/>
      <c r="AF17" s="1161" t="s">
        <v>21</v>
      </c>
      <c r="AG17" s="1188"/>
      <c r="AH17" s="1188"/>
      <c r="AI17" s="1188"/>
      <c r="AJ17" s="1188"/>
      <c r="AK17" s="1188"/>
      <c r="AL17" s="1162" t="s">
        <v>232</v>
      </c>
      <c r="AM17" s="1163"/>
      <c r="AN17" s="1163"/>
      <c r="AO17" s="1163"/>
      <c r="AP17" s="1163"/>
      <c r="AQ17" s="1163"/>
      <c r="AR17" s="1163"/>
      <c r="AS17" s="1163"/>
      <c r="AT17" s="1163"/>
      <c r="AU17" s="1163"/>
      <c r="AV17" s="1163"/>
      <c r="AW17" s="1163"/>
      <c r="AX17" s="1163"/>
      <c r="AY17" s="1163"/>
      <c r="AZ17" s="1164"/>
      <c r="BA17" s="1154"/>
      <c r="BB17" s="1154"/>
      <c r="BC17" s="1154"/>
      <c r="BD17" s="1154"/>
      <c r="BE17" s="1165"/>
      <c r="BF17" s="654" t="s">
        <v>1059</v>
      </c>
      <c r="BG17" s="647"/>
      <c r="BH17" s="3">
        <v>303</v>
      </c>
      <c r="BI17" s="1" t="str">
        <f t="shared" si="0"/>
        <v>選択してください</v>
      </c>
    </row>
    <row r="18" spans="1:61" ht="21.95" customHeight="1" x14ac:dyDescent="0.4">
      <c r="A18" s="29"/>
      <c r="B18" s="1112"/>
      <c r="C18" s="1113"/>
      <c r="D18" s="1113"/>
      <c r="E18" s="1113"/>
      <c r="F18" s="1113"/>
      <c r="G18" s="1113"/>
      <c r="H18" s="1113"/>
      <c r="I18" s="1113"/>
      <c r="J18" s="1114"/>
      <c r="K18" s="1112"/>
      <c r="L18" s="1113"/>
      <c r="M18" s="1113"/>
      <c r="N18" s="1114"/>
      <c r="O18" s="1128"/>
      <c r="P18" s="1129"/>
      <c r="Q18" s="1129"/>
      <c r="R18" s="1129"/>
      <c r="S18" s="1129"/>
      <c r="T18" s="1130"/>
      <c r="U18" s="1128"/>
      <c r="V18" s="1132"/>
      <c r="W18" s="1132"/>
      <c r="X18" s="1132"/>
      <c r="Y18" s="1132"/>
      <c r="Z18" s="1133"/>
      <c r="AA18" s="1142"/>
      <c r="AB18" s="1143"/>
      <c r="AC18" s="1143"/>
      <c r="AD18" s="1143"/>
      <c r="AE18" s="1144"/>
      <c r="AF18" s="1166" t="s">
        <v>38</v>
      </c>
      <c r="AG18" s="1160"/>
      <c r="AH18" s="1160"/>
      <c r="AI18" s="1160"/>
      <c r="AJ18" s="1160"/>
      <c r="AK18" s="1161"/>
      <c r="AL18" s="1151" t="s">
        <v>227</v>
      </c>
      <c r="AM18" s="1152"/>
      <c r="AN18" s="1152"/>
      <c r="AO18" s="1152"/>
      <c r="AP18" s="1152"/>
      <c r="AQ18" s="1152"/>
      <c r="AR18" s="1152"/>
      <c r="AS18" s="1152"/>
      <c r="AT18" s="1152"/>
      <c r="AU18" s="1152"/>
      <c r="AV18" s="1152"/>
      <c r="AW18" s="1152"/>
      <c r="AX18" s="1152"/>
      <c r="AY18" s="1152"/>
      <c r="AZ18" s="1153"/>
      <c r="BA18" s="1207"/>
      <c r="BB18" s="1208"/>
      <c r="BC18" s="1208"/>
      <c r="BD18" s="1208"/>
      <c r="BE18" s="1209"/>
      <c r="BF18" s="654" t="s">
        <v>1060</v>
      </c>
      <c r="BG18" s="647"/>
      <c r="BH18" s="38">
        <v>304</v>
      </c>
      <c r="BI18" s="1" t="str">
        <f t="shared" si="0"/>
        <v>選択してください</v>
      </c>
    </row>
    <row r="19" spans="1:61" ht="42" customHeight="1" x14ac:dyDescent="0.4">
      <c r="A19" s="29"/>
      <c r="B19" s="1112"/>
      <c r="C19" s="1113"/>
      <c r="D19" s="1113"/>
      <c r="E19" s="1113"/>
      <c r="F19" s="1113"/>
      <c r="G19" s="1113"/>
      <c r="H19" s="1113"/>
      <c r="I19" s="1113"/>
      <c r="J19" s="1114"/>
      <c r="K19" s="1112"/>
      <c r="L19" s="1113"/>
      <c r="M19" s="1113"/>
      <c r="N19" s="1114"/>
      <c r="O19" s="1128"/>
      <c r="P19" s="1129"/>
      <c r="Q19" s="1129"/>
      <c r="R19" s="1129"/>
      <c r="S19" s="1129"/>
      <c r="T19" s="1130"/>
      <c r="U19" s="1128"/>
      <c r="V19" s="1132"/>
      <c r="W19" s="1132"/>
      <c r="X19" s="1132"/>
      <c r="Y19" s="1132"/>
      <c r="Z19" s="1133"/>
      <c r="AA19" s="1142"/>
      <c r="AB19" s="1143"/>
      <c r="AC19" s="1143"/>
      <c r="AD19" s="1143"/>
      <c r="AE19" s="1144"/>
      <c r="AF19" s="1160" t="s">
        <v>36</v>
      </c>
      <c r="AG19" s="1160"/>
      <c r="AH19" s="1160"/>
      <c r="AI19" s="1160"/>
      <c r="AJ19" s="1160"/>
      <c r="AK19" s="1161"/>
      <c r="AL19" s="1151" t="s">
        <v>232</v>
      </c>
      <c r="AM19" s="1163"/>
      <c r="AN19" s="1163"/>
      <c r="AO19" s="1163"/>
      <c r="AP19" s="1163"/>
      <c r="AQ19" s="1163"/>
      <c r="AR19" s="1163"/>
      <c r="AS19" s="1163"/>
      <c r="AT19" s="1163"/>
      <c r="AU19" s="1163"/>
      <c r="AV19" s="1163"/>
      <c r="AW19" s="1163"/>
      <c r="AX19" s="1163"/>
      <c r="AY19" s="1163"/>
      <c r="AZ19" s="1164"/>
      <c r="BA19" s="1167"/>
      <c r="BB19" s="1167"/>
      <c r="BC19" s="1167"/>
      <c r="BD19" s="1167"/>
      <c r="BE19" s="1168"/>
      <c r="BF19" s="654" t="s">
        <v>1061</v>
      </c>
      <c r="BG19" s="647"/>
      <c r="BH19" s="3">
        <v>305</v>
      </c>
      <c r="BI19" s="1" t="str">
        <f t="shared" si="0"/>
        <v>選択してください</v>
      </c>
    </row>
    <row r="20" spans="1:61" ht="44.25" customHeight="1" x14ac:dyDescent="0.4">
      <c r="A20" s="29"/>
      <c r="B20" s="1112"/>
      <c r="C20" s="1113"/>
      <c r="D20" s="1113"/>
      <c r="E20" s="1113"/>
      <c r="F20" s="1113"/>
      <c r="G20" s="1113"/>
      <c r="H20" s="1113"/>
      <c r="I20" s="1113"/>
      <c r="J20" s="1114"/>
      <c r="K20" s="1112"/>
      <c r="L20" s="1113"/>
      <c r="M20" s="1113"/>
      <c r="N20" s="1114"/>
      <c r="O20" s="1128"/>
      <c r="P20" s="1129"/>
      <c r="Q20" s="1129"/>
      <c r="R20" s="1129"/>
      <c r="S20" s="1129"/>
      <c r="T20" s="1130"/>
      <c r="U20" s="1128"/>
      <c r="V20" s="1132"/>
      <c r="W20" s="1132"/>
      <c r="X20" s="1132"/>
      <c r="Y20" s="1132"/>
      <c r="Z20" s="1133"/>
      <c r="AA20" s="1142"/>
      <c r="AB20" s="1143"/>
      <c r="AC20" s="1143"/>
      <c r="AD20" s="1143"/>
      <c r="AE20" s="1144"/>
      <c r="AF20" s="1166" t="s">
        <v>298</v>
      </c>
      <c r="AG20" s="1160"/>
      <c r="AH20" s="1160"/>
      <c r="AI20" s="1160"/>
      <c r="AJ20" s="1160"/>
      <c r="AK20" s="1161"/>
      <c r="AL20" s="1151" t="s">
        <v>232</v>
      </c>
      <c r="AM20" s="1152"/>
      <c r="AN20" s="1152"/>
      <c r="AO20" s="1152"/>
      <c r="AP20" s="1152"/>
      <c r="AQ20" s="1152"/>
      <c r="AR20" s="1152"/>
      <c r="AS20" s="1152"/>
      <c r="AT20" s="1152"/>
      <c r="AU20" s="1152"/>
      <c r="AV20" s="1152"/>
      <c r="AW20" s="1152"/>
      <c r="AX20" s="1152"/>
      <c r="AY20" s="1152"/>
      <c r="AZ20" s="1153"/>
      <c r="BA20" s="1207"/>
      <c r="BB20" s="1208"/>
      <c r="BC20" s="1208"/>
      <c r="BD20" s="1208"/>
      <c r="BE20" s="1209"/>
      <c r="BF20" s="654" t="s">
        <v>1061</v>
      </c>
      <c r="BG20" s="647"/>
      <c r="BH20" s="38">
        <v>306</v>
      </c>
      <c r="BI20" s="1" t="str">
        <f t="shared" si="0"/>
        <v>選択してください</v>
      </c>
    </row>
    <row r="21" spans="1:61" ht="22.7" customHeight="1" x14ac:dyDescent="0.4">
      <c r="A21" s="29"/>
      <c r="B21" s="1112"/>
      <c r="C21" s="1113"/>
      <c r="D21" s="1113"/>
      <c r="E21" s="1113"/>
      <c r="F21" s="1113"/>
      <c r="G21" s="1113"/>
      <c r="H21" s="1113"/>
      <c r="I21" s="1113"/>
      <c r="J21" s="1114"/>
      <c r="K21" s="1112"/>
      <c r="L21" s="1113"/>
      <c r="M21" s="1113"/>
      <c r="N21" s="1114"/>
      <c r="O21" s="1128"/>
      <c r="P21" s="1129"/>
      <c r="Q21" s="1129"/>
      <c r="R21" s="1129"/>
      <c r="S21" s="1129"/>
      <c r="T21" s="1130"/>
      <c r="U21" s="1128"/>
      <c r="V21" s="1132"/>
      <c r="W21" s="1132"/>
      <c r="X21" s="1132"/>
      <c r="Y21" s="1132"/>
      <c r="Z21" s="1133"/>
      <c r="AA21" s="1142"/>
      <c r="AB21" s="1143"/>
      <c r="AC21" s="1143"/>
      <c r="AD21" s="1143"/>
      <c r="AE21" s="1144"/>
      <c r="AF21" s="1206" t="s">
        <v>39</v>
      </c>
      <c r="AG21" s="1140"/>
      <c r="AH21" s="1140"/>
      <c r="AI21" s="1140"/>
      <c r="AJ21" s="1140"/>
      <c r="AK21" s="1141"/>
      <c r="AL21" s="1151" t="s">
        <v>227</v>
      </c>
      <c r="AM21" s="1152"/>
      <c r="AN21" s="1152"/>
      <c r="AO21" s="1152"/>
      <c r="AP21" s="1152"/>
      <c r="AQ21" s="1152"/>
      <c r="AR21" s="1152"/>
      <c r="AS21" s="1152"/>
      <c r="AT21" s="1152"/>
      <c r="AU21" s="1152"/>
      <c r="AV21" s="1152"/>
      <c r="AW21" s="1152"/>
      <c r="AX21" s="1152"/>
      <c r="AY21" s="1152"/>
      <c r="AZ21" s="1153"/>
      <c r="BA21" s="1202"/>
      <c r="BB21" s="1203"/>
      <c r="BC21" s="1203"/>
      <c r="BD21" s="1203"/>
      <c r="BE21" s="1204"/>
      <c r="BF21" s="654" t="s">
        <v>1062</v>
      </c>
      <c r="BG21" s="648"/>
      <c r="BH21" s="3">
        <v>307</v>
      </c>
      <c r="BI21" s="1" t="str">
        <f t="shared" si="0"/>
        <v>選択してください</v>
      </c>
    </row>
    <row r="22" spans="1:61" ht="21.95" customHeight="1" x14ac:dyDescent="0.4">
      <c r="A22" s="29"/>
      <c r="B22" s="1112"/>
      <c r="C22" s="1113"/>
      <c r="D22" s="1113"/>
      <c r="E22" s="1113"/>
      <c r="F22" s="1113"/>
      <c r="G22" s="1113"/>
      <c r="H22" s="1113"/>
      <c r="I22" s="1113"/>
      <c r="J22" s="1114"/>
      <c r="K22" s="1112"/>
      <c r="L22" s="1113"/>
      <c r="M22" s="1113"/>
      <c r="N22" s="1114"/>
      <c r="O22" s="1128"/>
      <c r="P22" s="1129"/>
      <c r="Q22" s="1129"/>
      <c r="R22" s="1129"/>
      <c r="S22" s="1129"/>
      <c r="T22" s="1130"/>
      <c r="U22" s="1131"/>
      <c r="V22" s="1132"/>
      <c r="W22" s="1132"/>
      <c r="X22" s="1132"/>
      <c r="Y22" s="1132"/>
      <c r="Z22" s="1133"/>
      <c r="AA22" s="1142"/>
      <c r="AB22" s="1143"/>
      <c r="AC22" s="1143"/>
      <c r="AD22" s="1143"/>
      <c r="AE22" s="1143"/>
      <c r="AF22" s="1166" t="s">
        <v>1210</v>
      </c>
      <c r="AG22" s="1160"/>
      <c r="AH22" s="1160"/>
      <c r="AI22" s="1160"/>
      <c r="AJ22" s="1160"/>
      <c r="AK22" s="1161"/>
      <c r="AL22" s="1163" t="s">
        <v>227</v>
      </c>
      <c r="AM22" s="1163"/>
      <c r="AN22" s="1163"/>
      <c r="AO22" s="1163"/>
      <c r="AP22" s="1163"/>
      <c r="AQ22" s="1163"/>
      <c r="AR22" s="1163"/>
      <c r="AS22" s="1163"/>
      <c r="AT22" s="1163"/>
      <c r="AU22" s="1163"/>
      <c r="AV22" s="1163"/>
      <c r="AW22" s="1163"/>
      <c r="AX22" s="1163"/>
      <c r="AY22" s="1163"/>
      <c r="AZ22" s="1164"/>
      <c r="BA22" s="1154"/>
      <c r="BB22" s="1154"/>
      <c r="BC22" s="1154"/>
      <c r="BD22" s="1154"/>
      <c r="BE22" s="1165"/>
      <c r="BF22" s="654" t="s">
        <v>1063</v>
      </c>
      <c r="BG22" s="647"/>
      <c r="BH22" s="38">
        <v>308</v>
      </c>
      <c r="BI22" s="1" t="str">
        <f t="shared" si="0"/>
        <v>選択してください</v>
      </c>
    </row>
    <row r="23" spans="1:61" ht="21.95" customHeight="1" x14ac:dyDescent="0.4">
      <c r="A23" s="29"/>
      <c r="B23" s="1112"/>
      <c r="C23" s="1113"/>
      <c r="D23" s="1113"/>
      <c r="E23" s="1113"/>
      <c r="F23" s="1113"/>
      <c r="G23" s="1113"/>
      <c r="H23" s="1113"/>
      <c r="I23" s="1113"/>
      <c r="J23" s="1114"/>
      <c r="K23" s="1112"/>
      <c r="L23" s="1113"/>
      <c r="M23" s="1113"/>
      <c r="N23" s="1114"/>
      <c r="O23" s="1128"/>
      <c r="P23" s="1129"/>
      <c r="Q23" s="1129"/>
      <c r="R23" s="1129"/>
      <c r="S23" s="1129"/>
      <c r="T23" s="1130"/>
      <c r="U23" s="1131"/>
      <c r="V23" s="1132"/>
      <c r="W23" s="1132"/>
      <c r="X23" s="1132"/>
      <c r="Y23" s="1132"/>
      <c r="Z23" s="1133"/>
      <c r="AA23" s="1142"/>
      <c r="AB23" s="1143"/>
      <c r="AC23" s="1143"/>
      <c r="AD23" s="1143"/>
      <c r="AE23" s="1144"/>
      <c r="AF23" s="1187" t="s">
        <v>31</v>
      </c>
      <c r="AG23" s="1205"/>
      <c r="AH23" s="1205"/>
      <c r="AI23" s="1205"/>
      <c r="AJ23" s="1205"/>
      <c r="AK23" s="1205"/>
      <c r="AL23" s="1162" t="s">
        <v>227</v>
      </c>
      <c r="AM23" s="1163"/>
      <c r="AN23" s="1163"/>
      <c r="AO23" s="1163"/>
      <c r="AP23" s="1163"/>
      <c r="AQ23" s="1163"/>
      <c r="AR23" s="1163"/>
      <c r="AS23" s="1163"/>
      <c r="AT23" s="1163"/>
      <c r="AU23" s="1163"/>
      <c r="AV23" s="1163"/>
      <c r="AW23" s="1163"/>
      <c r="AX23" s="1163"/>
      <c r="AY23" s="1163"/>
      <c r="AZ23" s="1164"/>
      <c r="BA23" s="1154"/>
      <c r="BB23" s="1154"/>
      <c r="BC23" s="1154"/>
      <c r="BD23" s="1154"/>
      <c r="BE23" s="1165"/>
      <c r="BF23" s="655" t="s">
        <v>1064</v>
      </c>
      <c r="BG23" s="647"/>
      <c r="BH23" s="3">
        <v>309</v>
      </c>
      <c r="BI23" s="1" t="str">
        <f t="shared" si="0"/>
        <v>選択してください</v>
      </c>
    </row>
    <row r="24" spans="1:61" ht="22.7" customHeight="1" x14ac:dyDescent="0.4">
      <c r="A24" s="29"/>
      <c r="B24" s="1112"/>
      <c r="C24" s="1113"/>
      <c r="D24" s="1113"/>
      <c r="E24" s="1113"/>
      <c r="F24" s="1113"/>
      <c r="G24" s="1113"/>
      <c r="H24" s="1113"/>
      <c r="I24" s="1113"/>
      <c r="J24" s="1114"/>
      <c r="K24" s="1112"/>
      <c r="L24" s="1113"/>
      <c r="M24" s="1113"/>
      <c r="N24" s="1114"/>
      <c r="O24" s="1128"/>
      <c r="P24" s="1129"/>
      <c r="Q24" s="1129"/>
      <c r="R24" s="1129"/>
      <c r="S24" s="1129"/>
      <c r="T24" s="1130"/>
      <c r="U24" s="1131"/>
      <c r="V24" s="1132"/>
      <c r="W24" s="1132"/>
      <c r="X24" s="1132"/>
      <c r="Y24" s="1132"/>
      <c r="Z24" s="1133"/>
      <c r="AA24" s="1142"/>
      <c r="AB24" s="1143"/>
      <c r="AC24" s="1143"/>
      <c r="AD24" s="1143"/>
      <c r="AE24" s="1144"/>
      <c r="AF24" s="1166" t="s">
        <v>34</v>
      </c>
      <c r="AG24" s="1160"/>
      <c r="AH24" s="1160"/>
      <c r="AI24" s="1160"/>
      <c r="AJ24" s="1160"/>
      <c r="AK24" s="1161"/>
      <c r="AL24" s="1151" t="s">
        <v>227</v>
      </c>
      <c r="AM24" s="1152"/>
      <c r="AN24" s="1152"/>
      <c r="AO24" s="1152"/>
      <c r="AP24" s="1152"/>
      <c r="AQ24" s="1152"/>
      <c r="AR24" s="1152"/>
      <c r="AS24" s="1152"/>
      <c r="AT24" s="1152"/>
      <c r="AU24" s="1152"/>
      <c r="AV24" s="1152"/>
      <c r="AW24" s="1152"/>
      <c r="AX24" s="1152"/>
      <c r="AY24" s="1152"/>
      <c r="AZ24" s="1153"/>
      <c r="BA24" s="1202"/>
      <c r="BB24" s="1203"/>
      <c r="BC24" s="1203"/>
      <c r="BD24" s="1203"/>
      <c r="BE24" s="1204"/>
      <c r="BF24" s="654" t="s">
        <v>1065</v>
      </c>
      <c r="BG24" s="648"/>
      <c r="BH24" s="38">
        <v>310</v>
      </c>
      <c r="BI24" s="1" t="str">
        <f t="shared" si="0"/>
        <v>選択してください</v>
      </c>
    </row>
    <row r="25" spans="1:61" ht="22.7" customHeight="1" x14ac:dyDescent="0.4">
      <c r="A25" s="29"/>
      <c r="B25" s="1112"/>
      <c r="C25" s="1113"/>
      <c r="D25" s="1113"/>
      <c r="E25" s="1113"/>
      <c r="F25" s="1113"/>
      <c r="G25" s="1113"/>
      <c r="H25" s="1113"/>
      <c r="I25" s="1113"/>
      <c r="J25" s="1114"/>
      <c r="K25" s="1112"/>
      <c r="L25" s="1113"/>
      <c r="M25" s="1113"/>
      <c r="N25" s="1114"/>
      <c r="O25" s="1128"/>
      <c r="P25" s="1129"/>
      <c r="Q25" s="1129"/>
      <c r="R25" s="1129"/>
      <c r="S25" s="1129"/>
      <c r="T25" s="1130"/>
      <c r="U25" s="1131"/>
      <c r="V25" s="1132"/>
      <c r="W25" s="1132"/>
      <c r="X25" s="1132"/>
      <c r="Y25" s="1132"/>
      <c r="Z25" s="1133"/>
      <c r="AA25" s="1142"/>
      <c r="AB25" s="1143"/>
      <c r="AC25" s="1143"/>
      <c r="AD25" s="1143"/>
      <c r="AE25" s="1144"/>
      <c r="AF25" s="1166" t="s">
        <v>35</v>
      </c>
      <c r="AG25" s="1160"/>
      <c r="AH25" s="1160"/>
      <c r="AI25" s="1160"/>
      <c r="AJ25" s="1160"/>
      <c r="AK25" s="1161"/>
      <c r="AL25" s="1151" t="s">
        <v>227</v>
      </c>
      <c r="AM25" s="1152"/>
      <c r="AN25" s="1152"/>
      <c r="AO25" s="1152"/>
      <c r="AP25" s="1152"/>
      <c r="AQ25" s="1152"/>
      <c r="AR25" s="1152"/>
      <c r="AS25" s="1152"/>
      <c r="AT25" s="1152"/>
      <c r="AU25" s="1152"/>
      <c r="AV25" s="1152"/>
      <c r="AW25" s="1152"/>
      <c r="AX25" s="1152"/>
      <c r="AY25" s="1152"/>
      <c r="AZ25" s="1153"/>
      <c r="BA25" s="1202"/>
      <c r="BB25" s="1203"/>
      <c r="BC25" s="1203"/>
      <c r="BD25" s="1203"/>
      <c r="BE25" s="1204"/>
      <c r="BF25" s="654" t="s">
        <v>1066</v>
      </c>
      <c r="BG25" s="648"/>
      <c r="BH25" s="3">
        <v>311</v>
      </c>
      <c r="BI25" s="1" t="str">
        <f t="shared" si="0"/>
        <v>選択してください</v>
      </c>
    </row>
    <row r="26" spans="1:61" ht="22.7" customHeight="1" x14ac:dyDescent="0.4">
      <c r="A26" s="29"/>
      <c r="B26" s="1112"/>
      <c r="C26" s="1113"/>
      <c r="D26" s="1113"/>
      <c r="E26" s="1113"/>
      <c r="F26" s="1113"/>
      <c r="G26" s="1113"/>
      <c r="H26" s="1113"/>
      <c r="I26" s="1113"/>
      <c r="J26" s="1114"/>
      <c r="K26" s="1112"/>
      <c r="L26" s="1113"/>
      <c r="M26" s="1113"/>
      <c r="N26" s="1114"/>
      <c r="O26" s="1128"/>
      <c r="P26" s="1129"/>
      <c r="Q26" s="1129"/>
      <c r="R26" s="1129"/>
      <c r="S26" s="1129"/>
      <c r="T26" s="1130"/>
      <c r="U26" s="1131"/>
      <c r="V26" s="1132"/>
      <c r="W26" s="1132"/>
      <c r="X26" s="1132"/>
      <c r="Y26" s="1132"/>
      <c r="Z26" s="1133"/>
      <c r="AA26" s="1142"/>
      <c r="AB26" s="1143"/>
      <c r="AC26" s="1143"/>
      <c r="AD26" s="1143"/>
      <c r="AE26" s="1144"/>
      <c r="AF26" s="1166" t="s">
        <v>130</v>
      </c>
      <c r="AG26" s="1160"/>
      <c r="AH26" s="1160"/>
      <c r="AI26" s="1160"/>
      <c r="AJ26" s="1160"/>
      <c r="AK26" s="1161"/>
      <c r="AL26" s="1151" t="s">
        <v>227</v>
      </c>
      <c r="AM26" s="1152"/>
      <c r="AN26" s="1152"/>
      <c r="AO26" s="1152"/>
      <c r="AP26" s="1152"/>
      <c r="AQ26" s="1152"/>
      <c r="AR26" s="1152"/>
      <c r="AS26" s="1152"/>
      <c r="AT26" s="1152"/>
      <c r="AU26" s="1152"/>
      <c r="AV26" s="1152"/>
      <c r="AW26" s="1152"/>
      <c r="AX26" s="1152"/>
      <c r="AY26" s="1152"/>
      <c r="AZ26" s="1153"/>
      <c r="BA26" s="1202"/>
      <c r="BB26" s="1203"/>
      <c r="BC26" s="1203"/>
      <c r="BD26" s="1203"/>
      <c r="BE26" s="1204"/>
      <c r="BF26" s="654" t="s">
        <v>1067</v>
      </c>
      <c r="BG26" s="648"/>
      <c r="BH26" s="38">
        <v>312</v>
      </c>
      <c r="BI26" s="1" t="str">
        <f t="shared" si="0"/>
        <v>選択してください</v>
      </c>
    </row>
    <row r="27" spans="1:61" ht="21.95" customHeight="1" x14ac:dyDescent="0.4">
      <c r="A27" s="29"/>
      <c r="B27" s="1112"/>
      <c r="C27" s="1113"/>
      <c r="D27" s="1113"/>
      <c r="E27" s="1113"/>
      <c r="F27" s="1113"/>
      <c r="G27" s="1113"/>
      <c r="H27" s="1113"/>
      <c r="I27" s="1113"/>
      <c r="J27" s="1114"/>
      <c r="K27" s="1112"/>
      <c r="L27" s="1113"/>
      <c r="M27" s="1113"/>
      <c r="N27" s="1114"/>
      <c r="O27" s="1128"/>
      <c r="P27" s="1129"/>
      <c r="Q27" s="1129"/>
      <c r="R27" s="1129"/>
      <c r="S27" s="1129"/>
      <c r="T27" s="1130"/>
      <c r="U27" s="1131"/>
      <c r="V27" s="1132"/>
      <c r="W27" s="1132"/>
      <c r="X27" s="1132"/>
      <c r="Y27" s="1132"/>
      <c r="Z27" s="1133"/>
      <c r="AA27" s="1142"/>
      <c r="AB27" s="1143"/>
      <c r="AC27" s="1143"/>
      <c r="AD27" s="1143"/>
      <c r="AE27" s="1144"/>
      <c r="AF27" s="1166" t="s">
        <v>140</v>
      </c>
      <c r="AG27" s="1160"/>
      <c r="AH27" s="1160"/>
      <c r="AI27" s="1160"/>
      <c r="AJ27" s="1160"/>
      <c r="AK27" s="1161"/>
      <c r="AL27" s="1162" t="s">
        <v>227</v>
      </c>
      <c r="AM27" s="1163"/>
      <c r="AN27" s="1163"/>
      <c r="AO27" s="1163"/>
      <c r="AP27" s="1163"/>
      <c r="AQ27" s="1163"/>
      <c r="AR27" s="1163"/>
      <c r="AS27" s="1163"/>
      <c r="AT27" s="1163"/>
      <c r="AU27" s="1163"/>
      <c r="AV27" s="1163"/>
      <c r="AW27" s="1163"/>
      <c r="AX27" s="1163"/>
      <c r="AY27" s="1163"/>
      <c r="AZ27" s="1164"/>
      <c r="BA27" s="1207"/>
      <c r="BB27" s="1208"/>
      <c r="BC27" s="1208"/>
      <c r="BD27" s="1208"/>
      <c r="BE27" s="1209"/>
      <c r="BF27" s="654" t="s">
        <v>1298</v>
      </c>
      <c r="BG27" s="647"/>
      <c r="BH27" s="3">
        <v>313</v>
      </c>
      <c r="BI27" s="1" t="str">
        <f t="shared" si="0"/>
        <v>選択してください</v>
      </c>
    </row>
    <row r="28" spans="1:61" ht="21.95" customHeight="1" x14ac:dyDescent="0.4">
      <c r="A28" s="29"/>
      <c r="B28" s="1112"/>
      <c r="C28" s="1113"/>
      <c r="D28" s="1113"/>
      <c r="E28" s="1113"/>
      <c r="F28" s="1113"/>
      <c r="G28" s="1113"/>
      <c r="H28" s="1113"/>
      <c r="I28" s="1113"/>
      <c r="J28" s="1114"/>
      <c r="K28" s="1112"/>
      <c r="L28" s="1113"/>
      <c r="M28" s="1113"/>
      <c r="N28" s="1114"/>
      <c r="O28" s="1128"/>
      <c r="P28" s="1129"/>
      <c r="Q28" s="1129"/>
      <c r="R28" s="1129"/>
      <c r="S28" s="1129"/>
      <c r="T28" s="1130"/>
      <c r="U28" s="1131"/>
      <c r="V28" s="1132"/>
      <c r="W28" s="1132"/>
      <c r="X28" s="1132"/>
      <c r="Y28" s="1132"/>
      <c r="Z28" s="1133"/>
      <c r="AA28" s="1142"/>
      <c r="AB28" s="1143"/>
      <c r="AC28" s="1143"/>
      <c r="AD28" s="1143"/>
      <c r="AE28" s="1144"/>
      <c r="AF28" s="1161" t="s">
        <v>33</v>
      </c>
      <c r="AG28" s="1188"/>
      <c r="AH28" s="1188"/>
      <c r="AI28" s="1188"/>
      <c r="AJ28" s="1188"/>
      <c r="AK28" s="1188"/>
      <c r="AL28" s="1162" t="s">
        <v>227</v>
      </c>
      <c r="AM28" s="1163"/>
      <c r="AN28" s="1163"/>
      <c r="AO28" s="1163"/>
      <c r="AP28" s="1163"/>
      <c r="AQ28" s="1163"/>
      <c r="AR28" s="1163"/>
      <c r="AS28" s="1163"/>
      <c r="AT28" s="1163"/>
      <c r="AU28" s="1163"/>
      <c r="AV28" s="1163"/>
      <c r="AW28" s="1163"/>
      <c r="AX28" s="1163"/>
      <c r="AY28" s="1163"/>
      <c r="AZ28" s="1164"/>
      <c r="BA28" s="1154"/>
      <c r="BB28" s="1154"/>
      <c r="BC28" s="1154"/>
      <c r="BD28" s="1154"/>
      <c r="BE28" s="1165"/>
      <c r="BF28" s="654" t="s">
        <v>1068</v>
      </c>
      <c r="BG28" s="647"/>
      <c r="BH28" s="38">
        <v>314</v>
      </c>
      <c r="BI28" s="1" t="str">
        <f t="shared" si="0"/>
        <v>選択してください</v>
      </c>
    </row>
    <row r="29" spans="1:61" ht="21.95" customHeight="1" x14ac:dyDescent="0.4">
      <c r="A29" s="29"/>
      <c r="B29" s="1112"/>
      <c r="C29" s="1113"/>
      <c r="D29" s="1113"/>
      <c r="E29" s="1113"/>
      <c r="F29" s="1113"/>
      <c r="G29" s="1113"/>
      <c r="H29" s="1113"/>
      <c r="I29" s="1113"/>
      <c r="J29" s="1114"/>
      <c r="K29" s="1112"/>
      <c r="L29" s="1113"/>
      <c r="M29" s="1113"/>
      <c r="N29" s="1114"/>
      <c r="O29" s="1128"/>
      <c r="P29" s="1129"/>
      <c r="Q29" s="1129"/>
      <c r="R29" s="1129"/>
      <c r="S29" s="1129"/>
      <c r="T29" s="1130"/>
      <c r="U29" s="1131"/>
      <c r="V29" s="1132"/>
      <c r="W29" s="1132"/>
      <c r="X29" s="1132"/>
      <c r="Y29" s="1132"/>
      <c r="Z29" s="1133"/>
      <c r="AA29" s="1142"/>
      <c r="AB29" s="1143"/>
      <c r="AC29" s="1143"/>
      <c r="AD29" s="1143"/>
      <c r="AE29" s="1144"/>
      <c r="AF29" s="1166" t="s">
        <v>131</v>
      </c>
      <c r="AG29" s="1160"/>
      <c r="AH29" s="1160"/>
      <c r="AI29" s="1160"/>
      <c r="AJ29" s="1160"/>
      <c r="AK29" s="1161"/>
      <c r="AL29" s="1162" t="s">
        <v>227</v>
      </c>
      <c r="AM29" s="1163"/>
      <c r="AN29" s="1163"/>
      <c r="AO29" s="1163"/>
      <c r="AP29" s="1163"/>
      <c r="AQ29" s="1163"/>
      <c r="AR29" s="1163"/>
      <c r="AS29" s="1163"/>
      <c r="AT29" s="1163"/>
      <c r="AU29" s="1163"/>
      <c r="AV29" s="1163"/>
      <c r="AW29" s="1163"/>
      <c r="AX29" s="1163"/>
      <c r="AY29" s="1163"/>
      <c r="AZ29" s="1164"/>
      <c r="BA29" s="1207"/>
      <c r="BB29" s="1208"/>
      <c r="BC29" s="1208"/>
      <c r="BD29" s="1208"/>
      <c r="BE29" s="1209"/>
      <c r="BF29" s="654" t="s">
        <v>1069</v>
      </c>
      <c r="BG29" s="647"/>
      <c r="BH29" s="3">
        <v>315</v>
      </c>
      <c r="BI29" s="1" t="str">
        <f t="shared" si="0"/>
        <v>選択してください</v>
      </c>
    </row>
    <row r="30" spans="1:61" ht="21.95" customHeight="1" x14ac:dyDescent="0.4">
      <c r="A30" s="29"/>
      <c r="B30" s="1112"/>
      <c r="C30" s="1113"/>
      <c r="D30" s="1113"/>
      <c r="E30" s="1113"/>
      <c r="F30" s="1113"/>
      <c r="G30" s="1113"/>
      <c r="H30" s="1113"/>
      <c r="I30" s="1113"/>
      <c r="J30" s="1114"/>
      <c r="K30" s="1112"/>
      <c r="L30" s="1113"/>
      <c r="M30" s="1113"/>
      <c r="N30" s="1114"/>
      <c r="O30" s="1128"/>
      <c r="P30" s="1129"/>
      <c r="Q30" s="1129"/>
      <c r="R30" s="1129"/>
      <c r="S30" s="1129"/>
      <c r="T30" s="1130"/>
      <c r="U30" s="1131"/>
      <c r="V30" s="1132"/>
      <c r="W30" s="1132"/>
      <c r="X30" s="1132"/>
      <c r="Y30" s="1132"/>
      <c r="Z30" s="1133"/>
      <c r="AA30" s="1142"/>
      <c r="AB30" s="1143"/>
      <c r="AC30" s="1143"/>
      <c r="AD30" s="1143"/>
      <c r="AE30" s="1144"/>
      <c r="AF30" s="1160" t="s">
        <v>1211</v>
      </c>
      <c r="AG30" s="1160"/>
      <c r="AH30" s="1160"/>
      <c r="AI30" s="1160"/>
      <c r="AJ30" s="1160"/>
      <c r="AK30" s="1161"/>
      <c r="AL30" s="1162" t="s">
        <v>227</v>
      </c>
      <c r="AM30" s="1163"/>
      <c r="AN30" s="1163"/>
      <c r="AO30" s="1163"/>
      <c r="AP30" s="1163"/>
      <c r="AQ30" s="1163"/>
      <c r="AR30" s="1163"/>
      <c r="AS30" s="1163"/>
      <c r="AT30" s="1163"/>
      <c r="AU30" s="1163"/>
      <c r="AV30" s="1163"/>
      <c r="AW30" s="1163"/>
      <c r="AX30" s="1163"/>
      <c r="AY30" s="1163"/>
      <c r="AZ30" s="1164"/>
      <c r="BA30" s="1193"/>
      <c r="BB30" s="1194"/>
      <c r="BC30" s="1194"/>
      <c r="BD30" s="1194"/>
      <c r="BE30" s="1195"/>
      <c r="BF30" s="657" t="s">
        <v>1294</v>
      </c>
      <c r="BG30" s="649"/>
      <c r="BH30" s="38">
        <v>316</v>
      </c>
      <c r="BI30" s="1" t="str">
        <f t="shared" si="0"/>
        <v>選択してください</v>
      </c>
    </row>
    <row r="31" spans="1:61" ht="21.95" customHeight="1" x14ac:dyDescent="0.4">
      <c r="A31" s="29"/>
      <c r="B31" s="1112"/>
      <c r="C31" s="1113"/>
      <c r="D31" s="1113"/>
      <c r="E31" s="1113"/>
      <c r="F31" s="1113"/>
      <c r="G31" s="1113"/>
      <c r="H31" s="1113"/>
      <c r="I31" s="1113"/>
      <c r="J31" s="1114"/>
      <c r="K31" s="1112"/>
      <c r="L31" s="1113"/>
      <c r="M31" s="1113"/>
      <c r="N31" s="1114"/>
      <c r="O31" s="1128"/>
      <c r="P31" s="1129"/>
      <c r="Q31" s="1129"/>
      <c r="R31" s="1129"/>
      <c r="S31" s="1129"/>
      <c r="T31" s="1130"/>
      <c r="U31" s="1131"/>
      <c r="V31" s="1132"/>
      <c r="W31" s="1132"/>
      <c r="X31" s="1132"/>
      <c r="Y31" s="1132"/>
      <c r="Z31" s="1133"/>
      <c r="AA31" s="1142"/>
      <c r="AB31" s="1143"/>
      <c r="AC31" s="1143"/>
      <c r="AD31" s="1143"/>
      <c r="AE31" s="1144"/>
      <c r="AF31" s="1160" t="s">
        <v>179</v>
      </c>
      <c r="AG31" s="1160"/>
      <c r="AH31" s="1160"/>
      <c r="AI31" s="1160"/>
      <c r="AJ31" s="1160"/>
      <c r="AK31" s="1161"/>
      <c r="AL31" s="1157" t="s">
        <v>227</v>
      </c>
      <c r="AM31" s="1158"/>
      <c r="AN31" s="1158"/>
      <c r="AO31" s="1158"/>
      <c r="AP31" s="1158"/>
      <c r="AQ31" s="1158"/>
      <c r="AR31" s="1158"/>
      <c r="AS31" s="1158"/>
      <c r="AT31" s="1158"/>
      <c r="AU31" s="1158"/>
      <c r="AV31" s="1158"/>
      <c r="AW31" s="1158"/>
      <c r="AX31" s="1158"/>
      <c r="AY31" s="1158"/>
      <c r="AZ31" s="1159"/>
      <c r="BA31" s="1193"/>
      <c r="BB31" s="1194"/>
      <c r="BC31" s="1194"/>
      <c r="BD31" s="1194"/>
      <c r="BE31" s="1195"/>
      <c r="BF31" s="654" t="s">
        <v>1071</v>
      </c>
      <c r="BG31" s="649"/>
      <c r="BH31" s="3">
        <v>317</v>
      </c>
      <c r="BI31" s="1" t="str">
        <f t="shared" si="0"/>
        <v>選択してください</v>
      </c>
    </row>
    <row r="32" spans="1:61" ht="21.95" customHeight="1" x14ac:dyDescent="0.4">
      <c r="A32" s="29"/>
      <c r="B32" s="1112"/>
      <c r="C32" s="1113"/>
      <c r="D32" s="1113"/>
      <c r="E32" s="1113"/>
      <c r="F32" s="1113"/>
      <c r="G32" s="1113"/>
      <c r="H32" s="1113"/>
      <c r="I32" s="1113"/>
      <c r="J32" s="1114"/>
      <c r="K32" s="1112"/>
      <c r="L32" s="1113"/>
      <c r="M32" s="1113"/>
      <c r="N32" s="1114"/>
      <c r="O32" s="1128"/>
      <c r="P32" s="1129"/>
      <c r="Q32" s="1129"/>
      <c r="R32" s="1129"/>
      <c r="S32" s="1129"/>
      <c r="T32" s="1130"/>
      <c r="U32" s="1131"/>
      <c r="V32" s="1132"/>
      <c r="W32" s="1132"/>
      <c r="X32" s="1132"/>
      <c r="Y32" s="1132"/>
      <c r="Z32" s="1133"/>
      <c r="AA32" s="1142"/>
      <c r="AB32" s="1143"/>
      <c r="AC32" s="1143"/>
      <c r="AD32" s="1143"/>
      <c r="AE32" s="1144"/>
      <c r="AF32" s="1161" t="s">
        <v>15</v>
      </c>
      <c r="AG32" s="1188"/>
      <c r="AH32" s="1188"/>
      <c r="AI32" s="1188"/>
      <c r="AJ32" s="1188"/>
      <c r="AK32" s="1188"/>
      <c r="AL32" s="1162" t="s">
        <v>232</v>
      </c>
      <c r="AM32" s="1163"/>
      <c r="AN32" s="1163"/>
      <c r="AO32" s="1163"/>
      <c r="AP32" s="1163"/>
      <c r="AQ32" s="1163"/>
      <c r="AR32" s="1163"/>
      <c r="AS32" s="1163"/>
      <c r="AT32" s="1163"/>
      <c r="AU32" s="1163"/>
      <c r="AV32" s="1163"/>
      <c r="AW32" s="1163"/>
      <c r="AX32" s="1163"/>
      <c r="AY32" s="1163"/>
      <c r="AZ32" s="1164"/>
      <c r="BA32" s="1191"/>
      <c r="BB32" s="1191"/>
      <c r="BC32" s="1191"/>
      <c r="BD32" s="1191"/>
      <c r="BE32" s="1192"/>
      <c r="BF32" s="654" t="s">
        <v>1070</v>
      </c>
      <c r="BG32" s="41"/>
      <c r="BH32" s="38">
        <v>318</v>
      </c>
      <c r="BI32" s="1" t="str">
        <f t="shared" si="0"/>
        <v>選択してください</v>
      </c>
    </row>
    <row r="33" spans="1:61" ht="21.95" customHeight="1" x14ac:dyDescent="0.4">
      <c r="A33" s="29"/>
      <c r="B33" s="1112"/>
      <c r="C33" s="1113"/>
      <c r="D33" s="1113"/>
      <c r="E33" s="1113"/>
      <c r="F33" s="1113"/>
      <c r="G33" s="1113"/>
      <c r="H33" s="1113"/>
      <c r="I33" s="1113"/>
      <c r="J33" s="1114"/>
      <c r="K33" s="1119"/>
      <c r="L33" s="1120"/>
      <c r="M33" s="1120"/>
      <c r="N33" s="1121"/>
      <c r="O33" s="1131"/>
      <c r="P33" s="1132"/>
      <c r="Q33" s="1132"/>
      <c r="R33" s="1132"/>
      <c r="S33" s="1132"/>
      <c r="T33" s="1133"/>
      <c r="U33" s="1131"/>
      <c r="V33" s="1132"/>
      <c r="W33" s="1132"/>
      <c r="X33" s="1132"/>
      <c r="Y33" s="1132"/>
      <c r="Z33" s="1133"/>
      <c r="AA33" s="1145"/>
      <c r="AB33" s="1146"/>
      <c r="AC33" s="1146"/>
      <c r="AD33" s="1146"/>
      <c r="AE33" s="1147"/>
      <c r="AF33" s="1160" t="s">
        <v>1212</v>
      </c>
      <c r="AG33" s="1160"/>
      <c r="AH33" s="1160"/>
      <c r="AI33" s="1160"/>
      <c r="AJ33" s="1160"/>
      <c r="AK33" s="1161"/>
      <c r="AL33" s="1162" t="s">
        <v>227</v>
      </c>
      <c r="AM33" s="1163"/>
      <c r="AN33" s="1163"/>
      <c r="AO33" s="1163"/>
      <c r="AP33" s="1163"/>
      <c r="AQ33" s="1163"/>
      <c r="AR33" s="1163"/>
      <c r="AS33" s="1163"/>
      <c r="AT33" s="1163"/>
      <c r="AU33" s="1163"/>
      <c r="AV33" s="1163"/>
      <c r="AW33" s="1163"/>
      <c r="AX33" s="1163"/>
      <c r="AY33" s="1163"/>
      <c r="AZ33" s="1164"/>
      <c r="BA33" s="1154"/>
      <c r="BB33" s="1154"/>
      <c r="BC33" s="1154"/>
      <c r="BD33" s="1154"/>
      <c r="BE33" s="1165"/>
      <c r="BF33" s="654"/>
      <c r="BG33" s="647"/>
      <c r="BH33" s="3">
        <v>319</v>
      </c>
      <c r="BI33" s="1" t="str">
        <f t="shared" si="0"/>
        <v>選択してください</v>
      </c>
    </row>
    <row r="34" spans="1:61" ht="21.95" customHeight="1" x14ac:dyDescent="0.4">
      <c r="A34" s="29"/>
      <c r="B34" s="1112"/>
      <c r="C34" s="1113"/>
      <c r="D34" s="1113"/>
      <c r="E34" s="1113"/>
      <c r="F34" s="1113"/>
      <c r="G34" s="1113"/>
      <c r="H34" s="1113"/>
      <c r="I34" s="1113"/>
      <c r="J34" s="1114"/>
      <c r="K34" s="1119"/>
      <c r="L34" s="1120"/>
      <c r="M34" s="1120"/>
      <c r="N34" s="1121"/>
      <c r="O34" s="1131"/>
      <c r="P34" s="1132"/>
      <c r="Q34" s="1132"/>
      <c r="R34" s="1132"/>
      <c r="S34" s="1132"/>
      <c r="T34" s="1133"/>
      <c r="U34" s="1131"/>
      <c r="V34" s="1132"/>
      <c r="W34" s="1132"/>
      <c r="X34" s="1132"/>
      <c r="Y34" s="1132"/>
      <c r="Z34" s="1133"/>
      <c r="AA34" s="1145"/>
      <c r="AB34" s="1146"/>
      <c r="AC34" s="1146"/>
      <c r="AD34" s="1146"/>
      <c r="AE34" s="1147"/>
      <c r="AF34" s="1160" t="s">
        <v>16</v>
      </c>
      <c r="AG34" s="1160"/>
      <c r="AH34" s="1160"/>
      <c r="AI34" s="1160"/>
      <c r="AJ34" s="1160"/>
      <c r="AK34" s="1161"/>
      <c r="AL34" s="1157" t="s">
        <v>227</v>
      </c>
      <c r="AM34" s="1158"/>
      <c r="AN34" s="1158"/>
      <c r="AO34" s="1158"/>
      <c r="AP34" s="1158"/>
      <c r="AQ34" s="1158"/>
      <c r="AR34" s="1158"/>
      <c r="AS34" s="1158"/>
      <c r="AT34" s="1158"/>
      <c r="AU34" s="1158"/>
      <c r="AV34" s="1158"/>
      <c r="AW34" s="1158"/>
      <c r="AX34" s="1158"/>
      <c r="AY34" s="1158"/>
      <c r="AZ34" s="1159"/>
      <c r="BA34" s="1154"/>
      <c r="BB34" s="1154"/>
      <c r="BC34" s="1154"/>
      <c r="BD34" s="1154"/>
      <c r="BE34" s="1165"/>
      <c r="BF34" s="654"/>
      <c r="BG34" s="647"/>
      <c r="BH34" s="38">
        <v>324</v>
      </c>
      <c r="BI34" s="1" t="str">
        <f t="shared" si="0"/>
        <v>選択してください</v>
      </c>
    </row>
    <row r="35" spans="1:61" ht="21.95" customHeight="1" x14ac:dyDescent="0.4">
      <c r="A35" s="29"/>
      <c r="B35" s="1112"/>
      <c r="C35" s="1113"/>
      <c r="D35" s="1113"/>
      <c r="E35" s="1113"/>
      <c r="F35" s="1113"/>
      <c r="G35" s="1113"/>
      <c r="H35" s="1113"/>
      <c r="I35" s="1113"/>
      <c r="J35" s="1114"/>
      <c r="K35" s="1119"/>
      <c r="L35" s="1120"/>
      <c r="M35" s="1120"/>
      <c r="N35" s="1121"/>
      <c r="O35" s="1131"/>
      <c r="P35" s="1132"/>
      <c r="Q35" s="1132"/>
      <c r="R35" s="1132"/>
      <c r="S35" s="1132"/>
      <c r="T35" s="1133"/>
      <c r="U35" s="1131"/>
      <c r="V35" s="1132"/>
      <c r="W35" s="1132"/>
      <c r="X35" s="1132"/>
      <c r="Y35" s="1132"/>
      <c r="Z35" s="1133"/>
      <c r="AA35" s="1145"/>
      <c r="AB35" s="1146"/>
      <c r="AC35" s="1146"/>
      <c r="AD35" s="1146"/>
      <c r="AE35" s="1147"/>
      <c r="AF35" s="1160" t="s">
        <v>139</v>
      </c>
      <c r="AG35" s="1160"/>
      <c r="AH35" s="1160"/>
      <c r="AI35" s="1160"/>
      <c r="AJ35" s="1160"/>
      <c r="AK35" s="1161"/>
      <c r="AL35" s="1151" t="s">
        <v>227</v>
      </c>
      <c r="AM35" s="1152"/>
      <c r="AN35" s="1152"/>
      <c r="AO35" s="1152"/>
      <c r="AP35" s="1152"/>
      <c r="AQ35" s="1152"/>
      <c r="AR35" s="1152"/>
      <c r="AS35" s="1152"/>
      <c r="AT35" s="1152"/>
      <c r="AU35" s="1152"/>
      <c r="AV35" s="1152"/>
      <c r="AW35" s="1152"/>
      <c r="AX35" s="1152"/>
      <c r="AY35" s="1152"/>
      <c r="AZ35" s="1153"/>
      <c r="BA35" s="1193"/>
      <c r="BB35" s="1194"/>
      <c r="BC35" s="1194"/>
      <c r="BD35" s="1194"/>
      <c r="BE35" s="1195"/>
      <c r="BF35" s="654" t="s">
        <v>1196</v>
      </c>
      <c r="BG35" s="649"/>
      <c r="BH35" s="3">
        <v>325</v>
      </c>
      <c r="BI35" s="1" t="str">
        <f t="shared" si="0"/>
        <v>選択してください</v>
      </c>
    </row>
    <row r="36" spans="1:61" ht="21.95" customHeight="1" x14ac:dyDescent="0.4">
      <c r="A36" s="29"/>
      <c r="B36" s="1112"/>
      <c r="C36" s="1113"/>
      <c r="D36" s="1113"/>
      <c r="E36" s="1113"/>
      <c r="F36" s="1113"/>
      <c r="G36" s="1113"/>
      <c r="H36" s="1113"/>
      <c r="I36" s="1113"/>
      <c r="J36" s="1114"/>
      <c r="K36" s="1119"/>
      <c r="L36" s="1120"/>
      <c r="M36" s="1120"/>
      <c r="N36" s="1121"/>
      <c r="O36" s="1131"/>
      <c r="P36" s="1132"/>
      <c r="Q36" s="1132"/>
      <c r="R36" s="1132"/>
      <c r="S36" s="1132"/>
      <c r="T36" s="1133"/>
      <c r="U36" s="1131"/>
      <c r="V36" s="1132"/>
      <c r="W36" s="1132"/>
      <c r="X36" s="1132"/>
      <c r="Y36" s="1132"/>
      <c r="Z36" s="1133"/>
      <c r="AA36" s="1145"/>
      <c r="AB36" s="1146"/>
      <c r="AC36" s="1146"/>
      <c r="AD36" s="1146"/>
      <c r="AE36" s="1147"/>
      <c r="AF36" s="1166" t="s">
        <v>10</v>
      </c>
      <c r="AG36" s="1160"/>
      <c r="AH36" s="1160"/>
      <c r="AI36" s="1160"/>
      <c r="AJ36" s="1160"/>
      <c r="AK36" s="1161"/>
      <c r="AL36" s="1162" t="s">
        <v>227</v>
      </c>
      <c r="AM36" s="1163"/>
      <c r="AN36" s="1163"/>
      <c r="AO36" s="1163"/>
      <c r="AP36" s="1163"/>
      <c r="AQ36" s="1163"/>
      <c r="AR36" s="1163"/>
      <c r="AS36" s="1163"/>
      <c r="AT36" s="1163"/>
      <c r="AU36" s="1163"/>
      <c r="AV36" s="1163"/>
      <c r="AW36" s="1163"/>
      <c r="AX36" s="1163"/>
      <c r="AY36" s="1163"/>
      <c r="AZ36" s="1164"/>
      <c r="BA36" s="1154"/>
      <c r="BB36" s="1154"/>
      <c r="BC36" s="1154"/>
      <c r="BD36" s="1154"/>
      <c r="BE36" s="1165"/>
      <c r="BF36" s="654" t="s">
        <v>1197</v>
      </c>
      <c r="BG36" s="647"/>
      <c r="BH36" s="38">
        <v>326</v>
      </c>
      <c r="BI36" s="1" t="str">
        <f t="shared" si="0"/>
        <v>選択してください</v>
      </c>
    </row>
    <row r="37" spans="1:61" ht="21.95" customHeight="1" x14ac:dyDescent="0.4">
      <c r="A37" s="29"/>
      <c r="B37" s="1112"/>
      <c r="C37" s="1113"/>
      <c r="D37" s="1113"/>
      <c r="E37" s="1113"/>
      <c r="F37" s="1113"/>
      <c r="G37" s="1113"/>
      <c r="H37" s="1113"/>
      <c r="I37" s="1113"/>
      <c r="J37" s="1114"/>
      <c r="K37" s="1119"/>
      <c r="L37" s="1120"/>
      <c r="M37" s="1120"/>
      <c r="N37" s="1121"/>
      <c r="O37" s="1131"/>
      <c r="P37" s="1132"/>
      <c r="Q37" s="1132"/>
      <c r="R37" s="1132"/>
      <c r="S37" s="1132"/>
      <c r="T37" s="1133"/>
      <c r="U37" s="1131"/>
      <c r="V37" s="1132"/>
      <c r="W37" s="1132"/>
      <c r="X37" s="1132"/>
      <c r="Y37" s="1132"/>
      <c r="Z37" s="1133"/>
      <c r="AA37" s="1145"/>
      <c r="AB37" s="1146"/>
      <c r="AC37" s="1146"/>
      <c r="AD37" s="1146"/>
      <c r="AE37" s="1147"/>
      <c r="AF37" s="1210" t="s">
        <v>182</v>
      </c>
      <c r="AG37" s="1211"/>
      <c r="AH37" s="1211"/>
      <c r="AI37" s="1211"/>
      <c r="AJ37" s="1211"/>
      <c r="AK37" s="1212"/>
      <c r="AL37" s="1162" t="s">
        <v>232</v>
      </c>
      <c r="AM37" s="1163"/>
      <c r="AN37" s="1163"/>
      <c r="AO37" s="1163"/>
      <c r="AP37" s="1163"/>
      <c r="AQ37" s="1163"/>
      <c r="AR37" s="1163"/>
      <c r="AS37" s="1163"/>
      <c r="AT37" s="1163"/>
      <c r="AU37" s="1163"/>
      <c r="AV37" s="1163"/>
      <c r="AW37" s="1163"/>
      <c r="AX37" s="1163"/>
      <c r="AY37" s="1163"/>
      <c r="AZ37" s="1164"/>
      <c r="BA37" s="1217"/>
      <c r="BB37" s="1218"/>
      <c r="BC37" s="1218"/>
      <c r="BD37" s="1218"/>
      <c r="BE37" s="1219"/>
      <c r="BF37" s="654" t="s">
        <v>1198</v>
      </c>
      <c r="BG37" s="651"/>
      <c r="BH37" s="3">
        <v>327</v>
      </c>
      <c r="BI37" s="1" t="str">
        <f t="shared" si="0"/>
        <v>選択してください</v>
      </c>
    </row>
    <row r="38" spans="1:61" ht="21.95" customHeight="1" x14ac:dyDescent="0.4">
      <c r="A38" s="29"/>
      <c r="B38" s="1112"/>
      <c r="C38" s="1113"/>
      <c r="D38" s="1113"/>
      <c r="E38" s="1113"/>
      <c r="F38" s="1113"/>
      <c r="G38" s="1113"/>
      <c r="H38" s="1113"/>
      <c r="I38" s="1113"/>
      <c r="J38" s="1114"/>
      <c r="K38" s="1119"/>
      <c r="L38" s="1120"/>
      <c r="M38" s="1120"/>
      <c r="N38" s="1121"/>
      <c r="O38" s="1131"/>
      <c r="P38" s="1132"/>
      <c r="Q38" s="1132"/>
      <c r="R38" s="1132"/>
      <c r="S38" s="1132"/>
      <c r="T38" s="1133"/>
      <c r="U38" s="1131"/>
      <c r="V38" s="1132"/>
      <c r="W38" s="1132"/>
      <c r="X38" s="1132"/>
      <c r="Y38" s="1132"/>
      <c r="Z38" s="1133"/>
      <c r="AA38" s="1145"/>
      <c r="AB38" s="1146"/>
      <c r="AC38" s="1146"/>
      <c r="AD38" s="1146"/>
      <c r="AE38" s="1147"/>
      <c r="AF38" s="1166" t="s">
        <v>156</v>
      </c>
      <c r="AG38" s="1160"/>
      <c r="AH38" s="1160"/>
      <c r="AI38" s="1160"/>
      <c r="AJ38" s="1160"/>
      <c r="AK38" s="1161"/>
      <c r="AL38" s="1162" t="s">
        <v>227</v>
      </c>
      <c r="AM38" s="1163"/>
      <c r="AN38" s="1163"/>
      <c r="AO38" s="1163"/>
      <c r="AP38" s="1163"/>
      <c r="AQ38" s="1163"/>
      <c r="AR38" s="1163"/>
      <c r="AS38" s="1163"/>
      <c r="AT38" s="1163"/>
      <c r="AU38" s="1163"/>
      <c r="AV38" s="1163"/>
      <c r="AW38" s="1163"/>
      <c r="AX38" s="1163"/>
      <c r="AY38" s="1163"/>
      <c r="AZ38" s="1164"/>
      <c r="BA38" s="1193"/>
      <c r="BB38" s="1194"/>
      <c r="BC38" s="1194"/>
      <c r="BD38" s="1194"/>
      <c r="BE38" s="1195"/>
      <c r="BF38" s="656"/>
      <c r="BG38" s="649"/>
      <c r="BH38" s="38">
        <v>328</v>
      </c>
      <c r="BI38" s="1" t="str">
        <f t="shared" si="0"/>
        <v>選択してください</v>
      </c>
    </row>
    <row r="39" spans="1:61" ht="21.95" customHeight="1" x14ac:dyDescent="0.4">
      <c r="A39" s="29"/>
      <c r="B39" s="1115"/>
      <c r="C39" s="1116"/>
      <c r="D39" s="1116"/>
      <c r="E39" s="1116"/>
      <c r="F39" s="1116"/>
      <c r="G39" s="1116"/>
      <c r="H39" s="1116"/>
      <c r="I39" s="1116"/>
      <c r="J39" s="1117"/>
      <c r="K39" s="1122"/>
      <c r="L39" s="1123"/>
      <c r="M39" s="1123"/>
      <c r="N39" s="1124"/>
      <c r="O39" s="1134"/>
      <c r="P39" s="1135"/>
      <c r="Q39" s="1135"/>
      <c r="R39" s="1135"/>
      <c r="S39" s="1135"/>
      <c r="T39" s="1136"/>
      <c r="U39" s="1134"/>
      <c r="V39" s="1135"/>
      <c r="W39" s="1135"/>
      <c r="X39" s="1135"/>
      <c r="Y39" s="1135"/>
      <c r="Z39" s="1136"/>
      <c r="AA39" s="1148"/>
      <c r="AB39" s="1149"/>
      <c r="AC39" s="1149"/>
      <c r="AD39" s="1149"/>
      <c r="AE39" s="1150"/>
      <c r="AF39" s="1166" t="s">
        <v>169</v>
      </c>
      <c r="AG39" s="1160"/>
      <c r="AH39" s="1160"/>
      <c r="AI39" s="1160"/>
      <c r="AJ39" s="1160"/>
      <c r="AK39" s="1161"/>
      <c r="AL39" s="1162" t="s">
        <v>227</v>
      </c>
      <c r="AM39" s="1163"/>
      <c r="AN39" s="1163"/>
      <c r="AO39" s="1163"/>
      <c r="AP39" s="1163"/>
      <c r="AQ39" s="1163"/>
      <c r="AR39" s="1163"/>
      <c r="AS39" s="1163"/>
      <c r="AT39" s="1163"/>
      <c r="AU39" s="1163"/>
      <c r="AV39" s="1163"/>
      <c r="AW39" s="1163"/>
      <c r="AX39" s="1163"/>
      <c r="AY39" s="1163"/>
      <c r="AZ39" s="1164"/>
      <c r="BA39" s="1193"/>
      <c r="BB39" s="1194"/>
      <c r="BC39" s="1194"/>
      <c r="BD39" s="1194"/>
      <c r="BE39" s="1195"/>
      <c r="BF39" s="654" t="s">
        <v>1199</v>
      </c>
      <c r="BG39" s="649"/>
      <c r="BH39" s="3">
        <v>329</v>
      </c>
      <c r="BI39" s="1" t="str">
        <f t="shared" si="0"/>
        <v>選択してください</v>
      </c>
    </row>
    <row r="40" spans="1:61" ht="21.95" customHeight="1" x14ac:dyDescent="0.4">
      <c r="A40" s="1250"/>
      <c r="B40" s="1109" t="s">
        <v>242</v>
      </c>
      <c r="C40" s="1110"/>
      <c r="D40" s="1110"/>
      <c r="E40" s="1110"/>
      <c r="F40" s="1110"/>
      <c r="G40" s="1110"/>
      <c r="H40" s="1110"/>
      <c r="I40" s="1110"/>
      <c r="J40" s="1111"/>
      <c r="K40" s="1118"/>
      <c r="L40" s="1110"/>
      <c r="M40" s="1110"/>
      <c r="N40" s="1111"/>
      <c r="O40" s="1125"/>
      <c r="P40" s="1126"/>
      <c r="Q40" s="1126"/>
      <c r="R40" s="1126"/>
      <c r="S40" s="1126"/>
      <c r="T40" s="1127"/>
      <c r="U40" s="1125"/>
      <c r="V40" s="1126"/>
      <c r="W40" s="1126"/>
      <c r="X40" s="1126"/>
      <c r="Y40" s="1126"/>
      <c r="Z40" s="1127"/>
      <c r="AA40" s="1125"/>
      <c r="AB40" s="1126"/>
      <c r="AC40" s="1126"/>
      <c r="AD40" s="1126"/>
      <c r="AE40" s="1127"/>
      <c r="AF40" s="1188" t="s">
        <v>17</v>
      </c>
      <c r="AG40" s="1188"/>
      <c r="AH40" s="1188"/>
      <c r="AI40" s="1188"/>
      <c r="AJ40" s="1188"/>
      <c r="AK40" s="1188"/>
      <c r="AL40" s="1162" t="s">
        <v>232</v>
      </c>
      <c r="AM40" s="1163"/>
      <c r="AN40" s="1163"/>
      <c r="AO40" s="1163"/>
      <c r="AP40" s="1163"/>
      <c r="AQ40" s="1163"/>
      <c r="AR40" s="1163"/>
      <c r="AS40" s="1163"/>
      <c r="AT40" s="1163"/>
      <c r="AU40" s="1163"/>
      <c r="AV40" s="1163"/>
      <c r="AW40" s="1163"/>
      <c r="AX40" s="1163"/>
      <c r="AY40" s="1163"/>
      <c r="AZ40" s="1164"/>
      <c r="BA40" s="1154"/>
      <c r="BB40" s="1154"/>
      <c r="BC40" s="1154"/>
      <c r="BD40" s="1154"/>
      <c r="BE40" s="1165"/>
      <c r="BF40" s="654"/>
      <c r="BG40" s="647"/>
      <c r="BH40" s="38">
        <v>330</v>
      </c>
      <c r="BI40" s="1" t="str">
        <f t="shared" si="0"/>
        <v>選択してください</v>
      </c>
    </row>
    <row r="41" spans="1:61" ht="21.95" customHeight="1" x14ac:dyDescent="0.4">
      <c r="A41" s="1250"/>
      <c r="B41" s="1112"/>
      <c r="C41" s="1113"/>
      <c r="D41" s="1113"/>
      <c r="E41" s="1113"/>
      <c r="F41" s="1113"/>
      <c r="G41" s="1113"/>
      <c r="H41" s="1113"/>
      <c r="I41" s="1113"/>
      <c r="J41" s="1114"/>
      <c r="K41" s="1112"/>
      <c r="L41" s="1113"/>
      <c r="M41" s="1113"/>
      <c r="N41" s="1114"/>
      <c r="O41" s="1128"/>
      <c r="P41" s="1129"/>
      <c r="Q41" s="1129"/>
      <c r="R41" s="1129"/>
      <c r="S41" s="1129"/>
      <c r="T41" s="1130"/>
      <c r="U41" s="1128"/>
      <c r="V41" s="1129"/>
      <c r="W41" s="1129"/>
      <c r="X41" s="1129"/>
      <c r="Y41" s="1129"/>
      <c r="Z41" s="1130"/>
      <c r="AA41" s="1128"/>
      <c r="AB41" s="1129"/>
      <c r="AC41" s="1129"/>
      <c r="AD41" s="1129"/>
      <c r="AE41" s="1130"/>
      <c r="AF41" s="1161" t="s">
        <v>1213</v>
      </c>
      <c r="AG41" s="1188"/>
      <c r="AH41" s="1188"/>
      <c r="AI41" s="1188"/>
      <c r="AJ41" s="1188"/>
      <c r="AK41" s="1188"/>
      <c r="AL41" s="1157" t="s">
        <v>227</v>
      </c>
      <c r="AM41" s="1158"/>
      <c r="AN41" s="1158"/>
      <c r="AO41" s="1158"/>
      <c r="AP41" s="1158"/>
      <c r="AQ41" s="1158"/>
      <c r="AR41" s="1158"/>
      <c r="AS41" s="1158"/>
      <c r="AT41" s="1158"/>
      <c r="AU41" s="1158"/>
      <c r="AV41" s="1158"/>
      <c r="AW41" s="1158"/>
      <c r="AX41" s="1158"/>
      <c r="AY41" s="1158"/>
      <c r="AZ41" s="1159"/>
      <c r="BA41" s="1154"/>
      <c r="BB41" s="1154"/>
      <c r="BC41" s="1154"/>
      <c r="BD41" s="1154"/>
      <c r="BE41" s="1165"/>
      <c r="BF41" s="654"/>
      <c r="BG41" s="647"/>
      <c r="BH41" s="3">
        <v>331</v>
      </c>
      <c r="BI41" s="1" t="str">
        <f t="shared" si="0"/>
        <v>選択してください</v>
      </c>
    </row>
    <row r="42" spans="1:61" ht="21.95" customHeight="1" x14ac:dyDescent="0.4">
      <c r="A42" s="1250"/>
      <c r="B42" s="1112"/>
      <c r="C42" s="1113"/>
      <c r="D42" s="1113"/>
      <c r="E42" s="1113"/>
      <c r="F42" s="1113"/>
      <c r="G42" s="1113"/>
      <c r="H42" s="1113"/>
      <c r="I42" s="1113"/>
      <c r="J42" s="1114"/>
      <c r="K42" s="1112"/>
      <c r="L42" s="1113"/>
      <c r="M42" s="1113"/>
      <c r="N42" s="1114"/>
      <c r="O42" s="1128"/>
      <c r="P42" s="1129"/>
      <c r="Q42" s="1129"/>
      <c r="R42" s="1129"/>
      <c r="S42" s="1129"/>
      <c r="T42" s="1130"/>
      <c r="U42" s="1128"/>
      <c r="V42" s="1129"/>
      <c r="W42" s="1129"/>
      <c r="X42" s="1129"/>
      <c r="Y42" s="1129"/>
      <c r="Z42" s="1130"/>
      <c r="AA42" s="1128"/>
      <c r="AB42" s="1129"/>
      <c r="AC42" s="1129"/>
      <c r="AD42" s="1129"/>
      <c r="AE42" s="1130"/>
      <c r="AF42" s="1160" t="s">
        <v>1214</v>
      </c>
      <c r="AG42" s="1160"/>
      <c r="AH42" s="1160"/>
      <c r="AI42" s="1160"/>
      <c r="AJ42" s="1160"/>
      <c r="AK42" s="1161"/>
      <c r="AL42" s="1157" t="s">
        <v>227</v>
      </c>
      <c r="AM42" s="1158"/>
      <c r="AN42" s="1158"/>
      <c r="AO42" s="1158"/>
      <c r="AP42" s="1158"/>
      <c r="AQ42" s="1158"/>
      <c r="AR42" s="1158"/>
      <c r="AS42" s="1158"/>
      <c r="AT42" s="1158"/>
      <c r="AU42" s="1158"/>
      <c r="AV42" s="1158"/>
      <c r="AW42" s="1158"/>
      <c r="AX42" s="1158"/>
      <c r="AY42" s="1158"/>
      <c r="AZ42" s="1159"/>
      <c r="BA42" s="1154"/>
      <c r="BB42" s="1154"/>
      <c r="BC42" s="1154"/>
      <c r="BD42" s="1154"/>
      <c r="BE42" s="1165"/>
      <c r="BF42" s="654"/>
      <c r="BG42" s="647"/>
      <c r="BH42" s="38">
        <v>332</v>
      </c>
      <c r="BI42" s="1" t="str">
        <f t="shared" si="0"/>
        <v>選択してください</v>
      </c>
    </row>
    <row r="43" spans="1:61" ht="21.95" customHeight="1" x14ac:dyDescent="0.4">
      <c r="A43" s="1250"/>
      <c r="B43" s="1112"/>
      <c r="C43" s="1113"/>
      <c r="D43" s="1113"/>
      <c r="E43" s="1113"/>
      <c r="F43" s="1113"/>
      <c r="G43" s="1113"/>
      <c r="H43" s="1113"/>
      <c r="I43" s="1113"/>
      <c r="J43" s="1114"/>
      <c r="K43" s="1112"/>
      <c r="L43" s="1113"/>
      <c r="M43" s="1113"/>
      <c r="N43" s="1114"/>
      <c r="O43" s="1128"/>
      <c r="P43" s="1129"/>
      <c r="Q43" s="1129"/>
      <c r="R43" s="1129"/>
      <c r="S43" s="1129"/>
      <c r="T43" s="1130"/>
      <c r="U43" s="1128"/>
      <c r="V43" s="1129"/>
      <c r="W43" s="1129"/>
      <c r="X43" s="1129"/>
      <c r="Y43" s="1129"/>
      <c r="Z43" s="1130"/>
      <c r="AA43" s="1128"/>
      <c r="AB43" s="1129"/>
      <c r="AC43" s="1129"/>
      <c r="AD43" s="1129"/>
      <c r="AE43" s="1130"/>
      <c r="AF43" s="1166" t="s">
        <v>27</v>
      </c>
      <c r="AG43" s="1160"/>
      <c r="AH43" s="1160"/>
      <c r="AI43" s="1160"/>
      <c r="AJ43" s="1160"/>
      <c r="AK43" s="1161"/>
      <c r="AL43" s="1162" t="s">
        <v>227</v>
      </c>
      <c r="AM43" s="1163"/>
      <c r="AN43" s="1163"/>
      <c r="AO43" s="1163"/>
      <c r="AP43" s="1163"/>
      <c r="AQ43" s="1163"/>
      <c r="AR43" s="1163"/>
      <c r="AS43" s="1163"/>
      <c r="AT43" s="1163"/>
      <c r="AU43" s="1163"/>
      <c r="AV43" s="1163"/>
      <c r="AW43" s="1163"/>
      <c r="AX43" s="1163"/>
      <c r="AY43" s="1163"/>
      <c r="AZ43" s="1164"/>
      <c r="BA43" s="1202"/>
      <c r="BB43" s="1203"/>
      <c r="BC43" s="1203"/>
      <c r="BD43" s="1203"/>
      <c r="BE43" s="1204"/>
      <c r="BF43" s="654"/>
      <c r="BG43" s="648"/>
      <c r="BH43" s="3">
        <v>333</v>
      </c>
      <c r="BI43" s="1" t="str">
        <f t="shared" si="0"/>
        <v>選択してください</v>
      </c>
    </row>
    <row r="44" spans="1:61" ht="21.95" customHeight="1" x14ac:dyDescent="0.4">
      <c r="A44" s="1250"/>
      <c r="B44" s="1112"/>
      <c r="C44" s="1113"/>
      <c r="D44" s="1113"/>
      <c r="E44" s="1113"/>
      <c r="F44" s="1113"/>
      <c r="G44" s="1113"/>
      <c r="H44" s="1113"/>
      <c r="I44" s="1113"/>
      <c r="J44" s="1114"/>
      <c r="K44" s="1112"/>
      <c r="L44" s="1113"/>
      <c r="M44" s="1113"/>
      <c r="N44" s="1114"/>
      <c r="O44" s="1128"/>
      <c r="P44" s="1129"/>
      <c r="Q44" s="1129"/>
      <c r="R44" s="1129"/>
      <c r="S44" s="1129"/>
      <c r="T44" s="1130"/>
      <c r="U44" s="1128"/>
      <c r="V44" s="1129"/>
      <c r="W44" s="1129"/>
      <c r="X44" s="1129"/>
      <c r="Y44" s="1129"/>
      <c r="Z44" s="1130"/>
      <c r="AA44" s="1128"/>
      <c r="AB44" s="1129"/>
      <c r="AC44" s="1129"/>
      <c r="AD44" s="1129"/>
      <c r="AE44" s="1130"/>
      <c r="AF44" s="1166" t="s">
        <v>1207</v>
      </c>
      <c r="AG44" s="1160"/>
      <c r="AH44" s="1160"/>
      <c r="AI44" s="1160"/>
      <c r="AJ44" s="1160"/>
      <c r="AK44" s="1161"/>
      <c r="AL44" s="1162" t="s">
        <v>227</v>
      </c>
      <c r="AM44" s="1163"/>
      <c r="AN44" s="1163"/>
      <c r="AO44" s="1163"/>
      <c r="AP44" s="1163"/>
      <c r="AQ44" s="1163"/>
      <c r="AR44" s="1163"/>
      <c r="AS44" s="1163"/>
      <c r="AT44" s="1163"/>
      <c r="AU44" s="1163"/>
      <c r="AV44" s="1163"/>
      <c r="AW44" s="1163"/>
      <c r="AX44" s="1163"/>
      <c r="AY44" s="1163"/>
      <c r="AZ44" s="1164"/>
      <c r="BA44" s="1169"/>
      <c r="BB44" s="1170"/>
      <c r="BC44" s="1170"/>
      <c r="BD44" s="1170"/>
      <c r="BE44" s="1171"/>
      <c r="BF44" s="645"/>
      <c r="BG44" s="645"/>
      <c r="BH44" s="38">
        <v>334</v>
      </c>
      <c r="BI44" s="1" t="str">
        <f t="shared" si="0"/>
        <v>選択してください</v>
      </c>
    </row>
    <row r="45" spans="1:61" ht="21.95" customHeight="1" x14ac:dyDescent="0.4">
      <c r="A45" s="1250"/>
      <c r="B45" s="1112"/>
      <c r="C45" s="1113"/>
      <c r="D45" s="1113"/>
      <c r="E45" s="1113"/>
      <c r="F45" s="1113"/>
      <c r="G45" s="1113"/>
      <c r="H45" s="1113"/>
      <c r="I45" s="1113"/>
      <c r="J45" s="1114"/>
      <c r="K45" s="1112"/>
      <c r="L45" s="1113"/>
      <c r="M45" s="1113"/>
      <c r="N45" s="1114"/>
      <c r="O45" s="1128"/>
      <c r="P45" s="1129"/>
      <c r="Q45" s="1129"/>
      <c r="R45" s="1129"/>
      <c r="S45" s="1129"/>
      <c r="T45" s="1130"/>
      <c r="U45" s="1128"/>
      <c r="V45" s="1129"/>
      <c r="W45" s="1129"/>
      <c r="X45" s="1129"/>
      <c r="Y45" s="1129"/>
      <c r="Z45" s="1130"/>
      <c r="AA45" s="1128"/>
      <c r="AB45" s="1129"/>
      <c r="AC45" s="1129"/>
      <c r="AD45" s="1129"/>
      <c r="AE45" s="1130"/>
      <c r="AF45" s="1166" t="s">
        <v>180</v>
      </c>
      <c r="AG45" s="1160"/>
      <c r="AH45" s="1160"/>
      <c r="AI45" s="1160"/>
      <c r="AJ45" s="1160"/>
      <c r="AK45" s="1161"/>
      <c r="AL45" s="1162" t="s">
        <v>227</v>
      </c>
      <c r="AM45" s="1163"/>
      <c r="AN45" s="1163"/>
      <c r="AO45" s="1163"/>
      <c r="AP45" s="1163"/>
      <c r="AQ45" s="1163"/>
      <c r="AR45" s="1163"/>
      <c r="AS45" s="1163"/>
      <c r="AT45" s="1163"/>
      <c r="AU45" s="1163"/>
      <c r="AV45" s="1163"/>
      <c r="AW45" s="1163"/>
      <c r="AX45" s="1163"/>
      <c r="AY45" s="1163"/>
      <c r="AZ45" s="1164"/>
      <c r="BA45" s="1169"/>
      <c r="BB45" s="1170"/>
      <c r="BC45" s="1170"/>
      <c r="BD45" s="1170"/>
      <c r="BE45" s="1171"/>
      <c r="BF45" s="645"/>
      <c r="BG45" s="645"/>
      <c r="BH45" s="3">
        <v>335</v>
      </c>
      <c r="BI45" s="1" t="str">
        <f t="shared" si="0"/>
        <v>選択してください</v>
      </c>
    </row>
    <row r="46" spans="1:61" ht="21.95" customHeight="1" x14ac:dyDescent="0.4">
      <c r="A46" s="1250"/>
      <c r="B46" s="1112"/>
      <c r="C46" s="1113"/>
      <c r="D46" s="1113"/>
      <c r="E46" s="1113"/>
      <c r="F46" s="1113"/>
      <c r="G46" s="1113"/>
      <c r="H46" s="1113"/>
      <c r="I46" s="1113"/>
      <c r="J46" s="1114"/>
      <c r="K46" s="1112"/>
      <c r="L46" s="1113"/>
      <c r="M46" s="1113"/>
      <c r="N46" s="1114"/>
      <c r="O46" s="1128"/>
      <c r="P46" s="1129"/>
      <c r="Q46" s="1129"/>
      <c r="R46" s="1129"/>
      <c r="S46" s="1129"/>
      <c r="T46" s="1130"/>
      <c r="U46" s="1128"/>
      <c r="V46" s="1129"/>
      <c r="W46" s="1129"/>
      <c r="X46" s="1129"/>
      <c r="Y46" s="1129"/>
      <c r="Z46" s="1130"/>
      <c r="AA46" s="1128"/>
      <c r="AB46" s="1129"/>
      <c r="AC46" s="1129"/>
      <c r="AD46" s="1129"/>
      <c r="AE46" s="1130"/>
      <c r="AF46" s="1160" t="s">
        <v>1208</v>
      </c>
      <c r="AG46" s="1160"/>
      <c r="AH46" s="1160"/>
      <c r="AI46" s="1160"/>
      <c r="AJ46" s="1160"/>
      <c r="AK46" s="1161"/>
      <c r="AL46" s="1157" t="s">
        <v>227</v>
      </c>
      <c r="AM46" s="1158"/>
      <c r="AN46" s="1158"/>
      <c r="AO46" s="1158"/>
      <c r="AP46" s="1158"/>
      <c r="AQ46" s="1158"/>
      <c r="AR46" s="1158"/>
      <c r="AS46" s="1158"/>
      <c r="AT46" s="1158"/>
      <c r="AU46" s="1158"/>
      <c r="AV46" s="1158"/>
      <c r="AW46" s="1158"/>
      <c r="AX46" s="1158"/>
      <c r="AY46" s="1158"/>
      <c r="AZ46" s="1159"/>
      <c r="BA46" s="1191"/>
      <c r="BB46" s="1191"/>
      <c r="BC46" s="1191"/>
      <c r="BD46" s="1191"/>
      <c r="BE46" s="1192"/>
      <c r="BF46" s="645"/>
      <c r="BG46" s="41"/>
      <c r="BH46" s="38">
        <v>336</v>
      </c>
      <c r="BI46" s="1" t="str">
        <f t="shared" si="0"/>
        <v>選択してください</v>
      </c>
    </row>
    <row r="47" spans="1:61" ht="21.95" customHeight="1" x14ac:dyDescent="0.4">
      <c r="A47" s="1250"/>
      <c r="B47" s="1112"/>
      <c r="C47" s="1113"/>
      <c r="D47" s="1113"/>
      <c r="E47" s="1113"/>
      <c r="F47" s="1113"/>
      <c r="G47" s="1113"/>
      <c r="H47" s="1113"/>
      <c r="I47" s="1113"/>
      <c r="J47" s="1114"/>
      <c r="K47" s="1112"/>
      <c r="L47" s="1113"/>
      <c r="M47" s="1113"/>
      <c r="N47" s="1114"/>
      <c r="O47" s="1128"/>
      <c r="P47" s="1129"/>
      <c r="Q47" s="1129"/>
      <c r="R47" s="1129"/>
      <c r="S47" s="1129"/>
      <c r="T47" s="1130"/>
      <c r="U47" s="1128"/>
      <c r="V47" s="1129"/>
      <c r="W47" s="1129"/>
      <c r="X47" s="1129"/>
      <c r="Y47" s="1129"/>
      <c r="Z47" s="1130"/>
      <c r="AA47" s="1128"/>
      <c r="AB47" s="1129"/>
      <c r="AC47" s="1129"/>
      <c r="AD47" s="1129"/>
      <c r="AE47" s="1130"/>
      <c r="AF47" s="1160" t="s">
        <v>1209</v>
      </c>
      <c r="AG47" s="1160"/>
      <c r="AH47" s="1160"/>
      <c r="AI47" s="1160"/>
      <c r="AJ47" s="1160"/>
      <c r="AK47" s="1161"/>
      <c r="AL47" s="1157" t="s">
        <v>227</v>
      </c>
      <c r="AM47" s="1158"/>
      <c r="AN47" s="1158"/>
      <c r="AO47" s="1158"/>
      <c r="AP47" s="1158"/>
      <c r="AQ47" s="1158"/>
      <c r="AR47" s="1158"/>
      <c r="AS47" s="1158"/>
      <c r="AT47" s="1158"/>
      <c r="AU47" s="1158"/>
      <c r="AV47" s="1158"/>
      <c r="AW47" s="1158"/>
      <c r="AX47" s="1158"/>
      <c r="AY47" s="1158"/>
      <c r="AZ47" s="1159"/>
      <c r="BA47" s="1191"/>
      <c r="BB47" s="1191"/>
      <c r="BC47" s="1191"/>
      <c r="BD47" s="1191"/>
      <c r="BE47" s="1192"/>
      <c r="BF47" s="645"/>
      <c r="BG47" s="41"/>
      <c r="BH47" s="3">
        <v>337</v>
      </c>
      <c r="BI47" s="1" t="str">
        <f t="shared" si="0"/>
        <v>選択してください</v>
      </c>
    </row>
    <row r="48" spans="1:61" ht="21.95" customHeight="1" x14ac:dyDescent="0.4">
      <c r="A48" s="1250"/>
      <c r="B48" s="1112"/>
      <c r="C48" s="1113"/>
      <c r="D48" s="1113"/>
      <c r="E48" s="1113"/>
      <c r="F48" s="1113"/>
      <c r="G48" s="1113"/>
      <c r="H48" s="1113"/>
      <c r="I48" s="1113"/>
      <c r="J48" s="1114"/>
      <c r="K48" s="1112"/>
      <c r="L48" s="1113"/>
      <c r="M48" s="1113"/>
      <c r="N48" s="1114"/>
      <c r="O48" s="1128"/>
      <c r="P48" s="1129"/>
      <c r="Q48" s="1129"/>
      <c r="R48" s="1129"/>
      <c r="S48" s="1129"/>
      <c r="T48" s="1130"/>
      <c r="U48" s="1128"/>
      <c r="V48" s="1129"/>
      <c r="W48" s="1129"/>
      <c r="X48" s="1129"/>
      <c r="Y48" s="1129"/>
      <c r="Z48" s="1130"/>
      <c r="AA48" s="1128"/>
      <c r="AB48" s="1129"/>
      <c r="AC48" s="1129"/>
      <c r="AD48" s="1129"/>
      <c r="AE48" s="1130"/>
      <c r="AF48" s="1161" t="s">
        <v>20</v>
      </c>
      <c r="AG48" s="1188"/>
      <c r="AH48" s="1188"/>
      <c r="AI48" s="1188"/>
      <c r="AJ48" s="1188"/>
      <c r="AK48" s="1188"/>
      <c r="AL48" s="1151" t="s">
        <v>227</v>
      </c>
      <c r="AM48" s="1163"/>
      <c r="AN48" s="1163"/>
      <c r="AO48" s="1163"/>
      <c r="AP48" s="1163"/>
      <c r="AQ48" s="1163"/>
      <c r="AR48" s="1163"/>
      <c r="AS48" s="1163"/>
      <c r="AT48" s="1163"/>
      <c r="AU48" s="1163"/>
      <c r="AV48" s="1163"/>
      <c r="AW48" s="1163"/>
      <c r="AX48" s="1163"/>
      <c r="AY48" s="1163"/>
      <c r="AZ48" s="1164"/>
      <c r="BA48" s="1154"/>
      <c r="BB48" s="1154"/>
      <c r="BC48" s="1154"/>
      <c r="BD48" s="1154"/>
      <c r="BE48" s="1165"/>
      <c r="BF48" s="654" t="s">
        <v>1258</v>
      </c>
      <c r="BG48" s="647"/>
      <c r="BH48" s="38">
        <v>338</v>
      </c>
      <c r="BI48" s="1" t="str">
        <f t="shared" si="0"/>
        <v>選択してください</v>
      </c>
    </row>
    <row r="49" spans="1:61" ht="21.95" customHeight="1" x14ac:dyDescent="0.4">
      <c r="A49" s="1250"/>
      <c r="B49" s="1112"/>
      <c r="C49" s="1113"/>
      <c r="D49" s="1113"/>
      <c r="E49" s="1113"/>
      <c r="F49" s="1113"/>
      <c r="G49" s="1113"/>
      <c r="H49" s="1113"/>
      <c r="I49" s="1113"/>
      <c r="J49" s="1114"/>
      <c r="K49" s="1112"/>
      <c r="L49" s="1113"/>
      <c r="M49" s="1113"/>
      <c r="N49" s="1114"/>
      <c r="O49" s="1128"/>
      <c r="P49" s="1129"/>
      <c r="Q49" s="1129"/>
      <c r="R49" s="1129"/>
      <c r="S49" s="1129"/>
      <c r="T49" s="1130"/>
      <c r="U49" s="1128"/>
      <c r="V49" s="1129"/>
      <c r="W49" s="1129"/>
      <c r="X49" s="1129"/>
      <c r="Y49" s="1129"/>
      <c r="Z49" s="1130"/>
      <c r="AA49" s="1128"/>
      <c r="AB49" s="1129"/>
      <c r="AC49" s="1129"/>
      <c r="AD49" s="1129"/>
      <c r="AE49" s="1130"/>
      <c r="AF49" s="1160" t="s">
        <v>28</v>
      </c>
      <c r="AG49" s="1160"/>
      <c r="AH49" s="1160"/>
      <c r="AI49" s="1160"/>
      <c r="AJ49" s="1160"/>
      <c r="AK49" s="1161"/>
      <c r="AL49" s="1157" t="s">
        <v>227</v>
      </c>
      <c r="AM49" s="1158"/>
      <c r="AN49" s="1158"/>
      <c r="AO49" s="1158"/>
      <c r="AP49" s="1158"/>
      <c r="AQ49" s="1158"/>
      <c r="AR49" s="1158"/>
      <c r="AS49" s="1158"/>
      <c r="AT49" s="1158"/>
      <c r="AU49" s="1158"/>
      <c r="AV49" s="1158"/>
      <c r="AW49" s="1158"/>
      <c r="AX49" s="1158"/>
      <c r="AY49" s="1158"/>
      <c r="AZ49" s="1159"/>
      <c r="BA49" s="1154"/>
      <c r="BB49" s="1154"/>
      <c r="BC49" s="1154"/>
      <c r="BD49" s="1154"/>
      <c r="BE49" s="1165"/>
      <c r="BF49" s="654" t="s">
        <v>1296</v>
      </c>
      <c r="BG49" s="647"/>
      <c r="BH49" s="3">
        <v>339</v>
      </c>
      <c r="BI49" s="1" t="str">
        <f t="shared" si="0"/>
        <v>選択してください</v>
      </c>
    </row>
    <row r="50" spans="1:61" ht="21.95" customHeight="1" x14ac:dyDescent="0.4">
      <c r="A50" s="1250"/>
      <c r="B50" s="1112"/>
      <c r="C50" s="1113"/>
      <c r="D50" s="1113"/>
      <c r="E50" s="1113"/>
      <c r="F50" s="1113"/>
      <c r="G50" s="1113"/>
      <c r="H50" s="1113"/>
      <c r="I50" s="1113"/>
      <c r="J50" s="1114"/>
      <c r="K50" s="1112"/>
      <c r="L50" s="1113"/>
      <c r="M50" s="1113"/>
      <c r="N50" s="1114"/>
      <c r="O50" s="1128"/>
      <c r="P50" s="1129"/>
      <c r="Q50" s="1129"/>
      <c r="R50" s="1129"/>
      <c r="S50" s="1129"/>
      <c r="T50" s="1130"/>
      <c r="U50" s="1128"/>
      <c r="V50" s="1129"/>
      <c r="W50" s="1129"/>
      <c r="X50" s="1129"/>
      <c r="Y50" s="1129"/>
      <c r="Z50" s="1130"/>
      <c r="AA50" s="1128"/>
      <c r="AB50" s="1129"/>
      <c r="AC50" s="1129"/>
      <c r="AD50" s="1129"/>
      <c r="AE50" s="1130"/>
      <c r="AF50" s="1161" t="s">
        <v>29</v>
      </c>
      <c r="AG50" s="1188"/>
      <c r="AH50" s="1188"/>
      <c r="AI50" s="1188"/>
      <c r="AJ50" s="1188"/>
      <c r="AK50" s="1188"/>
      <c r="AL50" s="1157" t="s">
        <v>227</v>
      </c>
      <c r="AM50" s="1158"/>
      <c r="AN50" s="1158"/>
      <c r="AO50" s="1158"/>
      <c r="AP50" s="1158"/>
      <c r="AQ50" s="1158"/>
      <c r="AR50" s="1158"/>
      <c r="AS50" s="1158"/>
      <c r="AT50" s="1158"/>
      <c r="AU50" s="1158"/>
      <c r="AV50" s="1158"/>
      <c r="AW50" s="1158"/>
      <c r="AX50" s="1158"/>
      <c r="AY50" s="1158"/>
      <c r="AZ50" s="1159"/>
      <c r="BA50" s="1154"/>
      <c r="BB50" s="1154"/>
      <c r="BC50" s="1154"/>
      <c r="BD50" s="1154"/>
      <c r="BE50" s="1165"/>
      <c r="BF50" s="654"/>
      <c r="BG50" s="647"/>
      <c r="BH50" s="38">
        <v>340</v>
      </c>
      <c r="BI50" s="1" t="str">
        <f t="shared" si="0"/>
        <v>選択してください</v>
      </c>
    </row>
    <row r="51" spans="1:61" ht="21.95" customHeight="1" x14ac:dyDescent="0.4">
      <c r="A51" s="1250"/>
      <c r="B51" s="1112"/>
      <c r="C51" s="1113"/>
      <c r="D51" s="1113"/>
      <c r="E51" s="1113"/>
      <c r="F51" s="1113"/>
      <c r="G51" s="1113"/>
      <c r="H51" s="1113"/>
      <c r="I51" s="1113"/>
      <c r="J51" s="1114"/>
      <c r="K51" s="1112"/>
      <c r="L51" s="1113"/>
      <c r="M51" s="1113"/>
      <c r="N51" s="1114"/>
      <c r="O51" s="1128"/>
      <c r="P51" s="1129"/>
      <c r="Q51" s="1129"/>
      <c r="R51" s="1129"/>
      <c r="S51" s="1129"/>
      <c r="T51" s="1130"/>
      <c r="U51" s="1128"/>
      <c r="V51" s="1129"/>
      <c r="W51" s="1129"/>
      <c r="X51" s="1129"/>
      <c r="Y51" s="1129"/>
      <c r="Z51" s="1130"/>
      <c r="AA51" s="1128"/>
      <c r="AB51" s="1129"/>
      <c r="AC51" s="1129"/>
      <c r="AD51" s="1129"/>
      <c r="AE51" s="1130"/>
      <c r="AF51" s="1161" t="s">
        <v>1215</v>
      </c>
      <c r="AG51" s="1188"/>
      <c r="AH51" s="1188"/>
      <c r="AI51" s="1188"/>
      <c r="AJ51" s="1188"/>
      <c r="AK51" s="1188"/>
      <c r="AL51" s="1162" t="s">
        <v>227</v>
      </c>
      <c r="AM51" s="1163"/>
      <c r="AN51" s="1163"/>
      <c r="AO51" s="1163"/>
      <c r="AP51" s="1163"/>
      <c r="AQ51" s="1163"/>
      <c r="AR51" s="1163"/>
      <c r="AS51" s="1163"/>
      <c r="AT51" s="1163"/>
      <c r="AU51" s="1163"/>
      <c r="AV51" s="1163"/>
      <c r="AW51" s="1163"/>
      <c r="AX51" s="1163"/>
      <c r="AY51" s="1163"/>
      <c r="AZ51" s="1164"/>
      <c r="BA51" s="1154"/>
      <c r="BB51" s="1154"/>
      <c r="BC51" s="1154"/>
      <c r="BD51" s="1154"/>
      <c r="BE51" s="1165"/>
      <c r="BF51" s="654" t="s">
        <v>1301</v>
      </c>
      <c r="BG51" s="647"/>
      <c r="BH51" s="3">
        <v>341</v>
      </c>
      <c r="BI51" s="1" t="str">
        <f t="shared" si="0"/>
        <v>選択してください</v>
      </c>
    </row>
    <row r="52" spans="1:61" ht="21.95" customHeight="1" x14ac:dyDescent="0.4">
      <c r="A52" s="1250"/>
      <c r="B52" s="1112"/>
      <c r="C52" s="1113"/>
      <c r="D52" s="1113"/>
      <c r="E52" s="1113"/>
      <c r="F52" s="1113"/>
      <c r="G52" s="1113"/>
      <c r="H52" s="1113"/>
      <c r="I52" s="1113"/>
      <c r="J52" s="1114"/>
      <c r="K52" s="1112"/>
      <c r="L52" s="1113"/>
      <c r="M52" s="1113"/>
      <c r="N52" s="1114"/>
      <c r="O52" s="1128"/>
      <c r="P52" s="1129"/>
      <c r="Q52" s="1129"/>
      <c r="R52" s="1129"/>
      <c r="S52" s="1129"/>
      <c r="T52" s="1130"/>
      <c r="U52" s="1128"/>
      <c r="V52" s="1129"/>
      <c r="W52" s="1129"/>
      <c r="X52" s="1129"/>
      <c r="Y52" s="1129"/>
      <c r="Z52" s="1130"/>
      <c r="AA52" s="1128"/>
      <c r="AB52" s="1129"/>
      <c r="AC52" s="1129"/>
      <c r="AD52" s="1129"/>
      <c r="AE52" s="1130"/>
      <c r="AF52" s="1161" t="s">
        <v>30</v>
      </c>
      <c r="AG52" s="1188"/>
      <c r="AH52" s="1188"/>
      <c r="AI52" s="1188"/>
      <c r="AJ52" s="1188"/>
      <c r="AK52" s="1188"/>
      <c r="AL52" s="1196" t="s">
        <v>232</v>
      </c>
      <c r="AM52" s="1197"/>
      <c r="AN52" s="1197"/>
      <c r="AO52" s="1197"/>
      <c r="AP52" s="1197"/>
      <c r="AQ52" s="1197"/>
      <c r="AR52" s="1197"/>
      <c r="AS52" s="1197"/>
      <c r="AT52" s="1197"/>
      <c r="AU52" s="1197"/>
      <c r="AV52" s="1197"/>
      <c r="AW52" s="1197"/>
      <c r="AX52" s="1197"/>
      <c r="AY52" s="1197"/>
      <c r="AZ52" s="1198"/>
      <c r="BA52" s="1154"/>
      <c r="BB52" s="1154"/>
      <c r="BC52" s="1154"/>
      <c r="BD52" s="1154"/>
      <c r="BE52" s="1165"/>
      <c r="BF52" s="654" t="s">
        <v>1423</v>
      </c>
      <c r="BG52" s="647"/>
      <c r="BH52" s="38">
        <v>342</v>
      </c>
      <c r="BI52" s="1" t="str">
        <f t="shared" si="0"/>
        <v>選択してください</v>
      </c>
    </row>
    <row r="53" spans="1:61" ht="21.95" customHeight="1" x14ac:dyDescent="0.4">
      <c r="A53" s="1250"/>
      <c r="B53" s="1112"/>
      <c r="C53" s="1113"/>
      <c r="D53" s="1113"/>
      <c r="E53" s="1113"/>
      <c r="F53" s="1113"/>
      <c r="G53" s="1113"/>
      <c r="H53" s="1113"/>
      <c r="I53" s="1113"/>
      <c r="J53" s="1114"/>
      <c r="K53" s="1112"/>
      <c r="L53" s="1113"/>
      <c r="M53" s="1113"/>
      <c r="N53" s="1114"/>
      <c r="O53" s="1128"/>
      <c r="P53" s="1129"/>
      <c r="Q53" s="1129"/>
      <c r="R53" s="1129"/>
      <c r="S53" s="1129"/>
      <c r="T53" s="1130"/>
      <c r="U53" s="1128"/>
      <c r="V53" s="1129"/>
      <c r="W53" s="1129"/>
      <c r="X53" s="1129"/>
      <c r="Y53" s="1129"/>
      <c r="Z53" s="1130"/>
      <c r="AA53" s="1128"/>
      <c r="AB53" s="1129"/>
      <c r="AC53" s="1129"/>
      <c r="AD53" s="1129"/>
      <c r="AE53" s="1130"/>
      <c r="AF53" s="1161" t="s">
        <v>22</v>
      </c>
      <c r="AG53" s="1188"/>
      <c r="AH53" s="1188"/>
      <c r="AI53" s="1188"/>
      <c r="AJ53" s="1188"/>
      <c r="AK53" s="1188"/>
      <c r="AL53" s="1157" t="s">
        <v>227</v>
      </c>
      <c r="AM53" s="1158"/>
      <c r="AN53" s="1158"/>
      <c r="AO53" s="1158"/>
      <c r="AP53" s="1158"/>
      <c r="AQ53" s="1158"/>
      <c r="AR53" s="1158"/>
      <c r="AS53" s="1158"/>
      <c r="AT53" s="1158"/>
      <c r="AU53" s="1158"/>
      <c r="AV53" s="1158"/>
      <c r="AW53" s="1158"/>
      <c r="AX53" s="1158"/>
      <c r="AY53" s="1158"/>
      <c r="AZ53" s="1159"/>
      <c r="BA53" s="1154"/>
      <c r="BB53" s="1154"/>
      <c r="BC53" s="1154"/>
      <c r="BD53" s="1154"/>
      <c r="BE53" s="1165"/>
      <c r="BF53" s="654" t="s">
        <v>1424</v>
      </c>
      <c r="BG53" s="647"/>
      <c r="BH53" s="3">
        <v>343</v>
      </c>
      <c r="BI53" s="1" t="str">
        <f t="shared" si="0"/>
        <v>選択してください</v>
      </c>
    </row>
    <row r="54" spans="1:61" ht="21.95" customHeight="1" x14ac:dyDescent="0.4">
      <c r="A54" s="1250"/>
      <c r="B54" s="1112"/>
      <c r="C54" s="1113"/>
      <c r="D54" s="1113"/>
      <c r="E54" s="1113"/>
      <c r="F54" s="1113"/>
      <c r="G54" s="1113"/>
      <c r="H54" s="1113"/>
      <c r="I54" s="1113"/>
      <c r="J54" s="1114"/>
      <c r="K54" s="1112"/>
      <c r="L54" s="1113"/>
      <c r="M54" s="1113"/>
      <c r="N54" s="1114"/>
      <c r="O54" s="1128"/>
      <c r="P54" s="1129"/>
      <c r="Q54" s="1129"/>
      <c r="R54" s="1129"/>
      <c r="S54" s="1129"/>
      <c r="T54" s="1130"/>
      <c r="U54" s="1128"/>
      <c r="V54" s="1129"/>
      <c r="W54" s="1129"/>
      <c r="X54" s="1129"/>
      <c r="Y54" s="1129"/>
      <c r="Z54" s="1130"/>
      <c r="AA54" s="1128"/>
      <c r="AB54" s="1129"/>
      <c r="AC54" s="1129"/>
      <c r="AD54" s="1129"/>
      <c r="AE54" s="1130"/>
      <c r="AF54" s="1161" t="s">
        <v>24</v>
      </c>
      <c r="AG54" s="1188"/>
      <c r="AH54" s="1188"/>
      <c r="AI54" s="1188"/>
      <c r="AJ54" s="1188"/>
      <c r="AK54" s="1188"/>
      <c r="AL54" s="1162" t="s">
        <v>227</v>
      </c>
      <c r="AM54" s="1163"/>
      <c r="AN54" s="1163"/>
      <c r="AO54" s="1163"/>
      <c r="AP54" s="1163"/>
      <c r="AQ54" s="1163"/>
      <c r="AR54" s="1163"/>
      <c r="AS54" s="1163"/>
      <c r="AT54" s="1163"/>
      <c r="AU54" s="1163"/>
      <c r="AV54" s="1163"/>
      <c r="AW54" s="1163"/>
      <c r="AX54" s="1163"/>
      <c r="AY54" s="1163"/>
      <c r="AZ54" s="1164"/>
      <c r="BA54" s="1154"/>
      <c r="BB54" s="1154"/>
      <c r="BC54" s="1154"/>
      <c r="BD54" s="1154"/>
      <c r="BE54" s="1165"/>
      <c r="BF54" s="654" t="s">
        <v>1201</v>
      </c>
      <c r="BG54" s="647"/>
      <c r="BH54" s="38">
        <v>344</v>
      </c>
      <c r="BI54" s="1" t="str">
        <f t="shared" si="0"/>
        <v>選択してください</v>
      </c>
    </row>
    <row r="55" spans="1:61" ht="21.95" customHeight="1" x14ac:dyDescent="0.4">
      <c r="A55" s="1250"/>
      <c r="B55" s="1112"/>
      <c r="C55" s="1113"/>
      <c r="D55" s="1113"/>
      <c r="E55" s="1113"/>
      <c r="F55" s="1113"/>
      <c r="G55" s="1113"/>
      <c r="H55" s="1113"/>
      <c r="I55" s="1113"/>
      <c r="J55" s="1114"/>
      <c r="K55" s="1112"/>
      <c r="L55" s="1113"/>
      <c r="M55" s="1113"/>
      <c r="N55" s="1114"/>
      <c r="O55" s="1128"/>
      <c r="P55" s="1129"/>
      <c r="Q55" s="1129"/>
      <c r="R55" s="1129"/>
      <c r="S55" s="1129"/>
      <c r="T55" s="1130"/>
      <c r="U55" s="1128"/>
      <c r="V55" s="1129"/>
      <c r="W55" s="1129"/>
      <c r="X55" s="1129"/>
      <c r="Y55" s="1129"/>
      <c r="Z55" s="1130"/>
      <c r="AA55" s="1128"/>
      <c r="AB55" s="1129"/>
      <c r="AC55" s="1129"/>
      <c r="AD55" s="1129"/>
      <c r="AE55" s="1130"/>
      <c r="AF55" s="1161" t="s">
        <v>129</v>
      </c>
      <c r="AG55" s="1188"/>
      <c r="AH55" s="1188"/>
      <c r="AI55" s="1188"/>
      <c r="AJ55" s="1188"/>
      <c r="AK55" s="1188"/>
      <c r="AL55" s="1162" t="s">
        <v>227</v>
      </c>
      <c r="AM55" s="1163"/>
      <c r="AN55" s="1163"/>
      <c r="AO55" s="1163"/>
      <c r="AP55" s="1163"/>
      <c r="AQ55" s="1163"/>
      <c r="AR55" s="1163"/>
      <c r="AS55" s="1163"/>
      <c r="AT55" s="1163"/>
      <c r="AU55" s="1163"/>
      <c r="AV55" s="1163"/>
      <c r="AW55" s="1163"/>
      <c r="AX55" s="1163"/>
      <c r="AY55" s="1163"/>
      <c r="AZ55" s="1164"/>
      <c r="BA55" s="1154"/>
      <c r="BB55" s="1154"/>
      <c r="BC55" s="1154"/>
      <c r="BD55" s="1154"/>
      <c r="BE55" s="1165"/>
      <c r="BF55" s="654" t="s">
        <v>1287</v>
      </c>
      <c r="BG55" s="647"/>
      <c r="BH55" s="3">
        <v>345</v>
      </c>
      <c r="BI55" s="1" t="str">
        <f t="shared" si="0"/>
        <v>選択してください</v>
      </c>
    </row>
    <row r="56" spans="1:61" ht="21.95" customHeight="1" x14ac:dyDescent="0.4">
      <c r="A56" s="1250"/>
      <c r="B56" s="1112"/>
      <c r="C56" s="1113"/>
      <c r="D56" s="1113"/>
      <c r="E56" s="1113"/>
      <c r="F56" s="1113"/>
      <c r="G56" s="1113"/>
      <c r="H56" s="1113"/>
      <c r="I56" s="1113"/>
      <c r="J56" s="1114"/>
      <c r="K56" s="1112"/>
      <c r="L56" s="1113"/>
      <c r="M56" s="1113"/>
      <c r="N56" s="1114"/>
      <c r="O56" s="1128"/>
      <c r="P56" s="1129"/>
      <c r="Q56" s="1129"/>
      <c r="R56" s="1129"/>
      <c r="S56" s="1129"/>
      <c r="T56" s="1130"/>
      <c r="U56" s="1128"/>
      <c r="V56" s="1129"/>
      <c r="W56" s="1129"/>
      <c r="X56" s="1129"/>
      <c r="Y56" s="1129"/>
      <c r="Z56" s="1130"/>
      <c r="AA56" s="1128"/>
      <c r="AB56" s="1129"/>
      <c r="AC56" s="1129"/>
      <c r="AD56" s="1129"/>
      <c r="AE56" s="1130"/>
      <c r="AF56" s="1160" t="s">
        <v>1212</v>
      </c>
      <c r="AG56" s="1160"/>
      <c r="AH56" s="1160"/>
      <c r="AI56" s="1160"/>
      <c r="AJ56" s="1160"/>
      <c r="AK56" s="1161"/>
      <c r="AL56" s="1157" t="s">
        <v>227</v>
      </c>
      <c r="AM56" s="1158"/>
      <c r="AN56" s="1158"/>
      <c r="AO56" s="1158"/>
      <c r="AP56" s="1158"/>
      <c r="AQ56" s="1158"/>
      <c r="AR56" s="1158"/>
      <c r="AS56" s="1158"/>
      <c r="AT56" s="1158"/>
      <c r="AU56" s="1158"/>
      <c r="AV56" s="1158"/>
      <c r="AW56" s="1158"/>
      <c r="AX56" s="1158"/>
      <c r="AY56" s="1158"/>
      <c r="AZ56" s="1159"/>
      <c r="BA56" s="1154"/>
      <c r="BB56" s="1154"/>
      <c r="BC56" s="1154"/>
      <c r="BD56" s="1154"/>
      <c r="BE56" s="1165"/>
      <c r="BF56" s="654"/>
      <c r="BG56" s="647"/>
      <c r="BH56" s="38">
        <v>346</v>
      </c>
      <c r="BI56" s="1" t="str">
        <f t="shared" si="0"/>
        <v>選択してください</v>
      </c>
    </row>
    <row r="57" spans="1:61" ht="21.95" customHeight="1" x14ac:dyDescent="0.4">
      <c r="A57" s="1250"/>
      <c r="B57" s="1112"/>
      <c r="C57" s="1113"/>
      <c r="D57" s="1113"/>
      <c r="E57" s="1113"/>
      <c r="F57" s="1113"/>
      <c r="G57" s="1113"/>
      <c r="H57" s="1113"/>
      <c r="I57" s="1113"/>
      <c r="J57" s="1114"/>
      <c r="K57" s="1112"/>
      <c r="L57" s="1113"/>
      <c r="M57" s="1113"/>
      <c r="N57" s="1114"/>
      <c r="O57" s="1128"/>
      <c r="P57" s="1129"/>
      <c r="Q57" s="1129"/>
      <c r="R57" s="1129"/>
      <c r="S57" s="1129"/>
      <c r="T57" s="1130"/>
      <c r="U57" s="1128"/>
      <c r="V57" s="1129"/>
      <c r="W57" s="1129"/>
      <c r="X57" s="1129"/>
      <c r="Y57" s="1129"/>
      <c r="Z57" s="1130"/>
      <c r="AA57" s="1128"/>
      <c r="AB57" s="1129"/>
      <c r="AC57" s="1129"/>
      <c r="AD57" s="1129"/>
      <c r="AE57" s="1130"/>
      <c r="AF57" s="1160" t="s">
        <v>16</v>
      </c>
      <c r="AG57" s="1160"/>
      <c r="AH57" s="1160"/>
      <c r="AI57" s="1160"/>
      <c r="AJ57" s="1160"/>
      <c r="AK57" s="1161"/>
      <c r="AL57" s="1157" t="s">
        <v>227</v>
      </c>
      <c r="AM57" s="1158"/>
      <c r="AN57" s="1158"/>
      <c r="AO57" s="1158"/>
      <c r="AP57" s="1158"/>
      <c r="AQ57" s="1158"/>
      <c r="AR57" s="1158"/>
      <c r="AS57" s="1158"/>
      <c r="AT57" s="1158"/>
      <c r="AU57" s="1158"/>
      <c r="AV57" s="1158"/>
      <c r="AW57" s="1158"/>
      <c r="AX57" s="1158"/>
      <c r="AY57" s="1158"/>
      <c r="AZ57" s="1159"/>
      <c r="BA57" s="1154"/>
      <c r="BB57" s="1154"/>
      <c r="BC57" s="1154"/>
      <c r="BD57" s="1154"/>
      <c r="BE57" s="1165"/>
      <c r="BF57" s="654"/>
      <c r="BG57" s="647"/>
      <c r="BH57" s="38">
        <v>350</v>
      </c>
      <c r="BI57" s="1" t="str">
        <f t="shared" si="0"/>
        <v>選択してください</v>
      </c>
    </row>
    <row r="58" spans="1:61" ht="21.95" customHeight="1" x14ac:dyDescent="0.4">
      <c r="A58" s="1250"/>
      <c r="B58" s="1112"/>
      <c r="C58" s="1113"/>
      <c r="D58" s="1113"/>
      <c r="E58" s="1113"/>
      <c r="F58" s="1113"/>
      <c r="G58" s="1113"/>
      <c r="H58" s="1113"/>
      <c r="I58" s="1113"/>
      <c r="J58" s="1114"/>
      <c r="K58" s="1112"/>
      <c r="L58" s="1113"/>
      <c r="M58" s="1113"/>
      <c r="N58" s="1114"/>
      <c r="O58" s="1128"/>
      <c r="P58" s="1129"/>
      <c r="Q58" s="1129"/>
      <c r="R58" s="1129"/>
      <c r="S58" s="1129"/>
      <c r="T58" s="1130"/>
      <c r="U58" s="1128"/>
      <c r="V58" s="1129"/>
      <c r="W58" s="1129"/>
      <c r="X58" s="1129"/>
      <c r="Y58" s="1129"/>
      <c r="Z58" s="1130"/>
      <c r="AA58" s="1128"/>
      <c r="AB58" s="1129"/>
      <c r="AC58" s="1129"/>
      <c r="AD58" s="1129"/>
      <c r="AE58" s="1130"/>
      <c r="AF58" s="1160" t="s">
        <v>1240</v>
      </c>
      <c r="AG58" s="1160"/>
      <c r="AH58" s="1160"/>
      <c r="AI58" s="1160"/>
      <c r="AJ58" s="1160"/>
      <c r="AK58" s="1161"/>
      <c r="AL58" s="1157" t="s">
        <v>227</v>
      </c>
      <c r="AM58" s="1158"/>
      <c r="AN58" s="1158"/>
      <c r="AO58" s="1158"/>
      <c r="AP58" s="1158"/>
      <c r="AQ58" s="1158"/>
      <c r="AR58" s="1158"/>
      <c r="AS58" s="1158"/>
      <c r="AT58" s="1158"/>
      <c r="AU58" s="1158"/>
      <c r="AV58" s="1158"/>
      <c r="AW58" s="1158"/>
      <c r="AX58" s="1158"/>
      <c r="AY58" s="1158"/>
      <c r="AZ58" s="1159"/>
      <c r="BA58" s="1154"/>
      <c r="BB58" s="1154"/>
      <c r="BC58" s="1154"/>
      <c r="BD58" s="1154"/>
      <c r="BE58" s="1165"/>
      <c r="BF58" s="654"/>
      <c r="BG58" s="647"/>
      <c r="BH58" s="3">
        <v>351</v>
      </c>
      <c r="BI58" s="1" t="str">
        <f t="shared" si="0"/>
        <v>選択してください</v>
      </c>
    </row>
    <row r="59" spans="1:61" ht="21.95" customHeight="1" x14ac:dyDescent="0.4">
      <c r="A59" s="1250"/>
      <c r="B59" s="1112"/>
      <c r="C59" s="1113"/>
      <c r="D59" s="1113"/>
      <c r="E59" s="1113"/>
      <c r="F59" s="1113"/>
      <c r="G59" s="1113"/>
      <c r="H59" s="1113"/>
      <c r="I59" s="1113"/>
      <c r="J59" s="1114"/>
      <c r="K59" s="1112"/>
      <c r="L59" s="1113"/>
      <c r="M59" s="1113"/>
      <c r="N59" s="1114"/>
      <c r="O59" s="1128"/>
      <c r="P59" s="1129"/>
      <c r="Q59" s="1129"/>
      <c r="R59" s="1129"/>
      <c r="S59" s="1129"/>
      <c r="T59" s="1130"/>
      <c r="U59" s="1128"/>
      <c r="V59" s="1129"/>
      <c r="W59" s="1129"/>
      <c r="X59" s="1129"/>
      <c r="Y59" s="1129"/>
      <c r="Z59" s="1130"/>
      <c r="AA59" s="1128"/>
      <c r="AB59" s="1129"/>
      <c r="AC59" s="1129"/>
      <c r="AD59" s="1129"/>
      <c r="AE59" s="1130"/>
      <c r="AF59" s="1160" t="s">
        <v>69</v>
      </c>
      <c r="AG59" s="1160"/>
      <c r="AH59" s="1160"/>
      <c r="AI59" s="1160"/>
      <c r="AJ59" s="1160"/>
      <c r="AK59" s="1161"/>
      <c r="AL59" s="1157" t="s">
        <v>232</v>
      </c>
      <c r="AM59" s="1158"/>
      <c r="AN59" s="1158"/>
      <c r="AO59" s="1158"/>
      <c r="AP59" s="1158"/>
      <c r="AQ59" s="1158"/>
      <c r="AR59" s="1158"/>
      <c r="AS59" s="1158"/>
      <c r="AT59" s="1158"/>
      <c r="AU59" s="1158"/>
      <c r="AV59" s="1158"/>
      <c r="AW59" s="1158"/>
      <c r="AX59" s="1158"/>
      <c r="AY59" s="1158"/>
      <c r="AZ59" s="1159"/>
      <c r="BA59" s="1154"/>
      <c r="BB59" s="1154"/>
      <c r="BC59" s="1154"/>
      <c r="BD59" s="1154"/>
      <c r="BE59" s="1165"/>
      <c r="BF59" s="654" t="s">
        <v>1202</v>
      </c>
      <c r="BG59" s="647"/>
      <c r="BH59" s="38">
        <v>352</v>
      </c>
      <c r="BI59" s="1" t="str">
        <f t="shared" si="0"/>
        <v>選択してください</v>
      </c>
    </row>
    <row r="60" spans="1:61" ht="21.95" customHeight="1" x14ac:dyDescent="0.4">
      <c r="A60" s="1250"/>
      <c r="B60" s="1112"/>
      <c r="C60" s="1113"/>
      <c r="D60" s="1113"/>
      <c r="E60" s="1113"/>
      <c r="F60" s="1113"/>
      <c r="G60" s="1113"/>
      <c r="H60" s="1113"/>
      <c r="I60" s="1113"/>
      <c r="J60" s="1114"/>
      <c r="K60" s="1112"/>
      <c r="L60" s="1113"/>
      <c r="M60" s="1113"/>
      <c r="N60" s="1114"/>
      <c r="O60" s="1128"/>
      <c r="P60" s="1129"/>
      <c r="Q60" s="1129"/>
      <c r="R60" s="1129"/>
      <c r="S60" s="1129"/>
      <c r="T60" s="1130"/>
      <c r="U60" s="1128"/>
      <c r="V60" s="1129"/>
      <c r="W60" s="1129"/>
      <c r="X60" s="1129"/>
      <c r="Y60" s="1129"/>
      <c r="Z60" s="1130"/>
      <c r="AA60" s="1128"/>
      <c r="AB60" s="1129"/>
      <c r="AC60" s="1129"/>
      <c r="AD60" s="1129"/>
      <c r="AE60" s="1130"/>
      <c r="AF60" s="1160" t="s">
        <v>10</v>
      </c>
      <c r="AG60" s="1160"/>
      <c r="AH60" s="1160"/>
      <c r="AI60" s="1160"/>
      <c r="AJ60" s="1160"/>
      <c r="AK60" s="1161"/>
      <c r="AL60" s="1157" t="s">
        <v>227</v>
      </c>
      <c r="AM60" s="1158"/>
      <c r="AN60" s="1158"/>
      <c r="AO60" s="1158"/>
      <c r="AP60" s="1158"/>
      <c r="AQ60" s="1158"/>
      <c r="AR60" s="1158"/>
      <c r="AS60" s="1158"/>
      <c r="AT60" s="1158"/>
      <c r="AU60" s="1158"/>
      <c r="AV60" s="1158"/>
      <c r="AW60" s="1158"/>
      <c r="AX60" s="1158"/>
      <c r="AY60" s="1158"/>
      <c r="AZ60" s="1159"/>
      <c r="BA60" s="1154"/>
      <c r="BB60" s="1155"/>
      <c r="BC60" s="1155"/>
      <c r="BD60" s="1155"/>
      <c r="BE60" s="1156"/>
      <c r="BF60" s="654" t="s">
        <v>1197</v>
      </c>
      <c r="BG60" s="650"/>
      <c r="BH60" s="3">
        <v>353</v>
      </c>
      <c r="BI60" s="1" t="str">
        <f t="shared" si="0"/>
        <v>選択してください</v>
      </c>
    </row>
    <row r="61" spans="1:61" ht="21.95" customHeight="1" x14ac:dyDescent="0.4">
      <c r="A61" s="1250"/>
      <c r="B61" s="1115"/>
      <c r="C61" s="1116"/>
      <c r="D61" s="1116"/>
      <c r="E61" s="1116"/>
      <c r="F61" s="1116"/>
      <c r="G61" s="1116"/>
      <c r="H61" s="1116"/>
      <c r="I61" s="1116"/>
      <c r="J61" s="1117"/>
      <c r="K61" s="1214"/>
      <c r="L61" s="1215"/>
      <c r="M61" s="1215"/>
      <c r="N61" s="1216"/>
      <c r="O61" s="1199"/>
      <c r="P61" s="1200"/>
      <c r="Q61" s="1200"/>
      <c r="R61" s="1200"/>
      <c r="S61" s="1200"/>
      <c r="T61" s="1201"/>
      <c r="U61" s="1199"/>
      <c r="V61" s="1200"/>
      <c r="W61" s="1200"/>
      <c r="X61" s="1200"/>
      <c r="Y61" s="1200"/>
      <c r="Z61" s="1201"/>
      <c r="AA61" s="1199"/>
      <c r="AB61" s="1200"/>
      <c r="AC61" s="1200"/>
      <c r="AD61" s="1200"/>
      <c r="AE61" s="1201"/>
      <c r="AF61" s="1166" t="s">
        <v>156</v>
      </c>
      <c r="AG61" s="1160"/>
      <c r="AH61" s="1160"/>
      <c r="AI61" s="1160"/>
      <c r="AJ61" s="1160"/>
      <c r="AK61" s="1161"/>
      <c r="AL61" s="1162" t="s">
        <v>227</v>
      </c>
      <c r="AM61" s="1163"/>
      <c r="AN61" s="1163"/>
      <c r="AO61" s="1163"/>
      <c r="AP61" s="1163"/>
      <c r="AQ61" s="1163"/>
      <c r="AR61" s="1163"/>
      <c r="AS61" s="1163"/>
      <c r="AT61" s="1163"/>
      <c r="AU61" s="1163"/>
      <c r="AV61" s="1163"/>
      <c r="AW61" s="1163"/>
      <c r="AX61" s="1163"/>
      <c r="AY61" s="1163"/>
      <c r="AZ61" s="1164"/>
      <c r="BA61" s="1193"/>
      <c r="BB61" s="1194"/>
      <c r="BC61" s="1194"/>
      <c r="BD61" s="1194"/>
      <c r="BE61" s="1195"/>
      <c r="BF61" s="656"/>
      <c r="BG61" s="649"/>
      <c r="BH61" s="38">
        <v>354</v>
      </c>
      <c r="BI61" s="1" t="str">
        <f t="shared" si="0"/>
        <v>選択してください</v>
      </c>
    </row>
    <row r="62" spans="1:61" ht="21.95" customHeight="1" x14ac:dyDescent="0.4">
      <c r="A62" s="28"/>
      <c r="B62" s="1118" t="s">
        <v>37</v>
      </c>
      <c r="C62" s="1110"/>
      <c r="D62" s="1110"/>
      <c r="E62" s="1110"/>
      <c r="F62" s="1110"/>
      <c r="G62" s="1110"/>
      <c r="H62" s="1110"/>
      <c r="I62" s="1110"/>
      <c r="J62" s="1111"/>
      <c r="K62" s="1172"/>
      <c r="L62" s="1173"/>
      <c r="M62" s="1173"/>
      <c r="N62" s="1174"/>
      <c r="O62" s="1125"/>
      <c r="P62" s="1126"/>
      <c r="Q62" s="1126"/>
      <c r="R62" s="1126"/>
      <c r="S62" s="1126"/>
      <c r="T62" s="1127"/>
      <c r="U62" s="1125"/>
      <c r="V62" s="1137"/>
      <c r="W62" s="1137"/>
      <c r="X62" s="1137"/>
      <c r="Y62" s="1137"/>
      <c r="Z62" s="1138"/>
      <c r="AA62" s="1139" t="s">
        <v>232</v>
      </c>
      <c r="AB62" s="1140"/>
      <c r="AC62" s="1140"/>
      <c r="AD62" s="1140"/>
      <c r="AE62" s="1141"/>
      <c r="AF62" s="1188" t="s">
        <v>13</v>
      </c>
      <c r="AG62" s="1188"/>
      <c r="AH62" s="1188"/>
      <c r="AI62" s="1188"/>
      <c r="AJ62" s="1188"/>
      <c r="AK62" s="1188"/>
      <c r="AL62" s="1162" t="s">
        <v>227</v>
      </c>
      <c r="AM62" s="1163"/>
      <c r="AN62" s="1163"/>
      <c r="AO62" s="1163"/>
      <c r="AP62" s="1163"/>
      <c r="AQ62" s="1163"/>
      <c r="AR62" s="1163"/>
      <c r="AS62" s="1163"/>
      <c r="AT62" s="1163"/>
      <c r="AU62" s="1163"/>
      <c r="AV62" s="1163"/>
      <c r="AW62" s="1163"/>
      <c r="AX62" s="1163"/>
      <c r="AY62" s="1163"/>
      <c r="AZ62" s="1164"/>
      <c r="BA62" s="1154"/>
      <c r="BB62" s="1154"/>
      <c r="BC62" s="1154"/>
      <c r="BD62" s="1154"/>
      <c r="BE62" s="1165"/>
      <c r="BF62" s="654"/>
      <c r="BG62" s="647"/>
      <c r="BH62" s="3">
        <v>355</v>
      </c>
      <c r="BI62" s="1" t="str">
        <f t="shared" si="0"/>
        <v>選択してください</v>
      </c>
    </row>
    <row r="63" spans="1:61" ht="21.95" customHeight="1" x14ac:dyDescent="0.4">
      <c r="A63" s="28"/>
      <c r="B63" s="1112"/>
      <c r="C63" s="1113"/>
      <c r="D63" s="1113"/>
      <c r="E63" s="1113"/>
      <c r="F63" s="1113"/>
      <c r="G63" s="1113"/>
      <c r="H63" s="1113"/>
      <c r="I63" s="1113"/>
      <c r="J63" s="1114"/>
      <c r="K63" s="1175"/>
      <c r="L63" s="1176"/>
      <c r="M63" s="1176"/>
      <c r="N63" s="1177"/>
      <c r="O63" s="1128"/>
      <c r="P63" s="1129"/>
      <c r="Q63" s="1129"/>
      <c r="R63" s="1129"/>
      <c r="S63" s="1129"/>
      <c r="T63" s="1130"/>
      <c r="U63" s="1128"/>
      <c r="V63" s="1132"/>
      <c r="W63" s="1132"/>
      <c r="X63" s="1132"/>
      <c r="Y63" s="1132"/>
      <c r="Z63" s="1133"/>
      <c r="AA63" s="1184"/>
      <c r="AB63" s="1143"/>
      <c r="AC63" s="1143"/>
      <c r="AD63" s="1143"/>
      <c r="AE63" s="1144"/>
      <c r="AF63" s="1166" t="s">
        <v>32</v>
      </c>
      <c r="AG63" s="1160"/>
      <c r="AH63" s="1160"/>
      <c r="AI63" s="1160"/>
      <c r="AJ63" s="1160"/>
      <c r="AK63" s="1161"/>
      <c r="AL63" s="1162" t="s">
        <v>227</v>
      </c>
      <c r="AM63" s="1163"/>
      <c r="AN63" s="1163"/>
      <c r="AO63" s="1163"/>
      <c r="AP63" s="1163"/>
      <c r="AQ63" s="1163"/>
      <c r="AR63" s="1163"/>
      <c r="AS63" s="1163"/>
      <c r="AT63" s="1163"/>
      <c r="AU63" s="1163"/>
      <c r="AV63" s="1163"/>
      <c r="AW63" s="1163"/>
      <c r="AX63" s="1163"/>
      <c r="AY63" s="1163"/>
      <c r="AZ63" s="1164"/>
      <c r="BA63" s="1167"/>
      <c r="BB63" s="1167"/>
      <c r="BC63" s="1167"/>
      <c r="BD63" s="1167"/>
      <c r="BE63" s="1168"/>
      <c r="BF63" s="654" t="s">
        <v>1396</v>
      </c>
      <c r="BG63" s="647"/>
      <c r="BH63" s="38">
        <v>356</v>
      </c>
      <c r="BI63" s="1" t="str">
        <f t="shared" si="0"/>
        <v>選択してください</v>
      </c>
    </row>
    <row r="64" spans="1:61" ht="21.95" customHeight="1" x14ac:dyDescent="0.4">
      <c r="A64" s="28"/>
      <c r="B64" s="1112"/>
      <c r="C64" s="1113"/>
      <c r="D64" s="1113"/>
      <c r="E64" s="1113"/>
      <c r="F64" s="1113"/>
      <c r="G64" s="1113"/>
      <c r="H64" s="1113"/>
      <c r="I64" s="1113"/>
      <c r="J64" s="1114"/>
      <c r="K64" s="1175"/>
      <c r="L64" s="1176"/>
      <c r="M64" s="1176"/>
      <c r="N64" s="1177"/>
      <c r="O64" s="1128"/>
      <c r="P64" s="1129"/>
      <c r="Q64" s="1129"/>
      <c r="R64" s="1129"/>
      <c r="S64" s="1129"/>
      <c r="T64" s="1130"/>
      <c r="U64" s="1128"/>
      <c r="V64" s="1132"/>
      <c r="W64" s="1132"/>
      <c r="X64" s="1132"/>
      <c r="Y64" s="1132"/>
      <c r="Z64" s="1133"/>
      <c r="AA64" s="1184"/>
      <c r="AB64" s="1143"/>
      <c r="AC64" s="1143"/>
      <c r="AD64" s="1143"/>
      <c r="AE64" s="1144"/>
      <c r="AF64" s="1166" t="s">
        <v>180</v>
      </c>
      <c r="AG64" s="1160"/>
      <c r="AH64" s="1160"/>
      <c r="AI64" s="1160"/>
      <c r="AJ64" s="1160"/>
      <c r="AK64" s="1161"/>
      <c r="AL64" s="1162" t="s">
        <v>227</v>
      </c>
      <c r="AM64" s="1163"/>
      <c r="AN64" s="1163"/>
      <c r="AO64" s="1163"/>
      <c r="AP64" s="1163"/>
      <c r="AQ64" s="1163"/>
      <c r="AR64" s="1163"/>
      <c r="AS64" s="1163"/>
      <c r="AT64" s="1163"/>
      <c r="AU64" s="1163"/>
      <c r="AV64" s="1163"/>
      <c r="AW64" s="1163"/>
      <c r="AX64" s="1163"/>
      <c r="AY64" s="1163"/>
      <c r="AZ64" s="1164"/>
      <c r="BA64" s="1169"/>
      <c r="BB64" s="1170"/>
      <c r="BC64" s="1170"/>
      <c r="BD64" s="1170"/>
      <c r="BE64" s="1171"/>
      <c r="BF64" s="645"/>
      <c r="BG64" s="645"/>
      <c r="BH64" s="3">
        <v>357</v>
      </c>
      <c r="BI64" s="1" t="str">
        <f t="shared" si="0"/>
        <v>選択してください</v>
      </c>
    </row>
    <row r="65" spans="1:63" ht="21.95" customHeight="1" x14ac:dyDescent="0.4">
      <c r="A65" s="28"/>
      <c r="B65" s="1112"/>
      <c r="C65" s="1113"/>
      <c r="D65" s="1113"/>
      <c r="E65" s="1113"/>
      <c r="F65" s="1113"/>
      <c r="G65" s="1113"/>
      <c r="H65" s="1113"/>
      <c r="I65" s="1113"/>
      <c r="J65" s="1114"/>
      <c r="K65" s="1175"/>
      <c r="L65" s="1176"/>
      <c r="M65" s="1176"/>
      <c r="N65" s="1177"/>
      <c r="O65" s="1128"/>
      <c r="P65" s="1129"/>
      <c r="Q65" s="1129"/>
      <c r="R65" s="1129"/>
      <c r="S65" s="1129"/>
      <c r="T65" s="1130"/>
      <c r="U65" s="1128"/>
      <c r="V65" s="1132"/>
      <c r="W65" s="1132"/>
      <c r="X65" s="1132"/>
      <c r="Y65" s="1132"/>
      <c r="Z65" s="1133"/>
      <c r="AA65" s="1184"/>
      <c r="AB65" s="1143"/>
      <c r="AC65" s="1143"/>
      <c r="AD65" s="1143"/>
      <c r="AE65" s="1144"/>
      <c r="AF65" s="1160" t="s">
        <v>1216</v>
      </c>
      <c r="AG65" s="1160"/>
      <c r="AH65" s="1160"/>
      <c r="AI65" s="1160"/>
      <c r="AJ65" s="1160"/>
      <c r="AK65" s="1161"/>
      <c r="AL65" s="1157" t="s">
        <v>227</v>
      </c>
      <c r="AM65" s="1158"/>
      <c r="AN65" s="1158"/>
      <c r="AO65" s="1158"/>
      <c r="AP65" s="1158"/>
      <c r="AQ65" s="1158"/>
      <c r="AR65" s="1158"/>
      <c r="AS65" s="1158"/>
      <c r="AT65" s="1158"/>
      <c r="AU65" s="1158"/>
      <c r="AV65" s="1158"/>
      <c r="AW65" s="1158"/>
      <c r="AX65" s="1158"/>
      <c r="AY65" s="1158"/>
      <c r="AZ65" s="1159"/>
      <c r="BA65" s="1191"/>
      <c r="BB65" s="1191"/>
      <c r="BC65" s="1191"/>
      <c r="BD65" s="1191"/>
      <c r="BE65" s="1192"/>
      <c r="BF65" s="645"/>
      <c r="BG65" s="41"/>
      <c r="BH65" s="38">
        <v>358</v>
      </c>
      <c r="BI65" s="1" t="str">
        <f t="shared" si="0"/>
        <v>選択してください</v>
      </c>
    </row>
    <row r="66" spans="1:63" ht="21.95" customHeight="1" x14ac:dyDescent="0.4">
      <c r="A66" s="28"/>
      <c r="B66" s="1112"/>
      <c r="C66" s="1113"/>
      <c r="D66" s="1113"/>
      <c r="E66" s="1113"/>
      <c r="F66" s="1113"/>
      <c r="G66" s="1113"/>
      <c r="H66" s="1113"/>
      <c r="I66" s="1113"/>
      <c r="J66" s="1114"/>
      <c r="K66" s="1175"/>
      <c r="L66" s="1176"/>
      <c r="M66" s="1176"/>
      <c r="N66" s="1177"/>
      <c r="O66" s="1128"/>
      <c r="P66" s="1129"/>
      <c r="Q66" s="1129"/>
      <c r="R66" s="1129"/>
      <c r="S66" s="1129"/>
      <c r="T66" s="1130"/>
      <c r="U66" s="1128"/>
      <c r="V66" s="1132"/>
      <c r="W66" s="1132"/>
      <c r="X66" s="1132"/>
      <c r="Y66" s="1132"/>
      <c r="Z66" s="1133"/>
      <c r="AA66" s="1184"/>
      <c r="AB66" s="1143"/>
      <c r="AC66" s="1143"/>
      <c r="AD66" s="1143"/>
      <c r="AE66" s="1144"/>
      <c r="AF66" s="1160" t="s">
        <v>1209</v>
      </c>
      <c r="AG66" s="1160"/>
      <c r="AH66" s="1160"/>
      <c r="AI66" s="1160"/>
      <c r="AJ66" s="1160"/>
      <c r="AK66" s="1161"/>
      <c r="AL66" s="1157" t="s">
        <v>227</v>
      </c>
      <c r="AM66" s="1158"/>
      <c r="AN66" s="1158"/>
      <c r="AO66" s="1158"/>
      <c r="AP66" s="1158"/>
      <c r="AQ66" s="1158"/>
      <c r="AR66" s="1158"/>
      <c r="AS66" s="1158"/>
      <c r="AT66" s="1158"/>
      <c r="AU66" s="1158"/>
      <c r="AV66" s="1158"/>
      <c r="AW66" s="1158"/>
      <c r="AX66" s="1158"/>
      <c r="AY66" s="1158"/>
      <c r="AZ66" s="1159"/>
      <c r="BA66" s="1191"/>
      <c r="BB66" s="1191"/>
      <c r="BC66" s="1191"/>
      <c r="BD66" s="1191"/>
      <c r="BE66" s="1192"/>
      <c r="BF66" s="645"/>
      <c r="BG66" s="41"/>
      <c r="BH66" s="3">
        <v>359</v>
      </c>
      <c r="BI66" s="1" t="str">
        <f t="shared" ref="BI66:BI72" si="1">AL66</f>
        <v>選択してください</v>
      </c>
    </row>
    <row r="67" spans="1:63" ht="21.95" customHeight="1" x14ac:dyDescent="0.4">
      <c r="A67" s="28"/>
      <c r="B67" s="1112"/>
      <c r="C67" s="1113"/>
      <c r="D67" s="1113"/>
      <c r="E67" s="1113"/>
      <c r="F67" s="1113"/>
      <c r="G67" s="1113"/>
      <c r="H67" s="1113"/>
      <c r="I67" s="1113"/>
      <c r="J67" s="1114"/>
      <c r="K67" s="1175"/>
      <c r="L67" s="1176"/>
      <c r="M67" s="1176"/>
      <c r="N67" s="1177"/>
      <c r="O67" s="1128"/>
      <c r="P67" s="1129"/>
      <c r="Q67" s="1129"/>
      <c r="R67" s="1129"/>
      <c r="S67" s="1129"/>
      <c r="T67" s="1130"/>
      <c r="U67" s="1128"/>
      <c r="V67" s="1132"/>
      <c r="W67" s="1132"/>
      <c r="X67" s="1132"/>
      <c r="Y67" s="1132"/>
      <c r="Z67" s="1133"/>
      <c r="AA67" s="1184"/>
      <c r="AB67" s="1143"/>
      <c r="AC67" s="1143"/>
      <c r="AD67" s="1143"/>
      <c r="AE67" s="1144"/>
      <c r="AF67" s="1161" t="s">
        <v>223</v>
      </c>
      <c r="AG67" s="1188"/>
      <c r="AH67" s="1188"/>
      <c r="AI67" s="1188"/>
      <c r="AJ67" s="1188"/>
      <c r="AK67" s="1188"/>
      <c r="AL67" s="1162" t="s">
        <v>232</v>
      </c>
      <c r="AM67" s="1163"/>
      <c r="AN67" s="1163"/>
      <c r="AO67" s="1163"/>
      <c r="AP67" s="1163"/>
      <c r="AQ67" s="1163"/>
      <c r="AR67" s="1163"/>
      <c r="AS67" s="1163"/>
      <c r="AT67" s="1163"/>
      <c r="AU67" s="1163"/>
      <c r="AV67" s="1163"/>
      <c r="AW67" s="1163"/>
      <c r="AX67" s="1163"/>
      <c r="AY67" s="1163"/>
      <c r="AZ67" s="1164"/>
      <c r="BA67" s="1154"/>
      <c r="BB67" s="1154"/>
      <c r="BC67" s="1154"/>
      <c r="BD67" s="1154"/>
      <c r="BE67" s="1165"/>
      <c r="BF67" s="645" t="s">
        <v>1200</v>
      </c>
      <c r="BG67" s="647"/>
      <c r="BH67" s="38">
        <v>360</v>
      </c>
      <c r="BI67" s="1" t="str">
        <f t="shared" si="1"/>
        <v>選択してください</v>
      </c>
    </row>
    <row r="68" spans="1:63" ht="21.95" customHeight="1" x14ac:dyDescent="0.4">
      <c r="A68" s="28"/>
      <c r="B68" s="1112"/>
      <c r="C68" s="1113"/>
      <c r="D68" s="1113"/>
      <c r="E68" s="1113"/>
      <c r="F68" s="1113"/>
      <c r="G68" s="1113"/>
      <c r="H68" s="1113"/>
      <c r="I68" s="1113"/>
      <c r="J68" s="1114"/>
      <c r="K68" s="1175"/>
      <c r="L68" s="1176"/>
      <c r="M68" s="1176"/>
      <c r="N68" s="1177"/>
      <c r="O68" s="1128"/>
      <c r="P68" s="1129"/>
      <c r="Q68" s="1129"/>
      <c r="R68" s="1129"/>
      <c r="S68" s="1129"/>
      <c r="T68" s="1130"/>
      <c r="U68" s="1128"/>
      <c r="V68" s="1132"/>
      <c r="W68" s="1132"/>
      <c r="X68" s="1132"/>
      <c r="Y68" s="1132"/>
      <c r="Z68" s="1133"/>
      <c r="AA68" s="1184"/>
      <c r="AB68" s="1143"/>
      <c r="AC68" s="1143"/>
      <c r="AD68" s="1143"/>
      <c r="AE68" s="1144"/>
      <c r="AF68" s="1160" t="s">
        <v>1211</v>
      </c>
      <c r="AG68" s="1160"/>
      <c r="AH68" s="1160"/>
      <c r="AI68" s="1160"/>
      <c r="AJ68" s="1160"/>
      <c r="AK68" s="1161"/>
      <c r="AL68" s="1157" t="s">
        <v>227</v>
      </c>
      <c r="AM68" s="1158"/>
      <c r="AN68" s="1158"/>
      <c r="AO68" s="1158"/>
      <c r="AP68" s="1158"/>
      <c r="AQ68" s="1158"/>
      <c r="AR68" s="1158"/>
      <c r="AS68" s="1158"/>
      <c r="AT68" s="1158"/>
      <c r="AU68" s="1158"/>
      <c r="AV68" s="1158"/>
      <c r="AW68" s="1158"/>
      <c r="AX68" s="1158"/>
      <c r="AY68" s="1158"/>
      <c r="AZ68" s="1159"/>
      <c r="BA68" s="1154"/>
      <c r="BB68" s="1155"/>
      <c r="BC68" s="1155"/>
      <c r="BD68" s="1155"/>
      <c r="BE68" s="1156"/>
      <c r="BF68" s="657" t="s">
        <v>1294</v>
      </c>
      <c r="BG68" s="650"/>
      <c r="BH68" s="3">
        <v>361</v>
      </c>
      <c r="BI68" s="1" t="str">
        <f t="shared" si="1"/>
        <v>選択してください</v>
      </c>
    </row>
    <row r="69" spans="1:63" ht="21.95" customHeight="1" x14ac:dyDescent="0.4">
      <c r="A69" s="28"/>
      <c r="B69" s="1112"/>
      <c r="C69" s="1113"/>
      <c r="D69" s="1113"/>
      <c r="E69" s="1113"/>
      <c r="F69" s="1113"/>
      <c r="G69" s="1113"/>
      <c r="H69" s="1113"/>
      <c r="I69" s="1113"/>
      <c r="J69" s="1114"/>
      <c r="K69" s="1175"/>
      <c r="L69" s="1176"/>
      <c r="M69" s="1176"/>
      <c r="N69" s="1177"/>
      <c r="O69" s="1128"/>
      <c r="P69" s="1129"/>
      <c r="Q69" s="1129"/>
      <c r="R69" s="1129"/>
      <c r="S69" s="1129"/>
      <c r="T69" s="1130"/>
      <c r="U69" s="1128"/>
      <c r="V69" s="1132"/>
      <c r="W69" s="1132"/>
      <c r="X69" s="1132"/>
      <c r="Y69" s="1132"/>
      <c r="Z69" s="1133"/>
      <c r="AA69" s="1184"/>
      <c r="AB69" s="1143"/>
      <c r="AC69" s="1143"/>
      <c r="AD69" s="1143"/>
      <c r="AE69" s="1144"/>
      <c r="AF69" s="1160" t="s">
        <v>1212</v>
      </c>
      <c r="AG69" s="1160"/>
      <c r="AH69" s="1160"/>
      <c r="AI69" s="1160"/>
      <c r="AJ69" s="1160"/>
      <c r="AK69" s="1161"/>
      <c r="AL69" s="1157" t="s">
        <v>227</v>
      </c>
      <c r="AM69" s="1158"/>
      <c r="AN69" s="1158"/>
      <c r="AO69" s="1158"/>
      <c r="AP69" s="1158"/>
      <c r="AQ69" s="1158"/>
      <c r="AR69" s="1158"/>
      <c r="AS69" s="1158"/>
      <c r="AT69" s="1158"/>
      <c r="AU69" s="1158"/>
      <c r="AV69" s="1158"/>
      <c r="AW69" s="1158"/>
      <c r="AX69" s="1158"/>
      <c r="AY69" s="1158"/>
      <c r="AZ69" s="1159"/>
      <c r="BA69" s="1189"/>
      <c r="BB69" s="1189"/>
      <c r="BC69" s="1189"/>
      <c r="BD69" s="1189"/>
      <c r="BE69" s="1190"/>
      <c r="BF69" s="658"/>
      <c r="BG69" s="652"/>
      <c r="BH69" s="38">
        <v>362</v>
      </c>
      <c r="BI69" s="1" t="str">
        <f t="shared" si="1"/>
        <v>選択してください</v>
      </c>
    </row>
    <row r="70" spans="1:63" ht="21.95" customHeight="1" x14ac:dyDescent="0.4">
      <c r="A70" s="28"/>
      <c r="B70" s="1112"/>
      <c r="C70" s="1113"/>
      <c r="D70" s="1113"/>
      <c r="E70" s="1113"/>
      <c r="F70" s="1113"/>
      <c r="G70" s="1113"/>
      <c r="H70" s="1113"/>
      <c r="I70" s="1113"/>
      <c r="J70" s="1114"/>
      <c r="K70" s="1175"/>
      <c r="L70" s="1176"/>
      <c r="M70" s="1176"/>
      <c r="N70" s="1177"/>
      <c r="O70" s="1128"/>
      <c r="P70" s="1129"/>
      <c r="Q70" s="1129"/>
      <c r="R70" s="1129"/>
      <c r="S70" s="1129"/>
      <c r="T70" s="1130"/>
      <c r="U70" s="1128"/>
      <c r="V70" s="1132"/>
      <c r="W70" s="1132"/>
      <c r="X70" s="1132"/>
      <c r="Y70" s="1132"/>
      <c r="Z70" s="1133"/>
      <c r="AA70" s="1184"/>
      <c r="AB70" s="1143"/>
      <c r="AC70" s="1143"/>
      <c r="AD70" s="1143"/>
      <c r="AE70" s="1144"/>
      <c r="AF70" s="1160" t="s">
        <v>1217</v>
      </c>
      <c r="AG70" s="1160"/>
      <c r="AH70" s="1160"/>
      <c r="AI70" s="1160"/>
      <c r="AJ70" s="1160"/>
      <c r="AK70" s="1161"/>
      <c r="AL70" s="1151" t="s">
        <v>227</v>
      </c>
      <c r="AM70" s="1152"/>
      <c r="AN70" s="1152"/>
      <c r="AO70" s="1152"/>
      <c r="AP70" s="1152"/>
      <c r="AQ70" s="1152"/>
      <c r="AR70" s="1152"/>
      <c r="AS70" s="1152"/>
      <c r="AT70" s="1152"/>
      <c r="AU70" s="1152"/>
      <c r="AV70" s="1152"/>
      <c r="AW70" s="1152"/>
      <c r="AX70" s="1152"/>
      <c r="AY70" s="1152"/>
      <c r="AZ70" s="1153"/>
      <c r="BA70" s="1154"/>
      <c r="BB70" s="1155"/>
      <c r="BC70" s="1155"/>
      <c r="BD70" s="1155"/>
      <c r="BE70" s="1156"/>
      <c r="BF70" s="657" t="s">
        <v>1369</v>
      </c>
      <c r="BG70" s="650"/>
      <c r="BH70" s="3">
        <v>367</v>
      </c>
      <c r="BI70" s="1" t="str">
        <f t="shared" si="1"/>
        <v>選択してください</v>
      </c>
    </row>
    <row r="71" spans="1:63" ht="21.95" customHeight="1" x14ac:dyDescent="0.4">
      <c r="A71" s="28"/>
      <c r="B71" s="1112"/>
      <c r="C71" s="1113"/>
      <c r="D71" s="1113"/>
      <c r="E71" s="1113"/>
      <c r="F71" s="1113"/>
      <c r="G71" s="1113"/>
      <c r="H71" s="1113"/>
      <c r="I71" s="1113"/>
      <c r="J71" s="1114"/>
      <c r="K71" s="1175"/>
      <c r="L71" s="1176"/>
      <c r="M71" s="1176"/>
      <c r="N71" s="1177"/>
      <c r="O71" s="1128"/>
      <c r="P71" s="1129"/>
      <c r="Q71" s="1129"/>
      <c r="R71" s="1129"/>
      <c r="S71" s="1129"/>
      <c r="T71" s="1130"/>
      <c r="U71" s="1128"/>
      <c r="V71" s="1132"/>
      <c r="W71" s="1132"/>
      <c r="X71" s="1132"/>
      <c r="Y71" s="1132"/>
      <c r="Z71" s="1133"/>
      <c r="AA71" s="1184"/>
      <c r="AB71" s="1143"/>
      <c r="AC71" s="1143"/>
      <c r="AD71" s="1143"/>
      <c r="AE71" s="1144"/>
      <c r="AF71" s="1160" t="s">
        <v>10</v>
      </c>
      <c r="AG71" s="1160"/>
      <c r="AH71" s="1160"/>
      <c r="AI71" s="1160"/>
      <c r="AJ71" s="1160"/>
      <c r="AK71" s="1161"/>
      <c r="AL71" s="1157" t="s">
        <v>227</v>
      </c>
      <c r="AM71" s="1158"/>
      <c r="AN71" s="1158"/>
      <c r="AO71" s="1158"/>
      <c r="AP71" s="1158"/>
      <c r="AQ71" s="1158"/>
      <c r="AR71" s="1158"/>
      <c r="AS71" s="1158"/>
      <c r="AT71" s="1158"/>
      <c r="AU71" s="1158"/>
      <c r="AV71" s="1158"/>
      <c r="AW71" s="1158"/>
      <c r="AX71" s="1158"/>
      <c r="AY71" s="1158"/>
      <c r="AZ71" s="1159"/>
      <c r="BA71" s="1154"/>
      <c r="BB71" s="1155"/>
      <c r="BC71" s="1155"/>
      <c r="BD71" s="1155"/>
      <c r="BE71" s="1156"/>
      <c r="BF71" s="654" t="s">
        <v>1197</v>
      </c>
      <c r="BG71" s="650"/>
      <c r="BH71" s="38">
        <v>368</v>
      </c>
      <c r="BI71" s="1" t="str">
        <f t="shared" si="1"/>
        <v>選択してください</v>
      </c>
    </row>
    <row r="72" spans="1:63" ht="21.95" customHeight="1" thickBot="1" x14ac:dyDescent="0.45">
      <c r="A72" s="28"/>
      <c r="B72" s="1115"/>
      <c r="C72" s="1116"/>
      <c r="D72" s="1116"/>
      <c r="E72" s="1116"/>
      <c r="F72" s="1116"/>
      <c r="G72" s="1116"/>
      <c r="H72" s="1116"/>
      <c r="I72" s="1116"/>
      <c r="J72" s="1117"/>
      <c r="K72" s="1178"/>
      <c r="L72" s="1179"/>
      <c r="M72" s="1179"/>
      <c r="N72" s="1180"/>
      <c r="O72" s="1181"/>
      <c r="P72" s="1182"/>
      <c r="Q72" s="1182"/>
      <c r="R72" s="1182"/>
      <c r="S72" s="1182"/>
      <c r="T72" s="1183"/>
      <c r="U72" s="1181"/>
      <c r="V72" s="1135"/>
      <c r="W72" s="1135"/>
      <c r="X72" s="1135"/>
      <c r="Y72" s="1135"/>
      <c r="Z72" s="1136"/>
      <c r="AA72" s="1185"/>
      <c r="AB72" s="1186"/>
      <c r="AC72" s="1186"/>
      <c r="AD72" s="1186"/>
      <c r="AE72" s="1187"/>
      <c r="AF72" s="1166" t="s">
        <v>173</v>
      </c>
      <c r="AG72" s="1160"/>
      <c r="AH72" s="1160"/>
      <c r="AI72" s="1160"/>
      <c r="AJ72" s="1160"/>
      <c r="AK72" s="1161"/>
      <c r="AL72" s="1151" t="s">
        <v>227</v>
      </c>
      <c r="AM72" s="1152"/>
      <c r="AN72" s="1152"/>
      <c r="AO72" s="1152"/>
      <c r="AP72" s="1152"/>
      <c r="AQ72" s="1152"/>
      <c r="AR72" s="1152"/>
      <c r="AS72" s="1152"/>
      <c r="AT72" s="1152"/>
      <c r="AU72" s="1152"/>
      <c r="AV72" s="1152"/>
      <c r="AW72" s="1152"/>
      <c r="AX72" s="1152"/>
      <c r="AY72" s="1152"/>
      <c r="AZ72" s="1153"/>
      <c r="BA72" s="1154"/>
      <c r="BB72" s="1155"/>
      <c r="BC72" s="1155"/>
      <c r="BD72" s="1155"/>
      <c r="BE72" s="1156"/>
      <c r="BF72" s="657" t="s">
        <v>1356</v>
      </c>
      <c r="BG72" s="650"/>
      <c r="BH72" s="3">
        <v>369</v>
      </c>
      <c r="BI72" s="1" t="str">
        <f t="shared" si="1"/>
        <v>選択してください</v>
      </c>
    </row>
    <row r="73" spans="1:63" ht="11.25" customHeight="1" x14ac:dyDescent="0.4">
      <c r="A73" s="8"/>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659"/>
      <c r="BG73" s="653"/>
      <c r="BH73" s="5"/>
    </row>
    <row r="74" spans="1:63" ht="9" customHeight="1" x14ac:dyDescent="0.4">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row>
    <row r="75" spans="1:63" ht="24.75" customHeight="1" x14ac:dyDescent="0.4">
      <c r="A75" s="791" t="s">
        <v>45</v>
      </c>
      <c r="B75" s="792"/>
      <c r="C75" s="793" t="s">
        <v>46</v>
      </c>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1">
        <v>1022</v>
      </c>
      <c r="BI75" s="1">
        <f>K8</f>
        <v>0</v>
      </c>
      <c r="BJ75" s="1" t="s">
        <v>244</v>
      </c>
      <c r="BK75" s="1" t="s">
        <v>247</v>
      </c>
    </row>
    <row r="76" spans="1:63" ht="24.75" customHeight="1" x14ac:dyDescent="0.4">
      <c r="A76" s="791" t="s">
        <v>121</v>
      </c>
      <c r="B76" s="793"/>
      <c r="C76" s="1213" t="s">
        <v>47</v>
      </c>
      <c r="D76" s="1213"/>
      <c r="E76" s="1213"/>
      <c r="F76" s="1213"/>
      <c r="G76" s="1213"/>
      <c r="H76" s="1213"/>
      <c r="I76" s="1213"/>
      <c r="J76" s="1213"/>
      <c r="K76" s="1213"/>
      <c r="L76" s="1213"/>
      <c r="M76" s="1213"/>
      <c r="N76" s="1213"/>
      <c r="O76" s="1213"/>
      <c r="P76" s="1213"/>
      <c r="Q76" s="1213"/>
      <c r="R76" s="1213"/>
      <c r="S76" s="1213"/>
      <c r="T76" s="1213"/>
      <c r="U76" s="1213"/>
      <c r="V76" s="1213"/>
      <c r="W76" s="1213"/>
      <c r="X76" s="1213"/>
      <c r="Y76" s="1213"/>
      <c r="Z76" s="1213"/>
      <c r="AA76" s="1213"/>
      <c r="AB76" s="1213"/>
      <c r="AC76" s="1213"/>
      <c r="AD76" s="1213"/>
      <c r="AE76" s="1213"/>
      <c r="AF76" s="1213"/>
      <c r="AG76" s="1213"/>
      <c r="AH76" s="1213"/>
      <c r="AI76" s="1213"/>
      <c r="AJ76" s="1213"/>
      <c r="AK76" s="1213"/>
      <c r="AL76" s="1213"/>
      <c r="AM76" s="1213"/>
      <c r="AN76" s="1213"/>
      <c r="AO76" s="1213"/>
      <c r="AP76" s="1213"/>
      <c r="AQ76" s="1213"/>
      <c r="AR76" s="1213"/>
      <c r="AS76" s="1213"/>
      <c r="AT76" s="1213"/>
      <c r="AU76" s="1213"/>
      <c r="AV76" s="1213"/>
      <c r="AW76" s="1213"/>
      <c r="AX76" s="1213"/>
      <c r="AY76" s="1213"/>
      <c r="AZ76" s="1213"/>
      <c r="BA76" s="1213"/>
      <c r="BB76" s="1213"/>
      <c r="BC76" s="1213"/>
      <c r="BD76" s="1213"/>
      <c r="BE76" s="1213"/>
      <c r="BF76" s="6"/>
      <c r="BG76" s="6"/>
      <c r="BH76" s="1">
        <v>1023</v>
      </c>
      <c r="BI76" s="1" t="str">
        <f>AA8</f>
        <v>選択してください</v>
      </c>
      <c r="BJ76" s="1" t="s">
        <v>246</v>
      </c>
    </row>
    <row r="77" spans="1:63" ht="24.75" customHeight="1" x14ac:dyDescent="0.4">
      <c r="A77" s="791"/>
      <c r="B77" s="793"/>
      <c r="C77" s="1213"/>
      <c r="D77" s="1213"/>
      <c r="E77" s="1213"/>
      <c r="F77" s="1213"/>
      <c r="G77" s="1213"/>
      <c r="H77" s="1213"/>
      <c r="I77" s="1213"/>
      <c r="J77" s="1213"/>
      <c r="K77" s="1213"/>
      <c r="L77" s="1213"/>
      <c r="M77" s="1213"/>
      <c r="N77" s="1213"/>
      <c r="O77" s="1213"/>
      <c r="P77" s="1213"/>
      <c r="Q77" s="1213"/>
      <c r="R77" s="1213"/>
      <c r="S77" s="1213"/>
      <c r="T77" s="1213"/>
      <c r="U77" s="1213"/>
      <c r="V77" s="1213"/>
      <c r="W77" s="1213"/>
      <c r="X77" s="1213"/>
      <c r="Y77" s="1213"/>
      <c r="Z77" s="1213"/>
      <c r="AA77" s="1213"/>
      <c r="AB77" s="1213"/>
      <c r="AC77" s="1213"/>
      <c r="AD77" s="1213"/>
      <c r="AE77" s="1213"/>
      <c r="AF77" s="1213"/>
      <c r="AG77" s="1213"/>
      <c r="AH77" s="1213"/>
      <c r="AI77" s="1213"/>
      <c r="AJ77" s="1213"/>
      <c r="AK77" s="1213"/>
      <c r="AL77" s="1213"/>
      <c r="AM77" s="1213"/>
      <c r="AN77" s="1213"/>
      <c r="AO77" s="1213"/>
      <c r="AP77" s="1213"/>
      <c r="AQ77" s="1213"/>
      <c r="AR77" s="1213"/>
      <c r="AS77" s="1213"/>
      <c r="AT77" s="1213"/>
      <c r="AU77" s="1213"/>
      <c r="AV77" s="1213"/>
      <c r="AW77" s="1213"/>
      <c r="AX77" s="1213"/>
      <c r="AY77" s="1213"/>
      <c r="AZ77" s="1213"/>
      <c r="BA77" s="1213"/>
      <c r="BB77" s="1213"/>
      <c r="BC77" s="1213"/>
      <c r="BD77" s="1213"/>
      <c r="BE77" s="1213"/>
      <c r="BF77" s="6"/>
      <c r="BG77" s="6"/>
      <c r="BH77" s="1">
        <v>1024</v>
      </c>
      <c r="BI77" s="1">
        <f>K40</f>
        <v>0</v>
      </c>
    </row>
    <row r="78" spans="1:63" ht="24.75" customHeight="1" x14ac:dyDescent="0.4">
      <c r="A78" s="791" t="s">
        <v>123</v>
      </c>
      <c r="B78" s="793"/>
      <c r="C78" s="1213" t="s">
        <v>48</v>
      </c>
      <c r="D78" s="1213"/>
      <c r="E78" s="1213"/>
      <c r="F78" s="1213"/>
      <c r="G78" s="1213"/>
      <c r="H78" s="1213"/>
      <c r="I78" s="1213"/>
      <c r="J78" s="1213"/>
      <c r="K78" s="1213"/>
      <c r="L78" s="1213"/>
      <c r="M78" s="1213"/>
      <c r="N78" s="1213"/>
      <c r="O78" s="1213"/>
      <c r="P78" s="1213"/>
      <c r="Q78" s="1213"/>
      <c r="R78" s="1213"/>
      <c r="S78" s="1213"/>
      <c r="T78" s="1213"/>
      <c r="U78" s="1213"/>
      <c r="V78" s="1213"/>
      <c r="W78" s="1213"/>
      <c r="X78" s="1213"/>
      <c r="Y78" s="1213"/>
      <c r="Z78" s="1213"/>
      <c r="AA78" s="1213"/>
      <c r="AB78" s="1213"/>
      <c r="AC78" s="1213"/>
      <c r="AD78" s="1213"/>
      <c r="AE78" s="1213"/>
      <c r="AF78" s="1213"/>
      <c r="AG78" s="1213"/>
      <c r="AH78" s="1213"/>
      <c r="AI78" s="1213"/>
      <c r="AJ78" s="1213"/>
      <c r="AK78" s="1213"/>
      <c r="AL78" s="1213"/>
      <c r="AM78" s="1213"/>
      <c r="AN78" s="1213"/>
      <c r="AO78" s="1213"/>
      <c r="AP78" s="1213"/>
      <c r="AQ78" s="1213"/>
      <c r="AR78" s="1213"/>
      <c r="AS78" s="1213"/>
      <c r="AT78" s="1213"/>
      <c r="AU78" s="1213"/>
      <c r="AV78" s="1213"/>
      <c r="AW78" s="1213"/>
      <c r="AX78" s="1213"/>
      <c r="AY78" s="1213"/>
      <c r="AZ78" s="1213"/>
      <c r="BA78" s="1213"/>
      <c r="BB78" s="1213"/>
      <c r="BC78" s="1213"/>
      <c r="BD78" s="1213"/>
      <c r="BF78" s="6"/>
      <c r="BG78" s="6"/>
    </row>
    <row r="79" spans="1:63" ht="43.5" customHeight="1" x14ac:dyDescent="0.4">
      <c r="A79" s="26" t="s">
        <v>1219</v>
      </c>
      <c r="B79" s="27"/>
      <c r="C79" s="1220" t="s">
        <v>183</v>
      </c>
      <c r="D79" s="1221"/>
      <c r="E79" s="1221"/>
      <c r="F79" s="1221"/>
      <c r="G79" s="1221"/>
      <c r="H79" s="1221"/>
      <c r="I79" s="1221"/>
      <c r="J79" s="1221"/>
      <c r="K79" s="1221"/>
      <c r="L79" s="1221"/>
      <c r="M79" s="1221"/>
      <c r="N79" s="1221"/>
      <c r="O79" s="1221"/>
      <c r="P79" s="1221"/>
      <c r="Q79" s="1221"/>
      <c r="R79" s="1221"/>
      <c r="S79" s="1221"/>
      <c r="T79" s="1221"/>
      <c r="U79" s="1221"/>
      <c r="V79" s="1221"/>
      <c r="W79" s="1221"/>
      <c r="X79" s="1221"/>
      <c r="Y79" s="1221"/>
      <c r="Z79" s="1221"/>
      <c r="AA79" s="1221"/>
      <c r="AB79" s="1221"/>
      <c r="AC79" s="1221"/>
      <c r="AD79" s="1221"/>
      <c r="AE79" s="1221"/>
      <c r="AF79" s="1221"/>
      <c r="AG79" s="1221"/>
      <c r="AH79" s="1221"/>
      <c r="AI79" s="1221"/>
      <c r="AJ79" s="1221"/>
      <c r="AK79" s="1221"/>
      <c r="AL79" s="1221"/>
      <c r="AM79" s="1221"/>
      <c r="AN79" s="1221"/>
      <c r="AO79" s="1221"/>
      <c r="AP79" s="1221"/>
      <c r="AQ79" s="1221"/>
      <c r="AR79" s="1221"/>
      <c r="AS79" s="1221"/>
      <c r="AT79" s="1221"/>
      <c r="AU79" s="1221"/>
      <c r="AV79" s="1221"/>
      <c r="AW79" s="1221"/>
      <c r="AX79" s="1221"/>
      <c r="AY79" s="1221"/>
      <c r="AZ79" s="1221"/>
      <c r="BA79" s="1221"/>
      <c r="BB79" s="1221"/>
      <c r="BC79" s="1221"/>
      <c r="BD79" s="1221"/>
      <c r="BE79" s="1221"/>
      <c r="BF79" s="6"/>
      <c r="BG79" s="6"/>
    </row>
    <row r="80" spans="1:63" ht="24.75" customHeight="1" x14ac:dyDescent="0.4">
      <c r="A80" s="26" t="s">
        <v>1220</v>
      </c>
      <c r="C80" s="1220" t="s">
        <v>1221</v>
      </c>
      <c r="D80" s="1220"/>
      <c r="E80" s="1220"/>
      <c r="F80" s="1220"/>
      <c r="G80" s="1220"/>
      <c r="H80" s="1220"/>
      <c r="I80" s="1220"/>
      <c r="J80" s="1220"/>
      <c r="K80" s="1220"/>
      <c r="L80" s="1220"/>
      <c r="M80" s="1220"/>
      <c r="N80" s="1220"/>
      <c r="O80" s="1220"/>
      <c r="P80" s="1220"/>
      <c r="Q80" s="1220"/>
      <c r="R80" s="1220"/>
      <c r="S80" s="1220"/>
      <c r="T80" s="1220"/>
      <c r="U80" s="1220"/>
      <c r="V80" s="1220"/>
      <c r="W80" s="1220"/>
      <c r="X80" s="1220"/>
      <c r="Y80" s="1220"/>
      <c r="Z80" s="1220"/>
      <c r="AA80" s="1220"/>
      <c r="AB80" s="1220"/>
      <c r="AC80" s="1220"/>
      <c r="AD80" s="1220"/>
      <c r="AE80" s="1220"/>
      <c r="AF80" s="1220"/>
      <c r="AG80" s="1220"/>
      <c r="AH80" s="1220"/>
      <c r="AI80" s="1220"/>
      <c r="AJ80" s="1220"/>
      <c r="AK80" s="1220"/>
      <c r="AL80" s="1220"/>
      <c r="AM80" s="1220"/>
      <c r="AN80" s="1220"/>
      <c r="AO80" s="1220"/>
      <c r="AP80" s="1220"/>
      <c r="AQ80" s="1220"/>
      <c r="AR80" s="1220"/>
      <c r="AS80" s="1220"/>
      <c r="AT80" s="1220"/>
      <c r="AU80" s="1220"/>
      <c r="AV80" s="1220"/>
      <c r="AW80" s="1220"/>
      <c r="AX80" s="1220"/>
      <c r="AY80" s="1220"/>
      <c r="AZ80" s="1220"/>
      <c r="BA80" s="1220"/>
      <c r="BB80" s="1220"/>
      <c r="BC80" s="1220"/>
      <c r="BD80" s="1220"/>
      <c r="BF80" s="6"/>
      <c r="BG80" s="6"/>
    </row>
    <row r="81" spans="3:59" ht="24.75" customHeight="1" x14ac:dyDescent="0.4">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row>
    <row r="82" spans="3:59" ht="24.75" customHeight="1" x14ac:dyDescent="0.4">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row>
    <row r="83" spans="3:59" ht="24.75" customHeight="1" x14ac:dyDescent="0.4">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row>
    <row r="84" spans="3:59" x14ac:dyDescent="0.4">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row>
    <row r="85" spans="3:59" x14ac:dyDescent="0.4">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row>
    <row r="86" spans="3:59" x14ac:dyDescent="0.4">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row>
    <row r="87" spans="3:59" x14ac:dyDescent="0.4">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row>
    <row r="88" spans="3:59" x14ac:dyDescent="0.4">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row>
    <row r="89" spans="3:59" x14ac:dyDescent="0.4">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row>
    <row r="90" spans="3:59" x14ac:dyDescent="0.4">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row>
    <row r="91" spans="3:59" x14ac:dyDescent="0.4">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row>
    <row r="92" spans="3:59" x14ac:dyDescent="0.4">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row>
    <row r="93" spans="3:59" x14ac:dyDescent="0.4">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row>
    <row r="94" spans="3:59" x14ac:dyDescent="0.4">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row>
    <row r="95" spans="3:59" x14ac:dyDescent="0.4">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row>
    <row r="96" spans="3:59" x14ac:dyDescent="0.4">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row>
    <row r="97" spans="3:59" x14ac:dyDescent="0.4">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row>
    <row r="98" spans="3:59" x14ac:dyDescent="0.4">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row>
    <row r="99" spans="3:59" x14ac:dyDescent="0.4">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row>
    <row r="100" spans="3:59" x14ac:dyDescent="0.4">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row>
    <row r="101" spans="3:59" x14ac:dyDescent="0.4">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row>
    <row r="102" spans="3:59" x14ac:dyDescent="0.4">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row>
    <row r="103" spans="3:59" x14ac:dyDescent="0.4">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row>
    <row r="104" spans="3:59" x14ac:dyDescent="0.4">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row>
    <row r="105" spans="3:59" x14ac:dyDescent="0.4">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row>
    <row r="106" spans="3:59" x14ac:dyDescent="0.4">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row>
    <row r="107" spans="3:59" x14ac:dyDescent="0.4">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row>
    <row r="108" spans="3:59" x14ac:dyDescent="0.4">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row>
    <row r="109" spans="3:59" x14ac:dyDescent="0.4">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row>
    <row r="110" spans="3:59" x14ac:dyDescent="0.4">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row>
    <row r="111" spans="3:59" x14ac:dyDescent="0.4">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row>
    <row r="112" spans="3:59" x14ac:dyDescent="0.4">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row>
    <row r="113" spans="3:59" x14ac:dyDescent="0.4">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row>
    <row r="114" spans="3:59" x14ac:dyDescent="0.4">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row>
    <row r="115" spans="3:59" x14ac:dyDescent="0.4">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row>
    <row r="116" spans="3:59" x14ac:dyDescent="0.4">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row>
    <row r="117" spans="3:59" x14ac:dyDescent="0.4">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row>
    <row r="118" spans="3:59" x14ac:dyDescent="0.4">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row>
    <row r="119" spans="3:59" x14ac:dyDescent="0.4">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row>
    <row r="120" spans="3:59" x14ac:dyDescent="0.4">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row>
    <row r="121" spans="3:59" x14ac:dyDescent="0.4">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row>
    <row r="122" spans="3:59" x14ac:dyDescent="0.4">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row>
    <row r="123" spans="3:59" x14ac:dyDescent="0.4">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row>
    <row r="124" spans="3:59" x14ac:dyDescent="0.4">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row>
    <row r="125" spans="3:59" x14ac:dyDescent="0.4">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row>
    <row r="126" spans="3:59" x14ac:dyDescent="0.4">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row>
    <row r="127" spans="3:59" x14ac:dyDescent="0.4">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row>
    <row r="128" spans="3:59" x14ac:dyDescent="0.4">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row>
    <row r="129" spans="3:59" x14ac:dyDescent="0.4">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row>
    <row r="130" spans="3:59" x14ac:dyDescent="0.4">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row>
    <row r="131" spans="3:59" x14ac:dyDescent="0.4">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row>
    <row r="132" spans="3:59" x14ac:dyDescent="0.4">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row>
    <row r="133" spans="3:59" x14ac:dyDescent="0.4">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row>
    <row r="134" spans="3:59" x14ac:dyDescent="0.4">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row>
    <row r="135" spans="3:59" x14ac:dyDescent="0.4">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row>
    <row r="136" spans="3:59" x14ac:dyDescent="0.4">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row>
    <row r="137" spans="3:59" x14ac:dyDescent="0.4">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row>
    <row r="138" spans="3:59" x14ac:dyDescent="0.4">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row>
    <row r="139" spans="3:59" x14ac:dyDescent="0.4">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row>
    <row r="140" spans="3:59" x14ac:dyDescent="0.4">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row>
    <row r="141" spans="3:59" x14ac:dyDescent="0.4">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row>
    <row r="142" spans="3:59" x14ac:dyDescent="0.4">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row>
    <row r="143" spans="3:59" x14ac:dyDescent="0.4">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row>
    <row r="144" spans="3:59" x14ac:dyDescent="0.4">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row>
    <row r="145" spans="3:59" x14ac:dyDescent="0.4">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row>
    <row r="146" spans="3:59" x14ac:dyDescent="0.4">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row>
    <row r="147" spans="3:59" x14ac:dyDescent="0.4">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row>
    <row r="148" spans="3:59" x14ac:dyDescent="0.4">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row>
    <row r="149" spans="3:59" x14ac:dyDescent="0.4">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row>
    <row r="150" spans="3:59" x14ac:dyDescent="0.4">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row>
    <row r="151" spans="3:59" x14ac:dyDescent="0.4">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row>
    <row r="152" spans="3:59" x14ac:dyDescent="0.4">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row>
    <row r="153" spans="3:59" x14ac:dyDescent="0.4">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row>
    <row r="154" spans="3:59" x14ac:dyDescent="0.4">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row>
    <row r="155" spans="3:59" x14ac:dyDescent="0.4">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row>
    <row r="156" spans="3:59" x14ac:dyDescent="0.4">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row>
    <row r="157" spans="3:59" x14ac:dyDescent="0.4">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row>
    <row r="158" spans="3:59" x14ac:dyDescent="0.4">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row>
    <row r="159" spans="3:59" x14ac:dyDescent="0.4">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row>
    <row r="160" spans="3:59" x14ac:dyDescent="0.4">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row>
    <row r="161" spans="3:59" x14ac:dyDescent="0.4">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row>
    <row r="162" spans="3:59" x14ac:dyDescent="0.4">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row>
    <row r="163" spans="3:59" x14ac:dyDescent="0.4">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row>
    <row r="164" spans="3:59" x14ac:dyDescent="0.4">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row>
    <row r="165" spans="3:59" x14ac:dyDescent="0.4">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row>
    <row r="166" spans="3:59" x14ac:dyDescent="0.4">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row>
    <row r="167" spans="3:59" x14ac:dyDescent="0.4">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row>
    <row r="168" spans="3:59" x14ac:dyDescent="0.4">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row>
    <row r="169" spans="3:59" x14ac:dyDescent="0.4">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row>
    <row r="170" spans="3:59" x14ac:dyDescent="0.4">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row>
    <row r="171" spans="3:59" x14ac:dyDescent="0.4">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row>
    <row r="172" spans="3:59" x14ac:dyDescent="0.4">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row>
    <row r="173" spans="3:59" x14ac:dyDescent="0.4">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row>
    <row r="174" spans="3:59" x14ac:dyDescent="0.4">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row>
    <row r="175" spans="3:59" x14ac:dyDescent="0.4">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row>
    <row r="176" spans="3:59" x14ac:dyDescent="0.4">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row>
    <row r="177" spans="3:59" x14ac:dyDescent="0.4">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row>
    <row r="178" spans="3:59" x14ac:dyDescent="0.4">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row>
    <row r="179" spans="3:59" x14ac:dyDescent="0.4">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row>
    <row r="180" spans="3:59" x14ac:dyDescent="0.4">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row>
    <row r="181" spans="3:59" x14ac:dyDescent="0.4">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row>
    <row r="182" spans="3:59" x14ac:dyDescent="0.4">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row>
    <row r="183" spans="3:59" x14ac:dyDescent="0.4">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row>
    <row r="184" spans="3:59" x14ac:dyDescent="0.4">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row>
    <row r="185" spans="3:59" x14ac:dyDescent="0.4">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row>
    <row r="186" spans="3:59" x14ac:dyDescent="0.4">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row>
    <row r="187" spans="3:59" x14ac:dyDescent="0.4">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row>
    <row r="188" spans="3:59" x14ac:dyDescent="0.4">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row>
    <row r="189" spans="3:59" x14ac:dyDescent="0.4">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row>
    <row r="190" spans="3:59" x14ac:dyDescent="0.4">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row>
    <row r="191" spans="3:59" x14ac:dyDescent="0.4">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row>
    <row r="192" spans="3:59" x14ac:dyDescent="0.4">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row>
    <row r="193" spans="3:59" x14ac:dyDescent="0.4">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row>
    <row r="194" spans="3:59" x14ac:dyDescent="0.4">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row>
    <row r="195" spans="3:59" x14ac:dyDescent="0.4">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row>
    <row r="196" spans="3:59" x14ac:dyDescent="0.4">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row>
    <row r="197" spans="3:59" x14ac:dyDescent="0.4">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row>
    <row r="198" spans="3:59" x14ac:dyDescent="0.4">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row>
  </sheetData>
  <mergeCells count="231">
    <mergeCell ref="C78:BD78"/>
    <mergeCell ref="C79:BE79"/>
    <mergeCell ref="C80:BD80"/>
    <mergeCell ref="A3:BE3"/>
    <mergeCell ref="A5:J6"/>
    <mergeCell ref="K5:N6"/>
    <mergeCell ref="O5:T6"/>
    <mergeCell ref="U5:Z6"/>
    <mergeCell ref="AA5:AE6"/>
    <mergeCell ref="AF5:AZ6"/>
    <mergeCell ref="BA6:BE6"/>
    <mergeCell ref="AL7:AZ7"/>
    <mergeCell ref="BA7:BE7"/>
    <mergeCell ref="A40:A61"/>
    <mergeCell ref="AF8:AK8"/>
    <mergeCell ref="AL8:AZ8"/>
    <mergeCell ref="A7:J7"/>
    <mergeCell ref="K7:N7"/>
    <mergeCell ref="O7:T7"/>
    <mergeCell ref="U7:Z7"/>
    <mergeCell ref="AA7:AE7"/>
    <mergeCell ref="AF7:AK7"/>
    <mergeCell ref="AF19:AK19"/>
    <mergeCell ref="AL11:AZ11"/>
    <mergeCell ref="AL33:AZ33"/>
    <mergeCell ref="AF26:AK26"/>
    <mergeCell ref="AL26:AZ26"/>
    <mergeCell ref="AL27:AZ27"/>
    <mergeCell ref="C76:BE77"/>
    <mergeCell ref="B40:J61"/>
    <mergeCell ref="K40:N61"/>
    <mergeCell ref="O40:T61"/>
    <mergeCell ref="U40:Z61"/>
    <mergeCell ref="BA33:BE33"/>
    <mergeCell ref="AF33:AK33"/>
    <mergeCell ref="BA26:BE26"/>
    <mergeCell ref="AF32:AK32"/>
    <mergeCell ref="AL32:AZ32"/>
    <mergeCell ref="BA32:BE32"/>
    <mergeCell ref="BA28:BE28"/>
    <mergeCell ref="AF29:AK29"/>
    <mergeCell ref="AL29:AZ29"/>
    <mergeCell ref="BA29:BE29"/>
    <mergeCell ref="AF27:AK27"/>
    <mergeCell ref="BA36:BE36"/>
    <mergeCell ref="AF37:AK37"/>
    <mergeCell ref="AL37:AZ37"/>
    <mergeCell ref="BA37:BE37"/>
    <mergeCell ref="AF20:AK20"/>
    <mergeCell ref="AL20:AZ20"/>
    <mergeCell ref="BA20:BE20"/>
    <mergeCell ref="AF17:AK17"/>
    <mergeCell ref="AL17:AZ17"/>
    <mergeCell ref="BA17:BE17"/>
    <mergeCell ref="AF18:AK18"/>
    <mergeCell ref="AL18:AZ18"/>
    <mergeCell ref="BA18:BE18"/>
    <mergeCell ref="AL19:AZ19"/>
    <mergeCell ref="BA19:BE19"/>
    <mergeCell ref="BA8:BE8"/>
    <mergeCell ref="AF9:AK9"/>
    <mergeCell ref="AL9:AZ9"/>
    <mergeCell ref="BA9:BE9"/>
    <mergeCell ref="AF10:AK10"/>
    <mergeCell ref="AL10:AZ10"/>
    <mergeCell ref="BA10:BE10"/>
    <mergeCell ref="BA15:BE15"/>
    <mergeCell ref="AF16:AK16"/>
    <mergeCell ref="AL16:AZ16"/>
    <mergeCell ref="BA16:BE16"/>
    <mergeCell ref="AF13:AK13"/>
    <mergeCell ref="AL13:AZ13"/>
    <mergeCell ref="BA13:BE13"/>
    <mergeCell ref="AF14:AK14"/>
    <mergeCell ref="AL14:AZ14"/>
    <mergeCell ref="BA14:BE14"/>
    <mergeCell ref="AF15:AK15"/>
    <mergeCell ref="AL15:AZ15"/>
    <mergeCell ref="BA11:BE11"/>
    <mergeCell ref="AF12:AK12"/>
    <mergeCell ref="AL12:AZ12"/>
    <mergeCell ref="BA12:BE12"/>
    <mergeCell ref="AF11:AK11"/>
    <mergeCell ref="AF23:AK23"/>
    <mergeCell ref="AL23:AZ23"/>
    <mergeCell ref="BA23:BE23"/>
    <mergeCell ref="AF21:AK21"/>
    <mergeCell ref="AF24:AK24"/>
    <mergeCell ref="BA30:BE30"/>
    <mergeCell ref="AF31:AK31"/>
    <mergeCell ref="AL31:AZ31"/>
    <mergeCell ref="BA31:BE31"/>
    <mergeCell ref="BA22:BE22"/>
    <mergeCell ref="AL24:AZ24"/>
    <mergeCell ref="AL30:AZ30"/>
    <mergeCell ref="BA24:BE24"/>
    <mergeCell ref="AF25:AK25"/>
    <mergeCell ref="AL25:AZ25"/>
    <mergeCell ref="BA25:BE25"/>
    <mergeCell ref="AL21:AZ21"/>
    <mergeCell ref="BA21:BE21"/>
    <mergeCell ref="AF22:AK22"/>
    <mergeCell ref="AL22:AZ22"/>
    <mergeCell ref="AF30:AK30"/>
    <mergeCell ref="BA27:BE27"/>
    <mergeCell ref="AF28:AK28"/>
    <mergeCell ref="AL28:AZ28"/>
    <mergeCell ref="AF34:AK34"/>
    <mergeCell ref="AL34:AZ34"/>
    <mergeCell ref="BA34:BE34"/>
    <mergeCell ref="AF35:AK35"/>
    <mergeCell ref="AL35:AZ35"/>
    <mergeCell ref="BA35:BE35"/>
    <mergeCell ref="AF36:AK36"/>
    <mergeCell ref="AL36:AZ36"/>
    <mergeCell ref="AL38:AZ38"/>
    <mergeCell ref="BA38:BE38"/>
    <mergeCell ref="AF39:AK39"/>
    <mergeCell ref="AL39:AZ39"/>
    <mergeCell ref="BA39:BE39"/>
    <mergeCell ref="AF38:AK38"/>
    <mergeCell ref="AF43:AK43"/>
    <mergeCell ref="AL43:AZ43"/>
    <mergeCell ref="BA43:BE43"/>
    <mergeCell ref="BA40:BE40"/>
    <mergeCell ref="AF41:AK41"/>
    <mergeCell ref="AL41:AZ41"/>
    <mergeCell ref="BA41:BE41"/>
    <mergeCell ref="AF42:AK42"/>
    <mergeCell ref="AL42:AZ42"/>
    <mergeCell ref="BA42:BE42"/>
    <mergeCell ref="AF45:AK45"/>
    <mergeCell ref="AL45:AZ45"/>
    <mergeCell ref="BA45:BE45"/>
    <mergeCell ref="AF46:AK46"/>
    <mergeCell ref="AL46:AZ46"/>
    <mergeCell ref="BA46:BE46"/>
    <mergeCell ref="AA40:AE61"/>
    <mergeCell ref="AF40:AK40"/>
    <mergeCell ref="AL40:AZ40"/>
    <mergeCell ref="AF44:AK44"/>
    <mergeCell ref="AL44:AZ44"/>
    <mergeCell ref="BA44:BE44"/>
    <mergeCell ref="AF47:AK47"/>
    <mergeCell ref="AL47:AZ47"/>
    <mergeCell ref="AF49:AK49"/>
    <mergeCell ref="AL49:AZ49"/>
    <mergeCell ref="BA49:BE49"/>
    <mergeCell ref="AF50:AK50"/>
    <mergeCell ref="AL50:AZ50"/>
    <mergeCell ref="BA50:BE50"/>
    <mergeCell ref="BA47:BE47"/>
    <mergeCell ref="AF48:AK48"/>
    <mergeCell ref="AL48:AZ48"/>
    <mergeCell ref="BA48:BE48"/>
    <mergeCell ref="AF53:AK53"/>
    <mergeCell ref="AL53:AZ53"/>
    <mergeCell ref="BA53:BE53"/>
    <mergeCell ref="AF54:AK54"/>
    <mergeCell ref="AL54:AZ54"/>
    <mergeCell ref="BA54:BE54"/>
    <mergeCell ref="AF51:AK51"/>
    <mergeCell ref="AL51:AZ51"/>
    <mergeCell ref="BA51:BE51"/>
    <mergeCell ref="AF52:AK52"/>
    <mergeCell ref="AL52:AZ52"/>
    <mergeCell ref="BA52:BE52"/>
    <mergeCell ref="AF57:AK57"/>
    <mergeCell ref="AL57:AZ57"/>
    <mergeCell ref="BA57:BE57"/>
    <mergeCell ref="AF55:AK55"/>
    <mergeCell ref="AL55:AZ55"/>
    <mergeCell ref="BA55:BE55"/>
    <mergeCell ref="AF56:AK56"/>
    <mergeCell ref="AL56:AZ56"/>
    <mergeCell ref="BA56:BE56"/>
    <mergeCell ref="AF60:AK60"/>
    <mergeCell ref="AL60:AZ60"/>
    <mergeCell ref="BA60:BE60"/>
    <mergeCell ref="AF61:AK61"/>
    <mergeCell ref="AL61:AZ61"/>
    <mergeCell ref="BA61:BE61"/>
    <mergeCell ref="AF58:AK58"/>
    <mergeCell ref="AL58:AZ58"/>
    <mergeCell ref="BA58:BE58"/>
    <mergeCell ref="AF59:AK59"/>
    <mergeCell ref="AL59:AZ59"/>
    <mergeCell ref="BA59:BE59"/>
    <mergeCell ref="U62:Z72"/>
    <mergeCell ref="AA62:AE72"/>
    <mergeCell ref="AF62:AK62"/>
    <mergeCell ref="AF65:AK65"/>
    <mergeCell ref="AF68:AK68"/>
    <mergeCell ref="AF70:AK70"/>
    <mergeCell ref="BA69:BE69"/>
    <mergeCell ref="AL65:AZ65"/>
    <mergeCell ref="BA65:BE65"/>
    <mergeCell ref="AF66:AK66"/>
    <mergeCell ref="AL66:AZ66"/>
    <mergeCell ref="BA66:BE66"/>
    <mergeCell ref="AF67:AK67"/>
    <mergeCell ref="AL67:AZ67"/>
    <mergeCell ref="BA67:BE67"/>
    <mergeCell ref="BA71:BE71"/>
    <mergeCell ref="AF72:AK72"/>
    <mergeCell ref="AL72:AZ72"/>
    <mergeCell ref="BA72:BE72"/>
    <mergeCell ref="B8:J39"/>
    <mergeCell ref="K8:N39"/>
    <mergeCell ref="O8:T39"/>
    <mergeCell ref="U8:Z39"/>
    <mergeCell ref="AA8:AE39"/>
    <mergeCell ref="AL70:AZ70"/>
    <mergeCell ref="BA70:BE70"/>
    <mergeCell ref="AL68:AZ68"/>
    <mergeCell ref="BA68:BE68"/>
    <mergeCell ref="AF69:AK69"/>
    <mergeCell ref="AL69:AZ69"/>
    <mergeCell ref="AL62:AZ62"/>
    <mergeCell ref="BA62:BE62"/>
    <mergeCell ref="AF63:AK63"/>
    <mergeCell ref="AL63:AZ63"/>
    <mergeCell ref="BA63:BE63"/>
    <mergeCell ref="AF64:AK64"/>
    <mergeCell ref="AL64:AZ64"/>
    <mergeCell ref="BA64:BE64"/>
    <mergeCell ref="B62:J72"/>
    <mergeCell ref="K62:N72"/>
    <mergeCell ref="O62:T72"/>
    <mergeCell ref="AF71:AK71"/>
    <mergeCell ref="AL71:AZ71"/>
  </mergeCells>
  <phoneticPr fontId="11"/>
  <printOptions horizontalCentered="1"/>
  <pageMargins left="0.15748031496062992" right="0.15748031496062992" top="0.35433070866141736" bottom="0.27559055118110237" header="0.15748031496062992" footer="0.19685039370078741"/>
  <pageSetup paperSize="9" scale="29" fitToHeight="2" orientation="portrait" r:id="rId1"/>
  <headerFooter alignWithMargins="0"/>
  <extLst>
    <ext xmlns:x14="http://schemas.microsoft.com/office/spreadsheetml/2009/9/main" uri="{CCE6A557-97BC-4b89-ADB6-D9C93CAAB3DF}">
      <x14:dataValidations xmlns:xm="http://schemas.microsoft.com/office/excel/2006/main" count="17">
        <x14:dataValidation type="list" allowBlank="1" showInputMessage="1" showErrorMessage="1" xr:uid="{F85303D7-AF8F-4DC2-9F64-EC1E3E0E38E8}">
          <x14:formula1>
            <xm:f>リスト!$B$2:$B$4</xm:f>
          </x14:formula1>
          <xm:sqref>AL10:AZ15 AL18:AZ18 AL21:AZ29 AL31:AZ31 AL53:AZ55 AL35:AZ35 AL38:AZ39 AL41:AZ51 AL70:AZ70 AL61:AZ66 AL72:AZ72</xm:sqref>
        </x14:dataValidation>
        <x14:dataValidation type="list" allowBlank="1" showInputMessage="1" showErrorMessage="1" xr:uid="{6A5974F3-B86D-480A-98C4-0C4FECF51486}">
          <x14:formula1>
            <xm:f>リスト!$B$6:$B$8</xm:f>
          </x14:formula1>
          <xm:sqref>AL73 AL34:AZ34 AL36:AZ36 AL57:AZ58 AL60:AZ60 AL68:AZ68 AL71:AZ71 AL30:AZ30</xm:sqref>
        </x14:dataValidation>
        <x14:dataValidation type="list" allowBlank="1" showInputMessage="1" showErrorMessage="1" xr:uid="{F6453951-E61A-401E-9BE4-F5E712A652FD}">
          <x14:formula1>
            <xm:f>リスト!$C$13:$C$16</xm:f>
          </x14:formula1>
          <xm:sqref>AL8:AZ8</xm:sqref>
        </x14:dataValidation>
        <x14:dataValidation type="list" allowBlank="1" showInputMessage="1" showErrorMessage="1" xr:uid="{E6AC5581-4DA8-4F87-B0C8-42AE61A97097}">
          <x14:formula1>
            <xm:f>リスト!$D$13:$D$17</xm:f>
          </x14:formula1>
          <xm:sqref>AL9:AZ9</xm:sqref>
        </x14:dataValidation>
        <x14:dataValidation type="list" allowBlank="1" showInputMessage="1" showErrorMessage="1" xr:uid="{B26D21D3-7A5D-4BB7-AA80-DB8ADECB6159}">
          <x14:formula1>
            <xm:f>リスト!$G$13:$G$17</xm:f>
          </x14:formula1>
          <xm:sqref>AL16:AZ16 AL67:AZ67</xm:sqref>
        </x14:dataValidation>
        <x14:dataValidation type="list" allowBlank="1" showInputMessage="1" showErrorMessage="1" xr:uid="{7780605C-3EAB-4107-9AC4-818E63A60636}">
          <x14:formula1>
            <xm:f>リスト!$H$13:$H$16</xm:f>
          </x14:formula1>
          <xm:sqref>AL17:AZ17</xm:sqref>
        </x14:dataValidation>
        <x14:dataValidation type="list" allowBlank="1" showInputMessage="1" showErrorMessage="1" xr:uid="{488AF82B-7406-4A03-A575-34D196713035}">
          <x14:formula1>
            <xm:f>リスト!$J$13:$J$21</xm:f>
          </x14:formula1>
          <xm:sqref>AL19:AZ19</xm:sqref>
        </x14:dataValidation>
        <x14:dataValidation type="list" allowBlank="1" showInputMessage="1" showErrorMessage="1" xr:uid="{73A36050-E09C-45DD-9DAA-5C567F3ACE52}">
          <x14:formula1>
            <xm:f>リスト!$K$13:$K$21</xm:f>
          </x14:formula1>
          <xm:sqref>AL20:AZ20</xm:sqref>
        </x14:dataValidation>
        <x14:dataValidation type="list" allowBlank="1" showInputMessage="1" showErrorMessage="1" xr:uid="{87100C94-F409-44E6-B4E5-9B3FE8524D66}">
          <x14:formula1>
            <xm:f>リスト!$M$13:$M$18</xm:f>
          </x14:formula1>
          <xm:sqref>AL32:AZ32</xm:sqref>
        </x14:dataValidation>
        <x14:dataValidation type="list" allowBlank="1" showInputMessage="1" showErrorMessage="1" xr:uid="{E7049252-47D3-4169-A558-358810DFA72D}">
          <x14:formula1>
            <xm:f>リスト!$G$27:$G$30</xm:f>
          </x14:formula1>
          <xm:sqref>AL59:AZ59</xm:sqref>
        </x14:dataValidation>
        <x14:dataValidation type="list" allowBlank="1" showInputMessage="1" showErrorMessage="1" xr:uid="{2AF1FF45-EFAF-4146-AF22-58062BA3ADEA}">
          <x14:formula1>
            <xm:f>リスト!$O$13:$O$17</xm:f>
          </x14:formula1>
          <xm:sqref>AL37:AZ37</xm:sqref>
        </x14:dataValidation>
        <x14:dataValidation type="list" allowBlank="1" showInputMessage="1" showErrorMessage="1" xr:uid="{F4549C74-2D2F-490D-9919-3A8E664A6572}">
          <x14:formula1>
            <xm:f>リスト!$B$27:$B$30</xm:f>
          </x14:formula1>
          <xm:sqref>AL40:AZ40</xm:sqref>
        </x14:dataValidation>
        <x14:dataValidation type="list" allowBlank="1" showInputMessage="1" showErrorMessage="1" xr:uid="{116EA347-64AE-4D49-966F-211B2A438098}">
          <x14:formula1>
            <xm:f>リスト!$E$27:$E$31</xm:f>
          </x14:formula1>
          <xm:sqref>AL52:AZ52</xm:sqref>
        </x14:dataValidation>
        <x14:dataValidation type="list" allowBlank="1" showInputMessage="1" showErrorMessage="1" xr:uid="{C72DE51A-F4B5-47E3-8D60-35E8375101EE}">
          <x14:formula1>
            <xm:f>リスト!$B$13:$B$20</xm:f>
          </x14:formula1>
          <xm:sqref>AA8:AE39</xm:sqref>
        </x14:dataValidation>
        <x14:dataValidation type="list" allowBlank="1" showInputMessage="1" showErrorMessage="1" xr:uid="{180FEE87-0406-4298-9437-DD0FBD5ED5B0}">
          <x14:formula1>
            <xm:f>リスト!$B$46:$B$51</xm:f>
          </x14:formula1>
          <xm:sqref>AL33:AZ33 AL56:AZ56</xm:sqref>
        </x14:dataValidation>
        <x14:dataValidation type="list" allowBlank="1" showInputMessage="1" showErrorMessage="1" xr:uid="{AD637E5E-D552-466D-B756-8F0BB6BD663B}">
          <x14:formula1>
            <xm:f>リスト!$B$38:$B$40</xm:f>
          </x14:formula1>
          <xm:sqref>AA62:AE72</xm:sqref>
        </x14:dataValidation>
        <x14:dataValidation type="list" allowBlank="1" showInputMessage="1" showErrorMessage="1" xr:uid="{11E08141-8B74-4324-807D-C07FAEEA015C}">
          <x14:formula1>
            <xm:f>リスト!$D$46:$D$50</xm:f>
          </x14:formula1>
          <xm:sqref>AL69:AZ69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F1650-B91E-4C3E-A904-6FD32D5739DA}">
  <sheetPr>
    <pageSetUpPr fitToPage="1"/>
  </sheetPr>
  <dimension ref="A1:AN48"/>
  <sheetViews>
    <sheetView view="pageBreakPreview" zoomScale="60" zoomScaleNormal="100" workbookViewId="0">
      <selection activeCell="I16" sqref="I16"/>
    </sheetView>
  </sheetViews>
  <sheetFormatPr defaultColWidth="3.125" defaultRowHeight="18.75" x14ac:dyDescent="0.4"/>
  <cols>
    <col min="1" max="1" width="4.125" style="60" bestFit="1" customWidth="1"/>
    <col min="2" max="2" width="10.375" style="60" customWidth="1"/>
    <col min="3" max="3" width="3.875" style="60" customWidth="1"/>
    <col min="4" max="4" width="10.625" style="60" customWidth="1"/>
    <col min="5" max="5" width="9" style="60" customWidth="1"/>
    <col min="6" max="33" width="3.125" style="60" customWidth="1"/>
    <col min="34" max="35" width="5.625" style="60" customWidth="1"/>
    <col min="36" max="36" width="6.625" style="60" customWidth="1"/>
    <col min="37" max="37" width="5.625" style="60" customWidth="1"/>
    <col min="38" max="38" width="10.625" style="60" customWidth="1"/>
    <col min="39" max="39" width="6.25" style="60" customWidth="1"/>
    <col min="40" max="40" width="9.625" style="60" customWidth="1"/>
    <col min="41" max="256" width="3.125" style="60"/>
    <col min="257" max="257" width="4.125" style="60" bestFit="1" customWidth="1"/>
    <col min="258" max="258" width="10.375" style="60" customWidth="1"/>
    <col min="259" max="259" width="3.875" style="60" customWidth="1"/>
    <col min="260" max="260" width="10.625" style="60" customWidth="1"/>
    <col min="261" max="261" width="9" style="60" customWidth="1"/>
    <col min="262" max="289" width="3.125" style="60"/>
    <col min="290" max="291" width="5.625" style="60" customWidth="1"/>
    <col min="292" max="292" width="6.625" style="60" customWidth="1"/>
    <col min="293" max="293" width="5.625" style="60" customWidth="1"/>
    <col min="294" max="294" width="10.625" style="60" customWidth="1"/>
    <col min="295" max="295" width="6.25" style="60" customWidth="1"/>
    <col min="296" max="296" width="9.625" style="60" customWidth="1"/>
    <col min="297" max="512" width="3.125" style="60"/>
    <col min="513" max="513" width="4.125" style="60" bestFit="1" customWidth="1"/>
    <col min="514" max="514" width="10.375" style="60" customWidth="1"/>
    <col min="515" max="515" width="3.875" style="60" customWidth="1"/>
    <col min="516" max="516" width="10.625" style="60" customWidth="1"/>
    <col min="517" max="517" width="9" style="60" customWidth="1"/>
    <col min="518" max="545" width="3.125" style="60"/>
    <col min="546" max="547" width="5.625" style="60" customWidth="1"/>
    <col min="548" max="548" width="6.625" style="60" customWidth="1"/>
    <col min="549" max="549" width="5.625" style="60" customWidth="1"/>
    <col min="550" max="550" width="10.625" style="60" customWidth="1"/>
    <col min="551" max="551" width="6.25" style="60" customWidth="1"/>
    <col min="552" max="552" width="9.625" style="60" customWidth="1"/>
    <col min="553" max="768" width="3.125" style="60"/>
    <col min="769" max="769" width="4.125" style="60" bestFit="1" customWidth="1"/>
    <col min="770" max="770" width="10.375" style="60" customWidth="1"/>
    <col min="771" max="771" width="3.875" style="60" customWidth="1"/>
    <col min="772" max="772" width="10.625" style="60" customWidth="1"/>
    <col min="773" max="773" width="9" style="60" customWidth="1"/>
    <col min="774" max="801" width="3.125" style="60"/>
    <col min="802" max="803" width="5.625" style="60" customWidth="1"/>
    <col min="804" max="804" width="6.625" style="60" customWidth="1"/>
    <col min="805" max="805" width="5.625" style="60" customWidth="1"/>
    <col min="806" max="806" width="10.625" style="60" customWidth="1"/>
    <col min="807" max="807" width="6.25" style="60" customWidth="1"/>
    <col min="808" max="808" width="9.625" style="60" customWidth="1"/>
    <col min="809" max="1024" width="3.125" style="60"/>
    <col min="1025" max="1025" width="4.125" style="60" bestFit="1" customWidth="1"/>
    <col min="1026" max="1026" width="10.375" style="60" customWidth="1"/>
    <col min="1027" max="1027" width="3.875" style="60" customWidth="1"/>
    <col min="1028" max="1028" width="10.625" style="60" customWidth="1"/>
    <col min="1029" max="1029" width="9" style="60" customWidth="1"/>
    <col min="1030" max="1057" width="3.125" style="60"/>
    <col min="1058" max="1059" width="5.625" style="60" customWidth="1"/>
    <col min="1060" max="1060" width="6.625" style="60" customWidth="1"/>
    <col min="1061" max="1061" width="5.625" style="60" customWidth="1"/>
    <col min="1062" max="1062" width="10.625" style="60" customWidth="1"/>
    <col min="1063" max="1063" width="6.25" style="60" customWidth="1"/>
    <col min="1064" max="1064" width="9.625" style="60" customWidth="1"/>
    <col min="1065" max="1280" width="3.125" style="60"/>
    <col min="1281" max="1281" width="4.125" style="60" bestFit="1" customWidth="1"/>
    <col min="1282" max="1282" width="10.375" style="60" customWidth="1"/>
    <col min="1283" max="1283" width="3.875" style="60" customWidth="1"/>
    <col min="1284" max="1284" width="10.625" style="60" customWidth="1"/>
    <col min="1285" max="1285" width="9" style="60" customWidth="1"/>
    <col min="1286" max="1313" width="3.125" style="60"/>
    <col min="1314" max="1315" width="5.625" style="60" customWidth="1"/>
    <col min="1316" max="1316" width="6.625" style="60" customWidth="1"/>
    <col min="1317" max="1317" width="5.625" style="60" customWidth="1"/>
    <col min="1318" max="1318" width="10.625" style="60" customWidth="1"/>
    <col min="1319" max="1319" width="6.25" style="60" customWidth="1"/>
    <col min="1320" max="1320" width="9.625" style="60" customWidth="1"/>
    <col min="1321" max="1536" width="3.125" style="60"/>
    <col min="1537" max="1537" width="4.125" style="60" bestFit="1" customWidth="1"/>
    <col min="1538" max="1538" width="10.375" style="60" customWidth="1"/>
    <col min="1539" max="1539" width="3.875" style="60" customWidth="1"/>
    <col min="1540" max="1540" width="10.625" style="60" customWidth="1"/>
    <col min="1541" max="1541" width="9" style="60" customWidth="1"/>
    <col min="1542" max="1569" width="3.125" style="60"/>
    <col min="1570" max="1571" width="5.625" style="60" customWidth="1"/>
    <col min="1572" max="1572" width="6.625" style="60" customWidth="1"/>
    <col min="1573" max="1573" width="5.625" style="60" customWidth="1"/>
    <col min="1574" max="1574" width="10.625" style="60" customWidth="1"/>
    <col min="1575" max="1575" width="6.25" style="60" customWidth="1"/>
    <col min="1576" max="1576" width="9.625" style="60" customWidth="1"/>
    <col min="1577" max="1792" width="3.125" style="60"/>
    <col min="1793" max="1793" width="4.125" style="60" bestFit="1" customWidth="1"/>
    <col min="1794" max="1794" width="10.375" style="60" customWidth="1"/>
    <col min="1795" max="1795" width="3.875" style="60" customWidth="1"/>
    <col min="1796" max="1796" width="10.625" style="60" customWidth="1"/>
    <col min="1797" max="1797" width="9" style="60" customWidth="1"/>
    <col min="1798" max="1825" width="3.125" style="60"/>
    <col min="1826" max="1827" width="5.625" style="60" customWidth="1"/>
    <col min="1828" max="1828" width="6.625" style="60" customWidth="1"/>
    <col min="1829" max="1829" width="5.625" style="60" customWidth="1"/>
    <col min="1830" max="1830" width="10.625" style="60" customWidth="1"/>
    <col min="1831" max="1831" width="6.25" style="60" customWidth="1"/>
    <col min="1832" max="1832" width="9.625" style="60" customWidth="1"/>
    <col min="1833" max="2048" width="3.125" style="60"/>
    <col min="2049" max="2049" width="4.125" style="60" bestFit="1" customWidth="1"/>
    <col min="2050" max="2050" width="10.375" style="60" customWidth="1"/>
    <col min="2051" max="2051" width="3.875" style="60" customWidth="1"/>
    <col min="2052" max="2052" width="10.625" style="60" customWidth="1"/>
    <col min="2053" max="2053" width="9" style="60" customWidth="1"/>
    <col min="2054" max="2081" width="3.125" style="60"/>
    <col min="2082" max="2083" width="5.625" style="60" customWidth="1"/>
    <col min="2084" max="2084" width="6.625" style="60" customWidth="1"/>
    <col min="2085" max="2085" width="5.625" style="60" customWidth="1"/>
    <col min="2086" max="2086" width="10.625" style="60" customWidth="1"/>
    <col min="2087" max="2087" width="6.25" style="60" customWidth="1"/>
    <col min="2088" max="2088" width="9.625" style="60" customWidth="1"/>
    <col min="2089" max="2304" width="3.125" style="60"/>
    <col min="2305" max="2305" width="4.125" style="60" bestFit="1" customWidth="1"/>
    <col min="2306" max="2306" width="10.375" style="60" customWidth="1"/>
    <col min="2307" max="2307" width="3.875" style="60" customWidth="1"/>
    <col min="2308" max="2308" width="10.625" style="60" customWidth="1"/>
    <col min="2309" max="2309" width="9" style="60" customWidth="1"/>
    <col min="2310" max="2337" width="3.125" style="60"/>
    <col min="2338" max="2339" width="5.625" style="60" customWidth="1"/>
    <col min="2340" max="2340" width="6.625" style="60" customWidth="1"/>
    <col min="2341" max="2341" width="5.625" style="60" customWidth="1"/>
    <col min="2342" max="2342" width="10.625" style="60" customWidth="1"/>
    <col min="2343" max="2343" width="6.25" style="60" customWidth="1"/>
    <col min="2344" max="2344" width="9.625" style="60" customWidth="1"/>
    <col min="2345" max="2560" width="3.125" style="60"/>
    <col min="2561" max="2561" width="4.125" style="60" bestFit="1" customWidth="1"/>
    <col min="2562" max="2562" width="10.375" style="60" customWidth="1"/>
    <col min="2563" max="2563" width="3.875" style="60" customWidth="1"/>
    <col min="2564" max="2564" width="10.625" style="60" customWidth="1"/>
    <col min="2565" max="2565" width="9" style="60" customWidth="1"/>
    <col min="2566" max="2593" width="3.125" style="60"/>
    <col min="2594" max="2595" width="5.625" style="60" customWidth="1"/>
    <col min="2596" max="2596" width="6.625" style="60" customWidth="1"/>
    <col min="2597" max="2597" width="5.625" style="60" customWidth="1"/>
    <col min="2598" max="2598" width="10.625" style="60" customWidth="1"/>
    <col min="2599" max="2599" width="6.25" style="60" customWidth="1"/>
    <col min="2600" max="2600" width="9.625" style="60" customWidth="1"/>
    <col min="2601" max="2816" width="3.125" style="60"/>
    <col min="2817" max="2817" width="4.125" style="60" bestFit="1" customWidth="1"/>
    <col min="2818" max="2818" width="10.375" style="60" customWidth="1"/>
    <col min="2819" max="2819" width="3.875" style="60" customWidth="1"/>
    <col min="2820" max="2820" width="10.625" style="60" customWidth="1"/>
    <col min="2821" max="2821" width="9" style="60" customWidth="1"/>
    <col min="2822" max="2849" width="3.125" style="60"/>
    <col min="2850" max="2851" width="5.625" style="60" customWidth="1"/>
    <col min="2852" max="2852" width="6.625" style="60" customWidth="1"/>
    <col min="2853" max="2853" width="5.625" style="60" customWidth="1"/>
    <col min="2854" max="2854" width="10.625" style="60" customWidth="1"/>
    <col min="2855" max="2855" width="6.25" style="60" customWidth="1"/>
    <col min="2856" max="2856" width="9.625" style="60" customWidth="1"/>
    <col min="2857" max="3072" width="3.125" style="60"/>
    <col min="3073" max="3073" width="4.125" style="60" bestFit="1" customWidth="1"/>
    <col min="3074" max="3074" width="10.375" style="60" customWidth="1"/>
    <col min="3075" max="3075" width="3.875" style="60" customWidth="1"/>
    <col min="3076" max="3076" width="10.625" style="60" customWidth="1"/>
    <col min="3077" max="3077" width="9" style="60" customWidth="1"/>
    <col min="3078" max="3105" width="3.125" style="60"/>
    <col min="3106" max="3107" width="5.625" style="60" customWidth="1"/>
    <col min="3108" max="3108" width="6.625" style="60" customWidth="1"/>
    <col min="3109" max="3109" width="5.625" style="60" customWidth="1"/>
    <col min="3110" max="3110" width="10.625" style="60" customWidth="1"/>
    <col min="3111" max="3111" width="6.25" style="60" customWidth="1"/>
    <col min="3112" max="3112" width="9.625" style="60" customWidth="1"/>
    <col min="3113" max="3328" width="3.125" style="60"/>
    <col min="3329" max="3329" width="4.125" style="60" bestFit="1" customWidth="1"/>
    <col min="3330" max="3330" width="10.375" style="60" customWidth="1"/>
    <col min="3331" max="3331" width="3.875" style="60" customWidth="1"/>
    <col min="3332" max="3332" width="10.625" style="60" customWidth="1"/>
    <col min="3333" max="3333" width="9" style="60" customWidth="1"/>
    <col min="3334" max="3361" width="3.125" style="60"/>
    <col min="3362" max="3363" width="5.625" style="60" customWidth="1"/>
    <col min="3364" max="3364" width="6.625" style="60" customWidth="1"/>
    <col min="3365" max="3365" width="5.625" style="60" customWidth="1"/>
    <col min="3366" max="3366" width="10.625" style="60" customWidth="1"/>
    <col min="3367" max="3367" width="6.25" style="60" customWidth="1"/>
    <col min="3368" max="3368" width="9.625" style="60" customWidth="1"/>
    <col min="3369" max="3584" width="3.125" style="60"/>
    <col min="3585" max="3585" width="4.125" style="60" bestFit="1" customWidth="1"/>
    <col min="3586" max="3586" width="10.375" style="60" customWidth="1"/>
    <col min="3587" max="3587" width="3.875" style="60" customWidth="1"/>
    <col min="3588" max="3588" width="10.625" style="60" customWidth="1"/>
    <col min="3589" max="3589" width="9" style="60" customWidth="1"/>
    <col min="3590" max="3617" width="3.125" style="60"/>
    <col min="3618" max="3619" width="5.625" style="60" customWidth="1"/>
    <col min="3620" max="3620" width="6.625" style="60" customWidth="1"/>
    <col min="3621" max="3621" width="5.625" style="60" customWidth="1"/>
    <col min="3622" max="3622" width="10.625" style="60" customWidth="1"/>
    <col min="3623" max="3623" width="6.25" style="60" customWidth="1"/>
    <col min="3624" max="3624" width="9.625" style="60" customWidth="1"/>
    <col min="3625" max="3840" width="3.125" style="60"/>
    <col min="3841" max="3841" width="4.125" style="60" bestFit="1" customWidth="1"/>
    <col min="3842" max="3842" width="10.375" style="60" customWidth="1"/>
    <col min="3843" max="3843" width="3.875" style="60" customWidth="1"/>
    <col min="3844" max="3844" width="10.625" style="60" customWidth="1"/>
    <col min="3845" max="3845" width="9" style="60" customWidth="1"/>
    <col min="3846" max="3873" width="3.125" style="60"/>
    <col min="3874" max="3875" width="5.625" style="60" customWidth="1"/>
    <col min="3876" max="3876" width="6.625" style="60" customWidth="1"/>
    <col min="3877" max="3877" width="5.625" style="60" customWidth="1"/>
    <col min="3878" max="3878" width="10.625" style="60" customWidth="1"/>
    <col min="3879" max="3879" width="6.25" style="60" customWidth="1"/>
    <col min="3880" max="3880" width="9.625" style="60" customWidth="1"/>
    <col min="3881" max="4096" width="3.125" style="60"/>
    <col min="4097" max="4097" width="4.125" style="60" bestFit="1" customWidth="1"/>
    <col min="4098" max="4098" width="10.375" style="60" customWidth="1"/>
    <col min="4099" max="4099" width="3.875" style="60" customWidth="1"/>
    <col min="4100" max="4100" width="10.625" style="60" customWidth="1"/>
    <col min="4101" max="4101" width="9" style="60" customWidth="1"/>
    <col min="4102" max="4129" width="3.125" style="60"/>
    <col min="4130" max="4131" width="5.625" style="60" customWidth="1"/>
    <col min="4132" max="4132" width="6.625" style="60" customWidth="1"/>
    <col min="4133" max="4133" width="5.625" style="60" customWidth="1"/>
    <col min="4134" max="4134" width="10.625" style="60" customWidth="1"/>
    <col min="4135" max="4135" width="6.25" style="60" customWidth="1"/>
    <col min="4136" max="4136" width="9.625" style="60" customWidth="1"/>
    <col min="4137" max="4352" width="3.125" style="60"/>
    <col min="4353" max="4353" width="4.125" style="60" bestFit="1" customWidth="1"/>
    <col min="4354" max="4354" width="10.375" style="60" customWidth="1"/>
    <col min="4355" max="4355" width="3.875" style="60" customWidth="1"/>
    <col min="4356" max="4356" width="10.625" style="60" customWidth="1"/>
    <col min="4357" max="4357" width="9" style="60" customWidth="1"/>
    <col min="4358" max="4385" width="3.125" style="60"/>
    <col min="4386" max="4387" width="5.625" style="60" customWidth="1"/>
    <col min="4388" max="4388" width="6.625" style="60" customWidth="1"/>
    <col min="4389" max="4389" width="5.625" style="60" customWidth="1"/>
    <col min="4390" max="4390" width="10.625" style="60" customWidth="1"/>
    <col min="4391" max="4391" width="6.25" style="60" customWidth="1"/>
    <col min="4392" max="4392" width="9.625" style="60" customWidth="1"/>
    <col min="4393" max="4608" width="3.125" style="60"/>
    <col min="4609" max="4609" width="4.125" style="60" bestFit="1" customWidth="1"/>
    <col min="4610" max="4610" width="10.375" style="60" customWidth="1"/>
    <col min="4611" max="4611" width="3.875" style="60" customWidth="1"/>
    <col min="4612" max="4612" width="10.625" style="60" customWidth="1"/>
    <col min="4613" max="4613" width="9" style="60" customWidth="1"/>
    <col min="4614" max="4641" width="3.125" style="60"/>
    <col min="4642" max="4643" width="5.625" style="60" customWidth="1"/>
    <col min="4644" max="4644" width="6.625" style="60" customWidth="1"/>
    <col min="4645" max="4645" width="5.625" style="60" customWidth="1"/>
    <col min="4646" max="4646" width="10.625" style="60" customWidth="1"/>
    <col min="4647" max="4647" width="6.25" style="60" customWidth="1"/>
    <col min="4648" max="4648" width="9.625" style="60" customWidth="1"/>
    <col min="4649" max="4864" width="3.125" style="60"/>
    <col min="4865" max="4865" width="4.125" style="60" bestFit="1" customWidth="1"/>
    <col min="4866" max="4866" width="10.375" style="60" customWidth="1"/>
    <col min="4867" max="4867" width="3.875" style="60" customWidth="1"/>
    <col min="4868" max="4868" width="10.625" style="60" customWidth="1"/>
    <col min="4869" max="4869" width="9" style="60" customWidth="1"/>
    <col min="4870" max="4897" width="3.125" style="60"/>
    <col min="4898" max="4899" width="5.625" style="60" customWidth="1"/>
    <col min="4900" max="4900" width="6.625" style="60" customWidth="1"/>
    <col min="4901" max="4901" width="5.625" style="60" customWidth="1"/>
    <col min="4902" max="4902" width="10.625" style="60" customWidth="1"/>
    <col min="4903" max="4903" width="6.25" style="60" customWidth="1"/>
    <col min="4904" max="4904" width="9.625" style="60" customWidth="1"/>
    <col min="4905" max="5120" width="3.125" style="60"/>
    <col min="5121" max="5121" width="4.125" style="60" bestFit="1" customWidth="1"/>
    <col min="5122" max="5122" width="10.375" style="60" customWidth="1"/>
    <col min="5123" max="5123" width="3.875" style="60" customWidth="1"/>
    <col min="5124" max="5124" width="10.625" style="60" customWidth="1"/>
    <col min="5125" max="5125" width="9" style="60" customWidth="1"/>
    <col min="5126" max="5153" width="3.125" style="60"/>
    <col min="5154" max="5155" width="5.625" style="60" customWidth="1"/>
    <col min="5156" max="5156" width="6.625" style="60" customWidth="1"/>
    <col min="5157" max="5157" width="5.625" style="60" customWidth="1"/>
    <col min="5158" max="5158" width="10.625" style="60" customWidth="1"/>
    <col min="5159" max="5159" width="6.25" style="60" customWidth="1"/>
    <col min="5160" max="5160" width="9.625" style="60" customWidth="1"/>
    <col min="5161" max="5376" width="3.125" style="60"/>
    <col min="5377" max="5377" width="4.125" style="60" bestFit="1" customWidth="1"/>
    <col min="5378" max="5378" width="10.375" style="60" customWidth="1"/>
    <col min="5379" max="5379" width="3.875" style="60" customWidth="1"/>
    <col min="5380" max="5380" width="10.625" style="60" customWidth="1"/>
    <col min="5381" max="5381" width="9" style="60" customWidth="1"/>
    <col min="5382" max="5409" width="3.125" style="60"/>
    <col min="5410" max="5411" width="5.625" style="60" customWidth="1"/>
    <col min="5412" max="5412" width="6.625" style="60" customWidth="1"/>
    <col min="5413" max="5413" width="5.625" style="60" customWidth="1"/>
    <col min="5414" max="5414" width="10.625" style="60" customWidth="1"/>
    <col min="5415" max="5415" width="6.25" style="60" customWidth="1"/>
    <col min="5416" max="5416" width="9.625" style="60" customWidth="1"/>
    <col min="5417" max="5632" width="3.125" style="60"/>
    <col min="5633" max="5633" width="4.125" style="60" bestFit="1" customWidth="1"/>
    <col min="5634" max="5634" width="10.375" style="60" customWidth="1"/>
    <col min="5635" max="5635" width="3.875" style="60" customWidth="1"/>
    <col min="5636" max="5636" width="10.625" style="60" customWidth="1"/>
    <col min="5637" max="5637" width="9" style="60" customWidth="1"/>
    <col min="5638" max="5665" width="3.125" style="60"/>
    <col min="5666" max="5667" width="5.625" style="60" customWidth="1"/>
    <col min="5668" max="5668" width="6.625" style="60" customWidth="1"/>
    <col min="5669" max="5669" width="5.625" style="60" customWidth="1"/>
    <col min="5670" max="5670" width="10.625" style="60" customWidth="1"/>
    <col min="5671" max="5671" width="6.25" style="60" customWidth="1"/>
    <col min="5672" max="5672" width="9.625" style="60" customWidth="1"/>
    <col min="5673" max="5888" width="3.125" style="60"/>
    <col min="5889" max="5889" width="4.125" style="60" bestFit="1" customWidth="1"/>
    <col min="5890" max="5890" width="10.375" style="60" customWidth="1"/>
    <col min="5891" max="5891" width="3.875" style="60" customWidth="1"/>
    <col min="5892" max="5892" width="10.625" style="60" customWidth="1"/>
    <col min="5893" max="5893" width="9" style="60" customWidth="1"/>
    <col min="5894" max="5921" width="3.125" style="60"/>
    <col min="5922" max="5923" width="5.625" style="60" customWidth="1"/>
    <col min="5924" max="5924" width="6.625" style="60" customWidth="1"/>
    <col min="5925" max="5925" width="5.625" style="60" customWidth="1"/>
    <col min="5926" max="5926" width="10.625" style="60" customWidth="1"/>
    <col min="5927" max="5927" width="6.25" style="60" customWidth="1"/>
    <col min="5928" max="5928" width="9.625" style="60" customWidth="1"/>
    <col min="5929" max="6144" width="3.125" style="60"/>
    <col min="6145" max="6145" width="4.125" style="60" bestFit="1" customWidth="1"/>
    <col min="6146" max="6146" width="10.375" style="60" customWidth="1"/>
    <col min="6147" max="6147" width="3.875" style="60" customWidth="1"/>
    <col min="6148" max="6148" width="10.625" style="60" customWidth="1"/>
    <col min="6149" max="6149" width="9" style="60" customWidth="1"/>
    <col min="6150" max="6177" width="3.125" style="60"/>
    <col min="6178" max="6179" width="5.625" style="60" customWidth="1"/>
    <col min="6180" max="6180" width="6.625" style="60" customWidth="1"/>
    <col min="6181" max="6181" width="5.625" style="60" customWidth="1"/>
    <col min="6182" max="6182" width="10.625" style="60" customWidth="1"/>
    <col min="6183" max="6183" width="6.25" style="60" customWidth="1"/>
    <col min="6184" max="6184" width="9.625" style="60" customWidth="1"/>
    <col min="6185" max="6400" width="3.125" style="60"/>
    <col min="6401" max="6401" width="4.125" style="60" bestFit="1" customWidth="1"/>
    <col min="6402" max="6402" width="10.375" style="60" customWidth="1"/>
    <col min="6403" max="6403" width="3.875" style="60" customWidth="1"/>
    <col min="6404" max="6404" width="10.625" style="60" customWidth="1"/>
    <col min="6405" max="6405" width="9" style="60" customWidth="1"/>
    <col min="6406" max="6433" width="3.125" style="60"/>
    <col min="6434" max="6435" width="5.625" style="60" customWidth="1"/>
    <col min="6436" max="6436" width="6.625" style="60" customWidth="1"/>
    <col min="6437" max="6437" width="5.625" style="60" customWidth="1"/>
    <col min="6438" max="6438" width="10.625" style="60" customWidth="1"/>
    <col min="6439" max="6439" width="6.25" style="60" customWidth="1"/>
    <col min="6440" max="6440" width="9.625" style="60" customWidth="1"/>
    <col min="6441" max="6656" width="3.125" style="60"/>
    <col min="6657" max="6657" width="4.125" style="60" bestFit="1" customWidth="1"/>
    <col min="6658" max="6658" width="10.375" style="60" customWidth="1"/>
    <col min="6659" max="6659" width="3.875" style="60" customWidth="1"/>
    <col min="6660" max="6660" width="10.625" style="60" customWidth="1"/>
    <col min="6661" max="6661" width="9" style="60" customWidth="1"/>
    <col min="6662" max="6689" width="3.125" style="60"/>
    <col min="6690" max="6691" width="5.625" style="60" customWidth="1"/>
    <col min="6692" max="6692" width="6.625" style="60" customWidth="1"/>
    <col min="6693" max="6693" width="5.625" style="60" customWidth="1"/>
    <col min="6694" max="6694" width="10.625" style="60" customWidth="1"/>
    <col min="6695" max="6695" width="6.25" style="60" customWidth="1"/>
    <col min="6696" max="6696" width="9.625" style="60" customWidth="1"/>
    <col min="6697" max="6912" width="3.125" style="60"/>
    <col min="6913" max="6913" width="4.125" style="60" bestFit="1" customWidth="1"/>
    <col min="6914" max="6914" width="10.375" style="60" customWidth="1"/>
    <col min="6915" max="6915" width="3.875" style="60" customWidth="1"/>
    <col min="6916" max="6916" width="10.625" style="60" customWidth="1"/>
    <col min="6917" max="6917" width="9" style="60" customWidth="1"/>
    <col min="6918" max="6945" width="3.125" style="60"/>
    <col min="6946" max="6947" width="5.625" style="60" customWidth="1"/>
    <col min="6948" max="6948" width="6.625" style="60" customWidth="1"/>
    <col min="6949" max="6949" width="5.625" style="60" customWidth="1"/>
    <col min="6950" max="6950" width="10.625" style="60" customWidth="1"/>
    <col min="6951" max="6951" width="6.25" style="60" customWidth="1"/>
    <col min="6952" max="6952" width="9.625" style="60" customWidth="1"/>
    <col min="6953" max="7168" width="3.125" style="60"/>
    <col min="7169" max="7169" width="4.125" style="60" bestFit="1" customWidth="1"/>
    <col min="7170" max="7170" width="10.375" style="60" customWidth="1"/>
    <col min="7171" max="7171" width="3.875" style="60" customWidth="1"/>
    <col min="7172" max="7172" width="10.625" style="60" customWidth="1"/>
    <col min="7173" max="7173" width="9" style="60" customWidth="1"/>
    <col min="7174" max="7201" width="3.125" style="60"/>
    <col min="7202" max="7203" width="5.625" style="60" customWidth="1"/>
    <col min="7204" max="7204" width="6.625" style="60" customWidth="1"/>
    <col min="7205" max="7205" width="5.625" style="60" customWidth="1"/>
    <col min="7206" max="7206" width="10.625" style="60" customWidth="1"/>
    <col min="7207" max="7207" width="6.25" style="60" customWidth="1"/>
    <col min="7208" max="7208" width="9.625" style="60" customWidth="1"/>
    <col min="7209" max="7424" width="3.125" style="60"/>
    <col min="7425" max="7425" width="4.125" style="60" bestFit="1" customWidth="1"/>
    <col min="7426" max="7426" width="10.375" style="60" customWidth="1"/>
    <col min="7427" max="7427" width="3.875" style="60" customWidth="1"/>
    <col min="7428" max="7428" width="10.625" style="60" customWidth="1"/>
    <col min="7429" max="7429" width="9" style="60" customWidth="1"/>
    <col min="7430" max="7457" width="3.125" style="60"/>
    <col min="7458" max="7459" width="5.625" style="60" customWidth="1"/>
    <col min="7460" max="7460" width="6.625" style="60" customWidth="1"/>
    <col min="7461" max="7461" width="5.625" style="60" customWidth="1"/>
    <col min="7462" max="7462" width="10.625" style="60" customWidth="1"/>
    <col min="7463" max="7463" width="6.25" style="60" customWidth="1"/>
    <col min="7464" max="7464" width="9.625" style="60" customWidth="1"/>
    <col min="7465" max="7680" width="3.125" style="60"/>
    <col min="7681" max="7681" width="4.125" style="60" bestFit="1" customWidth="1"/>
    <col min="7682" max="7682" width="10.375" style="60" customWidth="1"/>
    <col min="7683" max="7683" width="3.875" style="60" customWidth="1"/>
    <col min="7684" max="7684" width="10.625" style="60" customWidth="1"/>
    <col min="7685" max="7685" width="9" style="60" customWidth="1"/>
    <col min="7686" max="7713" width="3.125" style="60"/>
    <col min="7714" max="7715" width="5.625" style="60" customWidth="1"/>
    <col min="7716" max="7716" width="6.625" style="60" customWidth="1"/>
    <col min="7717" max="7717" width="5.625" style="60" customWidth="1"/>
    <col min="7718" max="7718" width="10.625" style="60" customWidth="1"/>
    <col min="7719" max="7719" width="6.25" style="60" customWidth="1"/>
    <col min="7720" max="7720" width="9.625" style="60" customWidth="1"/>
    <col min="7721" max="7936" width="3.125" style="60"/>
    <col min="7937" max="7937" width="4.125" style="60" bestFit="1" customWidth="1"/>
    <col min="7938" max="7938" width="10.375" style="60" customWidth="1"/>
    <col min="7939" max="7939" width="3.875" style="60" customWidth="1"/>
    <col min="7940" max="7940" width="10.625" style="60" customWidth="1"/>
    <col min="7941" max="7941" width="9" style="60" customWidth="1"/>
    <col min="7942" max="7969" width="3.125" style="60"/>
    <col min="7970" max="7971" width="5.625" style="60" customWidth="1"/>
    <col min="7972" max="7972" width="6.625" style="60" customWidth="1"/>
    <col min="7973" max="7973" width="5.625" style="60" customWidth="1"/>
    <col min="7974" max="7974" width="10.625" style="60" customWidth="1"/>
    <col min="7975" max="7975" width="6.25" style="60" customWidth="1"/>
    <col min="7976" max="7976" width="9.625" style="60" customWidth="1"/>
    <col min="7977" max="8192" width="3.125" style="60"/>
    <col min="8193" max="8193" width="4.125" style="60" bestFit="1" customWidth="1"/>
    <col min="8194" max="8194" width="10.375" style="60" customWidth="1"/>
    <col min="8195" max="8195" width="3.875" style="60" customWidth="1"/>
    <col min="8196" max="8196" width="10.625" style="60" customWidth="1"/>
    <col min="8197" max="8197" width="9" style="60" customWidth="1"/>
    <col min="8198" max="8225" width="3.125" style="60"/>
    <col min="8226" max="8227" width="5.625" style="60" customWidth="1"/>
    <col min="8228" max="8228" width="6.625" style="60" customWidth="1"/>
    <col min="8229" max="8229" width="5.625" style="60" customWidth="1"/>
    <col min="8230" max="8230" width="10.625" style="60" customWidth="1"/>
    <col min="8231" max="8231" width="6.25" style="60" customWidth="1"/>
    <col min="8232" max="8232" width="9.625" style="60" customWidth="1"/>
    <col min="8233" max="8448" width="3.125" style="60"/>
    <col min="8449" max="8449" width="4.125" style="60" bestFit="1" customWidth="1"/>
    <col min="8450" max="8450" width="10.375" style="60" customWidth="1"/>
    <col min="8451" max="8451" width="3.875" style="60" customWidth="1"/>
    <col min="8452" max="8452" width="10.625" style="60" customWidth="1"/>
    <col min="8453" max="8453" width="9" style="60" customWidth="1"/>
    <col min="8454" max="8481" width="3.125" style="60"/>
    <col min="8482" max="8483" width="5.625" style="60" customWidth="1"/>
    <col min="8484" max="8484" width="6.625" style="60" customWidth="1"/>
    <col min="8485" max="8485" width="5.625" style="60" customWidth="1"/>
    <col min="8486" max="8486" width="10.625" style="60" customWidth="1"/>
    <col min="8487" max="8487" width="6.25" style="60" customWidth="1"/>
    <col min="8488" max="8488" width="9.625" style="60" customWidth="1"/>
    <col min="8489" max="8704" width="3.125" style="60"/>
    <col min="8705" max="8705" width="4.125" style="60" bestFit="1" customWidth="1"/>
    <col min="8706" max="8706" width="10.375" style="60" customWidth="1"/>
    <col min="8707" max="8707" width="3.875" style="60" customWidth="1"/>
    <col min="8708" max="8708" width="10.625" style="60" customWidth="1"/>
    <col min="8709" max="8709" width="9" style="60" customWidth="1"/>
    <col min="8710" max="8737" width="3.125" style="60"/>
    <col min="8738" max="8739" width="5.625" style="60" customWidth="1"/>
    <col min="8740" max="8740" width="6.625" style="60" customWidth="1"/>
    <col min="8741" max="8741" width="5.625" style="60" customWidth="1"/>
    <col min="8742" max="8742" width="10.625" style="60" customWidth="1"/>
    <col min="8743" max="8743" width="6.25" style="60" customWidth="1"/>
    <col min="8744" max="8744" width="9.625" style="60" customWidth="1"/>
    <col min="8745" max="8960" width="3.125" style="60"/>
    <col min="8961" max="8961" width="4.125" style="60" bestFit="1" customWidth="1"/>
    <col min="8962" max="8962" width="10.375" style="60" customWidth="1"/>
    <col min="8963" max="8963" width="3.875" style="60" customWidth="1"/>
    <col min="8964" max="8964" width="10.625" style="60" customWidth="1"/>
    <col min="8965" max="8965" width="9" style="60" customWidth="1"/>
    <col min="8966" max="8993" width="3.125" style="60"/>
    <col min="8994" max="8995" width="5.625" style="60" customWidth="1"/>
    <col min="8996" max="8996" width="6.625" style="60" customWidth="1"/>
    <col min="8997" max="8997" width="5.625" style="60" customWidth="1"/>
    <col min="8998" max="8998" width="10.625" style="60" customWidth="1"/>
    <col min="8999" max="8999" width="6.25" style="60" customWidth="1"/>
    <col min="9000" max="9000" width="9.625" style="60" customWidth="1"/>
    <col min="9001" max="9216" width="3.125" style="60"/>
    <col min="9217" max="9217" width="4.125" style="60" bestFit="1" customWidth="1"/>
    <col min="9218" max="9218" width="10.375" style="60" customWidth="1"/>
    <col min="9219" max="9219" width="3.875" style="60" customWidth="1"/>
    <col min="9220" max="9220" width="10.625" style="60" customWidth="1"/>
    <col min="9221" max="9221" width="9" style="60" customWidth="1"/>
    <col min="9222" max="9249" width="3.125" style="60"/>
    <col min="9250" max="9251" width="5.625" style="60" customWidth="1"/>
    <col min="9252" max="9252" width="6.625" style="60" customWidth="1"/>
    <col min="9253" max="9253" width="5.625" style="60" customWidth="1"/>
    <col min="9254" max="9254" width="10.625" style="60" customWidth="1"/>
    <col min="9255" max="9255" width="6.25" style="60" customWidth="1"/>
    <col min="9256" max="9256" width="9.625" style="60" customWidth="1"/>
    <col min="9257" max="9472" width="3.125" style="60"/>
    <col min="9473" max="9473" width="4.125" style="60" bestFit="1" customWidth="1"/>
    <col min="9474" max="9474" width="10.375" style="60" customWidth="1"/>
    <col min="9475" max="9475" width="3.875" style="60" customWidth="1"/>
    <col min="9476" max="9476" width="10.625" style="60" customWidth="1"/>
    <col min="9477" max="9477" width="9" style="60" customWidth="1"/>
    <col min="9478" max="9505" width="3.125" style="60"/>
    <col min="9506" max="9507" width="5.625" style="60" customWidth="1"/>
    <col min="9508" max="9508" width="6.625" style="60" customWidth="1"/>
    <col min="9509" max="9509" width="5.625" style="60" customWidth="1"/>
    <col min="9510" max="9510" width="10.625" style="60" customWidth="1"/>
    <col min="9511" max="9511" width="6.25" style="60" customWidth="1"/>
    <col min="9512" max="9512" width="9.625" style="60" customWidth="1"/>
    <col min="9513" max="9728" width="3.125" style="60"/>
    <col min="9729" max="9729" width="4.125" style="60" bestFit="1" customWidth="1"/>
    <col min="9730" max="9730" width="10.375" style="60" customWidth="1"/>
    <col min="9731" max="9731" width="3.875" style="60" customWidth="1"/>
    <col min="9732" max="9732" width="10.625" style="60" customWidth="1"/>
    <col min="9733" max="9733" width="9" style="60" customWidth="1"/>
    <col min="9734" max="9761" width="3.125" style="60"/>
    <col min="9762" max="9763" width="5.625" style="60" customWidth="1"/>
    <col min="9764" max="9764" width="6.625" style="60" customWidth="1"/>
    <col min="9765" max="9765" width="5.625" style="60" customWidth="1"/>
    <col min="9766" max="9766" width="10.625" style="60" customWidth="1"/>
    <col min="9767" max="9767" width="6.25" style="60" customWidth="1"/>
    <col min="9768" max="9768" width="9.625" style="60" customWidth="1"/>
    <col min="9769" max="9984" width="3.125" style="60"/>
    <col min="9985" max="9985" width="4.125" style="60" bestFit="1" customWidth="1"/>
    <col min="9986" max="9986" width="10.375" style="60" customWidth="1"/>
    <col min="9987" max="9987" width="3.875" style="60" customWidth="1"/>
    <col min="9988" max="9988" width="10.625" style="60" customWidth="1"/>
    <col min="9989" max="9989" width="9" style="60" customWidth="1"/>
    <col min="9990" max="10017" width="3.125" style="60"/>
    <col min="10018" max="10019" width="5.625" style="60" customWidth="1"/>
    <col min="10020" max="10020" width="6.625" style="60" customWidth="1"/>
    <col min="10021" max="10021" width="5.625" style="60" customWidth="1"/>
    <col min="10022" max="10022" width="10.625" style="60" customWidth="1"/>
    <col min="10023" max="10023" width="6.25" style="60" customWidth="1"/>
    <col min="10024" max="10024" width="9.625" style="60" customWidth="1"/>
    <col min="10025" max="10240" width="3.125" style="60"/>
    <col min="10241" max="10241" width="4.125" style="60" bestFit="1" customWidth="1"/>
    <col min="10242" max="10242" width="10.375" style="60" customWidth="1"/>
    <col min="10243" max="10243" width="3.875" style="60" customWidth="1"/>
    <col min="10244" max="10244" width="10.625" style="60" customWidth="1"/>
    <col min="10245" max="10245" width="9" style="60" customWidth="1"/>
    <col min="10246" max="10273" width="3.125" style="60"/>
    <col min="10274" max="10275" width="5.625" style="60" customWidth="1"/>
    <col min="10276" max="10276" width="6.625" style="60" customWidth="1"/>
    <col min="10277" max="10277" width="5.625" style="60" customWidth="1"/>
    <col min="10278" max="10278" width="10.625" style="60" customWidth="1"/>
    <col min="10279" max="10279" width="6.25" style="60" customWidth="1"/>
    <col min="10280" max="10280" width="9.625" style="60" customWidth="1"/>
    <col min="10281" max="10496" width="3.125" style="60"/>
    <col min="10497" max="10497" width="4.125" style="60" bestFit="1" customWidth="1"/>
    <col min="10498" max="10498" width="10.375" style="60" customWidth="1"/>
    <col min="10499" max="10499" width="3.875" style="60" customWidth="1"/>
    <col min="10500" max="10500" width="10.625" style="60" customWidth="1"/>
    <col min="10501" max="10501" width="9" style="60" customWidth="1"/>
    <col min="10502" max="10529" width="3.125" style="60"/>
    <col min="10530" max="10531" width="5.625" style="60" customWidth="1"/>
    <col min="10532" max="10532" width="6.625" style="60" customWidth="1"/>
    <col min="10533" max="10533" width="5.625" style="60" customWidth="1"/>
    <col min="10534" max="10534" width="10.625" style="60" customWidth="1"/>
    <col min="10535" max="10535" width="6.25" style="60" customWidth="1"/>
    <col min="10536" max="10536" width="9.625" style="60" customWidth="1"/>
    <col min="10537" max="10752" width="3.125" style="60"/>
    <col min="10753" max="10753" width="4.125" style="60" bestFit="1" customWidth="1"/>
    <col min="10754" max="10754" width="10.375" style="60" customWidth="1"/>
    <col min="10755" max="10755" width="3.875" style="60" customWidth="1"/>
    <col min="10756" max="10756" width="10.625" style="60" customWidth="1"/>
    <col min="10757" max="10757" width="9" style="60" customWidth="1"/>
    <col min="10758" max="10785" width="3.125" style="60"/>
    <col min="10786" max="10787" width="5.625" style="60" customWidth="1"/>
    <col min="10788" max="10788" width="6.625" style="60" customWidth="1"/>
    <col min="10789" max="10789" width="5.625" style="60" customWidth="1"/>
    <col min="10790" max="10790" width="10.625" style="60" customWidth="1"/>
    <col min="10791" max="10791" width="6.25" style="60" customWidth="1"/>
    <col min="10792" max="10792" width="9.625" style="60" customWidth="1"/>
    <col min="10793" max="11008" width="3.125" style="60"/>
    <col min="11009" max="11009" width="4.125" style="60" bestFit="1" customWidth="1"/>
    <col min="11010" max="11010" width="10.375" style="60" customWidth="1"/>
    <col min="11011" max="11011" width="3.875" style="60" customWidth="1"/>
    <col min="11012" max="11012" width="10.625" style="60" customWidth="1"/>
    <col min="11013" max="11013" width="9" style="60" customWidth="1"/>
    <col min="11014" max="11041" width="3.125" style="60"/>
    <col min="11042" max="11043" width="5.625" style="60" customWidth="1"/>
    <col min="11044" max="11044" width="6.625" style="60" customWidth="1"/>
    <col min="11045" max="11045" width="5.625" style="60" customWidth="1"/>
    <col min="11046" max="11046" width="10.625" style="60" customWidth="1"/>
    <col min="11047" max="11047" width="6.25" style="60" customWidth="1"/>
    <col min="11048" max="11048" width="9.625" style="60" customWidth="1"/>
    <col min="11049" max="11264" width="3.125" style="60"/>
    <col min="11265" max="11265" width="4.125" style="60" bestFit="1" customWidth="1"/>
    <col min="11266" max="11266" width="10.375" style="60" customWidth="1"/>
    <col min="11267" max="11267" width="3.875" style="60" customWidth="1"/>
    <col min="11268" max="11268" width="10.625" style="60" customWidth="1"/>
    <col min="11269" max="11269" width="9" style="60" customWidth="1"/>
    <col min="11270" max="11297" width="3.125" style="60"/>
    <col min="11298" max="11299" width="5.625" style="60" customWidth="1"/>
    <col min="11300" max="11300" width="6.625" style="60" customWidth="1"/>
    <col min="11301" max="11301" width="5.625" style="60" customWidth="1"/>
    <col min="11302" max="11302" width="10.625" style="60" customWidth="1"/>
    <col min="11303" max="11303" width="6.25" style="60" customWidth="1"/>
    <col min="11304" max="11304" width="9.625" style="60" customWidth="1"/>
    <col min="11305" max="11520" width="3.125" style="60"/>
    <col min="11521" max="11521" width="4.125" style="60" bestFit="1" customWidth="1"/>
    <col min="11522" max="11522" width="10.375" style="60" customWidth="1"/>
    <col min="11523" max="11523" width="3.875" style="60" customWidth="1"/>
    <col min="11524" max="11524" width="10.625" style="60" customWidth="1"/>
    <col min="11525" max="11525" width="9" style="60" customWidth="1"/>
    <col min="11526" max="11553" width="3.125" style="60"/>
    <col min="11554" max="11555" width="5.625" style="60" customWidth="1"/>
    <col min="11556" max="11556" width="6.625" style="60" customWidth="1"/>
    <col min="11557" max="11557" width="5.625" style="60" customWidth="1"/>
    <col min="11558" max="11558" width="10.625" style="60" customWidth="1"/>
    <col min="11559" max="11559" width="6.25" style="60" customWidth="1"/>
    <col min="11560" max="11560" width="9.625" style="60" customWidth="1"/>
    <col min="11561" max="11776" width="3.125" style="60"/>
    <col min="11777" max="11777" width="4.125" style="60" bestFit="1" customWidth="1"/>
    <col min="11778" max="11778" width="10.375" style="60" customWidth="1"/>
    <col min="11779" max="11779" width="3.875" style="60" customWidth="1"/>
    <col min="11780" max="11780" width="10.625" style="60" customWidth="1"/>
    <col min="11781" max="11781" width="9" style="60" customWidth="1"/>
    <col min="11782" max="11809" width="3.125" style="60"/>
    <col min="11810" max="11811" width="5.625" style="60" customWidth="1"/>
    <col min="11812" max="11812" width="6.625" style="60" customWidth="1"/>
    <col min="11813" max="11813" width="5.625" style="60" customWidth="1"/>
    <col min="11814" max="11814" width="10.625" style="60" customWidth="1"/>
    <col min="11815" max="11815" width="6.25" style="60" customWidth="1"/>
    <col min="11816" max="11816" width="9.625" style="60" customWidth="1"/>
    <col min="11817" max="12032" width="3.125" style="60"/>
    <col min="12033" max="12033" width="4.125" style="60" bestFit="1" customWidth="1"/>
    <col min="12034" max="12034" width="10.375" style="60" customWidth="1"/>
    <col min="12035" max="12035" width="3.875" style="60" customWidth="1"/>
    <col min="12036" max="12036" width="10.625" style="60" customWidth="1"/>
    <col min="12037" max="12037" width="9" style="60" customWidth="1"/>
    <col min="12038" max="12065" width="3.125" style="60"/>
    <col min="12066" max="12067" width="5.625" style="60" customWidth="1"/>
    <col min="12068" max="12068" width="6.625" style="60" customWidth="1"/>
    <col min="12069" max="12069" width="5.625" style="60" customWidth="1"/>
    <col min="12070" max="12070" width="10.625" style="60" customWidth="1"/>
    <col min="12071" max="12071" width="6.25" style="60" customWidth="1"/>
    <col min="12072" max="12072" width="9.625" style="60" customWidth="1"/>
    <col min="12073" max="12288" width="3.125" style="60"/>
    <col min="12289" max="12289" width="4.125" style="60" bestFit="1" customWidth="1"/>
    <col min="12290" max="12290" width="10.375" style="60" customWidth="1"/>
    <col min="12291" max="12291" width="3.875" style="60" customWidth="1"/>
    <col min="12292" max="12292" width="10.625" style="60" customWidth="1"/>
    <col min="12293" max="12293" width="9" style="60" customWidth="1"/>
    <col min="12294" max="12321" width="3.125" style="60"/>
    <col min="12322" max="12323" width="5.625" style="60" customWidth="1"/>
    <col min="12324" max="12324" width="6.625" style="60" customWidth="1"/>
    <col min="12325" max="12325" width="5.625" style="60" customWidth="1"/>
    <col min="12326" max="12326" width="10.625" style="60" customWidth="1"/>
    <col min="12327" max="12327" width="6.25" style="60" customWidth="1"/>
    <col min="12328" max="12328" width="9.625" style="60" customWidth="1"/>
    <col min="12329" max="12544" width="3.125" style="60"/>
    <col min="12545" max="12545" width="4.125" style="60" bestFit="1" customWidth="1"/>
    <col min="12546" max="12546" width="10.375" style="60" customWidth="1"/>
    <col min="12547" max="12547" width="3.875" style="60" customWidth="1"/>
    <col min="12548" max="12548" width="10.625" style="60" customWidth="1"/>
    <col min="12549" max="12549" width="9" style="60" customWidth="1"/>
    <col min="12550" max="12577" width="3.125" style="60"/>
    <col min="12578" max="12579" width="5.625" style="60" customWidth="1"/>
    <col min="12580" max="12580" width="6.625" style="60" customWidth="1"/>
    <col min="12581" max="12581" width="5.625" style="60" customWidth="1"/>
    <col min="12582" max="12582" width="10.625" style="60" customWidth="1"/>
    <col min="12583" max="12583" width="6.25" style="60" customWidth="1"/>
    <col min="12584" max="12584" width="9.625" style="60" customWidth="1"/>
    <col min="12585" max="12800" width="3.125" style="60"/>
    <col min="12801" max="12801" width="4.125" style="60" bestFit="1" customWidth="1"/>
    <col min="12802" max="12802" width="10.375" style="60" customWidth="1"/>
    <col min="12803" max="12803" width="3.875" style="60" customWidth="1"/>
    <col min="12804" max="12804" width="10.625" style="60" customWidth="1"/>
    <col min="12805" max="12805" width="9" style="60" customWidth="1"/>
    <col min="12806" max="12833" width="3.125" style="60"/>
    <col min="12834" max="12835" width="5.625" style="60" customWidth="1"/>
    <col min="12836" max="12836" width="6.625" style="60" customWidth="1"/>
    <col min="12837" max="12837" width="5.625" style="60" customWidth="1"/>
    <col min="12838" max="12838" width="10.625" style="60" customWidth="1"/>
    <col min="12839" max="12839" width="6.25" style="60" customWidth="1"/>
    <col min="12840" max="12840" width="9.625" style="60" customWidth="1"/>
    <col min="12841" max="13056" width="3.125" style="60"/>
    <col min="13057" max="13057" width="4.125" style="60" bestFit="1" customWidth="1"/>
    <col min="13058" max="13058" width="10.375" style="60" customWidth="1"/>
    <col min="13059" max="13059" width="3.875" style="60" customWidth="1"/>
    <col min="13060" max="13060" width="10.625" style="60" customWidth="1"/>
    <col min="13061" max="13061" width="9" style="60" customWidth="1"/>
    <col min="13062" max="13089" width="3.125" style="60"/>
    <col min="13090" max="13091" width="5.625" style="60" customWidth="1"/>
    <col min="13092" max="13092" width="6.625" style="60" customWidth="1"/>
    <col min="13093" max="13093" width="5.625" style="60" customWidth="1"/>
    <col min="13094" max="13094" width="10.625" style="60" customWidth="1"/>
    <col min="13095" max="13095" width="6.25" style="60" customWidth="1"/>
    <col min="13096" max="13096" width="9.625" style="60" customWidth="1"/>
    <col min="13097" max="13312" width="3.125" style="60"/>
    <col min="13313" max="13313" width="4.125" style="60" bestFit="1" customWidth="1"/>
    <col min="13314" max="13314" width="10.375" style="60" customWidth="1"/>
    <col min="13315" max="13315" width="3.875" style="60" customWidth="1"/>
    <col min="13316" max="13316" width="10.625" style="60" customWidth="1"/>
    <col min="13317" max="13317" width="9" style="60" customWidth="1"/>
    <col min="13318" max="13345" width="3.125" style="60"/>
    <col min="13346" max="13347" width="5.625" style="60" customWidth="1"/>
    <col min="13348" max="13348" width="6.625" style="60" customWidth="1"/>
    <col min="13349" max="13349" width="5.625" style="60" customWidth="1"/>
    <col min="13350" max="13350" width="10.625" style="60" customWidth="1"/>
    <col min="13351" max="13351" width="6.25" style="60" customWidth="1"/>
    <col min="13352" max="13352" width="9.625" style="60" customWidth="1"/>
    <col min="13353" max="13568" width="3.125" style="60"/>
    <col min="13569" max="13569" width="4.125" style="60" bestFit="1" customWidth="1"/>
    <col min="13570" max="13570" width="10.375" style="60" customWidth="1"/>
    <col min="13571" max="13571" width="3.875" style="60" customWidth="1"/>
    <col min="13572" max="13572" width="10.625" style="60" customWidth="1"/>
    <col min="13573" max="13573" width="9" style="60" customWidth="1"/>
    <col min="13574" max="13601" width="3.125" style="60"/>
    <col min="13602" max="13603" width="5.625" style="60" customWidth="1"/>
    <col min="13604" max="13604" width="6.625" style="60" customWidth="1"/>
    <col min="13605" max="13605" width="5.625" style="60" customWidth="1"/>
    <col min="13606" max="13606" width="10.625" style="60" customWidth="1"/>
    <col min="13607" max="13607" width="6.25" style="60" customWidth="1"/>
    <col min="13608" max="13608" width="9.625" style="60" customWidth="1"/>
    <col min="13609" max="13824" width="3.125" style="60"/>
    <col min="13825" max="13825" width="4.125" style="60" bestFit="1" customWidth="1"/>
    <col min="13826" max="13826" width="10.375" style="60" customWidth="1"/>
    <col min="13827" max="13827" width="3.875" style="60" customWidth="1"/>
    <col min="13828" max="13828" width="10.625" style="60" customWidth="1"/>
    <col min="13829" max="13829" width="9" style="60" customWidth="1"/>
    <col min="13830" max="13857" width="3.125" style="60"/>
    <col min="13858" max="13859" width="5.625" style="60" customWidth="1"/>
    <col min="13860" max="13860" width="6.625" style="60" customWidth="1"/>
    <col min="13861" max="13861" width="5.625" style="60" customWidth="1"/>
    <col min="13862" max="13862" width="10.625" style="60" customWidth="1"/>
    <col min="13863" max="13863" width="6.25" style="60" customWidth="1"/>
    <col min="13864" max="13864" width="9.625" style="60" customWidth="1"/>
    <col min="13865" max="14080" width="3.125" style="60"/>
    <col min="14081" max="14081" width="4.125" style="60" bestFit="1" customWidth="1"/>
    <col min="14082" max="14082" width="10.375" style="60" customWidth="1"/>
    <col min="14083" max="14083" width="3.875" style="60" customWidth="1"/>
    <col min="14084" max="14084" width="10.625" style="60" customWidth="1"/>
    <col min="14085" max="14085" width="9" style="60" customWidth="1"/>
    <col min="14086" max="14113" width="3.125" style="60"/>
    <col min="14114" max="14115" width="5.625" style="60" customWidth="1"/>
    <col min="14116" max="14116" width="6.625" style="60" customWidth="1"/>
    <col min="14117" max="14117" width="5.625" style="60" customWidth="1"/>
    <col min="14118" max="14118" width="10.625" style="60" customWidth="1"/>
    <col min="14119" max="14119" width="6.25" style="60" customWidth="1"/>
    <col min="14120" max="14120" width="9.625" style="60" customWidth="1"/>
    <col min="14121" max="14336" width="3.125" style="60"/>
    <col min="14337" max="14337" width="4.125" style="60" bestFit="1" customWidth="1"/>
    <col min="14338" max="14338" width="10.375" style="60" customWidth="1"/>
    <col min="14339" max="14339" width="3.875" style="60" customWidth="1"/>
    <col min="14340" max="14340" width="10.625" style="60" customWidth="1"/>
    <col min="14341" max="14341" width="9" style="60" customWidth="1"/>
    <col min="14342" max="14369" width="3.125" style="60"/>
    <col min="14370" max="14371" width="5.625" style="60" customWidth="1"/>
    <col min="14372" max="14372" width="6.625" style="60" customWidth="1"/>
    <col min="14373" max="14373" width="5.625" style="60" customWidth="1"/>
    <col min="14374" max="14374" width="10.625" style="60" customWidth="1"/>
    <col min="14375" max="14375" width="6.25" style="60" customWidth="1"/>
    <col min="14376" max="14376" width="9.625" style="60" customWidth="1"/>
    <col min="14377" max="14592" width="3.125" style="60"/>
    <col min="14593" max="14593" width="4.125" style="60" bestFit="1" customWidth="1"/>
    <col min="14594" max="14594" width="10.375" style="60" customWidth="1"/>
    <col min="14595" max="14595" width="3.875" style="60" customWidth="1"/>
    <col min="14596" max="14596" width="10.625" style="60" customWidth="1"/>
    <col min="14597" max="14597" width="9" style="60" customWidth="1"/>
    <col min="14598" max="14625" width="3.125" style="60"/>
    <col min="14626" max="14627" width="5.625" style="60" customWidth="1"/>
    <col min="14628" max="14628" width="6.625" style="60" customWidth="1"/>
    <col min="14629" max="14629" width="5.625" style="60" customWidth="1"/>
    <col min="14630" max="14630" width="10.625" style="60" customWidth="1"/>
    <col min="14631" max="14631" width="6.25" style="60" customWidth="1"/>
    <col min="14632" max="14632" width="9.625" style="60" customWidth="1"/>
    <col min="14633" max="14848" width="3.125" style="60"/>
    <col min="14849" max="14849" width="4.125" style="60" bestFit="1" customWidth="1"/>
    <col min="14850" max="14850" width="10.375" style="60" customWidth="1"/>
    <col min="14851" max="14851" width="3.875" style="60" customWidth="1"/>
    <col min="14852" max="14852" width="10.625" style="60" customWidth="1"/>
    <col min="14853" max="14853" width="9" style="60" customWidth="1"/>
    <col min="14854" max="14881" width="3.125" style="60"/>
    <col min="14882" max="14883" width="5.625" style="60" customWidth="1"/>
    <col min="14884" max="14884" width="6.625" style="60" customWidth="1"/>
    <col min="14885" max="14885" width="5.625" style="60" customWidth="1"/>
    <col min="14886" max="14886" width="10.625" style="60" customWidth="1"/>
    <col min="14887" max="14887" width="6.25" style="60" customWidth="1"/>
    <col min="14888" max="14888" width="9.625" style="60" customWidth="1"/>
    <col min="14889" max="15104" width="3.125" style="60"/>
    <col min="15105" max="15105" width="4.125" style="60" bestFit="1" customWidth="1"/>
    <col min="15106" max="15106" width="10.375" style="60" customWidth="1"/>
    <col min="15107" max="15107" width="3.875" style="60" customWidth="1"/>
    <col min="15108" max="15108" width="10.625" style="60" customWidth="1"/>
    <col min="15109" max="15109" width="9" style="60" customWidth="1"/>
    <col min="15110" max="15137" width="3.125" style="60"/>
    <col min="15138" max="15139" width="5.625" style="60" customWidth="1"/>
    <col min="15140" max="15140" width="6.625" style="60" customWidth="1"/>
    <col min="15141" max="15141" width="5.625" style="60" customWidth="1"/>
    <col min="15142" max="15142" width="10.625" style="60" customWidth="1"/>
    <col min="15143" max="15143" width="6.25" style="60" customWidth="1"/>
    <col min="15144" max="15144" width="9.625" style="60" customWidth="1"/>
    <col min="15145" max="15360" width="3.125" style="60"/>
    <col min="15361" max="15361" width="4.125" style="60" bestFit="1" customWidth="1"/>
    <col min="15362" max="15362" width="10.375" style="60" customWidth="1"/>
    <col min="15363" max="15363" width="3.875" style="60" customWidth="1"/>
    <col min="15364" max="15364" width="10.625" style="60" customWidth="1"/>
    <col min="15365" max="15365" width="9" style="60" customWidth="1"/>
    <col min="15366" max="15393" width="3.125" style="60"/>
    <col min="15394" max="15395" width="5.625" style="60" customWidth="1"/>
    <col min="15396" max="15396" width="6.625" style="60" customWidth="1"/>
    <col min="15397" max="15397" width="5.625" style="60" customWidth="1"/>
    <col min="15398" max="15398" width="10.625" style="60" customWidth="1"/>
    <col min="15399" max="15399" width="6.25" style="60" customWidth="1"/>
    <col min="15400" max="15400" width="9.625" style="60" customWidth="1"/>
    <col min="15401" max="15616" width="3.125" style="60"/>
    <col min="15617" max="15617" width="4.125" style="60" bestFit="1" customWidth="1"/>
    <col min="15618" max="15618" width="10.375" style="60" customWidth="1"/>
    <col min="15619" max="15619" width="3.875" style="60" customWidth="1"/>
    <col min="15620" max="15620" width="10.625" style="60" customWidth="1"/>
    <col min="15621" max="15621" width="9" style="60" customWidth="1"/>
    <col min="15622" max="15649" width="3.125" style="60"/>
    <col min="15650" max="15651" width="5.625" style="60" customWidth="1"/>
    <col min="15652" max="15652" width="6.625" style="60" customWidth="1"/>
    <col min="15653" max="15653" width="5.625" style="60" customWidth="1"/>
    <col min="15654" max="15654" width="10.625" style="60" customWidth="1"/>
    <col min="15655" max="15655" width="6.25" style="60" customWidth="1"/>
    <col min="15656" max="15656" width="9.625" style="60" customWidth="1"/>
    <col min="15657" max="15872" width="3.125" style="60"/>
    <col min="15873" max="15873" width="4.125" style="60" bestFit="1" customWidth="1"/>
    <col min="15874" max="15874" width="10.375" style="60" customWidth="1"/>
    <col min="15875" max="15875" width="3.875" style="60" customWidth="1"/>
    <col min="15876" max="15876" width="10.625" style="60" customWidth="1"/>
    <col min="15877" max="15877" width="9" style="60" customWidth="1"/>
    <col min="15878" max="15905" width="3.125" style="60"/>
    <col min="15906" max="15907" width="5.625" style="60" customWidth="1"/>
    <col min="15908" max="15908" width="6.625" style="60" customWidth="1"/>
    <col min="15909" max="15909" width="5.625" style="60" customWidth="1"/>
    <col min="15910" max="15910" width="10.625" style="60" customWidth="1"/>
    <col min="15911" max="15911" width="6.25" style="60" customWidth="1"/>
    <col min="15912" max="15912" width="9.625" style="60" customWidth="1"/>
    <col min="15913" max="16128" width="3.125" style="60"/>
    <col min="16129" max="16129" width="4.125" style="60" bestFit="1" customWidth="1"/>
    <col min="16130" max="16130" width="10.375" style="60" customWidth="1"/>
    <col min="16131" max="16131" width="3.875" style="60" customWidth="1"/>
    <col min="16132" max="16132" width="10.625" style="60" customWidth="1"/>
    <col min="16133" max="16133" width="9" style="60" customWidth="1"/>
    <col min="16134" max="16161" width="3.125" style="60"/>
    <col min="16162" max="16163" width="5.625" style="60" customWidth="1"/>
    <col min="16164" max="16164" width="6.625" style="60" customWidth="1"/>
    <col min="16165" max="16165" width="5.625" style="60" customWidth="1"/>
    <col min="16166" max="16166" width="10.625" style="60" customWidth="1"/>
    <col min="16167" max="16167" width="6.25" style="60" customWidth="1"/>
    <col min="16168" max="16168" width="9.625" style="60" customWidth="1"/>
    <col min="16169" max="16384" width="3.125" style="60"/>
  </cols>
  <sheetData>
    <row r="1" spans="1:40" ht="19.5" thickBot="1" x14ac:dyDescent="0.45">
      <c r="B1" s="60" t="s">
        <v>365</v>
      </c>
      <c r="D1" s="1266" t="s">
        <v>366</v>
      </c>
      <c r="E1" s="1266"/>
      <c r="F1" s="1266"/>
    </row>
    <row r="2" spans="1:40" ht="19.5" customHeight="1" thickBot="1" x14ac:dyDescent="0.45">
      <c r="R2" s="1267" t="s">
        <v>367</v>
      </c>
      <c r="S2" s="1268"/>
      <c r="T2" s="1268"/>
      <c r="U2" s="1268"/>
      <c r="V2" s="1268"/>
      <c r="W2" s="1268" t="s">
        <v>302</v>
      </c>
      <c r="X2" s="1268"/>
      <c r="Y2" s="1268"/>
      <c r="Z2" s="1269"/>
      <c r="AA2" s="1270" t="s">
        <v>368</v>
      </c>
      <c r="AB2" s="1271"/>
      <c r="AC2" s="1271"/>
      <c r="AD2" s="1271"/>
      <c r="AE2" s="1271"/>
      <c r="AF2" s="1271"/>
      <c r="AG2" s="1269" t="s">
        <v>369</v>
      </c>
      <c r="AH2" s="1272"/>
      <c r="AI2" s="1273"/>
      <c r="AJ2" s="1263"/>
      <c r="AK2" s="1264"/>
      <c r="AL2" s="1264"/>
      <c r="AM2" s="1264"/>
      <c r="AN2" s="1265"/>
    </row>
    <row r="3" spans="1:40" ht="19.5" customHeight="1" x14ac:dyDescent="0.4">
      <c r="B3" s="61" t="s">
        <v>370</v>
      </c>
      <c r="J3" s="62" t="s">
        <v>371</v>
      </c>
      <c r="K3" s="1281"/>
      <c r="L3" s="1281"/>
      <c r="M3" s="60" t="s">
        <v>372</v>
      </c>
      <c r="N3" s="1281"/>
      <c r="O3" s="1281"/>
      <c r="P3" s="60" t="s">
        <v>373</v>
      </c>
      <c r="Q3" s="60" t="s">
        <v>321</v>
      </c>
    </row>
    <row r="4" spans="1:40" ht="6.75" customHeight="1" thickBot="1" x14ac:dyDescent="0.45"/>
    <row r="5" spans="1:40" ht="19.5" customHeight="1" x14ac:dyDescent="0.4">
      <c r="B5" s="1282" t="s">
        <v>374</v>
      </c>
      <c r="C5" s="1283"/>
      <c r="D5" s="63"/>
      <c r="E5" s="1283" t="s">
        <v>375</v>
      </c>
      <c r="F5" s="1283"/>
      <c r="G5" s="1283"/>
      <c r="H5" s="1283"/>
      <c r="I5" s="1284"/>
      <c r="J5" s="1284"/>
      <c r="K5" s="1284"/>
      <c r="L5" s="1284"/>
      <c r="M5" s="1283" t="s">
        <v>376</v>
      </c>
      <c r="N5" s="1283"/>
      <c r="O5" s="1283"/>
      <c r="P5" s="1283"/>
      <c r="Q5" s="1283"/>
      <c r="R5" s="1283"/>
      <c r="S5" s="1283"/>
      <c r="T5" s="1284"/>
      <c r="U5" s="1284"/>
      <c r="V5" s="1284"/>
      <c r="W5" s="1284"/>
      <c r="X5" s="1285" t="s">
        <v>377</v>
      </c>
      <c r="Y5" s="1286"/>
      <c r="Z5" s="1286"/>
      <c r="AA5" s="1286"/>
      <c r="AB5" s="1286"/>
      <c r="AC5" s="1286"/>
      <c r="AD5" s="1286"/>
      <c r="AE5" s="1286"/>
      <c r="AF5" s="1287" t="s">
        <v>378</v>
      </c>
      <c r="AG5" s="1287"/>
      <c r="AH5" s="1287"/>
      <c r="AI5" s="1288"/>
      <c r="AJ5" s="1288"/>
      <c r="AK5" s="1288"/>
      <c r="AL5" s="64" t="s">
        <v>379</v>
      </c>
      <c r="AM5" s="1289"/>
      <c r="AN5" s="1290"/>
    </row>
    <row r="6" spans="1:40" ht="19.5" customHeight="1" thickBot="1" x14ac:dyDescent="0.45">
      <c r="B6" s="1274" t="s">
        <v>380</v>
      </c>
      <c r="C6" s="1275"/>
      <c r="D6" s="1276" t="s">
        <v>381</v>
      </c>
      <c r="E6" s="1276"/>
      <c r="F6" s="1276"/>
      <c r="G6" s="1276"/>
      <c r="H6" s="1276"/>
      <c r="I6" s="1276"/>
      <c r="J6" s="1276"/>
      <c r="K6" s="1276"/>
      <c r="L6" s="1276"/>
      <c r="M6" s="1277"/>
      <c r="N6" s="1278" t="s">
        <v>382</v>
      </c>
      <c r="O6" s="1278"/>
      <c r="P6" s="1278"/>
      <c r="Q6" s="1278"/>
      <c r="R6" s="1278"/>
      <c r="S6" s="1278"/>
      <c r="T6" s="1278"/>
      <c r="U6" s="1278"/>
      <c r="V6" s="1278"/>
      <c r="W6" s="1278"/>
      <c r="X6" s="1275"/>
      <c r="Y6" s="1275"/>
      <c r="Z6" s="1275"/>
      <c r="AA6" s="1275"/>
      <c r="AB6" s="1275"/>
      <c r="AC6" s="1275"/>
      <c r="AD6" s="1275"/>
      <c r="AE6" s="1275"/>
      <c r="AF6" s="1275"/>
      <c r="AG6" s="1275"/>
      <c r="AH6" s="1275"/>
      <c r="AI6" s="1275"/>
      <c r="AJ6" s="1275"/>
      <c r="AK6" s="1275"/>
      <c r="AL6" s="1275"/>
      <c r="AM6" s="1279"/>
      <c r="AN6" s="1280"/>
    </row>
    <row r="7" spans="1:40" ht="15.95" customHeight="1" x14ac:dyDescent="0.4">
      <c r="B7" s="1310" t="s">
        <v>383</v>
      </c>
      <c r="C7" s="1304" t="s">
        <v>384</v>
      </c>
      <c r="D7" s="1313" t="s">
        <v>327</v>
      </c>
      <c r="E7" s="1316" t="s">
        <v>385</v>
      </c>
      <c r="F7" s="1283" t="s">
        <v>386</v>
      </c>
      <c r="G7" s="1283"/>
      <c r="H7" s="1283"/>
      <c r="I7" s="1283"/>
      <c r="J7" s="1283"/>
      <c r="K7" s="1283"/>
      <c r="L7" s="1283"/>
      <c r="M7" s="1283" t="s">
        <v>387</v>
      </c>
      <c r="N7" s="1283"/>
      <c r="O7" s="1283"/>
      <c r="P7" s="1283"/>
      <c r="Q7" s="1283"/>
      <c r="R7" s="1283"/>
      <c r="S7" s="1283"/>
      <c r="T7" s="1283" t="s">
        <v>388</v>
      </c>
      <c r="U7" s="1283"/>
      <c r="V7" s="1283"/>
      <c r="W7" s="1283"/>
      <c r="X7" s="1283"/>
      <c r="Y7" s="1283"/>
      <c r="Z7" s="1283"/>
      <c r="AA7" s="1283" t="s">
        <v>389</v>
      </c>
      <c r="AB7" s="1283"/>
      <c r="AC7" s="1283"/>
      <c r="AD7" s="1283"/>
      <c r="AE7" s="1283"/>
      <c r="AF7" s="1283"/>
      <c r="AG7" s="1283"/>
      <c r="AH7" s="1304" t="s">
        <v>390</v>
      </c>
      <c r="AI7" s="1304" t="s">
        <v>391</v>
      </c>
      <c r="AJ7" s="1307" t="s">
        <v>392</v>
      </c>
      <c r="AK7" s="1304" t="s">
        <v>393</v>
      </c>
      <c r="AL7" s="1321" t="s">
        <v>394</v>
      </c>
      <c r="AM7" s="1321"/>
      <c r="AN7" s="1322"/>
    </row>
    <row r="8" spans="1:40" ht="15.95" customHeight="1" x14ac:dyDescent="0.4">
      <c r="B8" s="1311"/>
      <c r="C8" s="1305"/>
      <c r="D8" s="1314"/>
      <c r="E8" s="1317"/>
      <c r="F8" s="65">
        <v>1</v>
      </c>
      <c r="G8" s="65">
        <v>2</v>
      </c>
      <c r="H8" s="65">
        <v>3</v>
      </c>
      <c r="I8" s="65">
        <v>4</v>
      </c>
      <c r="J8" s="65">
        <v>5</v>
      </c>
      <c r="K8" s="65">
        <v>6</v>
      </c>
      <c r="L8" s="65">
        <v>7</v>
      </c>
      <c r="M8" s="65">
        <v>8</v>
      </c>
      <c r="N8" s="65">
        <v>9</v>
      </c>
      <c r="O8" s="65">
        <v>10</v>
      </c>
      <c r="P8" s="65">
        <v>11</v>
      </c>
      <c r="Q8" s="65">
        <v>12</v>
      </c>
      <c r="R8" s="65">
        <v>13</v>
      </c>
      <c r="S8" s="65">
        <v>14</v>
      </c>
      <c r="T8" s="65">
        <v>15</v>
      </c>
      <c r="U8" s="65">
        <v>16</v>
      </c>
      <c r="V8" s="65">
        <v>17</v>
      </c>
      <c r="W8" s="65">
        <v>18</v>
      </c>
      <c r="X8" s="65">
        <v>19</v>
      </c>
      <c r="Y8" s="65">
        <v>20</v>
      </c>
      <c r="Z8" s="65">
        <v>21</v>
      </c>
      <c r="AA8" s="65">
        <v>22</v>
      </c>
      <c r="AB8" s="65">
        <v>23</v>
      </c>
      <c r="AC8" s="65">
        <v>24</v>
      </c>
      <c r="AD8" s="65">
        <v>25</v>
      </c>
      <c r="AE8" s="65">
        <v>26</v>
      </c>
      <c r="AF8" s="65">
        <v>27</v>
      </c>
      <c r="AG8" s="65">
        <v>28</v>
      </c>
      <c r="AH8" s="1305"/>
      <c r="AI8" s="1305"/>
      <c r="AJ8" s="1308"/>
      <c r="AK8" s="1305"/>
      <c r="AL8" s="1323" t="s">
        <v>395</v>
      </c>
      <c r="AM8" s="1305" t="s">
        <v>396</v>
      </c>
      <c r="AN8" s="1325" t="s">
        <v>397</v>
      </c>
    </row>
    <row r="9" spans="1:40" ht="15.95" customHeight="1" thickBot="1" x14ac:dyDescent="0.45">
      <c r="B9" s="1312"/>
      <c r="C9" s="1306"/>
      <c r="D9" s="1315"/>
      <c r="E9" s="1318"/>
      <c r="F9" s="66" t="s">
        <v>398</v>
      </c>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1306"/>
      <c r="AI9" s="1306"/>
      <c r="AJ9" s="1309"/>
      <c r="AK9" s="1306"/>
      <c r="AL9" s="1324"/>
      <c r="AM9" s="1306"/>
      <c r="AN9" s="1326"/>
    </row>
    <row r="10" spans="1:40" x14ac:dyDescent="0.4">
      <c r="A10" s="60">
        <v>1</v>
      </c>
      <c r="B10" s="67"/>
      <c r="C10" s="68"/>
      <c r="D10" s="69"/>
      <c r="E10" s="68"/>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68"/>
      <c r="AI10" s="68"/>
      <c r="AJ10" s="71"/>
      <c r="AK10" s="71"/>
      <c r="AL10" s="72"/>
      <c r="AM10" s="68"/>
      <c r="AN10" s="73"/>
    </row>
    <row r="11" spans="1:40" x14ac:dyDescent="0.4">
      <c r="A11" s="60">
        <v>2</v>
      </c>
      <c r="B11" s="74"/>
      <c r="C11" s="75"/>
      <c r="D11" s="76"/>
      <c r="E11" s="75"/>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5"/>
      <c r="AI11" s="75"/>
      <c r="AJ11" s="75"/>
      <c r="AK11" s="78"/>
      <c r="AL11" s="79"/>
      <c r="AM11" s="75"/>
      <c r="AN11" s="80"/>
    </row>
    <row r="12" spans="1:40" x14ac:dyDescent="0.4">
      <c r="A12" s="60">
        <v>3</v>
      </c>
      <c r="B12" s="74"/>
      <c r="C12" s="75"/>
      <c r="D12" s="76"/>
      <c r="E12" s="75"/>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5"/>
      <c r="AI12" s="75"/>
      <c r="AJ12" s="75"/>
      <c r="AK12" s="78"/>
      <c r="AL12" s="79"/>
      <c r="AM12" s="75"/>
      <c r="AN12" s="80"/>
    </row>
    <row r="13" spans="1:40" x14ac:dyDescent="0.4">
      <c r="A13" s="60">
        <v>4</v>
      </c>
      <c r="B13" s="74"/>
      <c r="C13" s="75"/>
      <c r="D13" s="76"/>
      <c r="E13" s="75"/>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5"/>
      <c r="AI13" s="75"/>
      <c r="AJ13" s="75"/>
      <c r="AK13" s="78"/>
      <c r="AL13" s="79"/>
      <c r="AM13" s="75"/>
      <c r="AN13" s="80"/>
    </row>
    <row r="14" spans="1:40" x14ac:dyDescent="0.4">
      <c r="A14" s="60">
        <v>5</v>
      </c>
      <c r="B14" s="74"/>
      <c r="C14" s="75"/>
      <c r="D14" s="76"/>
      <c r="E14" s="75"/>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5"/>
      <c r="AI14" s="75"/>
      <c r="AJ14" s="75"/>
      <c r="AK14" s="78"/>
      <c r="AL14" s="79"/>
      <c r="AM14" s="75"/>
      <c r="AN14" s="80"/>
    </row>
    <row r="15" spans="1:40" x14ac:dyDescent="0.4">
      <c r="A15" s="60">
        <v>6</v>
      </c>
      <c r="B15" s="74"/>
      <c r="C15" s="75"/>
      <c r="D15" s="76"/>
      <c r="E15" s="75"/>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5"/>
      <c r="AI15" s="75"/>
      <c r="AJ15" s="75"/>
      <c r="AK15" s="78"/>
      <c r="AL15" s="79"/>
      <c r="AM15" s="75"/>
      <c r="AN15" s="80"/>
    </row>
    <row r="16" spans="1:40" x14ac:dyDescent="0.4">
      <c r="A16" s="60">
        <v>7</v>
      </c>
      <c r="B16" s="74"/>
      <c r="C16" s="75"/>
      <c r="D16" s="76"/>
      <c r="E16" s="75"/>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5"/>
      <c r="AI16" s="75"/>
      <c r="AJ16" s="75"/>
      <c r="AK16" s="78"/>
      <c r="AL16" s="79"/>
      <c r="AM16" s="75"/>
      <c r="AN16" s="80"/>
    </row>
    <row r="17" spans="1:40" x14ac:dyDescent="0.4">
      <c r="A17" s="60">
        <v>8</v>
      </c>
      <c r="B17" s="74"/>
      <c r="C17" s="75"/>
      <c r="D17" s="76"/>
      <c r="E17" s="75"/>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5"/>
      <c r="AI17" s="75"/>
      <c r="AJ17" s="75"/>
      <c r="AK17" s="78"/>
      <c r="AL17" s="79"/>
      <c r="AM17" s="75"/>
      <c r="AN17" s="80"/>
    </row>
    <row r="18" spans="1:40" x14ac:dyDescent="0.4">
      <c r="A18" s="60">
        <v>9</v>
      </c>
      <c r="B18" s="74"/>
      <c r="C18" s="75"/>
      <c r="D18" s="76"/>
      <c r="E18" s="75"/>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5"/>
      <c r="AI18" s="75"/>
      <c r="AJ18" s="75"/>
      <c r="AK18" s="78"/>
      <c r="AL18" s="79"/>
      <c r="AM18" s="75"/>
      <c r="AN18" s="80"/>
    </row>
    <row r="19" spans="1:40" x14ac:dyDescent="0.4">
      <c r="A19" s="60">
        <v>10</v>
      </c>
      <c r="B19" s="74"/>
      <c r="C19" s="75"/>
      <c r="D19" s="76"/>
      <c r="E19" s="75"/>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5"/>
      <c r="AI19" s="75"/>
      <c r="AJ19" s="75"/>
      <c r="AK19" s="78"/>
      <c r="AL19" s="79"/>
      <c r="AM19" s="75"/>
      <c r="AN19" s="80"/>
    </row>
    <row r="20" spans="1:40" x14ac:dyDescent="0.4">
      <c r="A20" s="60">
        <v>11</v>
      </c>
      <c r="B20" s="74"/>
      <c r="C20" s="75"/>
      <c r="D20" s="76"/>
      <c r="E20" s="75"/>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5"/>
      <c r="AI20" s="75"/>
      <c r="AJ20" s="75"/>
      <c r="AK20" s="78"/>
      <c r="AL20" s="79"/>
      <c r="AM20" s="75"/>
      <c r="AN20" s="80"/>
    </row>
    <row r="21" spans="1:40" x14ac:dyDescent="0.4">
      <c r="A21" s="60">
        <v>12</v>
      </c>
      <c r="B21" s="74"/>
      <c r="C21" s="75"/>
      <c r="D21" s="76"/>
      <c r="E21" s="75"/>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5"/>
      <c r="AI21" s="75"/>
      <c r="AJ21" s="75"/>
      <c r="AK21" s="78"/>
      <c r="AL21" s="79"/>
      <c r="AM21" s="75"/>
      <c r="AN21" s="80"/>
    </row>
    <row r="22" spans="1:40" x14ac:dyDescent="0.4">
      <c r="A22" s="60">
        <v>13</v>
      </c>
      <c r="B22" s="74"/>
      <c r="C22" s="75"/>
      <c r="D22" s="76"/>
      <c r="E22" s="75"/>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5"/>
      <c r="AI22" s="75"/>
      <c r="AJ22" s="75"/>
      <c r="AK22" s="78"/>
      <c r="AL22" s="79"/>
      <c r="AM22" s="75"/>
      <c r="AN22" s="80"/>
    </row>
    <row r="23" spans="1:40" x14ac:dyDescent="0.4">
      <c r="A23" s="60">
        <v>14</v>
      </c>
      <c r="B23" s="74"/>
      <c r="C23" s="75"/>
      <c r="D23" s="76"/>
      <c r="E23" s="75"/>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5"/>
      <c r="AI23" s="75"/>
      <c r="AJ23" s="75"/>
      <c r="AK23" s="78"/>
      <c r="AL23" s="79"/>
      <c r="AM23" s="75"/>
      <c r="AN23" s="80"/>
    </row>
    <row r="24" spans="1:40" x14ac:dyDescent="0.4">
      <c r="A24" s="60">
        <v>15</v>
      </c>
      <c r="B24" s="74"/>
      <c r="C24" s="75"/>
      <c r="D24" s="76"/>
      <c r="E24" s="75"/>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5"/>
      <c r="AI24" s="75"/>
      <c r="AJ24" s="75"/>
      <c r="AK24" s="78"/>
      <c r="AL24" s="79"/>
      <c r="AM24" s="75"/>
      <c r="AN24" s="80"/>
    </row>
    <row r="25" spans="1:40" x14ac:dyDescent="0.4">
      <c r="A25" s="60">
        <v>16</v>
      </c>
      <c r="B25" s="74"/>
      <c r="C25" s="75"/>
      <c r="D25" s="76"/>
      <c r="E25" s="75"/>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5"/>
      <c r="AI25" s="75"/>
      <c r="AJ25" s="75"/>
      <c r="AK25" s="78"/>
      <c r="AL25" s="79"/>
      <c r="AM25" s="75"/>
      <c r="AN25" s="80"/>
    </row>
    <row r="26" spans="1:40" x14ac:dyDescent="0.4">
      <c r="A26" s="60">
        <v>17</v>
      </c>
      <c r="B26" s="74"/>
      <c r="C26" s="75"/>
      <c r="D26" s="76"/>
      <c r="E26" s="75"/>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5"/>
      <c r="AI26" s="75"/>
      <c r="AJ26" s="75"/>
      <c r="AK26" s="78"/>
      <c r="AL26" s="79"/>
      <c r="AM26" s="75"/>
      <c r="AN26" s="80"/>
    </row>
    <row r="27" spans="1:40" x14ac:dyDescent="0.4">
      <c r="A27" s="60">
        <v>18</v>
      </c>
      <c r="B27" s="74"/>
      <c r="C27" s="75"/>
      <c r="D27" s="76"/>
      <c r="E27" s="75"/>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5"/>
      <c r="AI27" s="75"/>
      <c r="AJ27" s="75"/>
      <c r="AK27" s="78"/>
      <c r="AL27" s="79"/>
      <c r="AM27" s="75"/>
      <c r="AN27" s="80"/>
    </row>
    <row r="28" spans="1:40" x14ac:dyDescent="0.4">
      <c r="A28" s="60">
        <v>19</v>
      </c>
      <c r="B28" s="74"/>
      <c r="C28" s="75"/>
      <c r="D28" s="76"/>
      <c r="E28" s="75"/>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5"/>
      <c r="AI28" s="75"/>
      <c r="AJ28" s="75"/>
      <c r="AK28" s="78"/>
      <c r="AL28" s="79"/>
      <c r="AM28" s="75"/>
      <c r="AN28" s="80"/>
    </row>
    <row r="29" spans="1:40" x14ac:dyDescent="0.4">
      <c r="A29" s="60">
        <v>20</v>
      </c>
      <c r="B29" s="74"/>
      <c r="C29" s="75"/>
      <c r="D29" s="76"/>
      <c r="E29" s="75"/>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5"/>
      <c r="AI29" s="75"/>
      <c r="AJ29" s="75"/>
      <c r="AK29" s="78"/>
      <c r="AL29" s="79"/>
      <c r="AM29" s="75"/>
      <c r="AN29" s="80"/>
    </row>
    <row r="30" spans="1:40" x14ac:dyDescent="0.4">
      <c r="A30" s="60">
        <v>21</v>
      </c>
      <c r="B30" s="74"/>
      <c r="C30" s="75"/>
      <c r="D30" s="76"/>
      <c r="E30" s="75"/>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5"/>
      <c r="AI30" s="75"/>
      <c r="AJ30" s="75"/>
      <c r="AK30" s="78"/>
      <c r="AL30" s="79"/>
      <c r="AM30" s="75"/>
      <c r="AN30" s="80"/>
    </row>
    <row r="31" spans="1:40" ht="19.5" thickBot="1" x14ac:dyDescent="0.45">
      <c r="A31" s="60">
        <v>22</v>
      </c>
      <c r="B31" s="81"/>
      <c r="C31" s="82"/>
      <c r="D31" s="83"/>
      <c r="E31" s="82"/>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2"/>
      <c r="AI31" s="82"/>
      <c r="AJ31" s="85"/>
      <c r="AK31" s="85"/>
      <c r="AL31" s="86"/>
      <c r="AM31" s="82"/>
      <c r="AN31" s="87"/>
    </row>
    <row r="32" spans="1:40" ht="6.75" customHeight="1" x14ac:dyDescent="0.4">
      <c r="B32" s="88"/>
      <c r="C32" s="88"/>
      <c r="D32" s="88"/>
      <c r="E32" s="88"/>
      <c r="AH32" s="88"/>
      <c r="AI32" s="88"/>
      <c r="AJ32" s="88"/>
      <c r="AK32" s="88"/>
      <c r="AL32" s="88"/>
      <c r="AM32" s="88"/>
      <c r="AN32" s="88"/>
    </row>
    <row r="33" spans="2:40" x14ac:dyDescent="0.4">
      <c r="B33" s="89" t="s">
        <v>399</v>
      </c>
      <c r="D33" s="90" t="s">
        <v>400</v>
      </c>
    </row>
    <row r="34" spans="2:40" x14ac:dyDescent="0.4">
      <c r="B34" s="91"/>
    </row>
    <row r="35" spans="2:40" x14ac:dyDescent="0.4">
      <c r="B35" s="89" t="s">
        <v>401</v>
      </c>
      <c r="D35" s="60" t="s">
        <v>402</v>
      </c>
    </row>
    <row r="36" spans="2:40" ht="6.75" customHeight="1" thickBot="1" x14ac:dyDescent="0.45">
      <c r="B36" s="62"/>
    </row>
    <row r="37" spans="2:40" ht="13.5" customHeight="1" x14ac:dyDescent="0.4">
      <c r="B37" s="1291" t="s">
        <v>403</v>
      </c>
      <c r="C37" s="1294" t="s">
        <v>404</v>
      </c>
      <c r="D37" s="1295"/>
      <c r="E37" s="1300" t="s">
        <v>405</v>
      </c>
      <c r="G37" s="92" t="s">
        <v>406</v>
      </c>
      <c r="H37" s="1303" t="s">
        <v>407</v>
      </c>
      <c r="I37" s="1303"/>
      <c r="J37" s="1303"/>
      <c r="K37" s="1303"/>
      <c r="L37" s="1303"/>
      <c r="M37" s="1303"/>
      <c r="N37" s="1303"/>
      <c r="O37" s="1303"/>
      <c r="P37" s="1303"/>
      <c r="Q37" s="1303"/>
      <c r="R37" s="1303"/>
      <c r="S37" s="1303"/>
      <c r="T37" s="1303"/>
      <c r="U37" s="1303"/>
      <c r="V37" s="1303"/>
      <c r="W37" s="1303"/>
      <c r="X37" s="1303"/>
      <c r="Y37" s="1303"/>
      <c r="Z37" s="1303"/>
      <c r="AA37" s="1303"/>
      <c r="AB37" s="1303"/>
      <c r="AC37" s="1303"/>
      <c r="AD37" s="1303"/>
      <c r="AE37" s="1303"/>
      <c r="AF37" s="1303"/>
      <c r="AG37" s="1303"/>
      <c r="AH37" s="1303"/>
      <c r="AI37" s="1303"/>
      <c r="AJ37" s="1303"/>
      <c r="AK37" s="1303"/>
      <c r="AL37" s="1303"/>
      <c r="AM37" s="1303"/>
      <c r="AN37" s="1303"/>
    </row>
    <row r="38" spans="2:40" ht="13.5" customHeight="1" x14ac:dyDescent="0.4">
      <c r="B38" s="1292"/>
      <c r="C38" s="1296"/>
      <c r="D38" s="1297"/>
      <c r="E38" s="1301"/>
      <c r="G38" s="62"/>
      <c r="H38" s="1303"/>
      <c r="I38" s="1303"/>
      <c r="J38" s="1303"/>
      <c r="K38" s="1303"/>
      <c r="L38" s="1303"/>
      <c r="M38" s="1303"/>
      <c r="N38" s="1303"/>
      <c r="O38" s="1303"/>
      <c r="P38" s="1303"/>
      <c r="Q38" s="1303"/>
      <c r="R38" s="1303"/>
      <c r="S38" s="1303"/>
      <c r="T38" s="1303"/>
      <c r="U38" s="1303"/>
      <c r="V38" s="1303"/>
      <c r="W38" s="1303"/>
      <c r="X38" s="1303"/>
      <c r="Y38" s="1303"/>
      <c r="Z38" s="1303"/>
      <c r="AA38" s="1303"/>
      <c r="AB38" s="1303"/>
      <c r="AC38" s="1303"/>
      <c r="AD38" s="1303"/>
      <c r="AE38" s="1303"/>
      <c r="AF38" s="1303"/>
      <c r="AG38" s="1303"/>
      <c r="AH38" s="1303"/>
      <c r="AI38" s="1303"/>
      <c r="AJ38" s="1303"/>
      <c r="AK38" s="1303"/>
      <c r="AL38" s="1303"/>
      <c r="AM38" s="1303"/>
      <c r="AN38" s="1303"/>
    </row>
    <row r="39" spans="2:40" ht="13.5" customHeight="1" thickBot="1" x14ac:dyDescent="0.45">
      <c r="B39" s="1293"/>
      <c r="C39" s="1298"/>
      <c r="D39" s="1299"/>
      <c r="E39" s="1302"/>
      <c r="G39" s="62"/>
      <c r="H39" s="1303"/>
      <c r="I39" s="1303"/>
      <c r="J39" s="1303"/>
      <c r="K39" s="1303"/>
      <c r="L39" s="1303"/>
      <c r="M39" s="1303"/>
      <c r="N39" s="1303"/>
      <c r="O39" s="1303"/>
      <c r="P39" s="1303"/>
      <c r="Q39" s="1303"/>
      <c r="R39" s="1303"/>
      <c r="S39" s="1303"/>
      <c r="T39" s="1303"/>
      <c r="U39" s="1303"/>
      <c r="V39" s="1303"/>
      <c r="W39" s="1303"/>
      <c r="X39" s="1303"/>
      <c r="Y39" s="1303"/>
      <c r="Z39" s="1303"/>
      <c r="AA39" s="1303"/>
      <c r="AB39" s="1303"/>
      <c r="AC39" s="1303"/>
      <c r="AD39" s="1303"/>
      <c r="AE39" s="1303"/>
      <c r="AF39" s="1303"/>
      <c r="AG39" s="1303"/>
      <c r="AH39" s="1303"/>
      <c r="AI39" s="1303"/>
      <c r="AJ39" s="1303"/>
      <c r="AK39" s="1303"/>
      <c r="AL39" s="1303"/>
      <c r="AM39" s="1303"/>
      <c r="AN39" s="1303"/>
    </row>
    <row r="40" spans="2:40" ht="13.5" customHeight="1" x14ac:dyDescent="0.4">
      <c r="B40" s="93" t="s">
        <v>408</v>
      </c>
      <c r="C40" s="1327"/>
      <c r="D40" s="1328"/>
      <c r="E40" s="94">
        <f>C40/2.5</f>
        <v>0</v>
      </c>
      <c r="G40" s="62" t="s">
        <v>409</v>
      </c>
      <c r="H40" s="60" t="s">
        <v>410</v>
      </c>
    </row>
    <row r="41" spans="2:40" ht="13.5" customHeight="1" x14ac:dyDescent="0.4">
      <c r="B41" s="95" t="s">
        <v>411</v>
      </c>
      <c r="C41" s="1319"/>
      <c r="D41" s="1320"/>
      <c r="E41" s="96">
        <f>C41/4</f>
        <v>0</v>
      </c>
      <c r="G41" s="62" t="s">
        <v>412</v>
      </c>
      <c r="H41" s="1329" t="s">
        <v>413</v>
      </c>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1329"/>
      <c r="AJ41" s="1329"/>
      <c r="AK41" s="1329"/>
      <c r="AL41" s="1329"/>
      <c r="AM41" s="1329"/>
      <c r="AN41" s="1329"/>
    </row>
    <row r="42" spans="2:40" x14ac:dyDescent="0.4">
      <c r="B42" s="95" t="s">
        <v>414</v>
      </c>
      <c r="C42" s="1319"/>
      <c r="D42" s="1320"/>
      <c r="E42" s="96">
        <f>C42/6</f>
        <v>0</v>
      </c>
      <c r="G42" s="62"/>
      <c r="H42" s="1329"/>
      <c r="I42" s="1329"/>
      <c r="J42" s="1329"/>
      <c r="K42" s="1329"/>
      <c r="L42" s="1329"/>
      <c r="M42" s="1329"/>
      <c r="N42" s="1329"/>
      <c r="O42" s="1329"/>
      <c r="P42" s="1329"/>
      <c r="Q42" s="1329"/>
      <c r="R42" s="1329"/>
      <c r="S42" s="1329"/>
      <c r="T42" s="1329"/>
      <c r="U42" s="1329"/>
      <c r="V42" s="1329"/>
      <c r="W42" s="1329"/>
      <c r="X42" s="1329"/>
      <c r="Y42" s="1329"/>
      <c r="Z42" s="1329"/>
      <c r="AA42" s="1329"/>
      <c r="AB42" s="1329"/>
      <c r="AC42" s="1329"/>
      <c r="AD42" s="1329"/>
      <c r="AE42" s="1329"/>
      <c r="AF42" s="1329"/>
      <c r="AG42" s="1329"/>
      <c r="AH42" s="1329"/>
      <c r="AI42" s="1329"/>
      <c r="AJ42" s="1329"/>
      <c r="AK42" s="1329"/>
      <c r="AL42" s="1329"/>
      <c r="AM42" s="1329"/>
      <c r="AN42" s="1329"/>
    </row>
    <row r="43" spans="2:40" x14ac:dyDescent="0.4">
      <c r="B43" s="95" t="s">
        <v>415</v>
      </c>
      <c r="C43" s="1319"/>
      <c r="D43" s="1320"/>
      <c r="E43" s="96">
        <f>C43/9</f>
        <v>0</v>
      </c>
      <c r="G43" s="62" t="s">
        <v>416</v>
      </c>
      <c r="H43" s="60" t="s">
        <v>417</v>
      </c>
    </row>
    <row r="44" spans="2:40" x14ac:dyDescent="0.4">
      <c r="B44" s="95" t="s">
        <v>418</v>
      </c>
      <c r="C44" s="1319"/>
      <c r="D44" s="1320"/>
      <c r="E44" s="97"/>
      <c r="G44" s="62"/>
    </row>
    <row r="45" spans="2:40" x14ac:dyDescent="0.4">
      <c r="B45" s="1330" t="s">
        <v>419</v>
      </c>
      <c r="C45" s="1331"/>
      <c r="D45" s="1332"/>
      <c r="E45" s="1335"/>
      <c r="G45" s="62" t="s">
        <v>420</v>
      </c>
      <c r="H45" s="60" t="s">
        <v>421</v>
      </c>
    </row>
    <row r="46" spans="2:40" x14ac:dyDescent="0.4">
      <c r="B46" s="1330"/>
      <c r="C46" s="1333"/>
      <c r="D46" s="1334"/>
      <c r="E46" s="1336"/>
      <c r="G46" s="98" t="s">
        <v>422</v>
      </c>
      <c r="H46" s="99"/>
      <c r="I46" s="99"/>
      <c r="J46" s="99"/>
      <c r="K46" s="99"/>
      <c r="L46" s="99"/>
      <c r="M46" s="99"/>
      <c r="N46" s="99"/>
      <c r="O46" s="99"/>
      <c r="P46" s="99"/>
      <c r="Q46" s="99"/>
      <c r="R46" s="99"/>
      <c r="S46" s="99"/>
      <c r="T46" s="99"/>
      <c r="U46" s="99"/>
      <c r="V46" s="99"/>
      <c r="W46" s="99"/>
      <c r="X46" s="99"/>
      <c r="Y46" s="99"/>
      <c r="Z46" s="99"/>
      <c r="AA46" s="99"/>
      <c r="AB46" s="99"/>
      <c r="AC46" s="1319"/>
      <c r="AD46" s="1337"/>
      <c r="AE46" s="100" t="s">
        <v>423</v>
      </c>
    </row>
    <row r="47" spans="2:40" ht="13.5" customHeight="1" x14ac:dyDescent="0.4">
      <c r="B47" s="1330" t="s">
        <v>424</v>
      </c>
      <c r="C47" s="1339">
        <f>SUM(C40:C46)</f>
        <v>0</v>
      </c>
      <c r="D47" s="1340"/>
      <c r="E47" s="1343">
        <f>ROUNDUP(SUM(E40:E43),1)</f>
        <v>0</v>
      </c>
      <c r="H47" s="1345" t="s">
        <v>425</v>
      </c>
      <c r="I47" s="1345"/>
      <c r="J47" s="1345"/>
      <c r="K47" s="1345"/>
      <c r="L47" s="1345"/>
      <c r="M47" s="1345"/>
      <c r="N47" s="1345"/>
      <c r="O47" s="1345"/>
      <c r="P47" s="1345"/>
      <c r="Q47" s="1345"/>
      <c r="R47" s="1345"/>
      <c r="S47" s="1345"/>
      <c r="T47" s="1345"/>
      <c r="U47" s="1345"/>
      <c r="V47" s="1345"/>
      <c r="W47" s="1345"/>
      <c r="X47" s="1345"/>
      <c r="Y47" s="1345"/>
      <c r="Z47" s="1345"/>
      <c r="AA47" s="1345"/>
      <c r="AB47" s="1345"/>
      <c r="AC47" s="1345"/>
      <c r="AD47" s="1345"/>
      <c r="AE47" s="1345"/>
      <c r="AF47" s="1345"/>
      <c r="AG47" s="1345"/>
      <c r="AH47" s="1345"/>
      <c r="AI47" s="1345"/>
      <c r="AJ47" s="1345"/>
      <c r="AK47" s="1345"/>
      <c r="AL47" s="1345"/>
      <c r="AM47" s="1345"/>
      <c r="AN47" s="1345"/>
    </row>
    <row r="48" spans="2:40" ht="13.5" customHeight="1" thickBot="1" x14ac:dyDescent="0.45">
      <c r="B48" s="1338"/>
      <c r="C48" s="1341"/>
      <c r="D48" s="1342"/>
      <c r="E48" s="1344"/>
      <c r="H48" s="1345"/>
      <c r="I48" s="1345"/>
      <c r="J48" s="1345"/>
      <c r="K48" s="1345"/>
      <c r="L48" s="1345"/>
      <c r="M48" s="1345"/>
      <c r="N48" s="1345"/>
      <c r="O48" s="1345"/>
      <c r="P48" s="1345"/>
      <c r="Q48" s="1345"/>
      <c r="R48" s="1345"/>
      <c r="S48" s="1345"/>
      <c r="T48" s="1345"/>
      <c r="U48" s="1345"/>
      <c r="V48" s="1345"/>
      <c r="W48" s="1345"/>
      <c r="X48" s="1345"/>
      <c r="Y48" s="1345"/>
      <c r="Z48" s="1345"/>
      <c r="AA48" s="1345"/>
      <c r="AB48" s="1345"/>
      <c r="AC48" s="1345"/>
      <c r="AD48" s="1345"/>
      <c r="AE48" s="1345"/>
      <c r="AF48" s="1345"/>
      <c r="AG48" s="1345"/>
      <c r="AH48" s="1345"/>
      <c r="AI48" s="1345"/>
      <c r="AJ48" s="1345"/>
      <c r="AK48" s="1345"/>
      <c r="AL48" s="1345"/>
      <c r="AM48" s="1345"/>
      <c r="AN48" s="1345"/>
    </row>
  </sheetData>
  <mergeCells count="55">
    <mergeCell ref="B45:B46"/>
    <mergeCell ref="C45:D46"/>
    <mergeCell ref="E45:E46"/>
    <mergeCell ref="AC46:AD46"/>
    <mergeCell ref="B47:B48"/>
    <mergeCell ref="C47:D48"/>
    <mergeCell ref="E47:E48"/>
    <mergeCell ref="H47:AN48"/>
    <mergeCell ref="C44:D44"/>
    <mergeCell ref="AL7:AN7"/>
    <mergeCell ref="AL8:AL9"/>
    <mergeCell ref="AM8:AM9"/>
    <mergeCell ref="AN8:AN9"/>
    <mergeCell ref="C40:D40"/>
    <mergeCell ref="C41:D41"/>
    <mergeCell ref="H41:AN42"/>
    <mergeCell ref="C42:D42"/>
    <mergeCell ref="C43:D43"/>
    <mergeCell ref="B37:B39"/>
    <mergeCell ref="C37:D39"/>
    <mergeCell ref="E37:E39"/>
    <mergeCell ref="H37:AN39"/>
    <mergeCell ref="T7:Z7"/>
    <mergeCell ref="AA7:AG7"/>
    <mergeCell ref="AH7:AH9"/>
    <mergeCell ref="AI7:AI9"/>
    <mergeCell ref="AJ7:AJ9"/>
    <mergeCell ref="AK7:AK9"/>
    <mergeCell ref="B7:B9"/>
    <mergeCell ref="C7:C9"/>
    <mergeCell ref="D7:D9"/>
    <mergeCell ref="E7:E9"/>
    <mergeCell ref="F7:L7"/>
    <mergeCell ref="M7:S7"/>
    <mergeCell ref="B6:C6"/>
    <mergeCell ref="D6:M6"/>
    <mergeCell ref="N6:AL6"/>
    <mergeCell ref="AM6:AN6"/>
    <mergeCell ref="K3:L3"/>
    <mergeCell ref="N3:O3"/>
    <mergeCell ref="B5:C5"/>
    <mergeCell ref="E5:H5"/>
    <mergeCell ref="I5:L5"/>
    <mergeCell ref="M5:S5"/>
    <mergeCell ref="T5:W5"/>
    <mergeCell ref="X5:AE5"/>
    <mergeCell ref="AF5:AH5"/>
    <mergeCell ref="AI5:AK5"/>
    <mergeCell ref="AM5:AN5"/>
    <mergeCell ref="AJ2:AN2"/>
    <mergeCell ref="D1:F1"/>
    <mergeCell ref="R2:V2"/>
    <mergeCell ref="W2:Z2"/>
    <mergeCell ref="AA2:AF2"/>
    <mergeCell ref="AG2:AI2"/>
  </mergeCells>
  <phoneticPr fontId="11"/>
  <dataValidations count="1">
    <dataValidation type="list" allowBlank="1" showInputMessage="1" showErrorMessage="1" sqref="AA2:AF2 JW2:KB2 TS2:TX2 ADO2:ADT2 ANK2:ANP2 AXG2:AXL2 BHC2:BHH2 BQY2:BRD2 CAU2:CAZ2 CKQ2:CKV2 CUM2:CUR2 DEI2:DEN2 DOE2:DOJ2 DYA2:DYF2 EHW2:EIB2 ERS2:ERX2 FBO2:FBT2 FLK2:FLP2 FVG2:FVL2 GFC2:GFH2 GOY2:GPD2 GYU2:GYZ2 HIQ2:HIV2 HSM2:HSR2 ICI2:ICN2 IME2:IMJ2 IWA2:IWF2 JFW2:JGB2 JPS2:JPX2 JZO2:JZT2 KJK2:KJP2 KTG2:KTL2 LDC2:LDH2 LMY2:LND2 LWU2:LWZ2 MGQ2:MGV2 MQM2:MQR2 NAI2:NAN2 NKE2:NKJ2 NUA2:NUF2 ODW2:OEB2 ONS2:ONX2 OXO2:OXT2 PHK2:PHP2 PRG2:PRL2 QBC2:QBH2 QKY2:QLD2 QUU2:QUZ2 REQ2:REV2 ROM2:ROR2 RYI2:RYN2 SIE2:SIJ2 SSA2:SSF2 TBW2:TCB2 TLS2:TLX2 TVO2:TVT2 UFK2:UFP2 UPG2:UPL2 UZC2:UZH2 VIY2:VJD2 VSU2:VSZ2 WCQ2:WCV2 WMM2:WMR2 WWI2:WWN2 AA65538:AF65538 JW65538:KB65538 TS65538:TX65538 ADO65538:ADT65538 ANK65538:ANP65538 AXG65538:AXL65538 BHC65538:BHH65538 BQY65538:BRD65538 CAU65538:CAZ65538 CKQ65538:CKV65538 CUM65538:CUR65538 DEI65538:DEN65538 DOE65538:DOJ65538 DYA65538:DYF65538 EHW65538:EIB65538 ERS65538:ERX65538 FBO65538:FBT65538 FLK65538:FLP65538 FVG65538:FVL65538 GFC65538:GFH65538 GOY65538:GPD65538 GYU65538:GYZ65538 HIQ65538:HIV65538 HSM65538:HSR65538 ICI65538:ICN65538 IME65538:IMJ65538 IWA65538:IWF65538 JFW65538:JGB65538 JPS65538:JPX65538 JZO65538:JZT65538 KJK65538:KJP65538 KTG65538:KTL65538 LDC65538:LDH65538 LMY65538:LND65538 LWU65538:LWZ65538 MGQ65538:MGV65538 MQM65538:MQR65538 NAI65538:NAN65538 NKE65538:NKJ65538 NUA65538:NUF65538 ODW65538:OEB65538 ONS65538:ONX65538 OXO65538:OXT65538 PHK65538:PHP65538 PRG65538:PRL65538 QBC65538:QBH65538 QKY65538:QLD65538 QUU65538:QUZ65538 REQ65538:REV65538 ROM65538:ROR65538 RYI65538:RYN65538 SIE65538:SIJ65538 SSA65538:SSF65538 TBW65538:TCB65538 TLS65538:TLX65538 TVO65538:TVT65538 UFK65538:UFP65538 UPG65538:UPL65538 UZC65538:UZH65538 VIY65538:VJD65538 VSU65538:VSZ65538 WCQ65538:WCV65538 WMM65538:WMR65538 WWI65538:WWN65538 AA131074:AF131074 JW131074:KB131074 TS131074:TX131074 ADO131074:ADT131074 ANK131074:ANP131074 AXG131074:AXL131074 BHC131074:BHH131074 BQY131074:BRD131074 CAU131074:CAZ131074 CKQ131074:CKV131074 CUM131074:CUR131074 DEI131074:DEN131074 DOE131074:DOJ131074 DYA131074:DYF131074 EHW131074:EIB131074 ERS131074:ERX131074 FBO131074:FBT131074 FLK131074:FLP131074 FVG131074:FVL131074 GFC131074:GFH131074 GOY131074:GPD131074 GYU131074:GYZ131074 HIQ131074:HIV131074 HSM131074:HSR131074 ICI131074:ICN131074 IME131074:IMJ131074 IWA131074:IWF131074 JFW131074:JGB131074 JPS131074:JPX131074 JZO131074:JZT131074 KJK131074:KJP131074 KTG131074:KTL131074 LDC131074:LDH131074 LMY131074:LND131074 LWU131074:LWZ131074 MGQ131074:MGV131074 MQM131074:MQR131074 NAI131074:NAN131074 NKE131074:NKJ131074 NUA131074:NUF131074 ODW131074:OEB131074 ONS131074:ONX131074 OXO131074:OXT131074 PHK131074:PHP131074 PRG131074:PRL131074 QBC131074:QBH131074 QKY131074:QLD131074 QUU131074:QUZ131074 REQ131074:REV131074 ROM131074:ROR131074 RYI131074:RYN131074 SIE131074:SIJ131074 SSA131074:SSF131074 TBW131074:TCB131074 TLS131074:TLX131074 TVO131074:TVT131074 UFK131074:UFP131074 UPG131074:UPL131074 UZC131074:UZH131074 VIY131074:VJD131074 VSU131074:VSZ131074 WCQ131074:WCV131074 WMM131074:WMR131074 WWI131074:WWN131074 AA196610:AF196610 JW196610:KB196610 TS196610:TX196610 ADO196610:ADT196610 ANK196610:ANP196610 AXG196610:AXL196610 BHC196610:BHH196610 BQY196610:BRD196610 CAU196610:CAZ196610 CKQ196610:CKV196610 CUM196610:CUR196610 DEI196610:DEN196610 DOE196610:DOJ196610 DYA196610:DYF196610 EHW196610:EIB196610 ERS196610:ERX196610 FBO196610:FBT196610 FLK196610:FLP196610 FVG196610:FVL196610 GFC196610:GFH196610 GOY196610:GPD196610 GYU196610:GYZ196610 HIQ196610:HIV196610 HSM196610:HSR196610 ICI196610:ICN196610 IME196610:IMJ196610 IWA196610:IWF196610 JFW196610:JGB196610 JPS196610:JPX196610 JZO196610:JZT196610 KJK196610:KJP196610 KTG196610:KTL196610 LDC196610:LDH196610 LMY196610:LND196610 LWU196610:LWZ196610 MGQ196610:MGV196610 MQM196610:MQR196610 NAI196610:NAN196610 NKE196610:NKJ196610 NUA196610:NUF196610 ODW196610:OEB196610 ONS196610:ONX196610 OXO196610:OXT196610 PHK196610:PHP196610 PRG196610:PRL196610 QBC196610:QBH196610 QKY196610:QLD196610 QUU196610:QUZ196610 REQ196610:REV196610 ROM196610:ROR196610 RYI196610:RYN196610 SIE196610:SIJ196610 SSA196610:SSF196610 TBW196610:TCB196610 TLS196610:TLX196610 TVO196610:TVT196610 UFK196610:UFP196610 UPG196610:UPL196610 UZC196610:UZH196610 VIY196610:VJD196610 VSU196610:VSZ196610 WCQ196610:WCV196610 WMM196610:WMR196610 WWI196610:WWN196610 AA262146:AF262146 JW262146:KB262146 TS262146:TX262146 ADO262146:ADT262146 ANK262146:ANP262146 AXG262146:AXL262146 BHC262146:BHH262146 BQY262146:BRD262146 CAU262146:CAZ262146 CKQ262146:CKV262146 CUM262146:CUR262146 DEI262146:DEN262146 DOE262146:DOJ262146 DYA262146:DYF262146 EHW262146:EIB262146 ERS262146:ERX262146 FBO262146:FBT262146 FLK262146:FLP262146 FVG262146:FVL262146 GFC262146:GFH262146 GOY262146:GPD262146 GYU262146:GYZ262146 HIQ262146:HIV262146 HSM262146:HSR262146 ICI262146:ICN262146 IME262146:IMJ262146 IWA262146:IWF262146 JFW262146:JGB262146 JPS262146:JPX262146 JZO262146:JZT262146 KJK262146:KJP262146 KTG262146:KTL262146 LDC262146:LDH262146 LMY262146:LND262146 LWU262146:LWZ262146 MGQ262146:MGV262146 MQM262146:MQR262146 NAI262146:NAN262146 NKE262146:NKJ262146 NUA262146:NUF262146 ODW262146:OEB262146 ONS262146:ONX262146 OXO262146:OXT262146 PHK262146:PHP262146 PRG262146:PRL262146 QBC262146:QBH262146 QKY262146:QLD262146 QUU262146:QUZ262146 REQ262146:REV262146 ROM262146:ROR262146 RYI262146:RYN262146 SIE262146:SIJ262146 SSA262146:SSF262146 TBW262146:TCB262146 TLS262146:TLX262146 TVO262146:TVT262146 UFK262146:UFP262146 UPG262146:UPL262146 UZC262146:UZH262146 VIY262146:VJD262146 VSU262146:VSZ262146 WCQ262146:WCV262146 WMM262146:WMR262146 WWI262146:WWN262146 AA327682:AF327682 JW327682:KB327682 TS327682:TX327682 ADO327682:ADT327682 ANK327682:ANP327682 AXG327682:AXL327682 BHC327682:BHH327682 BQY327682:BRD327682 CAU327682:CAZ327682 CKQ327682:CKV327682 CUM327682:CUR327682 DEI327682:DEN327682 DOE327682:DOJ327682 DYA327682:DYF327682 EHW327682:EIB327682 ERS327682:ERX327682 FBO327682:FBT327682 FLK327682:FLP327682 FVG327682:FVL327682 GFC327682:GFH327682 GOY327682:GPD327682 GYU327682:GYZ327682 HIQ327682:HIV327682 HSM327682:HSR327682 ICI327682:ICN327682 IME327682:IMJ327682 IWA327682:IWF327682 JFW327682:JGB327682 JPS327682:JPX327682 JZO327682:JZT327682 KJK327682:KJP327682 KTG327682:KTL327682 LDC327682:LDH327682 LMY327682:LND327682 LWU327682:LWZ327682 MGQ327682:MGV327682 MQM327682:MQR327682 NAI327682:NAN327682 NKE327682:NKJ327682 NUA327682:NUF327682 ODW327682:OEB327682 ONS327682:ONX327682 OXO327682:OXT327682 PHK327682:PHP327682 PRG327682:PRL327682 QBC327682:QBH327682 QKY327682:QLD327682 QUU327682:QUZ327682 REQ327682:REV327682 ROM327682:ROR327682 RYI327682:RYN327682 SIE327682:SIJ327682 SSA327682:SSF327682 TBW327682:TCB327682 TLS327682:TLX327682 TVO327682:TVT327682 UFK327682:UFP327682 UPG327682:UPL327682 UZC327682:UZH327682 VIY327682:VJD327682 VSU327682:VSZ327682 WCQ327682:WCV327682 WMM327682:WMR327682 WWI327682:WWN327682 AA393218:AF393218 JW393218:KB393218 TS393218:TX393218 ADO393218:ADT393218 ANK393218:ANP393218 AXG393218:AXL393218 BHC393218:BHH393218 BQY393218:BRD393218 CAU393218:CAZ393218 CKQ393218:CKV393218 CUM393218:CUR393218 DEI393218:DEN393218 DOE393218:DOJ393218 DYA393218:DYF393218 EHW393218:EIB393218 ERS393218:ERX393218 FBO393218:FBT393218 FLK393218:FLP393218 FVG393218:FVL393218 GFC393218:GFH393218 GOY393218:GPD393218 GYU393218:GYZ393218 HIQ393218:HIV393218 HSM393218:HSR393218 ICI393218:ICN393218 IME393218:IMJ393218 IWA393218:IWF393218 JFW393218:JGB393218 JPS393218:JPX393218 JZO393218:JZT393218 KJK393218:KJP393218 KTG393218:KTL393218 LDC393218:LDH393218 LMY393218:LND393218 LWU393218:LWZ393218 MGQ393218:MGV393218 MQM393218:MQR393218 NAI393218:NAN393218 NKE393218:NKJ393218 NUA393218:NUF393218 ODW393218:OEB393218 ONS393218:ONX393218 OXO393218:OXT393218 PHK393218:PHP393218 PRG393218:PRL393218 QBC393218:QBH393218 QKY393218:QLD393218 QUU393218:QUZ393218 REQ393218:REV393218 ROM393218:ROR393218 RYI393218:RYN393218 SIE393218:SIJ393218 SSA393218:SSF393218 TBW393218:TCB393218 TLS393218:TLX393218 TVO393218:TVT393218 UFK393218:UFP393218 UPG393218:UPL393218 UZC393218:UZH393218 VIY393218:VJD393218 VSU393218:VSZ393218 WCQ393218:WCV393218 WMM393218:WMR393218 WWI393218:WWN393218 AA458754:AF458754 JW458754:KB458754 TS458754:TX458754 ADO458754:ADT458754 ANK458754:ANP458754 AXG458754:AXL458754 BHC458754:BHH458754 BQY458754:BRD458754 CAU458754:CAZ458754 CKQ458754:CKV458754 CUM458754:CUR458754 DEI458754:DEN458754 DOE458754:DOJ458754 DYA458754:DYF458754 EHW458754:EIB458754 ERS458754:ERX458754 FBO458754:FBT458754 FLK458754:FLP458754 FVG458754:FVL458754 GFC458754:GFH458754 GOY458754:GPD458754 GYU458754:GYZ458754 HIQ458754:HIV458754 HSM458754:HSR458754 ICI458754:ICN458754 IME458754:IMJ458754 IWA458754:IWF458754 JFW458754:JGB458754 JPS458754:JPX458754 JZO458754:JZT458754 KJK458754:KJP458754 KTG458754:KTL458754 LDC458754:LDH458754 LMY458754:LND458754 LWU458754:LWZ458754 MGQ458754:MGV458754 MQM458754:MQR458754 NAI458754:NAN458754 NKE458754:NKJ458754 NUA458754:NUF458754 ODW458754:OEB458754 ONS458754:ONX458754 OXO458754:OXT458754 PHK458754:PHP458754 PRG458754:PRL458754 QBC458754:QBH458754 QKY458754:QLD458754 QUU458754:QUZ458754 REQ458754:REV458754 ROM458754:ROR458754 RYI458754:RYN458754 SIE458754:SIJ458754 SSA458754:SSF458754 TBW458754:TCB458754 TLS458754:TLX458754 TVO458754:TVT458754 UFK458754:UFP458754 UPG458754:UPL458754 UZC458754:UZH458754 VIY458754:VJD458754 VSU458754:VSZ458754 WCQ458754:WCV458754 WMM458754:WMR458754 WWI458754:WWN458754 AA524290:AF524290 JW524290:KB524290 TS524290:TX524290 ADO524290:ADT524290 ANK524290:ANP524290 AXG524290:AXL524290 BHC524290:BHH524290 BQY524290:BRD524290 CAU524290:CAZ524290 CKQ524290:CKV524290 CUM524290:CUR524290 DEI524290:DEN524290 DOE524290:DOJ524290 DYA524290:DYF524290 EHW524290:EIB524290 ERS524290:ERX524290 FBO524290:FBT524290 FLK524290:FLP524290 FVG524290:FVL524290 GFC524290:GFH524290 GOY524290:GPD524290 GYU524290:GYZ524290 HIQ524290:HIV524290 HSM524290:HSR524290 ICI524290:ICN524290 IME524290:IMJ524290 IWA524290:IWF524290 JFW524290:JGB524290 JPS524290:JPX524290 JZO524290:JZT524290 KJK524290:KJP524290 KTG524290:KTL524290 LDC524290:LDH524290 LMY524290:LND524290 LWU524290:LWZ524290 MGQ524290:MGV524290 MQM524290:MQR524290 NAI524290:NAN524290 NKE524290:NKJ524290 NUA524290:NUF524290 ODW524290:OEB524290 ONS524290:ONX524290 OXO524290:OXT524290 PHK524290:PHP524290 PRG524290:PRL524290 QBC524290:QBH524290 QKY524290:QLD524290 QUU524290:QUZ524290 REQ524290:REV524290 ROM524290:ROR524290 RYI524290:RYN524290 SIE524290:SIJ524290 SSA524290:SSF524290 TBW524290:TCB524290 TLS524290:TLX524290 TVO524290:TVT524290 UFK524290:UFP524290 UPG524290:UPL524290 UZC524290:UZH524290 VIY524290:VJD524290 VSU524290:VSZ524290 WCQ524290:WCV524290 WMM524290:WMR524290 WWI524290:WWN524290 AA589826:AF589826 JW589826:KB589826 TS589826:TX589826 ADO589826:ADT589826 ANK589826:ANP589826 AXG589826:AXL589826 BHC589826:BHH589826 BQY589826:BRD589826 CAU589826:CAZ589826 CKQ589826:CKV589826 CUM589826:CUR589826 DEI589826:DEN589826 DOE589826:DOJ589826 DYA589826:DYF589826 EHW589826:EIB589826 ERS589826:ERX589826 FBO589826:FBT589826 FLK589826:FLP589826 FVG589826:FVL589826 GFC589826:GFH589826 GOY589826:GPD589826 GYU589826:GYZ589826 HIQ589826:HIV589826 HSM589826:HSR589826 ICI589826:ICN589826 IME589826:IMJ589826 IWA589826:IWF589826 JFW589826:JGB589826 JPS589826:JPX589826 JZO589826:JZT589826 KJK589826:KJP589826 KTG589826:KTL589826 LDC589826:LDH589826 LMY589826:LND589826 LWU589826:LWZ589826 MGQ589826:MGV589826 MQM589826:MQR589826 NAI589826:NAN589826 NKE589826:NKJ589826 NUA589826:NUF589826 ODW589826:OEB589826 ONS589826:ONX589826 OXO589826:OXT589826 PHK589826:PHP589826 PRG589826:PRL589826 QBC589826:QBH589826 QKY589826:QLD589826 QUU589826:QUZ589826 REQ589826:REV589826 ROM589826:ROR589826 RYI589826:RYN589826 SIE589826:SIJ589826 SSA589826:SSF589826 TBW589826:TCB589826 TLS589826:TLX589826 TVO589826:TVT589826 UFK589826:UFP589826 UPG589826:UPL589826 UZC589826:UZH589826 VIY589826:VJD589826 VSU589826:VSZ589826 WCQ589826:WCV589826 WMM589826:WMR589826 WWI589826:WWN589826 AA655362:AF655362 JW655362:KB655362 TS655362:TX655362 ADO655362:ADT655362 ANK655362:ANP655362 AXG655362:AXL655362 BHC655362:BHH655362 BQY655362:BRD655362 CAU655362:CAZ655362 CKQ655362:CKV655362 CUM655362:CUR655362 DEI655362:DEN655362 DOE655362:DOJ655362 DYA655362:DYF655362 EHW655362:EIB655362 ERS655362:ERX655362 FBO655362:FBT655362 FLK655362:FLP655362 FVG655362:FVL655362 GFC655362:GFH655362 GOY655362:GPD655362 GYU655362:GYZ655362 HIQ655362:HIV655362 HSM655362:HSR655362 ICI655362:ICN655362 IME655362:IMJ655362 IWA655362:IWF655362 JFW655362:JGB655362 JPS655362:JPX655362 JZO655362:JZT655362 KJK655362:KJP655362 KTG655362:KTL655362 LDC655362:LDH655362 LMY655362:LND655362 LWU655362:LWZ655362 MGQ655362:MGV655362 MQM655362:MQR655362 NAI655362:NAN655362 NKE655362:NKJ655362 NUA655362:NUF655362 ODW655362:OEB655362 ONS655362:ONX655362 OXO655362:OXT655362 PHK655362:PHP655362 PRG655362:PRL655362 QBC655362:QBH655362 QKY655362:QLD655362 QUU655362:QUZ655362 REQ655362:REV655362 ROM655362:ROR655362 RYI655362:RYN655362 SIE655362:SIJ655362 SSA655362:SSF655362 TBW655362:TCB655362 TLS655362:TLX655362 TVO655362:TVT655362 UFK655362:UFP655362 UPG655362:UPL655362 UZC655362:UZH655362 VIY655362:VJD655362 VSU655362:VSZ655362 WCQ655362:WCV655362 WMM655362:WMR655362 WWI655362:WWN655362 AA720898:AF720898 JW720898:KB720898 TS720898:TX720898 ADO720898:ADT720898 ANK720898:ANP720898 AXG720898:AXL720898 BHC720898:BHH720898 BQY720898:BRD720898 CAU720898:CAZ720898 CKQ720898:CKV720898 CUM720898:CUR720898 DEI720898:DEN720898 DOE720898:DOJ720898 DYA720898:DYF720898 EHW720898:EIB720898 ERS720898:ERX720898 FBO720898:FBT720898 FLK720898:FLP720898 FVG720898:FVL720898 GFC720898:GFH720898 GOY720898:GPD720898 GYU720898:GYZ720898 HIQ720898:HIV720898 HSM720898:HSR720898 ICI720898:ICN720898 IME720898:IMJ720898 IWA720898:IWF720898 JFW720898:JGB720898 JPS720898:JPX720898 JZO720898:JZT720898 KJK720898:KJP720898 KTG720898:KTL720898 LDC720898:LDH720898 LMY720898:LND720898 LWU720898:LWZ720898 MGQ720898:MGV720898 MQM720898:MQR720898 NAI720898:NAN720898 NKE720898:NKJ720898 NUA720898:NUF720898 ODW720898:OEB720898 ONS720898:ONX720898 OXO720898:OXT720898 PHK720898:PHP720898 PRG720898:PRL720898 QBC720898:QBH720898 QKY720898:QLD720898 QUU720898:QUZ720898 REQ720898:REV720898 ROM720898:ROR720898 RYI720898:RYN720898 SIE720898:SIJ720898 SSA720898:SSF720898 TBW720898:TCB720898 TLS720898:TLX720898 TVO720898:TVT720898 UFK720898:UFP720898 UPG720898:UPL720898 UZC720898:UZH720898 VIY720898:VJD720898 VSU720898:VSZ720898 WCQ720898:WCV720898 WMM720898:WMR720898 WWI720898:WWN720898 AA786434:AF786434 JW786434:KB786434 TS786434:TX786434 ADO786434:ADT786434 ANK786434:ANP786434 AXG786434:AXL786434 BHC786434:BHH786434 BQY786434:BRD786434 CAU786434:CAZ786434 CKQ786434:CKV786434 CUM786434:CUR786434 DEI786434:DEN786434 DOE786434:DOJ786434 DYA786434:DYF786434 EHW786434:EIB786434 ERS786434:ERX786434 FBO786434:FBT786434 FLK786434:FLP786434 FVG786434:FVL786434 GFC786434:GFH786434 GOY786434:GPD786434 GYU786434:GYZ786434 HIQ786434:HIV786434 HSM786434:HSR786434 ICI786434:ICN786434 IME786434:IMJ786434 IWA786434:IWF786434 JFW786434:JGB786434 JPS786434:JPX786434 JZO786434:JZT786434 KJK786434:KJP786434 KTG786434:KTL786434 LDC786434:LDH786434 LMY786434:LND786434 LWU786434:LWZ786434 MGQ786434:MGV786434 MQM786434:MQR786434 NAI786434:NAN786434 NKE786434:NKJ786434 NUA786434:NUF786434 ODW786434:OEB786434 ONS786434:ONX786434 OXO786434:OXT786434 PHK786434:PHP786434 PRG786434:PRL786434 QBC786434:QBH786434 QKY786434:QLD786434 QUU786434:QUZ786434 REQ786434:REV786434 ROM786434:ROR786434 RYI786434:RYN786434 SIE786434:SIJ786434 SSA786434:SSF786434 TBW786434:TCB786434 TLS786434:TLX786434 TVO786434:TVT786434 UFK786434:UFP786434 UPG786434:UPL786434 UZC786434:UZH786434 VIY786434:VJD786434 VSU786434:VSZ786434 WCQ786434:WCV786434 WMM786434:WMR786434 WWI786434:WWN786434 AA851970:AF851970 JW851970:KB851970 TS851970:TX851970 ADO851970:ADT851970 ANK851970:ANP851970 AXG851970:AXL851970 BHC851970:BHH851970 BQY851970:BRD851970 CAU851970:CAZ851970 CKQ851970:CKV851970 CUM851970:CUR851970 DEI851970:DEN851970 DOE851970:DOJ851970 DYA851970:DYF851970 EHW851970:EIB851970 ERS851970:ERX851970 FBO851970:FBT851970 FLK851970:FLP851970 FVG851970:FVL851970 GFC851970:GFH851970 GOY851970:GPD851970 GYU851970:GYZ851970 HIQ851970:HIV851970 HSM851970:HSR851970 ICI851970:ICN851970 IME851970:IMJ851970 IWA851970:IWF851970 JFW851970:JGB851970 JPS851970:JPX851970 JZO851970:JZT851970 KJK851970:KJP851970 KTG851970:KTL851970 LDC851970:LDH851970 LMY851970:LND851970 LWU851970:LWZ851970 MGQ851970:MGV851970 MQM851970:MQR851970 NAI851970:NAN851970 NKE851970:NKJ851970 NUA851970:NUF851970 ODW851970:OEB851970 ONS851970:ONX851970 OXO851970:OXT851970 PHK851970:PHP851970 PRG851970:PRL851970 QBC851970:QBH851970 QKY851970:QLD851970 QUU851970:QUZ851970 REQ851970:REV851970 ROM851970:ROR851970 RYI851970:RYN851970 SIE851970:SIJ851970 SSA851970:SSF851970 TBW851970:TCB851970 TLS851970:TLX851970 TVO851970:TVT851970 UFK851970:UFP851970 UPG851970:UPL851970 UZC851970:UZH851970 VIY851970:VJD851970 VSU851970:VSZ851970 WCQ851970:WCV851970 WMM851970:WMR851970 WWI851970:WWN851970 AA917506:AF917506 JW917506:KB917506 TS917506:TX917506 ADO917506:ADT917506 ANK917506:ANP917506 AXG917506:AXL917506 BHC917506:BHH917506 BQY917506:BRD917506 CAU917506:CAZ917506 CKQ917506:CKV917506 CUM917506:CUR917506 DEI917506:DEN917506 DOE917506:DOJ917506 DYA917506:DYF917506 EHW917506:EIB917506 ERS917506:ERX917506 FBO917506:FBT917506 FLK917506:FLP917506 FVG917506:FVL917506 GFC917506:GFH917506 GOY917506:GPD917506 GYU917506:GYZ917506 HIQ917506:HIV917506 HSM917506:HSR917506 ICI917506:ICN917506 IME917506:IMJ917506 IWA917506:IWF917506 JFW917506:JGB917506 JPS917506:JPX917506 JZO917506:JZT917506 KJK917506:KJP917506 KTG917506:KTL917506 LDC917506:LDH917506 LMY917506:LND917506 LWU917506:LWZ917506 MGQ917506:MGV917506 MQM917506:MQR917506 NAI917506:NAN917506 NKE917506:NKJ917506 NUA917506:NUF917506 ODW917506:OEB917506 ONS917506:ONX917506 OXO917506:OXT917506 PHK917506:PHP917506 PRG917506:PRL917506 QBC917506:QBH917506 QKY917506:QLD917506 QUU917506:QUZ917506 REQ917506:REV917506 ROM917506:ROR917506 RYI917506:RYN917506 SIE917506:SIJ917506 SSA917506:SSF917506 TBW917506:TCB917506 TLS917506:TLX917506 TVO917506:TVT917506 UFK917506:UFP917506 UPG917506:UPL917506 UZC917506:UZH917506 VIY917506:VJD917506 VSU917506:VSZ917506 WCQ917506:WCV917506 WMM917506:WMR917506 WWI917506:WWN917506 AA983042:AF983042 JW983042:KB983042 TS983042:TX983042 ADO983042:ADT983042 ANK983042:ANP983042 AXG983042:AXL983042 BHC983042:BHH983042 BQY983042:BRD983042 CAU983042:CAZ983042 CKQ983042:CKV983042 CUM983042:CUR983042 DEI983042:DEN983042 DOE983042:DOJ983042 DYA983042:DYF983042 EHW983042:EIB983042 ERS983042:ERX983042 FBO983042:FBT983042 FLK983042:FLP983042 FVG983042:FVL983042 GFC983042:GFH983042 GOY983042:GPD983042 GYU983042:GYZ983042 HIQ983042:HIV983042 HSM983042:HSR983042 ICI983042:ICN983042 IME983042:IMJ983042 IWA983042:IWF983042 JFW983042:JGB983042 JPS983042:JPX983042 JZO983042:JZT983042 KJK983042:KJP983042 KTG983042:KTL983042 LDC983042:LDH983042 LMY983042:LND983042 LWU983042:LWZ983042 MGQ983042:MGV983042 MQM983042:MQR983042 NAI983042:NAN983042 NKE983042:NKJ983042 NUA983042:NUF983042 ODW983042:OEB983042 ONS983042:ONX983042 OXO983042:OXT983042 PHK983042:PHP983042 PRG983042:PRL983042 QBC983042:QBH983042 QKY983042:QLD983042 QUU983042:QUZ983042 REQ983042:REV983042 ROM983042:ROR983042 RYI983042:RYN983042 SIE983042:SIJ983042 SSA983042:SSF983042 TBW983042:TCB983042 TLS983042:TLX983042 TVO983042:TVT983042 UFK983042:UFP983042 UPG983042:UPL983042 UZC983042:UZH983042 VIY983042:VJD983042 VSU983042:VSZ983042 WCQ983042:WCV983042 WMM983042:WMR983042 WWI983042:WWN983042" xr:uid="{F5CA04EF-3C2A-403E-8275-D5E9DCCEE063}">
      <formula1>"（選択してください）,介護サービス包括型,外部サービス利用型,日中サービス支援型"</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landscape"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10E9F-6D0A-41BD-BEA6-E3E636FDCA59}">
  <sheetPr>
    <pageSetUpPr fitToPage="1"/>
  </sheetPr>
  <dimension ref="A1:AN49"/>
  <sheetViews>
    <sheetView view="pageBreakPreview" zoomScale="60" zoomScaleNormal="100" workbookViewId="0"/>
  </sheetViews>
  <sheetFormatPr defaultColWidth="3.125" defaultRowHeight="18.75" x14ac:dyDescent="0.4"/>
  <cols>
    <col min="1" max="1" width="3.125" style="60"/>
    <col min="2" max="2" width="10.375" style="60" customWidth="1"/>
    <col min="3" max="3" width="3.875" style="60" customWidth="1"/>
    <col min="4" max="4" width="10.625" style="60" customWidth="1"/>
    <col min="5" max="5" width="9" style="60" customWidth="1"/>
    <col min="6" max="33" width="3.125" style="60" customWidth="1"/>
    <col min="34" max="35" width="5.625" style="60" customWidth="1"/>
    <col min="36" max="36" width="6.625" style="60" customWidth="1"/>
    <col min="37" max="37" width="5.625" style="60" customWidth="1"/>
    <col min="38" max="38" width="10.625" style="60" customWidth="1"/>
    <col min="39" max="39" width="6.25" style="60" customWidth="1"/>
    <col min="40" max="40" width="9.625" style="60" customWidth="1"/>
    <col min="41" max="257" width="3.125" style="60"/>
    <col min="258" max="258" width="10.375" style="60" customWidth="1"/>
    <col min="259" max="259" width="3.875" style="60" customWidth="1"/>
    <col min="260" max="260" width="10.625" style="60" customWidth="1"/>
    <col min="261" max="261" width="9" style="60" customWidth="1"/>
    <col min="262" max="289" width="3.125" style="60"/>
    <col min="290" max="291" width="5.625" style="60" customWidth="1"/>
    <col min="292" max="292" width="6.625" style="60" customWidth="1"/>
    <col min="293" max="293" width="5.625" style="60" customWidth="1"/>
    <col min="294" max="294" width="10.625" style="60" customWidth="1"/>
    <col min="295" max="295" width="6.25" style="60" customWidth="1"/>
    <col min="296" max="296" width="9.625" style="60" customWidth="1"/>
    <col min="297" max="513" width="3.125" style="60"/>
    <col min="514" max="514" width="10.375" style="60" customWidth="1"/>
    <col min="515" max="515" width="3.875" style="60" customWidth="1"/>
    <col min="516" max="516" width="10.625" style="60" customWidth="1"/>
    <col min="517" max="517" width="9" style="60" customWidth="1"/>
    <col min="518" max="545" width="3.125" style="60"/>
    <col min="546" max="547" width="5.625" style="60" customWidth="1"/>
    <col min="548" max="548" width="6.625" style="60" customWidth="1"/>
    <col min="549" max="549" width="5.625" style="60" customWidth="1"/>
    <col min="550" max="550" width="10.625" style="60" customWidth="1"/>
    <col min="551" max="551" width="6.25" style="60" customWidth="1"/>
    <col min="552" max="552" width="9.625" style="60" customWidth="1"/>
    <col min="553" max="769" width="3.125" style="60"/>
    <col min="770" max="770" width="10.375" style="60" customWidth="1"/>
    <col min="771" max="771" width="3.875" style="60" customWidth="1"/>
    <col min="772" max="772" width="10.625" style="60" customWidth="1"/>
    <col min="773" max="773" width="9" style="60" customWidth="1"/>
    <col min="774" max="801" width="3.125" style="60"/>
    <col min="802" max="803" width="5.625" style="60" customWidth="1"/>
    <col min="804" max="804" width="6.625" style="60" customWidth="1"/>
    <col min="805" max="805" width="5.625" style="60" customWidth="1"/>
    <col min="806" max="806" width="10.625" style="60" customWidth="1"/>
    <col min="807" max="807" width="6.25" style="60" customWidth="1"/>
    <col min="808" max="808" width="9.625" style="60" customWidth="1"/>
    <col min="809" max="1025" width="3.125" style="60"/>
    <col min="1026" max="1026" width="10.375" style="60" customWidth="1"/>
    <col min="1027" max="1027" width="3.875" style="60" customWidth="1"/>
    <col min="1028" max="1028" width="10.625" style="60" customWidth="1"/>
    <col min="1029" max="1029" width="9" style="60" customWidth="1"/>
    <col min="1030" max="1057" width="3.125" style="60"/>
    <col min="1058" max="1059" width="5.625" style="60" customWidth="1"/>
    <col min="1060" max="1060" width="6.625" style="60" customWidth="1"/>
    <col min="1061" max="1061" width="5.625" style="60" customWidth="1"/>
    <col min="1062" max="1062" width="10.625" style="60" customWidth="1"/>
    <col min="1063" max="1063" width="6.25" style="60" customWidth="1"/>
    <col min="1064" max="1064" width="9.625" style="60" customWidth="1"/>
    <col min="1065" max="1281" width="3.125" style="60"/>
    <col min="1282" max="1282" width="10.375" style="60" customWidth="1"/>
    <col min="1283" max="1283" width="3.875" style="60" customWidth="1"/>
    <col min="1284" max="1284" width="10.625" style="60" customWidth="1"/>
    <col min="1285" max="1285" width="9" style="60" customWidth="1"/>
    <col min="1286" max="1313" width="3.125" style="60"/>
    <col min="1314" max="1315" width="5.625" style="60" customWidth="1"/>
    <col min="1316" max="1316" width="6.625" style="60" customWidth="1"/>
    <col min="1317" max="1317" width="5.625" style="60" customWidth="1"/>
    <col min="1318" max="1318" width="10.625" style="60" customWidth="1"/>
    <col min="1319" max="1319" width="6.25" style="60" customWidth="1"/>
    <col min="1320" max="1320" width="9.625" style="60" customWidth="1"/>
    <col min="1321" max="1537" width="3.125" style="60"/>
    <col min="1538" max="1538" width="10.375" style="60" customWidth="1"/>
    <col min="1539" max="1539" width="3.875" style="60" customWidth="1"/>
    <col min="1540" max="1540" width="10.625" style="60" customWidth="1"/>
    <col min="1541" max="1541" width="9" style="60" customWidth="1"/>
    <col min="1542" max="1569" width="3.125" style="60"/>
    <col min="1570" max="1571" width="5.625" style="60" customWidth="1"/>
    <col min="1572" max="1572" width="6.625" style="60" customWidth="1"/>
    <col min="1573" max="1573" width="5.625" style="60" customWidth="1"/>
    <col min="1574" max="1574" width="10.625" style="60" customWidth="1"/>
    <col min="1575" max="1575" width="6.25" style="60" customWidth="1"/>
    <col min="1576" max="1576" width="9.625" style="60" customWidth="1"/>
    <col min="1577" max="1793" width="3.125" style="60"/>
    <col min="1794" max="1794" width="10.375" style="60" customWidth="1"/>
    <col min="1795" max="1795" width="3.875" style="60" customWidth="1"/>
    <col min="1796" max="1796" width="10.625" style="60" customWidth="1"/>
    <col min="1797" max="1797" width="9" style="60" customWidth="1"/>
    <col min="1798" max="1825" width="3.125" style="60"/>
    <col min="1826" max="1827" width="5.625" style="60" customWidth="1"/>
    <col min="1828" max="1828" width="6.625" style="60" customWidth="1"/>
    <col min="1829" max="1829" width="5.625" style="60" customWidth="1"/>
    <col min="1830" max="1830" width="10.625" style="60" customWidth="1"/>
    <col min="1831" max="1831" width="6.25" style="60" customWidth="1"/>
    <col min="1832" max="1832" width="9.625" style="60" customWidth="1"/>
    <col min="1833" max="2049" width="3.125" style="60"/>
    <col min="2050" max="2050" width="10.375" style="60" customWidth="1"/>
    <col min="2051" max="2051" width="3.875" style="60" customWidth="1"/>
    <col min="2052" max="2052" width="10.625" style="60" customWidth="1"/>
    <col min="2053" max="2053" width="9" style="60" customWidth="1"/>
    <col min="2054" max="2081" width="3.125" style="60"/>
    <col min="2082" max="2083" width="5.625" style="60" customWidth="1"/>
    <col min="2084" max="2084" width="6.625" style="60" customWidth="1"/>
    <col min="2085" max="2085" width="5.625" style="60" customWidth="1"/>
    <col min="2086" max="2086" width="10.625" style="60" customWidth="1"/>
    <col min="2087" max="2087" width="6.25" style="60" customWidth="1"/>
    <col min="2088" max="2088" width="9.625" style="60" customWidth="1"/>
    <col min="2089" max="2305" width="3.125" style="60"/>
    <col min="2306" max="2306" width="10.375" style="60" customWidth="1"/>
    <col min="2307" max="2307" width="3.875" style="60" customWidth="1"/>
    <col min="2308" max="2308" width="10.625" style="60" customWidth="1"/>
    <col min="2309" max="2309" width="9" style="60" customWidth="1"/>
    <col min="2310" max="2337" width="3.125" style="60"/>
    <col min="2338" max="2339" width="5.625" style="60" customWidth="1"/>
    <col min="2340" max="2340" width="6.625" style="60" customWidth="1"/>
    <col min="2341" max="2341" width="5.625" style="60" customWidth="1"/>
    <col min="2342" max="2342" width="10.625" style="60" customWidth="1"/>
    <col min="2343" max="2343" width="6.25" style="60" customWidth="1"/>
    <col min="2344" max="2344" width="9.625" style="60" customWidth="1"/>
    <col min="2345" max="2561" width="3.125" style="60"/>
    <col min="2562" max="2562" width="10.375" style="60" customWidth="1"/>
    <col min="2563" max="2563" width="3.875" style="60" customWidth="1"/>
    <col min="2564" max="2564" width="10.625" style="60" customWidth="1"/>
    <col min="2565" max="2565" width="9" style="60" customWidth="1"/>
    <col min="2566" max="2593" width="3.125" style="60"/>
    <col min="2594" max="2595" width="5.625" style="60" customWidth="1"/>
    <col min="2596" max="2596" width="6.625" style="60" customWidth="1"/>
    <col min="2597" max="2597" width="5.625" style="60" customWidth="1"/>
    <col min="2598" max="2598" width="10.625" style="60" customWidth="1"/>
    <col min="2599" max="2599" width="6.25" style="60" customWidth="1"/>
    <col min="2600" max="2600" width="9.625" style="60" customWidth="1"/>
    <col min="2601" max="2817" width="3.125" style="60"/>
    <col min="2818" max="2818" width="10.375" style="60" customWidth="1"/>
    <col min="2819" max="2819" width="3.875" style="60" customWidth="1"/>
    <col min="2820" max="2820" width="10.625" style="60" customWidth="1"/>
    <col min="2821" max="2821" width="9" style="60" customWidth="1"/>
    <col min="2822" max="2849" width="3.125" style="60"/>
    <col min="2850" max="2851" width="5.625" style="60" customWidth="1"/>
    <col min="2852" max="2852" width="6.625" style="60" customWidth="1"/>
    <col min="2853" max="2853" width="5.625" style="60" customWidth="1"/>
    <col min="2854" max="2854" width="10.625" style="60" customWidth="1"/>
    <col min="2855" max="2855" width="6.25" style="60" customWidth="1"/>
    <col min="2856" max="2856" width="9.625" style="60" customWidth="1"/>
    <col min="2857" max="3073" width="3.125" style="60"/>
    <col min="3074" max="3074" width="10.375" style="60" customWidth="1"/>
    <col min="3075" max="3075" width="3.875" style="60" customWidth="1"/>
    <col min="3076" max="3076" width="10.625" style="60" customWidth="1"/>
    <col min="3077" max="3077" width="9" style="60" customWidth="1"/>
    <col min="3078" max="3105" width="3.125" style="60"/>
    <col min="3106" max="3107" width="5.625" style="60" customWidth="1"/>
    <col min="3108" max="3108" width="6.625" style="60" customWidth="1"/>
    <col min="3109" max="3109" width="5.625" style="60" customWidth="1"/>
    <col min="3110" max="3110" width="10.625" style="60" customWidth="1"/>
    <col min="3111" max="3111" width="6.25" style="60" customWidth="1"/>
    <col min="3112" max="3112" width="9.625" style="60" customWidth="1"/>
    <col min="3113" max="3329" width="3.125" style="60"/>
    <col min="3330" max="3330" width="10.375" style="60" customWidth="1"/>
    <col min="3331" max="3331" width="3.875" style="60" customWidth="1"/>
    <col min="3332" max="3332" width="10.625" style="60" customWidth="1"/>
    <col min="3333" max="3333" width="9" style="60" customWidth="1"/>
    <col min="3334" max="3361" width="3.125" style="60"/>
    <col min="3362" max="3363" width="5.625" style="60" customWidth="1"/>
    <col min="3364" max="3364" width="6.625" style="60" customWidth="1"/>
    <col min="3365" max="3365" width="5.625" style="60" customWidth="1"/>
    <col min="3366" max="3366" width="10.625" style="60" customWidth="1"/>
    <col min="3367" max="3367" width="6.25" style="60" customWidth="1"/>
    <col min="3368" max="3368" width="9.625" style="60" customWidth="1"/>
    <col min="3369" max="3585" width="3.125" style="60"/>
    <col min="3586" max="3586" width="10.375" style="60" customWidth="1"/>
    <col min="3587" max="3587" width="3.875" style="60" customWidth="1"/>
    <col min="3588" max="3588" width="10.625" style="60" customWidth="1"/>
    <col min="3589" max="3589" width="9" style="60" customWidth="1"/>
    <col min="3590" max="3617" width="3.125" style="60"/>
    <col min="3618" max="3619" width="5.625" style="60" customWidth="1"/>
    <col min="3620" max="3620" width="6.625" style="60" customWidth="1"/>
    <col min="3621" max="3621" width="5.625" style="60" customWidth="1"/>
    <col min="3622" max="3622" width="10.625" style="60" customWidth="1"/>
    <col min="3623" max="3623" width="6.25" style="60" customWidth="1"/>
    <col min="3624" max="3624" width="9.625" style="60" customWidth="1"/>
    <col min="3625" max="3841" width="3.125" style="60"/>
    <col min="3842" max="3842" width="10.375" style="60" customWidth="1"/>
    <col min="3843" max="3843" width="3.875" style="60" customWidth="1"/>
    <col min="3844" max="3844" width="10.625" style="60" customWidth="1"/>
    <col min="3845" max="3845" width="9" style="60" customWidth="1"/>
    <col min="3846" max="3873" width="3.125" style="60"/>
    <col min="3874" max="3875" width="5.625" style="60" customWidth="1"/>
    <col min="3876" max="3876" width="6.625" style="60" customWidth="1"/>
    <col min="3877" max="3877" width="5.625" style="60" customWidth="1"/>
    <col min="3878" max="3878" width="10.625" style="60" customWidth="1"/>
    <col min="3879" max="3879" width="6.25" style="60" customWidth="1"/>
    <col min="3880" max="3880" width="9.625" style="60" customWidth="1"/>
    <col min="3881" max="4097" width="3.125" style="60"/>
    <col min="4098" max="4098" width="10.375" style="60" customWidth="1"/>
    <col min="4099" max="4099" width="3.875" style="60" customWidth="1"/>
    <col min="4100" max="4100" width="10.625" style="60" customWidth="1"/>
    <col min="4101" max="4101" width="9" style="60" customWidth="1"/>
    <col min="4102" max="4129" width="3.125" style="60"/>
    <col min="4130" max="4131" width="5.625" style="60" customWidth="1"/>
    <col min="4132" max="4132" width="6.625" style="60" customWidth="1"/>
    <col min="4133" max="4133" width="5.625" style="60" customWidth="1"/>
    <col min="4134" max="4134" width="10.625" style="60" customWidth="1"/>
    <col min="4135" max="4135" width="6.25" style="60" customWidth="1"/>
    <col min="4136" max="4136" width="9.625" style="60" customWidth="1"/>
    <col min="4137" max="4353" width="3.125" style="60"/>
    <col min="4354" max="4354" width="10.375" style="60" customWidth="1"/>
    <col min="4355" max="4355" width="3.875" style="60" customWidth="1"/>
    <col min="4356" max="4356" width="10.625" style="60" customWidth="1"/>
    <col min="4357" max="4357" width="9" style="60" customWidth="1"/>
    <col min="4358" max="4385" width="3.125" style="60"/>
    <col min="4386" max="4387" width="5.625" style="60" customWidth="1"/>
    <col min="4388" max="4388" width="6.625" style="60" customWidth="1"/>
    <col min="4389" max="4389" width="5.625" style="60" customWidth="1"/>
    <col min="4390" max="4390" width="10.625" style="60" customWidth="1"/>
    <col min="4391" max="4391" width="6.25" style="60" customWidth="1"/>
    <col min="4392" max="4392" width="9.625" style="60" customWidth="1"/>
    <col min="4393" max="4609" width="3.125" style="60"/>
    <col min="4610" max="4610" width="10.375" style="60" customWidth="1"/>
    <col min="4611" max="4611" width="3.875" style="60" customWidth="1"/>
    <col min="4612" max="4612" width="10.625" style="60" customWidth="1"/>
    <col min="4613" max="4613" width="9" style="60" customWidth="1"/>
    <col min="4614" max="4641" width="3.125" style="60"/>
    <col min="4642" max="4643" width="5.625" style="60" customWidth="1"/>
    <col min="4644" max="4644" width="6.625" style="60" customWidth="1"/>
    <col min="4645" max="4645" width="5.625" style="60" customWidth="1"/>
    <col min="4646" max="4646" width="10.625" style="60" customWidth="1"/>
    <col min="4647" max="4647" width="6.25" style="60" customWidth="1"/>
    <col min="4648" max="4648" width="9.625" style="60" customWidth="1"/>
    <col min="4649" max="4865" width="3.125" style="60"/>
    <col min="4866" max="4866" width="10.375" style="60" customWidth="1"/>
    <col min="4867" max="4867" width="3.875" style="60" customWidth="1"/>
    <col min="4868" max="4868" width="10.625" style="60" customWidth="1"/>
    <col min="4869" max="4869" width="9" style="60" customWidth="1"/>
    <col min="4870" max="4897" width="3.125" style="60"/>
    <col min="4898" max="4899" width="5.625" style="60" customWidth="1"/>
    <col min="4900" max="4900" width="6.625" style="60" customWidth="1"/>
    <col min="4901" max="4901" width="5.625" style="60" customWidth="1"/>
    <col min="4902" max="4902" width="10.625" style="60" customWidth="1"/>
    <col min="4903" max="4903" width="6.25" style="60" customWidth="1"/>
    <col min="4904" max="4904" width="9.625" style="60" customWidth="1"/>
    <col min="4905" max="5121" width="3.125" style="60"/>
    <col min="5122" max="5122" width="10.375" style="60" customWidth="1"/>
    <col min="5123" max="5123" width="3.875" style="60" customWidth="1"/>
    <col min="5124" max="5124" width="10.625" style="60" customWidth="1"/>
    <col min="5125" max="5125" width="9" style="60" customWidth="1"/>
    <col min="5126" max="5153" width="3.125" style="60"/>
    <col min="5154" max="5155" width="5.625" style="60" customWidth="1"/>
    <col min="5156" max="5156" width="6.625" style="60" customWidth="1"/>
    <col min="5157" max="5157" width="5.625" style="60" customWidth="1"/>
    <col min="5158" max="5158" width="10.625" style="60" customWidth="1"/>
    <col min="5159" max="5159" width="6.25" style="60" customWidth="1"/>
    <col min="5160" max="5160" width="9.625" style="60" customWidth="1"/>
    <col min="5161" max="5377" width="3.125" style="60"/>
    <col min="5378" max="5378" width="10.375" style="60" customWidth="1"/>
    <col min="5379" max="5379" width="3.875" style="60" customWidth="1"/>
    <col min="5380" max="5380" width="10.625" style="60" customWidth="1"/>
    <col min="5381" max="5381" width="9" style="60" customWidth="1"/>
    <col min="5382" max="5409" width="3.125" style="60"/>
    <col min="5410" max="5411" width="5.625" style="60" customWidth="1"/>
    <col min="5412" max="5412" width="6.625" style="60" customWidth="1"/>
    <col min="5413" max="5413" width="5.625" style="60" customWidth="1"/>
    <col min="5414" max="5414" width="10.625" style="60" customWidth="1"/>
    <col min="5415" max="5415" width="6.25" style="60" customWidth="1"/>
    <col min="5416" max="5416" width="9.625" style="60" customWidth="1"/>
    <col min="5417" max="5633" width="3.125" style="60"/>
    <col min="5634" max="5634" width="10.375" style="60" customWidth="1"/>
    <col min="5635" max="5635" width="3.875" style="60" customWidth="1"/>
    <col min="5636" max="5636" width="10.625" style="60" customWidth="1"/>
    <col min="5637" max="5637" width="9" style="60" customWidth="1"/>
    <col min="5638" max="5665" width="3.125" style="60"/>
    <col min="5666" max="5667" width="5.625" style="60" customWidth="1"/>
    <col min="5668" max="5668" width="6.625" style="60" customWidth="1"/>
    <col min="5669" max="5669" width="5.625" style="60" customWidth="1"/>
    <col min="5670" max="5670" width="10.625" style="60" customWidth="1"/>
    <col min="5671" max="5671" width="6.25" style="60" customWidth="1"/>
    <col min="5672" max="5672" width="9.625" style="60" customWidth="1"/>
    <col min="5673" max="5889" width="3.125" style="60"/>
    <col min="5890" max="5890" width="10.375" style="60" customWidth="1"/>
    <col min="5891" max="5891" width="3.875" style="60" customWidth="1"/>
    <col min="5892" max="5892" width="10.625" style="60" customWidth="1"/>
    <col min="5893" max="5893" width="9" style="60" customWidth="1"/>
    <col min="5894" max="5921" width="3.125" style="60"/>
    <col min="5922" max="5923" width="5.625" style="60" customWidth="1"/>
    <col min="5924" max="5924" width="6.625" style="60" customWidth="1"/>
    <col min="5925" max="5925" width="5.625" style="60" customWidth="1"/>
    <col min="5926" max="5926" width="10.625" style="60" customWidth="1"/>
    <col min="5927" max="5927" width="6.25" style="60" customWidth="1"/>
    <col min="5928" max="5928" width="9.625" style="60" customWidth="1"/>
    <col min="5929" max="6145" width="3.125" style="60"/>
    <col min="6146" max="6146" width="10.375" style="60" customWidth="1"/>
    <col min="6147" max="6147" width="3.875" style="60" customWidth="1"/>
    <col min="6148" max="6148" width="10.625" style="60" customWidth="1"/>
    <col min="6149" max="6149" width="9" style="60" customWidth="1"/>
    <col min="6150" max="6177" width="3.125" style="60"/>
    <col min="6178" max="6179" width="5.625" style="60" customWidth="1"/>
    <col min="6180" max="6180" width="6.625" style="60" customWidth="1"/>
    <col min="6181" max="6181" width="5.625" style="60" customWidth="1"/>
    <col min="6182" max="6182" width="10.625" style="60" customWidth="1"/>
    <col min="6183" max="6183" width="6.25" style="60" customWidth="1"/>
    <col min="6184" max="6184" width="9.625" style="60" customWidth="1"/>
    <col min="6185" max="6401" width="3.125" style="60"/>
    <col min="6402" max="6402" width="10.375" style="60" customWidth="1"/>
    <col min="6403" max="6403" width="3.875" style="60" customWidth="1"/>
    <col min="6404" max="6404" width="10.625" style="60" customWidth="1"/>
    <col min="6405" max="6405" width="9" style="60" customWidth="1"/>
    <col min="6406" max="6433" width="3.125" style="60"/>
    <col min="6434" max="6435" width="5.625" style="60" customWidth="1"/>
    <col min="6436" max="6436" width="6.625" style="60" customWidth="1"/>
    <col min="6437" max="6437" width="5.625" style="60" customWidth="1"/>
    <col min="6438" max="6438" width="10.625" style="60" customWidth="1"/>
    <col min="6439" max="6439" width="6.25" style="60" customWidth="1"/>
    <col min="6440" max="6440" width="9.625" style="60" customWidth="1"/>
    <col min="6441" max="6657" width="3.125" style="60"/>
    <col min="6658" max="6658" width="10.375" style="60" customWidth="1"/>
    <col min="6659" max="6659" width="3.875" style="60" customWidth="1"/>
    <col min="6660" max="6660" width="10.625" style="60" customWidth="1"/>
    <col min="6661" max="6661" width="9" style="60" customWidth="1"/>
    <col min="6662" max="6689" width="3.125" style="60"/>
    <col min="6690" max="6691" width="5.625" style="60" customWidth="1"/>
    <col min="6692" max="6692" width="6.625" style="60" customWidth="1"/>
    <col min="6693" max="6693" width="5.625" style="60" customWidth="1"/>
    <col min="6694" max="6694" width="10.625" style="60" customWidth="1"/>
    <col min="6695" max="6695" width="6.25" style="60" customWidth="1"/>
    <col min="6696" max="6696" width="9.625" style="60" customWidth="1"/>
    <col min="6697" max="6913" width="3.125" style="60"/>
    <col min="6914" max="6914" width="10.375" style="60" customWidth="1"/>
    <col min="6915" max="6915" width="3.875" style="60" customWidth="1"/>
    <col min="6916" max="6916" width="10.625" style="60" customWidth="1"/>
    <col min="6917" max="6917" width="9" style="60" customWidth="1"/>
    <col min="6918" max="6945" width="3.125" style="60"/>
    <col min="6946" max="6947" width="5.625" style="60" customWidth="1"/>
    <col min="6948" max="6948" width="6.625" style="60" customWidth="1"/>
    <col min="6949" max="6949" width="5.625" style="60" customWidth="1"/>
    <col min="6950" max="6950" width="10.625" style="60" customWidth="1"/>
    <col min="6951" max="6951" width="6.25" style="60" customWidth="1"/>
    <col min="6952" max="6952" width="9.625" style="60" customWidth="1"/>
    <col min="6953" max="7169" width="3.125" style="60"/>
    <col min="7170" max="7170" width="10.375" style="60" customWidth="1"/>
    <col min="7171" max="7171" width="3.875" style="60" customWidth="1"/>
    <col min="7172" max="7172" width="10.625" style="60" customWidth="1"/>
    <col min="7173" max="7173" width="9" style="60" customWidth="1"/>
    <col min="7174" max="7201" width="3.125" style="60"/>
    <col min="7202" max="7203" width="5.625" style="60" customWidth="1"/>
    <col min="7204" max="7204" width="6.625" style="60" customWidth="1"/>
    <col min="7205" max="7205" width="5.625" style="60" customWidth="1"/>
    <col min="7206" max="7206" width="10.625" style="60" customWidth="1"/>
    <col min="7207" max="7207" width="6.25" style="60" customWidth="1"/>
    <col min="7208" max="7208" width="9.625" style="60" customWidth="1"/>
    <col min="7209" max="7425" width="3.125" style="60"/>
    <col min="7426" max="7426" width="10.375" style="60" customWidth="1"/>
    <col min="7427" max="7427" width="3.875" style="60" customWidth="1"/>
    <col min="7428" max="7428" width="10.625" style="60" customWidth="1"/>
    <col min="7429" max="7429" width="9" style="60" customWidth="1"/>
    <col min="7430" max="7457" width="3.125" style="60"/>
    <col min="7458" max="7459" width="5.625" style="60" customWidth="1"/>
    <col min="7460" max="7460" width="6.625" style="60" customWidth="1"/>
    <col min="7461" max="7461" width="5.625" style="60" customWidth="1"/>
    <col min="7462" max="7462" width="10.625" style="60" customWidth="1"/>
    <col min="7463" max="7463" width="6.25" style="60" customWidth="1"/>
    <col min="7464" max="7464" width="9.625" style="60" customWidth="1"/>
    <col min="7465" max="7681" width="3.125" style="60"/>
    <col min="7682" max="7682" width="10.375" style="60" customWidth="1"/>
    <col min="7683" max="7683" width="3.875" style="60" customWidth="1"/>
    <col min="7684" max="7684" width="10.625" style="60" customWidth="1"/>
    <col min="7685" max="7685" width="9" style="60" customWidth="1"/>
    <col min="7686" max="7713" width="3.125" style="60"/>
    <col min="7714" max="7715" width="5.625" style="60" customWidth="1"/>
    <col min="7716" max="7716" width="6.625" style="60" customWidth="1"/>
    <col min="7717" max="7717" width="5.625" style="60" customWidth="1"/>
    <col min="7718" max="7718" width="10.625" style="60" customWidth="1"/>
    <col min="7719" max="7719" width="6.25" style="60" customWidth="1"/>
    <col min="7720" max="7720" width="9.625" style="60" customWidth="1"/>
    <col min="7721" max="7937" width="3.125" style="60"/>
    <col min="7938" max="7938" width="10.375" style="60" customWidth="1"/>
    <col min="7939" max="7939" width="3.875" style="60" customWidth="1"/>
    <col min="7940" max="7940" width="10.625" style="60" customWidth="1"/>
    <col min="7941" max="7941" width="9" style="60" customWidth="1"/>
    <col min="7942" max="7969" width="3.125" style="60"/>
    <col min="7970" max="7971" width="5.625" style="60" customWidth="1"/>
    <col min="7972" max="7972" width="6.625" style="60" customWidth="1"/>
    <col min="7973" max="7973" width="5.625" style="60" customWidth="1"/>
    <col min="7974" max="7974" width="10.625" style="60" customWidth="1"/>
    <col min="7975" max="7975" width="6.25" style="60" customWidth="1"/>
    <col min="7976" max="7976" width="9.625" style="60" customWidth="1"/>
    <col min="7977" max="8193" width="3.125" style="60"/>
    <col min="8194" max="8194" width="10.375" style="60" customWidth="1"/>
    <col min="8195" max="8195" width="3.875" style="60" customWidth="1"/>
    <col min="8196" max="8196" width="10.625" style="60" customWidth="1"/>
    <col min="8197" max="8197" width="9" style="60" customWidth="1"/>
    <col min="8198" max="8225" width="3.125" style="60"/>
    <col min="8226" max="8227" width="5.625" style="60" customWidth="1"/>
    <col min="8228" max="8228" width="6.625" style="60" customWidth="1"/>
    <col min="8229" max="8229" width="5.625" style="60" customWidth="1"/>
    <col min="8230" max="8230" width="10.625" style="60" customWidth="1"/>
    <col min="8231" max="8231" width="6.25" style="60" customWidth="1"/>
    <col min="8232" max="8232" width="9.625" style="60" customWidth="1"/>
    <col min="8233" max="8449" width="3.125" style="60"/>
    <col min="8450" max="8450" width="10.375" style="60" customWidth="1"/>
    <col min="8451" max="8451" width="3.875" style="60" customWidth="1"/>
    <col min="8452" max="8452" width="10.625" style="60" customWidth="1"/>
    <col min="8453" max="8453" width="9" style="60" customWidth="1"/>
    <col min="8454" max="8481" width="3.125" style="60"/>
    <col min="8482" max="8483" width="5.625" style="60" customWidth="1"/>
    <col min="8484" max="8484" width="6.625" style="60" customWidth="1"/>
    <col min="8485" max="8485" width="5.625" style="60" customWidth="1"/>
    <col min="8486" max="8486" width="10.625" style="60" customWidth="1"/>
    <col min="8487" max="8487" width="6.25" style="60" customWidth="1"/>
    <col min="8488" max="8488" width="9.625" style="60" customWidth="1"/>
    <col min="8489" max="8705" width="3.125" style="60"/>
    <col min="8706" max="8706" width="10.375" style="60" customWidth="1"/>
    <col min="8707" max="8707" width="3.875" style="60" customWidth="1"/>
    <col min="8708" max="8708" width="10.625" style="60" customWidth="1"/>
    <col min="8709" max="8709" width="9" style="60" customWidth="1"/>
    <col min="8710" max="8737" width="3.125" style="60"/>
    <col min="8738" max="8739" width="5.625" style="60" customWidth="1"/>
    <col min="8740" max="8740" width="6.625" style="60" customWidth="1"/>
    <col min="8741" max="8741" width="5.625" style="60" customWidth="1"/>
    <col min="8742" max="8742" width="10.625" style="60" customWidth="1"/>
    <col min="8743" max="8743" width="6.25" style="60" customWidth="1"/>
    <col min="8744" max="8744" width="9.625" style="60" customWidth="1"/>
    <col min="8745" max="8961" width="3.125" style="60"/>
    <col min="8962" max="8962" width="10.375" style="60" customWidth="1"/>
    <col min="8963" max="8963" width="3.875" style="60" customWidth="1"/>
    <col min="8964" max="8964" width="10.625" style="60" customWidth="1"/>
    <col min="8965" max="8965" width="9" style="60" customWidth="1"/>
    <col min="8966" max="8993" width="3.125" style="60"/>
    <col min="8994" max="8995" width="5.625" style="60" customWidth="1"/>
    <col min="8996" max="8996" width="6.625" style="60" customWidth="1"/>
    <col min="8997" max="8997" width="5.625" style="60" customWidth="1"/>
    <col min="8998" max="8998" width="10.625" style="60" customWidth="1"/>
    <col min="8999" max="8999" width="6.25" style="60" customWidth="1"/>
    <col min="9000" max="9000" width="9.625" style="60" customWidth="1"/>
    <col min="9001" max="9217" width="3.125" style="60"/>
    <col min="9218" max="9218" width="10.375" style="60" customWidth="1"/>
    <col min="9219" max="9219" width="3.875" style="60" customWidth="1"/>
    <col min="9220" max="9220" width="10.625" style="60" customWidth="1"/>
    <col min="9221" max="9221" width="9" style="60" customWidth="1"/>
    <col min="9222" max="9249" width="3.125" style="60"/>
    <col min="9250" max="9251" width="5.625" style="60" customWidth="1"/>
    <col min="9252" max="9252" width="6.625" style="60" customWidth="1"/>
    <col min="9253" max="9253" width="5.625" style="60" customWidth="1"/>
    <col min="9254" max="9254" width="10.625" style="60" customWidth="1"/>
    <col min="9255" max="9255" width="6.25" style="60" customWidth="1"/>
    <col min="9256" max="9256" width="9.625" style="60" customWidth="1"/>
    <col min="9257" max="9473" width="3.125" style="60"/>
    <col min="9474" max="9474" width="10.375" style="60" customWidth="1"/>
    <col min="9475" max="9475" width="3.875" style="60" customWidth="1"/>
    <col min="9476" max="9476" width="10.625" style="60" customWidth="1"/>
    <col min="9477" max="9477" width="9" style="60" customWidth="1"/>
    <col min="9478" max="9505" width="3.125" style="60"/>
    <col min="9506" max="9507" width="5.625" style="60" customWidth="1"/>
    <col min="9508" max="9508" width="6.625" style="60" customWidth="1"/>
    <col min="9509" max="9509" width="5.625" style="60" customWidth="1"/>
    <col min="9510" max="9510" width="10.625" style="60" customWidth="1"/>
    <col min="9511" max="9511" width="6.25" style="60" customWidth="1"/>
    <col min="9512" max="9512" width="9.625" style="60" customWidth="1"/>
    <col min="9513" max="9729" width="3.125" style="60"/>
    <col min="9730" max="9730" width="10.375" style="60" customWidth="1"/>
    <col min="9731" max="9731" width="3.875" style="60" customWidth="1"/>
    <col min="9732" max="9732" width="10.625" style="60" customWidth="1"/>
    <col min="9733" max="9733" width="9" style="60" customWidth="1"/>
    <col min="9734" max="9761" width="3.125" style="60"/>
    <col min="9762" max="9763" width="5.625" style="60" customWidth="1"/>
    <col min="9764" max="9764" width="6.625" style="60" customWidth="1"/>
    <col min="9765" max="9765" width="5.625" style="60" customWidth="1"/>
    <col min="9766" max="9766" width="10.625" style="60" customWidth="1"/>
    <col min="9767" max="9767" width="6.25" style="60" customWidth="1"/>
    <col min="9768" max="9768" width="9.625" style="60" customWidth="1"/>
    <col min="9769" max="9985" width="3.125" style="60"/>
    <col min="9986" max="9986" width="10.375" style="60" customWidth="1"/>
    <col min="9987" max="9987" width="3.875" style="60" customWidth="1"/>
    <col min="9988" max="9988" width="10.625" style="60" customWidth="1"/>
    <col min="9989" max="9989" width="9" style="60" customWidth="1"/>
    <col min="9990" max="10017" width="3.125" style="60"/>
    <col min="10018" max="10019" width="5.625" style="60" customWidth="1"/>
    <col min="10020" max="10020" width="6.625" style="60" customWidth="1"/>
    <col min="10021" max="10021" width="5.625" style="60" customWidth="1"/>
    <col min="10022" max="10022" width="10.625" style="60" customWidth="1"/>
    <col min="10023" max="10023" width="6.25" style="60" customWidth="1"/>
    <col min="10024" max="10024" width="9.625" style="60" customWidth="1"/>
    <col min="10025" max="10241" width="3.125" style="60"/>
    <col min="10242" max="10242" width="10.375" style="60" customWidth="1"/>
    <col min="10243" max="10243" width="3.875" style="60" customWidth="1"/>
    <col min="10244" max="10244" width="10.625" style="60" customWidth="1"/>
    <col min="10245" max="10245" width="9" style="60" customWidth="1"/>
    <col min="10246" max="10273" width="3.125" style="60"/>
    <col min="10274" max="10275" width="5.625" style="60" customWidth="1"/>
    <col min="10276" max="10276" width="6.625" style="60" customWidth="1"/>
    <col min="10277" max="10277" width="5.625" style="60" customWidth="1"/>
    <col min="10278" max="10278" width="10.625" style="60" customWidth="1"/>
    <col min="10279" max="10279" width="6.25" style="60" customWidth="1"/>
    <col min="10280" max="10280" width="9.625" style="60" customWidth="1"/>
    <col min="10281" max="10497" width="3.125" style="60"/>
    <col min="10498" max="10498" width="10.375" style="60" customWidth="1"/>
    <col min="10499" max="10499" width="3.875" style="60" customWidth="1"/>
    <col min="10500" max="10500" width="10.625" style="60" customWidth="1"/>
    <col min="10501" max="10501" width="9" style="60" customWidth="1"/>
    <col min="10502" max="10529" width="3.125" style="60"/>
    <col min="10530" max="10531" width="5.625" style="60" customWidth="1"/>
    <col min="10532" max="10532" width="6.625" style="60" customWidth="1"/>
    <col min="10533" max="10533" width="5.625" style="60" customWidth="1"/>
    <col min="10534" max="10534" width="10.625" style="60" customWidth="1"/>
    <col min="10535" max="10535" width="6.25" style="60" customWidth="1"/>
    <col min="10536" max="10536" width="9.625" style="60" customWidth="1"/>
    <col min="10537" max="10753" width="3.125" style="60"/>
    <col min="10754" max="10754" width="10.375" style="60" customWidth="1"/>
    <col min="10755" max="10755" width="3.875" style="60" customWidth="1"/>
    <col min="10756" max="10756" width="10.625" style="60" customWidth="1"/>
    <col min="10757" max="10757" width="9" style="60" customWidth="1"/>
    <col min="10758" max="10785" width="3.125" style="60"/>
    <col min="10786" max="10787" width="5.625" style="60" customWidth="1"/>
    <col min="10788" max="10788" width="6.625" style="60" customWidth="1"/>
    <col min="10789" max="10789" width="5.625" style="60" customWidth="1"/>
    <col min="10790" max="10790" width="10.625" style="60" customWidth="1"/>
    <col min="10791" max="10791" width="6.25" style="60" customWidth="1"/>
    <col min="10792" max="10792" width="9.625" style="60" customWidth="1"/>
    <col min="10793" max="11009" width="3.125" style="60"/>
    <col min="11010" max="11010" width="10.375" style="60" customWidth="1"/>
    <col min="11011" max="11011" width="3.875" style="60" customWidth="1"/>
    <col min="11012" max="11012" width="10.625" style="60" customWidth="1"/>
    <col min="11013" max="11013" width="9" style="60" customWidth="1"/>
    <col min="11014" max="11041" width="3.125" style="60"/>
    <col min="11042" max="11043" width="5.625" style="60" customWidth="1"/>
    <col min="11044" max="11044" width="6.625" style="60" customWidth="1"/>
    <col min="11045" max="11045" width="5.625" style="60" customWidth="1"/>
    <col min="11046" max="11046" width="10.625" style="60" customWidth="1"/>
    <col min="11047" max="11047" width="6.25" style="60" customWidth="1"/>
    <col min="11048" max="11048" width="9.625" style="60" customWidth="1"/>
    <col min="11049" max="11265" width="3.125" style="60"/>
    <col min="11266" max="11266" width="10.375" style="60" customWidth="1"/>
    <col min="11267" max="11267" width="3.875" style="60" customWidth="1"/>
    <col min="11268" max="11268" width="10.625" style="60" customWidth="1"/>
    <col min="11269" max="11269" width="9" style="60" customWidth="1"/>
    <col min="11270" max="11297" width="3.125" style="60"/>
    <col min="11298" max="11299" width="5.625" style="60" customWidth="1"/>
    <col min="11300" max="11300" width="6.625" style="60" customWidth="1"/>
    <col min="11301" max="11301" width="5.625" style="60" customWidth="1"/>
    <col min="11302" max="11302" width="10.625" style="60" customWidth="1"/>
    <col min="11303" max="11303" width="6.25" style="60" customWidth="1"/>
    <col min="11304" max="11304" width="9.625" style="60" customWidth="1"/>
    <col min="11305" max="11521" width="3.125" style="60"/>
    <col min="11522" max="11522" width="10.375" style="60" customWidth="1"/>
    <col min="11523" max="11523" width="3.875" style="60" customWidth="1"/>
    <col min="11524" max="11524" width="10.625" style="60" customWidth="1"/>
    <col min="11525" max="11525" width="9" style="60" customWidth="1"/>
    <col min="11526" max="11553" width="3.125" style="60"/>
    <col min="11554" max="11555" width="5.625" style="60" customWidth="1"/>
    <col min="11556" max="11556" width="6.625" style="60" customWidth="1"/>
    <col min="11557" max="11557" width="5.625" style="60" customWidth="1"/>
    <col min="11558" max="11558" width="10.625" style="60" customWidth="1"/>
    <col min="11559" max="11559" width="6.25" style="60" customWidth="1"/>
    <col min="11560" max="11560" width="9.625" style="60" customWidth="1"/>
    <col min="11561" max="11777" width="3.125" style="60"/>
    <col min="11778" max="11778" width="10.375" style="60" customWidth="1"/>
    <col min="11779" max="11779" width="3.875" style="60" customWidth="1"/>
    <col min="11780" max="11780" width="10.625" style="60" customWidth="1"/>
    <col min="11781" max="11781" width="9" style="60" customWidth="1"/>
    <col min="11782" max="11809" width="3.125" style="60"/>
    <col min="11810" max="11811" width="5.625" style="60" customWidth="1"/>
    <col min="11812" max="11812" width="6.625" style="60" customWidth="1"/>
    <col min="11813" max="11813" width="5.625" style="60" customWidth="1"/>
    <col min="11814" max="11814" width="10.625" style="60" customWidth="1"/>
    <col min="11815" max="11815" width="6.25" style="60" customWidth="1"/>
    <col min="11816" max="11816" width="9.625" style="60" customWidth="1"/>
    <col min="11817" max="12033" width="3.125" style="60"/>
    <col min="12034" max="12034" width="10.375" style="60" customWidth="1"/>
    <col min="12035" max="12035" width="3.875" style="60" customWidth="1"/>
    <col min="12036" max="12036" width="10.625" style="60" customWidth="1"/>
    <col min="12037" max="12037" width="9" style="60" customWidth="1"/>
    <col min="12038" max="12065" width="3.125" style="60"/>
    <col min="12066" max="12067" width="5.625" style="60" customWidth="1"/>
    <col min="12068" max="12068" width="6.625" style="60" customWidth="1"/>
    <col min="12069" max="12069" width="5.625" style="60" customWidth="1"/>
    <col min="12070" max="12070" width="10.625" style="60" customWidth="1"/>
    <col min="12071" max="12071" width="6.25" style="60" customWidth="1"/>
    <col min="12072" max="12072" width="9.625" style="60" customWidth="1"/>
    <col min="12073" max="12289" width="3.125" style="60"/>
    <col min="12290" max="12290" width="10.375" style="60" customWidth="1"/>
    <col min="12291" max="12291" width="3.875" style="60" customWidth="1"/>
    <col min="12292" max="12292" width="10.625" style="60" customWidth="1"/>
    <col min="12293" max="12293" width="9" style="60" customWidth="1"/>
    <col min="12294" max="12321" width="3.125" style="60"/>
    <col min="12322" max="12323" width="5.625" style="60" customWidth="1"/>
    <col min="12324" max="12324" width="6.625" style="60" customWidth="1"/>
    <col min="12325" max="12325" width="5.625" style="60" customWidth="1"/>
    <col min="12326" max="12326" width="10.625" style="60" customWidth="1"/>
    <col min="12327" max="12327" width="6.25" style="60" customWidth="1"/>
    <col min="12328" max="12328" width="9.625" style="60" customWidth="1"/>
    <col min="12329" max="12545" width="3.125" style="60"/>
    <col min="12546" max="12546" width="10.375" style="60" customWidth="1"/>
    <col min="12547" max="12547" width="3.875" style="60" customWidth="1"/>
    <col min="12548" max="12548" width="10.625" style="60" customWidth="1"/>
    <col min="12549" max="12549" width="9" style="60" customWidth="1"/>
    <col min="12550" max="12577" width="3.125" style="60"/>
    <col min="12578" max="12579" width="5.625" style="60" customWidth="1"/>
    <col min="12580" max="12580" width="6.625" style="60" customWidth="1"/>
    <col min="12581" max="12581" width="5.625" style="60" customWidth="1"/>
    <col min="12582" max="12582" width="10.625" style="60" customWidth="1"/>
    <col min="12583" max="12583" width="6.25" style="60" customWidth="1"/>
    <col min="12584" max="12584" width="9.625" style="60" customWidth="1"/>
    <col min="12585" max="12801" width="3.125" style="60"/>
    <col min="12802" max="12802" width="10.375" style="60" customWidth="1"/>
    <col min="12803" max="12803" width="3.875" style="60" customWidth="1"/>
    <col min="12804" max="12804" width="10.625" style="60" customWidth="1"/>
    <col min="12805" max="12805" width="9" style="60" customWidth="1"/>
    <col min="12806" max="12833" width="3.125" style="60"/>
    <col min="12834" max="12835" width="5.625" style="60" customWidth="1"/>
    <col min="12836" max="12836" width="6.625" style="60" customWidth="1"/>
    <col min="12837" max="12837" width="5.625" style="60" customWidth="1"/>
    <col min="12838" max="12838" width="10.625" style="60" customWidth="1"/>
    <col min="12839" max="12839" width="6.25" style="60" customWidth="1"/>
    <col min="12840" max="12840" width="9.625" style="60" customWidth="1"/>
    <col min="12841" max="13057" width="3.125" style="60"/>
    <col min="13058" max="13058" width="10.375" style="60" customWidth="1"/>
    <col min="13059" max="13059" width="3.875" style="60" customWidth="1"/>
    <col min="13060" max="13060" width="10.625" style="60" customWidth="1"/>
    <col min="13061" max="13061" width="9" style="60" customWidth="1"/>
    <col min="13062" max="13089" width="3.125" style="60"/>
    <col min="13090" max="13091" width="5.625" style="60" customWidth="1"/>
    <col min="13092" max="13092" width="6.625" style="60" customWidth="1"/>
    <col min="13093" max="13093" width="5.625" style="60" customWidth="1"/>
    <col min="13094" max="13094" width="10.625" style="60" customWidth="1"/>
    <col min="13095" max="13095" width="6.25" style="60" customWidth="1"/>
    <col min="13096" max="13096" width="9.625" style="60" customWidth="1"/>
    <col min="13097" max="13313" width="3.125" style="60"/>
    <col min="13314" max="13314" width="10.375" style="60" customWidth="1"/>
    <col min="13315" max="13315" width="3.875" style="60" customWidth="1"/>
    <col min="13316" max="13316" width="10.625" style="60" customWidth="1"/>
    <col min="13317" max="13317" width="9" style="60" customWidth="1"/>
    <col min="13318" max="13345" width="3.125" style="60"/>
    <col min="13346" max="13347" width="5.625" style="60" customWidth="1"/>
    <col min="13348" max="13348" width="6.625" style="60" customWidth="1"/>
    <col min="13349" max="13349" width="5.625" style="60" customWidth="1"/>
    <col min="13350" max="13350" width="10.625" style="60" customWidth="1"/>
    <col min="13351" max="13351" width="6.25" style="60" customWidth="1"/>
    <col min="13352" max="13352" width="9.625" style="60" customWidth="1"/>
    <col min="13353" max="13569" width="3.125" style="60"/>
    <col min="13570" max="13570" width="10.375" style="60" customWidth="1"/>
    <col min="13571" max="13571" width="3.875" style="60" customWidth="1"/>
    <col min="13572" max="13572" width="10.625" style="60" customWidth="1"/>
    <col min="13573" max="13573" width="9" style="60" customWidth="1"/>
    <col min="13574" max="13601" width="3.125" style="60"/>
    <col min="13602" max="13603" width="5.625" style="60" customWidth="1"/>
    <col min="13604" max="13604" width="6.625" style="60" customWidth="1"/>
    <col min="13605" max="13605" width="5.625" style="60" customWidth="1"/>
    <col min="13606" max="13606" width="10.625" style="60" customWidth="1"/>
    <col min="13607" max="13607" width="6.25" style="60" customWidth="1"/>
    <col min="13608" max="13608" width="9.625" style="60" customWidth="1"/>
    <col min="13609" max="13825" width="3.125" style="60"/>
    <col min="13826" max="13826" width="10.375" style="60" customWidth="1"/>
    <col min="13827" max="13827" width="3.875" style="60" customWidth="1"/>
    <col min="13828" max="13828" width="10.625" style="60" customWidth="1"/>
    <col min="13829" max="13829" width="9" style="60" customWidth="1"/>
    <col min="13830" max="13857" width="3.125" style="60"/>
    <col min="13858" max="13859" width="5.625" style="60" customWidth="1"/>
    <col min="13860" max="13860" width="6.625" style="60" customWidth="1"/>
    <col min="13861" max="13861" width="5.625" style="60" customWidth="1"/>
    <col min="13862" max="13862" width="10.625" style="60" customWidth="1"/>
    <col min="13863" max="13863" width="6.25" style="60" customWidth="1"/>
    <col min="13864" max="13864" width="9.625" style="60" customWidth="1"/>
    <col min="13865" max="14081" width="3.125" style="60"/>
    <col min="14082" max="14082" width="10.375" style="60" customWidth="1"/>
    <col min="14083" max="14083" width="3.875" style="60" customWidth="1"/>
    <col min="14084" max="14084" width="10.625" style="60" customWidth="1"/>
    <col min="14085" max="14085" width="9" style="60" customWidth="1"/>
    <col min="14086" max="14113" width="3.125" style="60"/>
    <col min="14114" max="14115" width="5.625" style="60" customWidth="1"/>
    <col min="14116" max="14116" width="6.625" style="60" customWidth="1"/>
    <col min="14117" max="14117" width="5.625" style="60" customWidth="1"/>
    <col min="14118" max="14118" width="10.625" style="60" customWidth="1"/>
    <col min="14119" max="14119" width="6.25" style="60" customWidth="1"/>
    <col min="14120" max="14120" width="9.625" style="60" customWidth="1"/>
    <col min="14121" max="14337" width="3.125" style="60"/>
    <col min="14338" max="14338" width="10.375" style="60" customWidth="1"/>
    <col min="14339" max="14339" width="3.875" style="60" customWidth="1"/>
    <col min="14340" max="14340" width="10.625" style="60" customWidth="1"/>
    <col min="14341" max="14341" width="9" style="60" customWidth="1"/>
    <col min="14342" max="14369" width="3.125" style="60"/>
    <col min="14370" max="14371" width="5.625" style="60" customWidth="1"/>
    <col min="14372" max="14372" width="6.625" style="60" customWidth="1"/>
    <col min="14373" max="14373" width="5.625" style="60" customWidth="1"/>
    <col min="14374" max="14374" width="10.625" style="60" customWidth="1"/>
    <col min="14375" max="14375" width="6.25" style="60" customWidth="1"/>
    <col min="14376" max="14376" width="9.625" style="60" customWidth="1"/>
    <col min="14377" max="14593" width="3.125" style="60"/>
    <col min="14594" max="14594" width="10.375" style="60" customWidth="1"/>
    <col min="14595" max="14595" width="3.875" style="60" customWidth="1"/>
    <col min="14596" max="14596" width="10.625" style="60" customWidth="1"/>
    <col min="14597" max="14597" width="9" style="60" customWidth="1"/>
    <col min="14598" max="14625" width="3.125" style="60"/>
    <col min="14626" max="14627" width="5.625" style="60" customWidth="1"/>
    <col min="14628" max="14628" width="6.625" style="60" customWidth="1"/>
    <col min="14629" max="14629" width="5.625" style="60" customWidth="1"/>
    <col min="14630" max="14630" width="10.625" style="60" customWidth="1"/>
    <col min="14631" max="14631" width="6.25" style="60" customWidth="1"/>
    <col min="14632" max="14632" width="9.625" style="60" customWidth="1"/>
    <col min="14633" max="14849" width="3.125" style="60"/>
    <col min="14850" max="14850" width="10.375" style="60" customWidth="1"/>
    <col min="14851" max="14851" width="3.875" style="60" customWidth="1"/>
    <col min="14852" max="14852" width="10.625" style="60" customWidth="1"/>
    <col min="14853" max="14853" width="9" style="60" customWidth="1"/>
    <col min="14854" max="14881" width="3.125" style="60"/>
    <col min="14882" max="14883" width="5.625" style="60" customWidth="1"/>
    <col min="14884" max="14884" width="6.625" style="60" customWidth="1"/>
    <col min="14885" max="14885" width="5.625" style="60" customWidth="1"/>
    <col min="14886" max="14886" width="10.625" style="60" customWidth="1"/>
    <col min="14887" max="14887" width="6.25" style="60" customWidth="1"/>
    <col min="14888" max="14888" width="9.625" style="60" customWidth="1"/>
    <col min="14889" max="15105" width="3.125" style="60"/>
    <col min="15106" max="15106" width="10.375" style="60" customWidth="1"/>
    <col min="15107" max="15107" width="3.875" style="60" customWidth="1"/>
    <col min="15108" max="15108" width="10.625" style="60" customWidth="1"/>
    <col min="15109" max="15109" width="9" style="60" customWidth="1"/>
    <col min="15110" max="15137" width="3.125" style="60"/>
    <col min="15138" max="15139" width="5.625" style="60" customWidth="1"/>
    <col min="15140" max="15140" width="6.625" style="60" customWidth="1"/>
    <col min="15141" max="15141" width="5.625" style="60" customWidth="1"/>
    <col min="15142" max="15142" width="10.625" style="60" customWidth="1"/>
    <col min="15143" max="15143" width="6.25" style="60" customWidth="1"/>
    <col min="15144" max="15144" width="9.625" style="60" customWidth="1"/>
    <col min="15145" max="15361" width="3.125" style="60"/>
    <col min="15362" max="15362" width="10.375" style="60" customWidth="1"/>
    <col min="15363" max="15363" width="3.875" style="60" customWidth="1"/>
    <col min="15364" max="15364" width="10.625" style="60" customWidth="1"/>
    <col min="15365" max="15365" width="9" style="60" customWidth="1"/>
    <col min="15366" max="15393" width="3.125" style="60"/>
    <col min="15394" max="15395" width="5.625" style="60" customWidth="1"/>
    <col min="15396" max="15396" width="6.625" style="60" customWidth="1"/>
    <col min="15397" max="15397" width="5.625" style="60" customWidth="1"/>
    <col min="15398" max="15398" width="10.625" style="60" customWidth="1"/>
    <col min="15399" max="15399" width="6.25" style="60" customWidth="1"/>
    <col min="15400" max="15400" width="9.625" style="60" customWidth="1"/>
    <col min="15401" max="15617" width="3.125" style="60"/>
    <col min="15618" max="15618" width="10.375" style="60" customWidth="1"/>
    <col min="15619" max="15619" width="3.875" style="60" customWidth="1"/>
    <col min="15620" max="15620" width="10.625" style="60" customWidth="1"/>
    <col min="15621" max="15621" width="9" style="60" customWidth="1"/>
    <col min="15622" max="15649" width="3.125" style="60"/>
    <col min="15650" max="15651" width="5.625" style="60" customWidth="1"/>
    <col min="15652" max="15652" width="6.625" style="60" customWidth="1"/>
    <col min="15653" max="15653" width="5.625" style="60" customWidth="1"/>
    <col min="15654" max="15654" width="10.625" style="60" customWidth="1"/>
    <col min="15655" max="15655" width="6.25" style="60" customWidth="1"/>
    <col min="15656" max="15656" width="9.625" style="60" customWidth="1"/>
    <col min="15657" max="15873" width="3.125" style="60"/>
    <col min="15874" max="15874" width="10.375" style="60" customWidth="1"/>
    <col min="15875" max="15875" width="3.875" style="60" customWidth="1"/>
    <col min="15876" max="15876" width="10.625" style="60" customWidth="1"/>
    <col min="15877" max="15877" width="9" style="60" customWidth="1"/>
    <col min="15878" max="15905" width="3.125" style="60"/>
    <col min="15906" max="15907" width="5.625" style="60" customWidth="1"/>
    <col min="15908" max="15908" width="6.625" style="60" customWidth="1"/>
    <col min="15909" max="15909" width="5.625" style="60" customWidth="1"/>
    <col min="15910" max="15910" width="10.625" style="60" customWidth="1"/>
    <col min="15911" max="15911" width="6.25" style="60" customWidth="1"/>
    <col min="15912" max="15912" width="9.625" style="60" customWidth="1"/>
    <col min="15913" max="16129" width="3.125" style="60"/>
    <col min="16130" max="16130" width="10.375" style="60" customWidth="1"/>
    <col min="16131" max="16131" width="3.875" style="60" customWidth="1"/>
    <col min="16132" max="16132" width="10.625" style="60" customWidth="1"/>
    <col min="16133" max="16133" width="9" style="60" customWidth="1"/>
    <col min="16134" max="16161" width="3.125" style="60"/>
    <col min="16162" max="16163" width="5.625" style="60" customWidth="1"/>
    <col min="16164" max="16164" width="6.625" style="60" customWidth="1"/>
    <col min="16165" max="16165" width="5.625" style="60" customWidth="1"/>
    <col min="16166" max="16166" width="10.625" style="60" customWidth="1"/>
    <col min="16167" max="16167" width="6.25" style="60" customWidth="1"/>
    <col min="16168" max="16168" width="9.625" style="60" customWidth="1"/>
    <col min="16169" max="16384" width="3.125" style="60"/>
  </cols>
  <sheetData>
    <row r="1" spans="1:40" ht="19.5" thickBot="1" x14ac:dyDescent="0.45">
      <c r="B1" s="60" t="s">
        <v>426</v>
      </c>
      <c r="D1" s="1266" t="s">
        <v>366</v>
      </c>
      <c r="E1" s="1266"/>
      <c r="F1" s="1266"/>
    </row>
    <row r="2" spans="1:40" ht="19.5" customHeight="1" x14ac:dyDescent="0.4">
      <c r="R2" s="1282" t="s">
        <v>367</v>
      </c>
      <c r="S2" s="1283"/>
      <c r="T2" s="1283"/>
      <c r="U2" s="1283"/>
      <c r="V2" s="1283"/>
      <c r="W2" s="1356" t="s">
        <v>302</v>
      </c>
      <c r="X2" s="1356"/>
      <c r="Y2" s="1356"/>
      <c r="Z2" s="1357"/>
      <c r="AA2" s="1358"/>
      <c r="AB2" s="1359"/>
      <c r="AC2" s="1359"/>
      <c r="AD2" s="1359"/>
      <c r="AE2" s="1359"/>
      <c r="AF2" s="1359"/>
      <c r="AG2" s="1283" t="s">
        <v>369</v>
      </c>
      <c r="AH2" s="1283"/>
      <c r="AI2" s="1283"/>
      <c r="AJ2" s="1346"/>
      <c r="AK2" s="1347"/>
      <c r="AL2" s="1347"/>
      <c r="AM2" s="1347"/>
      <c r="AN2" s="1348"/>
    </row>
    <row r="3" spans="1:40" ht="19.5" customHeight="1" thickBot="1" x14ac:dyDescent="0.45">
      <c r="R3" s="1274"/>
      <c r="S3" s="1275"/>
      <c r="T3" s="1275"/>
      <c r="U3" s="1275"/>
      <c r="V3" s="1275"/>
      <c r="W3" s="1349" t="s">
        <v>345</v>
      </c>
      <c r="X3" s="1349"/>
      <c r="Y3" s="1349"/>
      <c r="Z3" s="1350"/>
      <c r="AA3" s="1351"/>
      <c r="AB3" s="1352"/>
      <c r="AC3" s="1352"/>
      <c r="AD3" s="1352"/>
      <c r="AE3" s="1352"/>
      <c r="AF3" s="1352"/>
      <c r="AG3" s="1275"/>
      <c r="AH3" s="1275"/>
      <c r="AI3" s="1275"/>
      <c r="AJ3" s="1353"/>
      <c r="AK3" s="1354"/>
      <c r="AL3" s="1354"/>
      <c r="AM3" s="1354"/>
      <c r="AN3" s="1355"/>
    </row>
    <row r="4" spans="1:40" ht="19.5" customHeight="1" x14ac:dyDescent="0.4">
      <c r="B4" s="61" t="s">
        <v>370</v>
      </c>
      <c r="J4" s="62" t="s">
        <v>371</v>
      </c>
      <c r="K4" s="1360"/>
      <c r="L4" s="1360"/>
      <c r="M4" s="60" t="s">
        <v>372</v>
      </c>
      <c r="N4" s="1360"/>
      <c r="O4" s="1360"/>
      <c r="P4" s="60" t="s">
        <v>373</v>
      </c>
      <c r="Q4" s="60" t="s">
        <v>321</v>
      </c>
    </row>
    <row r="5" spans="1:40" ht="6.75" customHeight="1" thickBot="1" x14ac:dyDescent="0.45"/>
    <row r="6" spans="1:40" ht="27" x14ac:dyDescent="0.4">
      <c r="B6" s="1282" t="s">
        <v>374</v>
      </c>
      <c r="C6" s="1283"/>
      <c r="D6" s="101" t="s">
        <v>427</v>
      </c>
      <c r="E6" s="1283" t="s">
        <v>375</v>
      </c>
      <c r="F6" s="1283"/>
      <c r="G6" s="1283"/>
      <c r="H6" s="1283"/>
      <c r="I6" s="1361" t="s">
        <v>428</v>
      </c>
      <c r="J6" s="1362"/>
      <c r="K6" s="1362"/>
      <c r="L6" s="1363"/>
      <c r="M6" s="1283" t="s">
        <v>376</v>
      </c>
      <c r="N6" s="1283"/>
      <c r="O6" s="1283"/>
      <c r="P6" s="1283"/>
      <c r="Q6" s="1283"/>
      <c r="R6" s="1283"/>
      <c r="S6" s="1283"/>
      <c r="T6" s="1361" t="s">
        <v>428</v>
      </c>
      <c r="U6" s="1362"/>
      <c r="V6" s="1362"/>
      <c r="W6" s="1363"/>
      <c r="X6" s="1285" t="s">
        <v>377</v>
      </c>
      <c r="Y6" s="1286"/>
      <c r="Z6" s="1286"/>
      <c r="AA6" s="1286"/>
      <c r="AB6" s="1286"/>
      <c r="AC6" s="1286"/>
      <c r="AD6" s="1286"/>
      <c r="AE6" s="1286"/>
      <c r="AF6" s="1287" t="s">
        <v>378</v>
      </c>
      <c r="AG6" s="1287"/>
      <c r="AH6" s="1287"/>
      <c r="AI6" s="1288"/>
      <c r="AJ6" s="1288"/>
      <c r="AK6" s="1288"/>
      <c r="AL6" s="64" t="s">
        <v>379</v>
      </c>
      <c r="AM6" s="1289"/>
      <c r="AN6" s="1290"/>
    </row>
    <row r="7" spans="1:40" ht="19.5" customHeight="1" thickBot="1" x14ac:dyDescent="0.45">
      <c r="B7" s="1274" t="s">
        <v>380</v>
      </c>
      <c r="C7" s="1275"/>
      <c r="D7" s="1276" t="s">
        <v>429</v>
      </c>
      <c r="E7" s="1276"/>
      <c r="F7" s="1276"/>
      <c r="G7" s="1276"/>
      <c r="H7" s="1276"/>
      <c r="I7" s="1276"/>
      <c r="J7" s="1276"/>
      <c r="K7" s="1276"/>
      <c r="L7" s="1276"/>
      <c r="M7" s="1277"/>
      <c r="N7" s="1278" t="s">
        <v>382</v>
      </c>
      <c r="O7" s="1278"/>
      <c r="P7" s="1278"/>
      <c r="Q7" s="1278"/>
      <c r="R7" s="1278"/>
      <c r="S7" s="1278"/>
      <c r="T7" s="1278"/>
      <c r="U7" s="1278"/>
      <c r="V7" s="1278"/>
      <c r="W7" s="1278"/>
      <c r="X7" s="1275"/>
      <c r="Y7" s="1275"/>
      <c r="Z7" s="1275"/>
      <c r="AA7" s="1275"/>
      <c r="AB7" s="1275"/>
      <c r="AC7" s="1275"/>
      <c r="AD7" s="1275"/>
      <c r="AE7" s="1275"/>
      <c r="AF7" s="1275"/>
      <c r="AG7" s="1275"/>
      <c r="AH7" s="1275"/>
      <c r="AI7" s="1275"/>
      <c r="AJ7" s="1275"/>
      <c r="AK7" s="1275"/>
      <c r="AL7" s="1275"/>
      <c r="AM7" s="1279"/>
      <c r="AN7" s="1280"/>
    </row>
    <row r="8" spans="1:40" ht="15.95" customHeight="1" x14ac:dyDescent="0.4">
      <c r="B8" s="1310" t="s">
        <v>383</v>
      </c>
      <c r="C8" s="1304" t="s">
        <v>384</v>
      </c>
      <c r="D8" s="1313" t="s">
        <v>327</v>
      </c>
      <c r="E8" s="1316" t="s">
        <v>385</v>
      </c>
      <c r="F8" s="1283" t="s">
        <v>386</v>
      </c>
      <c r="G8" s="1283"/>
      <c r="H8" s="1283"/>
      <c r="I8" s="1283"/>
      <c r="J8" s="1283"/>
      <c r="K8" s="1283"/>
      <c r="L8" s="1283"/>
      <c r="M8" s="1283" t="s">
        <v>387</v>
      </c>
      <c r="N8" s="1283"/>
      <c r="O8" s="1283"/>
      <c r="P8" s="1283"/>
      <c r="Q8" s="1283"/>
      <c r="R8" s="1283"/>
      <c r="S8" s="1283"/>
      <c r="T8" s="1283" t="s">
        <v>388</v>
      </c>
      <c r="U8" s="1283"/>
      <c r="V8" s="1283"/>
      <c r="W8" s="1283"/>
      <c r="X8" s="1283"/>
      <c r="Y8" s="1283"/>
      <c r="Z8" s="1283"/>
      <c r="AA8" s="1283" t="s">
        <v>389</v>
      </c>
      <c r="AB8" s="1283"/>
      <c r="AC8" s="1283"/>
      <c r="AD8" s="1283"/>
      <c r="AE8" s="1283"/>
      <c r="AF8" s="1283"/>
      <c r="AG8" s="1283"/>
      <c r="AH8" s="1304" t="s">
        <v>390</v>
      </c>
      <c r="AI8" s="1304" t="s">
        <v>391</v>
      </c>
      <c r="AJ8" s="1307" t="s">
        <v>392</v>
      </c>
      <c r="AK8" s="1304" t="s">
        <v>393</v>
      </c>
      <c r="AL8" s="1321" t="s">
        <v>394</v>
      </c>
      <c r="AM8" s="1321"/>
      <c r="AN8" s="1322"/>
    </row>
    <row r="9" spans="1:40" ht="15.95" customHeight="1" x14ac:dyDescent="0.4">
      <c r="B9" s="1311"/>
      <c r="C9" s="1305"/>
      <c r="D9" s="1314"/>
      <c r="E9" s="1317"/>
      <c r="F9" s="65">
        <v>1</v>
      </c>
      <c r="G9" s="65">
        <v>2</v>
      </c>
      <c r="H9" s="65">
        <v>3</v>
      </c>
      <c r="I9" s="65">
        <v>4</v>
      </c>
      <c r="J9" s="65">
        <v>5</v>
      </c>
      <c r="K9" s="65">
        <v>6</v>
      </c>
      <c r="L9" s="65">
        <v>7</v>
      </c>
      <c r="M9" s="65">
        <v>8</v>
      </c>
      <c r="N9" s="65">
        <v>9</v>
      </c>
      <c r="O9" s="65">
        <v>10</v>
      </c>
      <c r="P9" s="65">
        <v>11</v>
      </c>
      <c r="Q9" s="65">
        <v>12</v>
      </c>
      <c r="R9" s="65">
        <v>13</v>
      </c>
      <c r="S9" s="65">
        <v>14</v>
      </c>
      <c r="T9" s="65">
        <v>15</v>
      </c>
      <c r="U9" s="65">
        <v>16</v>
      </c>
      <c r="V9" s="65">
        <v>17</v>
      </c>
      <c r="W9" s="65">
        <v>18</v>
      </c>
      <c r="X9" s="65">
        <v>19</v>
      </c>
      <c r="Y9" s="65">
        <v>20</v>
      </c>
      <c r="Z9" s="65">
        <v>21</v>
      </c>
      <c r="AA9" s="65">
        <v>22</v>
      </c>
      <c r="AB9" s="65">
        <v>23</v>
      </c>
      <c r="AC9" s="65">
        <v>24</v>
      </c>
      <c r="AD9" s="65">
        <v>25</v>
      </c>
      <c r="AE9" s="65">
        <v>26</v>
      </c>
      <c r="AF9" s="65">
        <v>27</v>
      </c>
      <c r="AG9" s="65">
        <v>28</v>
      </c>
      <c r="AH9" s="1305"/>
      <c r="AI9" s="1305"/>
      <c r="AJ9" s="1308"/>
      <c r="AK9" s="1305"/>
      <c r="AL9" s="1323" t="s">
        <v>395</v>
      </c>
      <c r="AM9" s="1305" t="s">
        <v>396</v>
      </c>
      <c r="AN9" s="1325" t="s">
        <v>397</v>
      </c>
    </row>
    <row r="10" spans="1:40" ht="15.95" customHeight="1" thickBot="1" x14ac:dyDescent="0.45">
      <c r="B10" s="1312"/>
      <c r="C10" s="1306"/>
      <c r="D10" s="1315"/>
      <c r="E10" s="1318"/>
      <c r="F10" s="66" t="s">
        <v>398</v>
      </c>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1306"/>
      <c r="AI10" s="1306"/>
      <c r="AJ10" s="1309"/>
      <c r="AK10" s="1306"/>
      <c r="AL10" s="1324"/>
      <c r="AM10" s="1306"/>
      <c r="AN10" s="1326"/>
    </row>
    <row r="11" spans="1:40" x14ac:dyDescent="0.4">
      <c r="A11" s="60">
        <v>1</v>
      </c>
      <c r="B11" s="102"/>
      <c r="C11" s="103"/>
      <c r="D11" s="104"/>
      <c r="E11" s="103"/>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3"/>
      <c r="AI11" s="103"/>
      <c r="AJ11" s="106"/>
      <c r="AK11" s="106"/>
      <c r="AL11" s="107"/>
      <c r="AM11" s="103"/>
      <c r="AN11" s="108"/>
    </row>
    <row r="12" spans="1:40" x14ac:dyDescent="0.4">
      <c r="A12" s="60">
        <v>2</v>
      </c>
      <c r="B12" s="109"/>
      <c r="C12" s="65"/>
      <c r="D12" s="110"/>
      <c r="E12" s="65"/>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65"/>
      <c r="AI12" s="65"/>
      <c r="AJ12" s="65"/>
      <c r="AK12" s="112"/>
      <c r="AL12" s="113"/>
      <c r="AM12" s="65"/>
      <c r="AN12" s="114"/>
    </row>
    <row r="13" spans="1:40" x14ac:dyDescent="0.4">
      <c r="A13" s="60">
        <v>3</v>
      </c>
      <c r="B13" s="109"/>
      <c r="C13" s="65"/>
      <c r="D13" s="110"/>
      <c r="E13" s="65"/>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65"/>
      <c r="AI13" s="65"/>
      <c r="AJ13" s="65"/>
      <c r="AK13" s="112"/>
      <c r="AL13" s="113"/>
      <c r="AM13" s="65"/>
      <c r="AN13" s="114"/>
    </row>
    <row r="14" spans="1:40" x14ac:dyDescent="0.4">
      <c r="A14" s="60">
        <v>4</v>
      </c>
      <c r="B14" s="109"/>
      <c r="C14" s="65"/>
      <c r="D14" s="110"/>
      <c r="E14" s="65"/>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65"/>
      <c r="AI14" s="65"/>
      <c r="AJ14" s="65"/>
      <c r="AK14" s="112"/>
      <c r="AL14" s="113"/>
      <c r="AM14" s="65"/>
      <c r="AN14" s="114"/>
    </row>
    <row r="15" spans="1:40" x14ac:dyDescent="0.4">
      <c r="A15" s="60">
        <v>5</v>
      </c>
      <c r="B15" s="109"/>
      <c r="C15" s="65"/>
      <c r="D15" s="110"/>
      <c r="E15" s="65"/>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65"/>
      <c r="AI15" s="65"/>
      <c r="AJ15" s="65"/>
      <c r="AK15" s="112"/>
      <c r="AL15" s="113"/>
      <c r="AM15" s="65"/>
      <c r="AN15" s="114"/>
    </row>
    <row r="16" spans="1:40" x14ac:dyDescent="0.4">
      <c r="A16" s="60">
        <v>6</v>
      </c>
      <c r="B16" s="109"/>
      <c r="C16" s="65"/>
      <c r="D16" s="110"/>
      <c r="E16" s="65"/>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65"/>
      <c r="AI16" s="65"/>
      <c r="AJ16" s="65"/>
      <c r="AK16" s="112"/>
      <c r="AL16" s="113"/>
      <c r="AM16" s="65"/>
      <c r="AN16" s="114"/>
    </row>
    <row r="17" spans="1:40" x14ac:dyDescent="0.4">
      <c r="A17" s="60">
        <v>7</v>
      </c>
      <c r="B17" s="109"/>
      <c r="C17" s="65"/>
      <c r="D17" s="110"/>
      <c r="E17" s="65"/>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65"/>
      <c r="AI17" s="65"/>
      <c r="AJ17" s="65"/>
      <c r="AK17" s="112"/>
      <c r="AL17" s="113"/>
      <c r="AM17" s="65"/>
      <c r="AN17" s="114"/>
    </row>
    <row r="18" spans="1:40" x14ac:dyDescent="0.4">
      <c r="A18" s="60">
        <v>8</v>
      </c>
      <c r="B18" s="109"/>
      <c r="C18" s="65"/>
      <c r="D18" s="110"/>
      <c r="E18" s="65"/>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65"/>
      <c r="AI18" s="65"/>
      <c r="AJ18" s="65"/>
      <c r="AK18" s="112"/>
      <c r="AL18" s="113"/>
      <c r="AM18" s="65"/>
      <c r="AN18" s="114"/>
    </row>
    <row r="19" spans="1:40" x14ac:dyDescent="0.4">
      <c r="A19" s="60">
        <v>9</v>
      </c>
      <c r="B19" s="109"/>
      <c r="C19" s="65"/>
      <c r="D19" s="110"/>
      <c r="E19" s="65"/>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65"/>
      <c r="AI19" s="65"/>
      <c r="AJ19" s="65"/>
      <c r="AK19" s="112"/>
      <c r="AL19" s="113"/>
      <c r="AM19" s="65"/>
      <c r="AN19" s="114"/>
    </row>
    <row r="20" spans="1:40" x14ac:dyDescent="0.4">
      <c r="A20" s="60">
        <v>10</v>
      </c>
      <c r="B20" s="109"/>
      <c r="C20" s="65"/>
      <c r="D20" s="110"/>
      <c r="E20" s="65"/>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65"/>
      <c r="AI20" s="65"/>
      <c r="AJ20" s="65"/>
      <c r="AK20" s="112"/>
      <c r="AL20" s="113"/>
      <c r="AM20" s="65"/>
      <c r="AN20" s="114"/>
    </row>
    <row r="21" spans="1:40" x14ac:dyDescent="0.4">
      <c r="A21" s="60">
        <v>11</v>
      </c>
      <c r="B21" s="109"/>
      <c r="C21" s="65"/>
      <c r="D21" s="110"/>
      <c r="E21" s="65"/>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65"/>
      <c r="AI21" s="65"/>
      <c r="AJ21" s="65"/>
      <c r="AK21" s="112"/>
      <c r="AL21" s="113"/>
      <c r="AM21" s="65"/>
      <c r="AN21" s="114"/>
    </row>
    <row r="22" spans="1:40" x14ac:dyDescent="0.4">
      <c r="A22" s="60">
        <v>12</v>
      </c>
      <c r="B22" s="109"/>
      <c r="C22" s="65"/>
      <c r="D22" s="110"/>
      <c r="E22" s="65"/>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65"/>
      <c r="AI22" s="65"/>
      <c r="AJ22" s="65"/>
      <c r="AK22" s="112"/>
      <c r="AL22" s="113"/>
      <c r="AM22" s="65"/>
      <c r="AN22" s="114"/>
    </row>
    <row r="23" spans="1:40" x14ac:dyDescent="0.4">
      <c r="A23" s="60">
        <v>13</v>
      </c>
      <c r="B23" s="109"/>
      <c r="C23" s="65"/>
      <c r="D23" s="110"/>
      <c r="E23" s="65"/>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65"/>
      <c r="AI23" s="65"/>
      <c r="AJ23" s="65"/>
      <c r="AK23" s="112"/>
      <c r="AL23" s="113"/>
      <c r="AM23" s="65"/>
      <c r="AN23" s="114"/>
    </row>
    <row r="24" spans="1:40" x14ac:dyDescent="0.4">
      <c r="A24" s="60">
        <v>14</v>
      </c>
      <c r="B24" s="109"/>
      <c r="C24" s="65"/>
      <c r="D24" s="110"/>
      <c r="E24" s="65"/>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65"/>
      <c r="AI24" s="65"/>
      <c r="AJ24" s="65"/>
      <c r="AK24" s="112"/>
      <c r="AL24" s="113"/>
      <c r="AM24" s="65"/>
      <c r="AN24" s="114"/>
    </row>
    <row r="25" spans="1:40" x14ac:dyDescent="0.4">
      <c r="A25" s="60">
        <v>15</v>
      </c>
      <c r="B25" s="109"/>
      <c r="C25" s="65"/>
      <c r="D25" s="110"/>
      <c r="E25" s="65"/>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65"/>
      <c r="AI25" s="65"/>
      <c r="AJ25" s="65"/>
      <c r="AK25" s="112"/>
      <c r="AL25" s="113"/>
      <c r="AM25" s="65"/>
      <c r="AN25" s="114"/>
    </row>
    <row r="26" spans="1:40" x14ac:dyDescent="0.4">
      <c r="A26" s="60">
        <v>16</v>
      </c>
      <c r="B26" s="109"/>
      <c r="C26" s="65"/>
      <c r="D26" s="110"/>
      <c r="E26" s="65"/>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65"/>
      <c r="AI26" s="65"/>
      <c r="AJ26" s="65"/>
      <c r="AK26" s="112"/>
      <c r="AL26" s="113"/>
      <c r="AM26" s="65"/>
      <c r="AN26" s="114"/>
    </row>
    <row r="27" spans="1:40" x14ac:dyDescent="0.4">
      <c r="A27" s="60">
        <v>17</v>
      </c>
      <c r="B27" s="109"/>
      <c r="C27" s="65"/>
      <c r="D27" s="110"/>
      <c r="E27" s="65"/>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65"/>
      <c r="AI27" s="65"/>
      <c r="AJ27" s="65"/>
      <c r="AK27" s="112"/>
      <c r="AL27" s="113"/>
      <c r="AM27" s="65"/>
      <c r="AN27" s="114"/>
    </row>
    <row r="28" spans="1:40" x14ac:dyDescent="0.4">
      <c r="A28" s="60">
        <v>18</v>
      </c>
      <c r="B28" s="109"/>
      <c r="C28" s="65"/>
      <c r="D28" s="110"/>
      <c r="E28" s="65"/>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65"/>
      <c r="AI28" s="65"/>
      <c r="AJ28" s="65"/>
      <c r="AK28" s="112"/>
      <c r="AL28" s="113"/>
      <c r="AM28" s="65"/>
      <c r="AN28" s="114"/>
    </row>
    <row r="29" spans="1:40" x14ac:dyDescent="0.4">
      <c r="A29" s="60">
        <v>19</v>
      </c>
      <c r="B29" s="109"/>
      <c r="C29" s="65"/>
      <c r="D29" s="110"/>
      <c r="E29" s="65"/>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65"/>
      <c r="AI29" s="65"/>
      <c r="AJ29" s="65"/>
      <c r="AK29" s="112"/>
      <c r="AL29" s="113"/>
      <c r="AM29" s="65"/>
      <c r="AN29" s="114"/>
    </row>
    <row r="30" spans="1:40" x14ac:dyDescent="0.4">
      <c r="A30" s="60">
        <v>20</v>
      </c>
      <c r="B30" s="109"/>
      <c r="C30" s="65"/>
      <c r="D30" s="110"/>
      <c r="E30" s="65"/>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65"/>
      <c r="AI30" s="65"/>
      <c r="AJ30" s="65"/>
      <c r="AK30" s="112"/>
      <c r="AL30" s="113"/>
      <c r="AM30" s="65"/>
      <c r="AN30" s="114"/>
    </row>
    <row r="31" spans="1:40" x14ac:dyDescent="0.4">
      <c r="A31" s="60">
        <v>21</v>
      </c>
      <c r="B31" s="109"/>
      <c r="C31" s="65"/>
      <c r="D31" s="110"/>
      <c r="E31" s="65"/>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65"/>
      <c r="AI31" s="65"/>
      <c r="AJ31" s="65"/>
      <c r="AK31" s="112"/>
      <c r="AL31" s="113"/>
      <c r="AM31" s="65"/>
      <c r="AN31" s="114"/>
    </row>
    <row r="32" spans="1:40" ht="19.5" thickBot="1" x14ac:dyDescent="0.45">
      <c r="A32" s="60">
        <v>22</v>
      </c>
      <c r="B32" s="115"/>
      <c r="C32" s="66"/>
      <c r="D32" s="116"/>
      <c r="E32" s="66"/>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66"/>
      <c r="AI32" s="66"/>
      <c r="AJ32" s="118"/>
      <c r="AK32" s="118"/>
      <c r="AL32" s="119"/>
      <c r="AM32" s="66"/>
      <c r="AN32" s="120"/>
    </row>
    <row r="33" spans="2:40" ht="6.75" customHeight="1" x14ac:dyDescent="0.4">
      <c r="B33" s="88"/>
      <c r="C33" s="88"/>
      <c r="D33" s="88"/>
      <c r="E33" s="88"/>
      <c r="AH33" s="88"/>
      <c r="AI33" s="88"/>
      <c r="AJ33" s="88"/>
      <c r="AK33" s="88"/>
      <c r="AL33" s="88"/>
      <c r="AM33" s="88"/>
      <c r="AN33" s="88"/>
    </row>
    <row r="34" spans="2:40" x14ac:dyDescent="0.4">
      <c r="B34" s="89" t="s">
        <v>399</v>
      </c>
      <c r="D34" s="90" t="s">
        <v>400</v>
      </c>
    </row>
    <row r="35" spans="2:40" x14ac:dyDescent="0.4">
      <c r="B35" s="91"/>
    </row>
    <row r="36" spans="2:40" x14ac:dyDescent="0.4">
      <c r="B36" s="89" t="s">
        <v>401</v>
      </c>
      <c r="D36" s="60" t="s">
        <v>402</v>
      </c>
    </row>
    <row r="37" spans="2:40" ht="6.75" customHeight="1" thickBot="1" x14ac:dyDescent="0.45">
      <c r="B37" s="62"/>
    </row>
    <row r="38" spans="2:40" ht="13.5" customHeight="1" x14ac:dyDescent="0.4">
      <c r="B38" s="1291" t="s">
        <v>403</v>
      </c>
      <c r="C38" s="1294" t="s">
        <v>404</v>
      </c>
      <c r="D38" s="1295"/>
      <c r="E38" s="1300" t="s">
        <v>405</v>
      </c>
      <c r="G38" s="92" t="s">
        <v>406</v>
      </c>
      <c r="H38" s="1303" t="s">
        <v>407</v>
      </c>
      <c r="I38" s="1303"/>
      <c r="J38" s="1303"/>
      <c r="K38" s="1303"/>
      <c r="L38" s="1303"/>
      <c r="M38" s="1303"/>
      <c r="N38" s="1303"/>
      <c r="O38" s="1303"/>
      <c r="P38" s="1303"/>
      <c r="Q38" s="1303"/>
      <c r="R38" s="1303"/>
      <c r="S38" s="1303"/>
      <c r="T38" s="1303"/>
      <c r="U38" s="1303"/>
      <c r="V38" s="1303"/>
      <c r="W38" s="1303"/>
      <c r="X38" s="1303"/>
      <c r="Y38" s="1303"/>
      <c r="Z38" s="1303"/>
      <c r="AA38" s="1303"/>
      <c r="AB38" s="1303"/>
      <c r="AC38" s="1303"/>
      <c r="AD38" s="1303"/>
      <c r="AE38" s="1303"/>
      <c r="AF38" s="1303"/>
      <c r="AG38" s="1303"/>
      <c r="AH38" s="1303"/>
      <c r="AI38" s="1303"/>
      <c r="AJ38" s="1303"/>
      <c r="AK38" s="1303"/>
      <c r="AL38" s="1303"/>
      <c r="AM38" s="1303"/>
      <c r="AN38" s="1303"/>
    </row>
    <row r="39" spans="2:40" ht="13.5" customHeight="1" x14ac:dyDescent="0.4">
      <c r="B39" s="1292"/>
      <c r="C39" s="1296"/>
      <c r="D39" s="1297"/>
      <c r="E39" s="1301"/>
      <c r="G39" s="62"/>
      <c r="H39" s="1303"/>
      <c r="I39" s="1303"/>
      <c r="J39" s="1303"/>
      <c r="K39" s="1303"/>
      <c r="L39" s="1303"/>
      <c r="M39" s="1303"/>
      <c r="N39" s="1303"/>
      <c r="O39" s="1303"/>
      <c r="P39" s="1303"/>
      <c r="Q39" s="1303"/>
      <c r="R39" s="1303"/>
      <c r="S39" s="1303"/>
      <c r="T39" s="1303"/>
      <c r="U39" s="1303"/>
      <c r="V39" s="1303"/>
      <c r="W39" s="1303"/>
      <c r="X39" s="1303"/>
      <c r="Y39" s="1303"/>
      <c r="Z39" s="1303"/>
      <c r="AA39" s="1303"/>
      <c r="AB39" s="1303"/>
      <c r="AC39" s="1303"/>
      <c r="AD39" s="1303"/>
      <c r="AE39" s="1303"/>
      <c r="AF39" s="1303"/>
      <c r="AG39" s="1303"/>
      <c r="AH39" s="1303"/>
      <c r="AI39" s="1303"/>
      <c r="AJ39" s="1303"/>
      <c r="AK39" s="1303"/>
      <c r="AL39" s="1303"/>
      <c r="AM39" s="1303"/>
      <c r="AN39" s="1303"/>
    </row>
    <row r="40" spans="2:40" ht="13.5" customHeight="1" thickBot="1" x14ac:dyDescent="0.45">
      <c r="B40" s="1293"/>
      <c r="C40" s="1298"/>
      <c r="D40" s="1299"/>
      <c r="E40" s="1302"/>
      <c r="G40" s="62"/>
      <c r="H40" s="1303"/>
      <c r="I40" s="1303"/>
      <c r="J40" s="1303"/>
      <c r="K40" s="1303"/>
      <c r="L40" s="1303"/>
      <c r="M40" s="1303"/>
      <c r="N40" s="1303"/>
      <c r="O40" s="1303"/>
      <c r="P40" s="1303"/>
      <c r="Q40" s="1303"/>
      <c r="R40" s="1303"/>
      <c r="S40" s="1303"/>
      <c r="T40" s="1303"/>
      <c r="U40" s="1303"/>
      <c r="V40" s="1303"/>
      <c r="W40" s="1303"/>
      <c r="X40" s="1303"/>
      <c r="Y40" s="1303"/>
      <c r="Z40" s="1303"/>
      <c r="AA40" s="1303"/>
      <c r="AB40" s="1303"/>
      <c r="AC40" s="1303"/>
      <c r="AD40" s="1303"/>
      <c r="AE40" s="1303"/>
      <c r="AF40" s="1303"/>
      <c r="AG40" s="1303"/>
      <c r="AH40" s="1303"/>
      <c r="AI40" s="1303"/>
      <c r="AJ40" s="1303"/>
      <c r="AK40" s="1303"/>
      <c r="AL40" s="1303"/>
      <c r="AM40" s="1303"/>
      <c r="AN40" s="1303"/>
    </row>
    <row r="41" spans="2:40" ht="13.5" customHeight="1" x14ac:dyDescent="0.4">
      <c r="B41" s="93" t="s">
        <v>408</v>
      </c>
      <c r="C41" s="1327"/>
      <c r="D41" s="1328"/>
      <c r="E41" s="94">
        <f>C41/2.5</f>
        <v>0</v>
      </c>
      <c r="G41" s="62" t="s">
        <v>409</v>
      </c>
      <c r="H41" s="60" t="s">
        <v>410</v>
      </c>
    </row>
    <row r="42" spans="2:40" ht="13.5" customHeight="1" x14ac:dyDescent="0.4">
      <c r="B42" s="95" t="s">
        <v>411</v>
      </c>
      <c r="C42" s="1319"/>
      <c r="D42" s="1320"/>
      <c r="E42" s="96">
        <f>C42/4</f>
        <v>0</v>
      </c>
      <c r="G42" s="62" t="s">
        <v>412</v>
      </c>
      <c r="H42" s="1329" t="s">
        <v>413</v>
      </c>
      <c r="I42" s="1329"/>
      <c r="J42" s="1329"/>
      <c r="K42" s="1329"/>
      <c r="L42" s="1329"/>
      <c r="M42" s="1329"/>
      <c r="N42" s="1329"/>
      <c r="O42" s="1329"/>
      <c r="P42" s="1329"/>
      <c r="Q42" s="1329"/>
      <c r="R42" s="1329"/>
      <c r="S42" s="1329"/>
      <c r="T42" s="1329"/>
      <c r="U42" s="1329"/>
      <c r="V42" s="1329"/>
      <c r="W42" s="1329"/>
      <c r="X42" s="1329"/>
      <c r="Y42" s="1329"/>
      <c r="Z42" s="1329"/>
      <c r="AA42" s="1329"/>
      <c r="AB42" s="1329"/>
      <c r="AC42" s="1329"/>
      <c r="AD42" s="1329"/>
      <c r="AE42" s="1329"/>
      <c r="AF42" s="1329"/>
      <c r="AG42" s="1329"/>
      <c r="AH42" s="1329"/>
      <c r="AI42" s="1329"/>
      <c r="AJ42" s="1329"/>
      <c r="AK42" s="1329"/>
      <c r="AL42" s="1329"/>
      <c r="AM42" s="1329"/>
      <c r="AN42" s="1329"/>
    </row>
    <row r="43" spans="2:40" x14ac:dyDescent="0.4">
      <c r="B43" s="95" t="s">
        <v>414</v>
      </c>
      <c r="C43" s="1319"/>
      <c r="D43" s="1320"/>
      <c r="E43" s="96">
        <f>C43/6</f>
        <v>0</v>
      </c>
      <c r="G43" s="62"/>
      <c r="H43" s="1329"/>
      <c r="I43" s="1329"/>
      <c r="J43" s="1329"/>
      <c r="K43" s="1329"/>
      <c r="L43" s="1329"/>
      <c r="M43" s="1329"/>
      <c r="N43" s="1329"/>
      <c r="O43" s="1329"/>
      <c r="P43" s="1329"/>
      <c r="Q43" s="1329"/>
      <c r="R43" s="1329"/>
      <c r="S43" s="1329"/>
      <c r="T43" s="1329"/>
      <c r="U43" s="1329"/>
      <c r="V43" s="1329"/>
      <c r="W43" s="1329"/>
      <c r="X43" s="1329"/>
      <c r="Y43" s="1329"/>
      <c r="Z43" s="1329"/>
      <c r="AA43" s="1329"/>
      <c r="AB43" s="1329"/>
      <c r="AC43" s="1329"/>
      <c r="AD43" s="1329"/>
      <c r="AE43" s="1329"/>
      <c r="AF43" s="1329"/>
      <c r="AG43" s="1329"/>
      <c r="AH43" s="1329"/>
      <c r="AI43" s="1329"/>
      <c r="AJ43" s="1329"/>
      <c r="AK43" s="1329"/>
      <c r="AL43" s="1329"/>
      <c r="AM43" s="1329"/>
      <c r="AN43" s="1329"/>
    </row>
    <row r="44" spans="2:40" x14ac:dyDescent="0.4">
      <c r="B44" s="95" t="s">
        <v>415</v>
      </c>
      <c r="C44" s="1319"/>
      <c r="D44" s="1320"/>
      <c r="E44" s="96">
        <f>C44/9</f>
        <v>0</v>
      </c>
      <c r="G44" s="62" t="s">
        <v>416</v>
      </c>
      <c r="H44" s="60" t="s">
        <v>417</v>
      </c>
    </row>
    <row r="45" spans="2:40" x14ac:dyDescent="0.4">
      <c r="B45" s="95" t="s">
        <v>418</v>
      </c>
      <c r="C45" s="1319"/>
      <c r="D45" s="1320"/>
      <c r="E45" s="97"/>
      <c r="G45" s="62"/>
    </row>
    <row r="46" spans="2:40" x14ac:dyDescent="0.4">
      <c r="B46" s="1330" t="s">
        <v>419</v>
      </c>
      <c r="C46" s="1331"/>
      <c r="D46" s="1332"/>
      <c r="E46" s="1335"/>
      <c r="G46" s="62" t="s">
        <v>420</v>
      </c>
      <c r="H46" s="60" t="s">
        <v>421</v>
      </c>
    </row>
    <row r="47" spans="2:40" x14ac:dyDescent="0.4">
      <c r="B47" s="1330"/>
      <c r="C47" s="1333"/>
      <c r="D47" s="1334"/>
      <c r="E47" s="1336"/>
      <c r="G47" s="98" t="s">
        <v>422</v>
      </c>
      <c r="H47" s="99"/>
      <c r="I47" s="99"/>
      <c r="J47" s="99"/>
      <c r="K47" s="99"/>
      <c r="L47" s="99"/>
      <c r="M47" s="99"/>
      <c r="N47" s="99"/>
      <c r="O47" s="99"/>
      <c r="P47" s="99"/>
      <c r="Q47" s="99"/>
      <c r="R47" s="99"/>
      <c r="S47" s="99"/>
      <c r="T47" s="99"/>
      <c r="U47" s="99"/>
      <c r="V47" s="99"/>
      <c r="W47" s="99"/>
      <c r="X47" s="99"/>
      <c r="Y47" s="99"/>
      <c r="Z47" s="99"/>
      <c r="AA47" s="99"/>
      <c r="AB47" s="99"/>
      <c r="AC47" s="1319"/>
      <c r="AD47" s="1337"/>
      <c r="AE47" s="100" t="s">
        <v>423</v>
      </c>
    </row>
    <row r="48" spans="2:40" ht="13.5" customHeight="1" x14ac:dyDescent="0.4">
      <c r="B48" s="1330" t="s">
        <v>424</v>
      </c>
      <c r="C48" s="1339">
        <f>SUM(C41:C47)</f>
        <v>0</v>
      </c>
      <c r="D48" s="1340"/>
      <c r="E48" s="1343">
        <f>ROUNDUP(SUM(E41:E44),1)</f>
        <v>0</v>
      </c>
      <c r="H48" s="1345" t="s">
        <v>425</v>
      </c>
      <c r="I48" s="1345"/>
      <c r="J48" s="1345"/>
      <c r="K48" s="1345"/>
      <c r="L48" s="1345"/>
      <c r="M48" s="1345"/>
      <c r="N48" s="1345"/>
      <c r="O48" s="1345"/>
      <c r="P48" s="1345"/>
      <c r="Q48" s="1345"/>
      <c r="R48" s="1345"/>
      <c r="S48" s="1345"/>
      <c r="T48" s="1345"/>
      <c r="U48" s="1345"/>
      <c r="V48" s="1345"/>
      <c r="W48" s="1345"/>
      <c r="X48" s="1345"/>
      <c r="Y48" s="1345"/>
      <c r="Z48" s="1345"/>
      <c r="AA48" s="1345"/>
      <c r="AB48" s="1345"/>
      <c r="AC48" s="1345"/>
      <c r="AD48" s="1345"/>
      <c r="AE48" s="1345"/>
      <c r="AF48" s="1345"/>
      <c r="AG48" s="1345"/>
      <c r="AH48" s="1345"/>
      <c r="AI48" s="1345"/>
      <c r="AJ48" s="1345"/>
      <c r="AK48" s="1345"/>
      <c r="AL48" s="1345"/>
      <c r="AM48" s="1345"/>
      <c r="AN48" s="1345"/>
    </row>
    <row r="49" spans="2:40" ht="13.5" customHeight="1" thickBot="1" x14ac:dyDescent="0.45">
      <c r="B49" s="1338"/>
      <c r="C49" s="1341"/>
      <c r="D49" s="1342"/>
      <c r="E49" s="1344"/>
      <c r="H49" s="1345"/>
      <c r="I49" s="1345"/>
      <c r="J49" s="1345"/>
      <c r="K49" s="1345"/>
      <c r="L49" s="1345"/>
      <c r="M49" s="1345"/>
      <c r="N49" s="1345"/>
      <c r="O49" s="1345"/>
      <c r="P49" s="1345"/>
      <c r="Q49" s="1345"/>
      <c r="R49" s="1345"/>
      <c r="S49" s="1345"/>
      <c r="T49" s="1345"/>
      <c r="U49" s="1345"/>
      <c r="V49" s="1345"/>
      <c r="W49" s="1345"/>
      <c r="X49" s="1345"/>
      <c r="Y49" s="1345"/>
      <c r="Z49" s="1345"/>
      <c r="AA49" s="1345"/>
      <c r="AB49" s="1345"/>
      <c r="AC49" s="1345"/>
      <c r="AD49" s="1345"/>
      <c r="AE49" s="1345"/>
      <c r="AF49" s="1345"/>
      <c r="AG49" s="1345"/>
      <c r="AH49" s="1345"/>
      <c r="AI49" s="1345"/>
      <c r="AJ49" s="1345"/>
      <c r="AK49" s="1345"/>
      <c r="AL49" s="1345"/>
      <c r="AM49" s="1345"/>
      <c r="AN49" s="1345"/>
    </row>
  </sheetData>
  <mergeCells count="58">
    <mergeCell ref="B46:B47"/>
    <mergeCell ref="C46:D47"/>
    <mergeCell ref="E46:E47"/>
    <mergeCell ref="AC47:AD47"/>
    <mergeCell ref="B48:B49"/>
    <mergeCell ref="C48:D49"/>
    <mergeCell ref="E48:E49"/>
    <mergeCell ref="H48:AN49"/>
    <mergeCell ref="C45:D45"/>
    <mergeCell ref="AL8:AN8"/>
    <mergeCell ref="AL9:AL10"/>
    <mergeCell ref="AM9:AM10"/>
    <mergeCell ref="AN9:AN10"/>
    <mergeCell ref="C41:D41"/>
    <mergeCell ref="C42:D42"/>
    <mergeCell ref="H42:AN43"/>
    <mergeCell ref="C43:D43"/>
    <mergeCell ref="C44:D44"/>
    <mergeCell ref="B38:B40"/>
    <mergeCell ref="C38:D40"/>
    <mergeCell ref="E38:E40"/>
    <mergeCell ref="H38:AN40"/>
    <mergeCell ref="T8:Z8"/>
    <mergeCell ref="AA8:AG8"/>
    <mergeCell ref="AH8:AH10"/>
    <mergeCell ref="AI8:AI10"/>
    <mergeCell ref="AJ8:AJ10"/>
    <mergeCell ref="AK8:AK10"/>
    <mergeCell ref="B8:B10"/>
    <mergeCell ref="C8:C10"/>
    <mergeCell ref="D8:D10"/>
    <mergeCell ref="E8:E10"/>
    <mergeCell ref="F8:L8"/>
    <mergeCell ref="M8:S8"/>
    <mergeCell ref="B7:C7"/>
    <mergeCell ref="D7:M7"/>
    <mergeCell ref="N7:AL7"/>
    <mergeCell ref="AM7:AN7"/>
    <mergeCell ref="K4:L4"/>
    <mergeCell ref="N4:O4"/>
    <mergeCell ref="B6:C6"/>
    <mergeCell ref="E6:H6"/>
    <mergeCell ref="I6:L6"/>
    <mergeCell ref="M6:S6"/>
    <mergeCell ref="T6:W6"/>
    <mergeCell ref="X6:AE6"/>
    <mergeCell ref="AF6:AH6"/>
    <mergeCell ref="AI6:AK6"/>
    <mergeCell ref="AM6:AN6"/>
    <mergeCell ref="AJ2:AN2"/>
    <mergeCell ref="W3:Z3"/>
    <mergeCell ref="AA3:AF3"/>
    <mergeCell ref="AJ3:AN3"/>
    <mergeCell ref="D1:F1"/>
    <mergeCell ref="R2:V3"/>
    <mergeCell ref="W2:Z2"/>
    <mergeCell ref="AA2:AF2"/>
    <mergeCell ref="AG2:AI3"/>
  </mergeCells>
  <phoneticPr fontId="11"/>
  <dataValidations count="2">
    <dataValidation type="list" allowBlank="1" showInputMessage="1" showErrorMessage="1" sqref="AA3:AF3 JW3:KB3 TS3:TX3 ADO3:ADT3 ANK3:ANP3 AXG3:AXL3 BHC3:BHH3 BQY3:BRD3 CAU3:CAZ3 CKQ3:CKV3 CUM3:CUR3 DEI3:DEN3 DOE3:DOJ3 DYA3:DYF3 EHW3:EIB3 ERS3:ERX3 FBO3:FBT3 FLK3:FLP3 FVG3:FVL3 GFC3:GFH3 GOY3:GPD3 GYU3:GYZ3 HIQ3:HIV3 HSM3:HSR3 ICI3:ICN3 IME3:IMJ3 IWA3:IWF3 JFW3:JGB3 JPS3:JPX3 JZO3:JZT3 KJK3:KJP3 KTG3:KTL3 LDC3:LDH3 LMY3:LND3 LWU3:LWZ3 MGQ3:MGV3 MQM3:MQR3 NAI3:NAN3 NKE3:NKJ3 NUA3:NUF3 ODW3:OEB3 ONS3:ONX3 OXO3:OXT3 PHK3:PHP3 PRG3:PRL3 QBC3:QBH3 QKY3:QLD3 QUU3:QUZ3 REQ3:REV3 ROM3:ROR3 RYI3:RYN3 SIE3:SIJ3 SSA3:SSF3 TBW3:TCB3 TLS3:TLX3 TVO3:TVT3 UFK3:UFP3 UPG3:UPL3 UZC3:UZH3 VIY3:VJD3 VSU3:VSZ3 WCQ3:WCV3 WMM3:WMR3 WWI3:WWN3 AA65539:AF65539 JW65539:KB65539 TS65539:TX65539 ADO65539:ADT65539 ANK65539:ANP65539 AXG65539:AXL65539 BHC65539:BHH65539 BQY65539:BRD65539 CAU65539:CAZ65539 CKQ65539:CKV65539 CUM65539:CUR65539 DEI65539:DEN65539 DOE65539:DOJ65539 DYA65539:DYF65539 EHW65539:EIB65539 ERS65539:ERX65539 FBO65539:FBT65539 FLK65539:FLP65539 FVG65539:FVL65539 GFC65539:GFH65539 GOY65539:GPD65539 GYU65539:GYZ65539 HIQ65539:HIV65539 HSM65539:HSR65539 ICI65539:ICN65539 IME65539:IMJ65539 IWA65539:IWF65539 JFW65539:JGB65539 JPS65539:JPX65539 JZO65539:JZT65539 KJK65539:KJP65539 KTG65539:KTL65539 LDC65539:LDH65539 LMY65539:LND65539 LWU65539:LWZ65539 MGQ65539:MGV65539 MQM65539:MQR65539 NAI65539:NAN65539 NKE65539:NKJ65539 NUA65539:NUF65539 ODW65539:OEB65539 ONS65539:ONX65539 OXO65539:OXT65539 PHK65539:PHP65539 PRG65539:PRL65539 QBC65539:QBH65539 QKY65539:QLD65539 QUU65539:QUZ65539 REQ65539:REV65539 ROM65539:ROR65539 RYI65539:RYN65539 SIE65539:SIJ65539 SSA65539:SSF65539 TBW65539:TCB65539 TLS65539:TLX65539 TVO65539:TVT65539 UFK65539:UFP65539 UPG65539:UPL65539 UZC65539:UZH65539 VIY65539:VJD65539 VSU65539:VSZ65539 WCQ65539:WCV65539 WMM65539:WMR65539 WWI65539:WWN65539 AA131075:AF131075 JW131075:KB131075 TS131075:TX131075 ADO131075:ADT131075 ANK131075:ANP131075 AXG131075:AXL131075 BHC131075:BHH131075 BQY131075:BRD131075 CAU131075:CAZ131075 CKQ131075:CKV131075 CUM131075:CUR131075 DEI131075:DEN131075 DOE131075:DOJ131075 DYA131075:DYF131075 EHW131075:EIB131075 ERS131075:ERX131075 FBO131075:FBT131075 FLK131075:FLP131075 FVG131075:FVL131075 GFC131075:GFH131075 GOY131075:GPD131075 GYU131075:GYZ131075 HIQ131075:HIV131075 HSM131075:HSR131075 ICI131075:ICN131075 IME131075:IMJ131075 IWA131075:IWF131075 JFW131075:JGB131075 JPS131075:JPX131075 JZO131075:JZT131075 KJK131075:KJP131075 KTG131075:KTL131075 LDC131075:LDH131075 LMY131075:LND131075 LWU131075:LWZ131075 MGQ131075:MGV131075 MQM131075:MQR131075 NAI131075:NAN131075 NKE131075:NKJ131075 NUA131075:NUF131075 ODW131075:OEB131075 ONS131075:ONX131075 OXO131075:OXT131075 PHK131075:PHP131075 PRG131075:PRL131075 QBC131075:QBH131075 QKY131075:QLD131075 QUU131075:QUZ131075 REQ131075:REV131075 ROM131075:ROR131075 RYI131075:RYN131075 SIE131075:SIJ131075 SSA131075:SSF131075 TBW131075:TCB131075 TLS131075:TLX131075 TVO131075:TVT131075 UFK131075:UFP131075 UPG131075:UPL131075 UZC131075:UZH131075 VIY131075:VJD131075 VSU131075:VSZ131075 WCQ131075:WCV131075 WMM131075:WMR131075 WWI131075:WWN131075 AA196611:AF196611 JW196611:KB196611 TS196611:TX196611 ADO196611:ADT196611 ANK196611:ANP196611 AXG196611:AXL196611 BHC196611:BHH196611 BQY196611:BRD196611 CAU196611:CAZ196611 CKQ196611:CKV196611 CUM196611:CUR196611 DEI196611:DEN196611 DOE196611:DOJ196611 DYA196611:DYF196611 EHW196611:EIB196611 ERS196611:ERX196611 FBO196611:FBT196611 FLK196611:FLP196611 FVG196611:FVL196611 GFC196611:GFH196611 GOY196611:GPD196611 GYU196611:GYZ196611 HIQ196611:HIV196611 HSM196611:HSR196611 ICI196611:ICN196611 IME196611:IMJ196611 IWA196611:IWF196611 JFW196611:JGB196611 JPS196611:JPX196611 JZO196611:JZT196611 KJK196611:KJP196611 KTG196611:KTL196611 LDC196611:LDH196611 LMY196611:LND196611 LWU196611:LWZ196611 MGQ196611:MGV196611 MQM196611:MQR196611 NAI196611:NAN196611 NKE196611:NKJ196611 NUA196611:NUF196611 ODW196611:OEB196611 ONS196611:ONX196611 OXO196611:OXT196611 PHK196611:PHP196611 PRG196611:PRL196611 QBC196611:QBH196611 QKY196611:QLD196611 QUU196611:QUZ196611 REQ196611:REV196611 ROM196611:ROR196611 RYI196611:RYN196611 SIE196611:SIJ196611 SSA196611:SSF196611 TBW196611:TCB196611 TLS196611:TLX196611 TVO196611:TVT196611 UFK196611:UFP196611 UPG196611:UPL196611 UZC196611:UZH196611 VIY196611:VJD196611 VSU196611:VSZ196611 WCQ196611:WCV196611 WMM196611:WMR196611 WWI196611:WWN196611 AA262147:AF262147 JW262147:KB262147 TS262147:TX262147 ADO262147:ADT262147 ANK262147:ANP262147 AXG262147:AXL262147 BHC262147:BHH262147 BQY262147:BRD262147 CAU262147:CAZ262147 CKQ262147:CKV262147 CUM262147:CUR262147 DEI262147:DEN262147 DOE262147:DOJ262147 DYA262147:DYF262147 EHW262147:EIB262147 ERS262147:ERX262147 FBO262147:FBT262147 FLK262147:FLP262147 FVG262147:FVL262147 GFC262147:GFH262147 GOY262147:GPD262147 GYU262147:GYZ262147 HIQ262147:HIV262147 HSM262147:HSR262147 ICI262147:ICN262147 IME262147:IMJ262147 IWA262147:IWF262147 JFW262147:JGB262147 JPS262147:JPX262147 JZO262147:JZT262147 KJK262147:KJP262147 KTG262147:KTL262147 LDC262147:LDH262147 LMY262147:LND262147 LWU262147:LWZ262147 MGQ262147:MGV262147 MQM262147:MQR262147 NAI262147:NAN262147 NKE262147:NKJ262147 NUA262147:NUF262147 ODW262147:OEB262147 ONS262147:ONX262147 OXO262147:OXT262147 PHK262147:PHP262147 PRG262147:PRL262147 QBC262147:QBH262147 QKY262147:QLD262147 QUU262147:QUZ262147 REQ262147:REV262147 ROM262147:ROR262147 RYI262147:RYN262147 SIE262147:SIJ262147 SSA262147:SSF262147 TBW262147:TCB262147 TLS262147:TLX262147 TVO262147:TVT262147 UFK262147:UFP262147 UPG262147:UPL262147 UZC262147:UZH262147 VIY262147:VJD262147 VSU262147:VSZ262147 WCQ262147:WCV262147 WMM262147:WMR262147 WWI262147:WWN262147 AA327683:AF327683 JW327683:KB327683 TS327683:TX327683 ADO327683:ADT327683 ANK327683:ANP327683 AXG327683:AXL327683 BHC327683:BHH327683 BQY327683:BRD327683 CAU327683:CAZ327683 CKQ327683:CKV327683 CUM327683:CUR327683 DEI327683:DEN327683 DOE327683:DOJ327683 DYA327683:DYF327683 EHW327683:EIB327683 ERS327683:ERX327683 FBO327683:FBT327683 FLK327683:FLP327683 FVG327683:FVL327683 GFC327683:GFH327683 GOY327683:GPD327683 GYU327683:GYZ327683 HIQ327683:HIV327683 HSM327683:HSR327683 ICI327683:ICN327683 IME327683:IMJ327683 IWA327683:IWF327683 JFW327683:JGB327683 JPS327683:JPX327683 JZO327683:JZT327683 KJK327683:KJP327683 KTG327683:KTL327683 LDC327683:LDH327683 LMY327683:LND327683 LWU327683:LWZ327683 MGQ327683:MGV327683 MQM327683:MQR327683 NAI327683:NAN327683 NKE327683:NKJ327683 NUA327683:NUF327683 ODW327683:OEB327683 ONS327683:ONX327683 OXO327683:OXT327683 PHK327683:PHP327683 PRG327683:PRL327683 QBC327683:QBH327683 QKY327683:QLD327683 QUU327683:QUZ327683 REQ327683:REV327683 ROM327683:ROR327683 RYI327683:RYN327683 SIE327683:SIJ327683 SSA327683:SSF327683 TBW327683:TCB327683 TLS327683:TLX327683 TVO327683:TVT327683 UFK327683:UFP327683 UPG327683:UPL327683 UZC327683:UZH327683 VIY327683:VJD327683 VSU327683:VSZ327683 WCQ327683:WCV327683 WMM327683:WMR327683 WWI327683:WWN327683 AA393219:AF393219 JW393219:KB393219 TS393219:TX393219 ADO393219:ADT393219 ANK393219:ANP393219 AXG393219:AXL393219 BHC393219:BHH393219 BQY393219:BRD393219 CAU393219:CAZ393219 CKQ393219:CKV393219 CUM393219:CUR393219 DEI393219:DEN393219 DOE393219:DOJ393219 DYA393219:DYF393219 EHW393219:EIB393219 ERS393219:ERX393219 FBO393219:FBT393219 FLK393219:FLP393219 FVG393219:FVL393219 GFC393219:GFH393219 GOY393219:GPD393219 GYU393219:GYZ393219 HIQ393219:HIV393219 HSM393219:HSR393219 ICI393219:ICN393219 IME393219:IMJ393219 IWA393219:IWF393219 JFW393219:JGB393219 JPS393219:JPX393219 JZO393219:JZT393219 KJK393219:KJP393219 KTG393219:KTL393219 LDC393219:LDH393219 LMY393219:LND393219 LWU393219:LWZ393219 MGQ393219:MGV393219 MQM393219:MQR393219 NAI393219:NAN393219 NKE393219:NKJ393219 NUA393219:NUF393219 ODW393219:OEB393219 ONS393219:ONX393219 OXO393219:OXT393219 PHK393219:PHP393219 PRG393219:PRL393219 QBC393219:QBH393219 QKY393219:QLD393219 QUU393219:QUZ393219 REQ393219:REV393219 ROM393219:ROR393219 RYI393219:RYN393219 SIE393219:SIJ393219 SSA393219:SSF393219 TBW393219:TCB393219 TLS393219:TLX393219 TVO393219:TVT393219 UFK393219:UFP393219 UPG393219:UPL393219 UZC393219:UZH393219 VIY393219:VJD393219 VSU393219:VSZ393219 WCQ393219:WCV393219 WMM393219:WMR393219 WWI393219:WWN393219 AA458755:AF458755 JW458755:KB458755 TS458755:TX458755 ADO458755:ADT458755 ANK458755:ANP458755 AXG458755:AXL458755 BHC458755:BHH458755 BQY458755:BRD458755 CAU458755:CAZ458755 CKQ458755:CKV458755 CUM458755:CUR458755 DEI458755:DEN458755 DOE458755:DOJ458755 DYA458755:DYF458755 EHW458755:EIB458755 ERS458755:ERX458755 FBO458755:FBT458755 FLK458755:FLP458755 FVG458755:FVL458755 GFC458755:GFH458755 GOY458755:GPD458755 GYU458755:GYZ458755 HIQ458755:HIV458755 HSM458755:HSR458755 ICI458755:ICN458755 IME458755:IMJ458755 IWA458755:IWF458755 JFW458755:JGB458755 JPS458755:JPX458755 JZO458755:JZT458755 KJK458755:KJP458755 KTG458755:KTL458755 LDC458755:LDH458755 LMY458755:LND458755 LWU458755:LWZ458755 MGQ458755:MGV458755 MQM458755:MQR458755 NAI458755:NAN458755 NKE458755:NKJ458755 NUA458755:NUF458755 ODW458755:OEB458755 ONS458755:ONX458755 OXO458755:OXT458755 PHK458755:PHP458755 PRG458755:PRL458755 QBC458755:QBH458755 QKY458755:QLD458755 QUU458755:QUZ458755 REQ458755:REV458755 ROM458755:ROR458755 RYI458755:RYN458755 SIE458755:SIJ458755 SSA458755:SSF458755 TBW458755:TCB458755 TLS458755:TLX458755 TVO458755:TVT458755 UFK458755:UFP458755 UPG458755:UPL458755 UZC458755:UZH458755 VIY458755:VJD458755 VSU458755:VSZ458755 WCQ458755:WCV458755 WMM458755:WMR458755 WWI458755:WWN458755 AA524291:AF524291 JW524291:KB524291 TS524291:TX524291 ADO524291:ADT524291 ANK524291:ANP524291 AXG524291:AXL524291 BHC524291:BHH524291 BQY524291:BRD524291 CAU524291:CAZ524291 CKQ524291:CKV524291 CUM524291:CUR524291 DEI524291:DEN524291 DOE524291:DOJ524291 DYA524291:DYF524291 EHW524291:EIB524291 ERS524291:ERX524291 FBO524291:FBT524291 FLK524291:FLP524291 FVG524291:FVL524291 GFC524291:GFH524291 GOY524291:GPD524291 GYU524291:GYZ524291 HIQ524291:HIV524291 HSM524291:HSR524291 ICI524291:ICN524291 IME524291:IMJ524291 IWA524291:IWF524291 JFW524291:JGB524291 JPS524291:JPX524291 JZO524291:JZT524291 KJK524291:KJP524291 KTG524291:KTL524291 LDC524291:LDH524291 LMY524291:LND524291 LWU524291:LWZ524291 MGQ524291:MGV524291 MQM524291:MQR524291 NAI524291:NAN524291 NKE524291:NKJ524291 NUA524291:NUF524291 ODW524291:OEB524291 ONS524291:ONX524291 OXO524291:OXT524291 PHK524291:PHP524291 PRG524291:PRL524291 QBC524291:QBH524291 QKY524291:QLD524291 QUU524291:QUZ524291 REQ524291:REV524291 ROM524291:ROR524291 RYI524291:RYN524291 SIE524291:SIJ524291 SSA524291:SSF524291 TBW524291:TCB524291 TLS524291:TLX524291 TVO524291:TVT524291 UFK524291:UFP524291 UPG524291:UPL524291 UZC524291:UZH524291 VIY524291:VJD524291 VSU524291:VSZ524291 WCQ524291:WCV524291 WMM524291:WMR524291 WWI524291:WWN524291 AA589827:AF589827 JW589827:KB589827 TS589827:TX589827 ADO589827:ADT589827 ANK589827:ANP589827 AXG589827:AXL589827 BHC589827:BHH589827 BQY589827:BRD589827 CAU589827:CAZ589827 CKQ589827:CKV589827 CUM589827:CUR589827 DEI589827:DEN589827 DOE589827:DOJ589827 DYA589827:DYF589827 EHW589827:EIB589827 ERS589827:ERX589827 FBO589827:FBT589827 FLK589827:FLP589827 FVG589827:FVL589827 GFC589827:GFH589827 GOY589827:GPD589827 GYU589827:GYZ589827 HIQ589827:HIV589827 HSM589827:HSR589827 ICI589827:ICN589827 IME589827:IMJ589827 IWA589827:IWF589827 JFW589827:JGB589827 JPS589827:JPX589827 JZO589827:JZT589827 KJK589827:KJP589827 KTG589827:KTL589827 LDC589827:LDH589827 LMY589827:LND589827 LWU589827:LWZ589827 MGQ589827:MGV589827 MQM589827:MQR589827 NAI589827:NAN589827 NKE589827:NKJ589827 NUA589827:NUF589827 ODW589827:OEB589827 ONS589827:ONX589827 OXO589827:OXT589827 PHK589827:PHP589827 PRG589827:PRL589827 QBC589827:QBH589827 QKY589827:QLD589827 QUU589827:QUZ589827 REQ589827:REV589827 ROM589827:ROR589827 RYI589827:RYN589827 SIE589827:SIJ589827 SSA589827:SSF589827 TBW589827:TCB589827 TLS589827:TLX589827 TVO589827:TVT589827 UFK589827:UFP589827 UPG589827:UPL589827 UZC589827:UZH589827 VIY589827:VJD589827 VSU589827:VSZ589827 WCQ589827:WCV589827 WMM589827:WMR589827 WWI589827:WWN589827 AA655363:AF655363 JW655363:KB655363 TS655363:TX655363 ADO655363:ADT655363 ANK655363:ANP655363 AXG655363:AXL655363 BHC655363:BHH655363 BQY655363:BRD655363 CAU655363:CAZ655363 CKQ655363:CKV655363 CUM655363:CUR655363 DEI655363:DEN655363 DOE655363:DOJ655363 DYA655363:DYF655363 EHW655363:EIB655363 ERS655363:ERX655363 FBO655363:FBT655363 FLK655363:FLP655363 FVG655363:FVL655363 GFC655363:GFH655363 GOY655363:GPD655363 GYU655363:GYZ655363 HIQ655363:HIV655363 HSM655363:HSR655363 ICI655363:ICN655363 IME655363:IMJ655363 IWA655363:IWF655363 JFW655363:JGB655363 JPS655363:JPX655363 JZO655363:JZT655363 KJK655363:KJP655363 KTG655363:KTL655363 LDC655363:LDH655363 LMY655363:LND655363 LWU655363:LWZ655363 MGQ655363:MGV655363 MQM655363:MQR655363 NAI655363:NAN655363 NKE655363:NKJ655363 NUA655363:NUF655363 ODW655363:OEB655363 ONS655363:ONX655363 OXO655363:OXT655363 PHK655363:PHP655363 PRG655363:PRL655363 QBC655363:QBH655363 QKY655363:QLD655363 QUU655363:QUZ655363 REQ655363:REV655363 ROM655363:ROR655363 RYI655363:RYN655363 SIE655363:SIJ655363 SSA655363:SSF655363 TBW655363:TCB655363 TLS655363:TLX655363 TVO655363:TVT655363 UFK655363:UFP655363 UPG655363:UPL655363 UZC655363:UZH655363 VIY655363:VJD655363 VSU655363:VSZ655363 WCQ655363:WCV655363 WMM655363:WMR655363 WWI655363:WWN655363 AA720899:AF720899 JW720899:KB720899 TS720899:TX720899 ADO720899:ADT720899 ANK720899:ANP720899 AXG720899:AXL720899 BHC720899:BHH720899 BQY720899:BRD720899 CAU720899:CAZ720899 CKQ720899:CKV720899 CUM720899:CUR720899 DEI720899:DEN720899 DOE720899:DOJ720899 DYA720899:DYF720899 EHW720899:EIB720899 ERS720899:ERX720899 FBO720899:FBT720899 FLK720899:FLP720899 FVG720899:FVL720899 GFC720899:GFH720899 GOY720899:GPD720899 GYU720899:GYZ720899 HIQ720899:HIV720899 HSM720899:HSR720899 ICI720899:ICN720899 IME720899:IMJ720899 IWA720899:IWF720899 JFW720899:JGB720899 JPS720899:JPX720899 JZO720899:JZT720899 KJK720899:KJP720899 KTG720899:KTL720899 LDC720899:LDH720899 LMY720899:LND720899 LWU720899:LWZ720899 MGQ720899:MGV720899 MQM720899:MQR720899 NAI720899:NAN720899 NKE720899:NKJ720899 NUA720899:NUF720899 ODW720899:OEB720899 ONS720899:ONX720899 OXO720899:OXT720899 PHK720899:PHP720899 PRG720899:PRL720899 QBC720899:QBH720899 QKY720899:QLD720899 QUU720899:QUZ720899 REQ720899:REV720899 ROM720899:ROR720899 RYI720899:RYN720899 SIE720899:SIJ720899 SSA720899:SSF720899 TBW720899:TCB720899 TLS720899:TLX720899 TVO720899:TVT720899 UFK720899:UFP720899 UPG720899:UPL720899 UZC720899:UZH720899 VIY720899:VJD720899 VSU720899:VSZ720899 WCQ720899:WCV720899 WMM720899:WMR720899 WWI720899:WWN720899 AA786435:AF786435 JW786435:KB786435 TS786435:TX786435 ADO786435:ADT786435 ANK786435:ANP786435 AXG786435:AXL786435 BHC786435:BHH786435 BQY786435:BRD786435 CAU786435:CAZ786435 CKQ786435:CKV786435 CUM786435:CUR786435 DEI786435:DEN786435 DOE786435:DOJ786435 DYA786435:DYF786435 EHW786435:EIB786435 ERS786435:ERX786435 FBO786435:FBT786435 FLK786435:FLP786435 FVG786435:FVL786435 GFC786435:GFH786435 GOY786435:GPD786435 GYU786435:GYZ786435 HIQ786435:HIV786435 HSM786435:HSR786435 ICI786435:ICN786435 IME786435:IMJ786435 IWA786435:IWF786435 JFW786435:JGB786435 JPS786435:JPX786435 JZO786435:JZT786435 KJK786435:KJP786435 KTG786435:KTL786435 LDC786435:LDH786435 LMY786435:LND786435 LWU786435:LWZ786435 MGQ786435:MGV786435 MQM786435:MQR786435 NAI786435:NAN786435 NKE786435:NKJ786435 NUA786435:NUF786435 ODW786435:OEB786435 ONS786435:ONX786435 OXO786435:OXT786435 PHK786435:PHP786435 PRG786435:PRL786435 QBC786435:QBH786435 QKY786435:QLD786435 QUU786435:QUZ786435 REQ786435:REV786435 ROM786435:ROR786435 RYI786435:RYN786435 SIE786435:SIJ786435 SSA786435:SSF786435 TBW786435:TCB786435 TLS786435:TLX786435 TVO786435:TVT786435 UFK786435:UFP786435 UPG786435:UPL786435 UZC786435:UZH786435 VIY786435:VJD786435 VSU786435:VSZ786435 WCQ786435:WCV786435 WMM786435:WMR786435 WWI786435:WWN786435 AA851971:AF851971 JW851971:KB851971 TS851971:TX851971 ADO851971:ADT851971 ANK851971:ANP851971 AXG851971:AXL851971 BHC851971:BHH851971 BQY851971:BRD851971 CAU851971:CAZ851971 CKQ851971:CKV851971 CUM851971:CUR851971 DEI851971:DEN851971 DOE851971:DOJ851971 DYA851971:DYF851971 EHW851971:EIB851971 ERS851971:ERX851971 FBO851971:FBT851971 FLK851971:FLP851971 FVG851971:FVL851971 GFC851971:GFH851971 GOY851971:GPD851971 GYU851971:GYZ851971 HIQ851971:HIV851971 HSM851971:HSR851971 ICI851971:ICN851971 IME851971:IMJ851971 IWA851971:IWF851971 JFW851971:JGB851971 JPS851971:JPX851971 JZO851971:JZT851971 KJK851971:KJP851971 KTG851971:KTL851971 LDC851971:LDH851971 LMY851971:LND851971 LWU851971:LWZ851971 MGQ851971:MGV851971 MQM851971:MQR851971 NAI851971:NAN851971 NKE851971:NKJ851971 NUA851971:NUF851971 ODW851971:OEB851971 ONS851971:ONX851971 OXO851971:OXT851971 PHK851971:PHP851971 PRG851971:PRL851971 QBC851971:QBH851971 QKY851971:QLD851971 QUU851971:QUZ851971 REQ851971:REV851971 ROM851971:ROR851971 RYI851971:RYN851971 SIE851971:SIJ851971 SSA851971:SSF851971 TBW851971:TCB851971 TLS851971:TLX851971 TVO851971:TVT851971 UFK851971:UFP851971 UPG851971:UPL851971 UZC851971:UZH851971 VIY851971:VJD851971 VSU851971:VSZ851971 WCQ851971:WCV851971 WMM851971:WMR851971 WWI851971:WWN851971 AA917507:AF917507 JW917507:KB917507 TS917507:TX917507 ADO917507:ADT917507 ANK917507:ANP917507 AXG917507:AXL917507 BHC917507:BHH917507 BQY917507:BRD917507 CAU917507:CAZ917507 CKQ917507:CKV917507 CUM917507:CUR917507 DEI917507:DEN917507 DOE917507:DOJ917507 DYA917507:DYF917507 EHW917507:EIB917507 ERS917507:ERX917507 FBO917507:FBT917507 FLK917507:FLP917507 FVG917507:FVL917507 GFC917507:GFH917507 GOY917507:GPD917507 GYU917507:GYZ917507 HIQ917507:HIV917507 HSM917507:HSR917507 ICI917507:ICN917507 IME917507:IMJ917507 IWA917507:IWF917507 JFW917507:JGB917507 JPS917507:JPX917507 JZO917507:JZT917507 KJK917507:KJP917507 KTG917507:KTL917507 LDC917507:LDH917507 LMY917507:LND917507 LWU917507:LWZ917507 MGQ917507:MGV917507 MQM917507:MQR917507 NAI917507:NAN917507 NKE917507:NKJ917507 NUA917507:NUF917507 ODW917507:OEB917507 ONS917507:ONX917507 OXO917507:OXT917507 PHK917507:PHP917507 PRG917507:PRL917507 QBC917507:QBH917507 QKY917507:QLD917507 QUU917507:QUZ917507 REQ917507:REV917507 ROM917507:ROR917507 RYI917507:RYN917507 SIE917507:SIJ917507 SSA917507:SSF917507 TBW917507:TCB917507 TLS917507:TLX917507 TVO917507:TVT917507 UFK917507:UFP917507 UPG917507:UPL917507 UZC917507:UZH917507 VIY917507:VJD917507 VSU917507:VSZ917507 WCQ917507:WCV917507 WMM917507:WMR917507 WWI917507:WWN917507 AA983043:AF983043 JW983043:KB983043 TS983043:TX983043 ADO983043:ADT983043 ANK983043:ANP983043 AXG983043:AXL983043 BHC983043:BHH983043 BQY983043:BRD983043 CAU983043:CAZ983043 CKQ983043:CKV983043 CUM983043:CUR983043 DEI983043:DEN983043 DOE983043:DOJ983043 DYA983043:DYF983043 EHW983043:EIB983043 ERS983043:ERX983043 FBO983043:FBT983043 FLK983043:FLP983043 FVG983043:FVL983043 GFC983043:GFH983043 GOY983043:GPD983043 GYU983043:GYZ983043 HIQ983043:HIV983043 HSM983043:HSR983043 ICI983043:ICN983043 IME983043:IMJ983043 IWA983043:IWF983043 JFW983043:JGB983043 JPS983043:JPX983043 JZO983043:JZT983043 KJK983043:KJP983043 KTG983043:KTL983043 LDC983043:LDH983043 LMY983043:LND983043 LWU983043:LWZ983043 MGQ983043:MGV983043 MQM983043:MQR983043 NAI983043:NAN983043 NKE983043:NKJ983043 NUA983043:NUF983043 ODW983043:OEB983043 ONS983043:ONX983043 OXO983043:OXT983043 PHK983043:PHP983043 PRG983043:PRL983043 QBC983043:QBH983043 QKY983043:QLD983043 QUU983043:QUZ983043 REQ983043:REV983043 ROM983043:ROR983043 RYI983043:RYN983043 SIE983043:SIJ983043 SSA983043:SSF983043 TBW983043:TCB983043 TLS983043:TLX983043 TVO983043:TVT983043 UFK983043:UFP983043 UPG983043:UPL983043 UZC983043:UZH983043 VIY983043:VJD983043 VSU983043:VSZ983043 WCQ983043:WCV983043 WMM983043:WMR983043 WWI983043:WWN983043" xr:uid="{8F6E91D4-EB00-48FC-96F0-B02EC98332D6}">
      <formula1>"併設型,空床利用型,併設・空床利用型,単独型"</formula1>
    </dataValidation>
    <dataValidation type="list" allowBlank="1" showInputMessage="1" showErrorMessage="1" sqref="AA2:AF2 JW2:KB2 TS2:TX2 ADO2:ADT2 ANK2:ANP2 AXG2:AXL2 BHC2:BHH2 BQY2:BRD2 CAU2:CAZ2 CKQ2:CKV2 CUM2:CUR2 DEI2:DEN2 DOE2:DOJ2 DYA2:DYF2 EHW2:EIB2 ERS2:ERX2 FBO2:FBT2 FLK2:FLP2 FVG2:FVL2 GFC2:GFH2 GOY2:GPD2 GYU2:GYZ2 HIQ2:HIV2 HSM2:HSR2 ICI2:ICN2 IME2:IMJ2 IWA2:IWF2 JFW2:JGB2 JPS2:JPX2 JZO2:JZT2 KJK2:KJP2 KTG2:KTL2 LDC2:LDH2 LMY2:LND2 LWU2:LWZ2 MGQ2:MGV2 MQM2:MQR2 NAI2:NAN2 NKE2:NKJ2 NUA2:NUF2 ODW2:OEB2 ONS2:ONX2 OXO2:OXT2 PHK2:PHP2 PRG2:PRL2 QBC2:QBH2 QKY2:QLD2 QUU2:QUZ2 REQ2:REV2 ROM2:ROR2 RYI2:RYN2 SIE2:SIJ2 SSA2:SSF2 TBW2:TCB2 TLS2:TLX2 TVO2:TVT2 UFK2:UFP2 UPG2:UPL2 UZC2:UZH2 VIY2:VJD2 VSU2:VSZ2 WCQ2:WCV2 WMM2:WMR2 WWI2:WWN2 AA65538:AF65538 JW65538:KB65538 TS65538:TX65538 ADO65538:ADT65538 ANK65538:ANP65538 AXG65538:AXL65538 BHC65538:BHH65538 BQY65538:BRD65538 CAU65538:CAZ65538 CKQ65538:CKV65538 CUM65538:CUR65538 DEI65538:DEN65538 DOE65538:DOJ65538 DYA65538:DYF65538 EHW65538:EIB65538 ERS65538:ERX65538 FBO65538:FBT65538 FLK65538:FLP65538 FVG65538:FVL65538 GFC65538:GFH65538 GOY65538:GPD65538 GYU65538:GYZ65538 HIQ65538:HIV65538 HSM65538:HSR65538 ICI65538:ICN65538 IME65538:IMJ65538 IWA65538:IWF65538 JFW65538:JGB65538 JPS65538:JPX65538 JZO65538:JZT65538 KJK65538:KJP65538 KTG65538:KTL65538 LDC65538:LDH65538 LMY65538:LND65538 LWU65538:LWZ65538 MGQ65538:MGV65538 MQM65538:MQR65538 NAI65538:NAN65538 NKE65538:NKJ65538 NUA65538:NUF65538 ODW65538:OEB65538 ONS65538:ONX65538 OXO65538:OXT65538 PHK65538:PHP65538 PRG65538:PRL65538 QBC65538:QBH65538 QKY65538:QLD65538 QUU65538:QUZ65538 REQ65538:REV65538 ROM65538:ROR65538 RYI65538:RYN65538 SIE65538:SIJ65538 SSA65538:SSF65538 TBW65538:TCB65538 TLS65538:TLX65538 TVO65538:TVT65538 UFK65538:UFP65538 UPG65538:UPL65538 UZC65538:UZH65538 VIY65538:VJD65538 VSU65538:VSZ65538 WCQ65538:WCV65538 WMM65538:WMR65538 WWI65538:WWN65538 AA131074:AF131074 JW131074:KB131074 TS131074:TX131074 ADO131074:ADT131074 ANK131074:ANP131074 AXG131074:AXL131074 BHC131074:BHH131074 BQY131074:BRD131074 CAU131074:CAZ131074 CKQ131074:CKV131074 CUM131074:CUR131074 DEI131074:DEN131074 DOE131074:DOJ131074 DYA131074:DYF131074 EHW131074:EIB131074 ERS131074:ERX131074 FBO131074:FBT131074 FLK131074:FLP131074 FVG131074:FVL131074 GFC131074:GFH131074 GOY131074:GPD131074 GYU131074:GYZ131074 HIQ131074:HIV131074 HSM131074:HSR131074 ICI131074:ICN131074 IME131074:IMJ131074 IWA131074:IWF131074 JFW131074:JGB131074 JPS131074:JPX131074 JZO131074:JZT131074 KJK131074:KJP131074 KTG131074:KTL131074 LDC131074:LDH131074 LMY131074:LND131074 LWU131074:LWZ131074 MGQ131074:MGV131074 MQM131074:MQR131074 NAI131074:NAN131074 NKE131074:NKJ131074 NUA131074:NUF131074 ODW131074:OEB131074 ONS131074:ONX131074 OXO131074:OXT131074 PHK131074:PHP131074 PRG131074:PRL131074 QBC131074:QBH131074 QKY131074:QLD131074 QUU131074:QUZ131074 REQ131074:REV131074 ROM131074:ROR131074 RYI131074:RYN131074 SIE131074:SIJ131074 SSA131074:SSF131074 TBW131074:TCB131074 TLS131074:TLX131074 TVO131074:TVT131074 UFK131074:UFP131074 UPG131074:UPL131074 UZC131074:UZH131074 VIY131074:VJD131074 VSU131074:VSZ131074 WCQ131074:WCV131074 WMM131074:WMR131074 WWI131074:WWN131074 AA196610:AF196610 JW196610:KB196610 TS196610:TX196610 ADO196610:ADT196610 ANK196610:ANP196610 AXG196610:AXL196610 BHC196610:BHH196610 BQY196610:BRD196610 CAU196610:CAZ196610 CKQ196610:CKV196610 CUM196610:CUR196610 DEI196610:DEN196610 DOE196610:DOJ196610 DYA196610:DYF196610 EHW196610:EIB196610 ERS196610:ERX196610 FBO196610:FBT196610 FLK196610:FLP196610 FVG196610:FVL196610 GFC196610:GFH196610 GOY196610:GPD196610 GYU196610:GYZ196610 HIQ196610:HIV196610 HSM196610:HSR196610 ICI196610:ICN196610 IME196610:IMJ196610 IWA196610:IWF196610 JFW196610:JGB196610 JPS196610:JPX196610 JZO196610:JZT196610 KJK196610:KJP196610 KTG196610:KTL196610 LDC196610:LDH196610 LMY196610:LND196610 LWU196610:LWZ196610 MGQ196610:MGV196610 MQM196610:MQR196610 NAI196610:NAN196610 NKE196610:NKJ196610 NUA196610:NUF196610 ODW196610:OEB196610 ONS196610:ONX196610 OXO196610:OXT196610 PHK196610:PHP196610 PRG196610:PRL196610 QBC196610:QBH196610 QKY196610:QLD196610 QUU196610:QUZ196610 REQ196610:REV196610 ROM196610:ROR196610 RYI196610:RYN196610 SIE196610:SIJ196610 SSA196610:SSF196610 TBW196610:TCB196610 TLS196610:TLX196610 TVO196610:TVT196610 UFK196610:UFP196610 UPG196610:UPL196610 UZC196610:UZH196610 VIY196610:VJD196610 VSU196610:VSZ196610 WCQ196610:WCV196610 WMM196610:WMR196610 WWI196610:WWN196610 AA262146:AF262146 JW262146:KB262146 TS262146:TX262146 ADO262146:ADT262146 ANK262146:ANP262146 AXG262146:AXL262146 BHC262146:BHH262146 BQY262146:BRD262146 CAU262146:CAZ262146 CKQ262146:CKV262146 CUM262146:CUR262146 DEI262146:DEN262146 DOE262146:DOJ262146 DYA262146:DYF262146 EHW262146:EIB262146 ERS262146:ERX262146 FBO262146:FBT262146 FLK262146:FLP262146 FVG262146:FVL262146 GFC262146:GFH262146 GOY262146:GPD262146 GYU262146:GYZ262146 HIQ262146:HIV262146 HSM262146:HSR262146 ICI262146:ICN262146 IME262146:IMJ262146 IWA262146:IWF262146 JFW262146:JGB262146 JPS262146:JPX262146 JZO262146:JZT262146 KJK262146:KJP262146 KTG262146:KTL262146 LDC262146:LDH262146 LMY262146:LND262146 LWU262146:LWZ262146 MGQ262146:MGV262146 MQM262146:MQR262146 NAI262146:NAN262146 NKE262146:NKJ262146 NUA262146:NUF262146 ODW262146:OEB262146 ONS262146:ONX262146 OXO262146:OXT262146 PHK262146:PHP262146 PRG262146:PRL262146 QBC262146:QBH262146 QKY262146:QLD262146 QUU262146:QUZ262146 REQ262146:REV262146 ROM262146:ROR262146 RYI262146:RYN262146 SIE262146:SIJ262146 SSA262146:SSF262146 TBW262146:TCB262146 TLS262146:TLX262146 TVO262146:TVT262146 UFK262146:UFP262146 UPG262146:UPL262146 UZC262146:UZH262146 VIY262146:VJD262146 VSU262146:VSZ262146 WCQ262146:WCV262146 WMM262146:WMR262146 WWI262146:WWN262146 AA327682:AF327682 JW327682:KB327682 TS327682:TX327682 ADO327682:ADT327682 ANK327682:ANP327682 AXG327682:AXL327682 BHC327682:BHH327682 BQY327682:BRD327682 CAU327682:CAZ327682 CKQ327682:CKV327682 CUM327682:CUR327682 DEI327682:DEN327682 DOE327682:DOJ327682 DYA327682:DYF327682 EHW327682:EIB327682 ERS327682:ERX327682 FBO327682:FBT327682 FLK327682:FLP327682 FVG327682:FVL327682 GFC327682:GFH327682 GOY327682:GPD327682 GYU327682:GYZ327682 HIQ327682:HIV327682 HSM327682:HSR327682 ICI327682:ICN327682 IME327682:IMJ327682 IWA327682:IWF327682 JFW327682:JGB327682 JPS327682:JPX327682 JZO327682:JZT327682 KJK327682:KJP327682 KTG327682:KTL327682 LDC327682:LDH327682 LMY327682:LND327682 LWU327682:LWZ327682 MGQ327682:MGV327682 MQM327682:MQR327682 NAI327682:NAN327682 NKE327682:NKJ327682 NUA327682:NUF327682 ODW327682:OEB327682 ONS327682:ONX327682 OXO327682:OXT327682 PHK327682:PHP327682 PRG327682:PRL327682 QBC327682:QBH327682 QKY327682:QLD327682 QUU327682:QUZ327682 REQ327682:REV327682 ROM327682:ROR327682 RYI327682:RYN327682 SIE327682:SIJ327682 SSA327682:SSF327682 TBW327682:TCB327682 TLS327682:TLX327682 TVO327682:TVT327682 UFK327682:UFP327682 UPG327682:UPL327682 UZC327682:UZH327682 VIY327682:VJD327682 VSU327682:VSZ327682 WCQ327682:WCV327682 WMM327682:WMR327682 WWI327682:WWN327682 AA393218:AF393218 JW393218:KB393218 TS393218:TX393218 ADO393218:ADT393218 ANK393218:ANP393218 AXG393218:AXL393218 BHC393218:BHH393218 BQY393218:BRD393218 CAU393218:CAZ393218 CKQ393218:CKV393218 CUM393218:CUR393218 DEI393218:DEN393218 DOE393218:DOJ393218 DYA393218:DYF393218 EHW393218:EIB393218 ERS393218:ERX393218 FBO393218:FBT393218 FLK393218:FLP393218 FVG393218:FVL393218 GFC393218:GFH393218 GOY393218:GPD393218 GYU393218:GYZ393218 HIQ393218:HIV393218 HSM393218:HSR393218 ICI393218:ICN393218 IME393218:IMJ393218 IWA393218:IWF393218 JFW393218:JGB393218 JPS393218:JPX393218 JZO393218:JZT393218 KJK393218:KJP393218 KTG393218:KTL393218 LDC393218:LDH393218 LMY393218:LND393218 LWU393218:LWZ393218 MGQ393218:MGV393218 MQM393218:MQR393218 NAI393218:NAN393218 NKE393218:NKJ393218 NUA393218:NUF393218 ODW393218:OEB393218 ONS393218:ONX393218 OXO393218:OXT393218 PHK393218:PHP393218 PRG393218:PRL393218 QBC393218:QBH393218 QKY393218:QLD393218 QUU393218:QUZ393218 REQ393218:REV393218 ROM393218:ROR393218 RYI393218:RYN393218 SIE393218:SIJ393218 SSA393218:SSF393218 TBW393218:TCB393218 TLS393218:TLX393218 TVO393218:TVT393218 UFK393218:UFP393218 UPG393218:UPL393218 UZC393218:UZH393218 VIY393218:VJD393218 VSU393218:VSZ393218 WCQ393218:WCV393218 WMM393218:WMR393218 WWI393218:WWN393218 AA458754:AF458754 JW458754:KB458754 TS458754:TX458754 ADO458754:ADT458754 ANK458754:ANP458754 AXG458754:AXL458754 BHC458754:BHH458754 BQY458754:BRD458754 CAU458754:CAZ458754 CKQ458754:CKV458754 CUM458754:CUR458754 DEI458754:DEN458754 DOE458754:DOJ458754 DYA458754:DYF458754 EHW458754:EIB458754 ERS458754:ERX458754 FBO458754:FBT458754 FLK458754:FLP458754 FVG458754:FVL458754 GFC458754:GFH458754 GOY458754:GPD458754 GYU458754:GYZ458754 HIQ458754:HIV458754 HSM458754:HSR458754 ICI458754:ICN458754 IME458754:IMJ458754 IWA458754:IWF458754 JFW458754:JGB458754 JPS458754:JPX458754 JZO458754:JZT458754 KJK458754:KJP458754 KTG458754:KTL458754 LDC458754:LDH458754 LMY458754:LND458754 LWU458754:LWZ458754 MGQ458754:MGV458754 MQM458754:MQR458754 NAI458754:NAN458754 NKE458754:NKJ458754 NUA458754:NUF458754 ODW458754:OEB458754 ONS458754:ONX458754 OXO458754:OXT458754 PHK458754:PHP458754 PRG458754:PRL458754 QBC458754:QBH458754 QKY458754:QLD458754 QUU458754:QUZ458754 REQ458754:REV458754 ROM458754:ROR458754 RYI458754:RYN458754 SIE458754:SIJ458754 SSA458754:SSF458754 TBW458754:TCB458754 TLS458754:TLX458754 TVO458754:TVT458754 UFK458754:UFP458754 UPG458754:UPL458754 UZC458754:UZH458754 VIY458754:VJD458754 VSU458754:VSZ458754 WCQ458754:WCV458754 WMM458754:WMR458754 WWI458754:WWN458754 AA524290:AF524290 JW524290:KB524290 TS524290:TX524290 ADO524290:ADT524290 ANK524290:ANP524290 AXG524290:AXL524290 BHC524290:BHH524290 BQY524290:BRD524290 CAU524290:CAZ524290 CKQ524290:CKV524290 CUM524290:CUR524290 DEI524290:DEN524290 DOE524290:DOJ524290 DYA524290:DYF524290 EHW524290:EIB524290 ERS524290:ERX524290 FBO524290:FBT524290 FLK524290:FLP524290 FVG524290:FVL524290 GFC524290:GFH524290 GOY524290:GPD524290 GYU524290:GYZ524290 HIQ524290:HIV524290 HSM524290:HSR524290 ICI524290:ICN524290 IME524290:IMJ524290 IWA524290:IWF524290 JFW524290:JGB524290 JPS524290:JPX524290 JZO524290:JZT524290 KJK524290:KJP524290 KTG524290:KTL524290 LDC524290:LDH524290 LMY524290:LND524290 LWU524290:LWZ524290 MGQ524290:MGV524290 MQM524290:MQR524290 NAI524290:NAN524290 NKE524290:NKJ524290 NUA524290:NUF524290 ODW524290:OEB524290 ONS524290:ONX524290 OXO524290:OXT524290 PHK524290:PHP524290 PRG524290:PRL524290 QBC524290:QBH524290 QKY524290:QLD524290 QUU524290:QUZ524290 REQ524290:REV524290 ROM524290:ROR524290 RYI524290:RYN524290 SIE524290:SIJ524290 SSA524290:SSF524290 TBW524290:TCB524290 TLS524290:TLX524290 TVO524290:TVT524290 UFK524290:UFP524290 UPG524290:UPL524290 UZC524290:UZH524290 VIY524290:VJD524290 VSU524290:VSZ524290 WCQ524290:WCV524290 WMM524290:WMR524290 WWI524290:WWN524290 AA589826:AF589826 JW589826:KB589826 TS589826:TX589826 ADO589826:ADT589826 ANK589826:ANP589826 AXG589826:AXL589826 BHC589826:BHH589826 BQY589826:BRD589826 CAU589826:CAZ589826 CKQ589826:CKV589826 CUM589826:CUR589826 DEI589826:DEN589826 DOE589826:DOJ589826 DYA589826:DYF589826 EHW589826:EIB589826 ERS589826:ERX589826 FBO589826:FBT589826 FLK589826:FLP589826 FVG589826:FVL589826 GFC589826:GFH589826 GOY589826:GPD589826 GYU589826:GYZ589826 HIQ589826:HIV589826 HSM589826:HSR589826 ICI589826:ICN589826 IME589826:IMJ589826 IWA589826:IWF589826 JFW589826:JGB589826 JPS589826:JPX589826 JZO589826:JZT589826 KJK589826:KJP589826 KTG589826:KTL589826 LDC589826:LDH589826 LMY589826:LND589826 LWU589826:LWZ589826 MGQ589826:MGV589826 MQM589826:MQR589826 NAI589826:NAN589826 NKE589826:NKJ589826 NUA589826:NUF589826 ODW589826:OEB589826 ONS589826:ONX589826 OXO589826:OXT589826 PHK589826:PHP589826 PRG589826:PRL589826 QBC589826:QBH589826 QKY589826:QLD589826 QUU589826:QUZ589826 REQ589826:REV589826 ROM589826:ROR589826 RYI589826:RYN589826 SIE589826:SIJ589826 SSA589826:SSF589826 TBW589826:TCB589826 TLS589826:TLX589826 TVO589826:TVT589826 UFK589826:UFP589826 UPG589826:UPL589826 UZC589826:UZH589826 VIY589826:VJD589826 VSU589826:VSZ589826 WCQ589826:WCV589826 WMM589826:WMR589826 WWI589826:WWN589826 AA655362:AF655362 JW655362:KB655362 TS655362:TX655362 ADO655362:ADT655362 ANK655362:ANP655362 AXG655362:AXL655362 BHC655362:BHH655362 BQY655362:BRD655362 CAU655362:CAZ655362 CKQ655362:CKV655362 CUM655362:CUR655362 DEI655362:DEN655362 DOE655362:DOJ655362 DYA655362:DYF655362 EHW655362:EIB655362 ERS655362:ERX655362 FBO655362:FBT655362 FLK655362:FLP655362 FVG655362:FVL655362 GFC655362:GFH655362 GOY655362:GPD655362 GYU655362:GYZ655362 HIQ655362:HIV655362 HSM655362:HSR655362 ICI655362:ICN655362 IME655362:IMJ655362 IWA655362:IWF655362 JFW655362:JGB655362 JPS655362:JPX655362 JZO655362:JZT655362 KJK655362:KJP655362 KTG655362:KTL655362 LDC655362:LDH655362 LMY655362:LND655362 LWU655362:LWZ655362 MGQ655362:MGV655362 MQM655362:MQR655362 NAI655362:NAN655362 NKE655362:NKJ655362 NUA655362:NUF655362 ODW655362:OEB655362 ONS655362:ONX655362 OXO655362:OXT655362 PHK655362:PHP655362 PRG655362:PRL655362 QBC655362:QBH655362 QKY655362:QLD655362 QUU655362:QUZ655362 REQ655362:REV655362 ROM655362:ROR655362 RYI655362:RYN655362 SIE655362:SIJ655362 SSA655362:SSF655362 TBW655362:TCB655362 TLS655362:TLX655362 TVO655362:TVT655362 UFK655362:UFP655362 UPG655362:UPL655362 UZC655362:UZH655362 VIY655362:VJD655362 VSU655362:VSZ655362 WCQ655362:WCV655362 WMM655362:WMR655362 WWI655362:WWN655362 AA720898:AF720898 JW720898:KB720898 TS720898:TX720898 ADO720898:ADT720898 ANK720898:ANP720898 AXG720898:AXL720898 BHC720898:BHH720898 BQY720898:BRD720898 CAU720898:CAZ720898 CKQ720898:CKV720898 CUM720898:CUR720898 DEI720898:DEN720898 DOE720898:DOJ720898 DYA720898:DYF720898 EHW720898:EIB720898 ERS720898:ERX720898 FBO720898:FBT720898 FLK720898:FLP720898 FVG720898:FVL720898 GFC720898:GFH720898 GOY720898:GPD720898 GYU720898:GYZ720898 HIQ720898:HIV720898 HSM720898:HSR720898 ICI720898:ICN720898 IME720898:IMJ720898 IWA720898:IWF720898 JFW720898:JGB720898 JPS720898:JPX720898 JZO720898:JZT720898 KJK720898:KJP720898 KTG720898:KTL720898 LDC720898:LDH720898 LMY720898:LND720898 LWU720898:LWZ720898 MGQ720898:MGV720898 MQM720898:MQR720898 NAI720898:NAN720898 NKE720898:NKJ720898 NUA720898:NUF720898 ODW720898:OEB720898 ONS720898:ONX720898 OXO720898:OXT720898 PHK720898:PHP720898 PRG720898:PRL720898 QBC720898:QBH720898 QKY720898:QLD720898 QUU720898:QUZ720898 REQ720898:REV720898 ROM720898:ROR720898 RYI720898:RYN720898 SIE720898:SIJ720898 SSA720898:SSF720898 TBW720898:TCB720898 TLS720898:TLX720898 TVO720898:TVT720898 UFK720898:UFP720898 UPG720898:UPL720898 UZC720898:UZH720898 VIY720898:VJD720898 VSU720898:VSZ720898 WCQ720898:WCV720898 WMM720898:WMR720898 WWI720898:WWN720898 AA786434:AF786434 JW786434:KB786434 TS786434:TX786434 ADO786434:ADT786434 ANK786434:ANP786434 AXG786434:AXL786434 BHC786434:BHH786434 BQY786434:BRD786434 CAU786434:CAZ786434 CKQ786434:CKV786434 CUM786434:CUR786434 DEI786434:DEN786434 DOE786434:DOJ786434 DYA786434:DYF786434 EHW786434:EIB786434 ERS786434:ERX786434 FBO786434:FBT786434 FLK786434:FLP786434 FVG786434:FVL786434 GFC786434:GFH786434 GOY786434:GPD786434 GYU786434:GYZ786434 HIQ786434:HIV786434 HSM786434:HSR786434 ICI786434:ICN786434 IME786434:IMJ786434 IWA786434:IWF786434 JFW786434:JGB786434 JPS786434:JPX786434 JZO786434:JZT786434 KJK786434:KJP786434 KTG786434:KTL786434 LDC786434:LDH786434 LMY786434:LND786434 LWU786434:LWZ786434 MGQ786434:MGV786434 MQM786434:MQR786434 NAI786434:NAN786434 NKE786434:NKJ786434 NUA786434:NUF786434 ODW786434:OEB786434 ONS786434:ONX786434 OXO786434:OXT786434 PHK786434:PHP786434 PRG786434:PRL786434 QBC786434:QBH786434 QKY786434:QLD786434 QUU786434:QUZ786434 REQ786434:REV786434 ROM786434:ROR786434 RYI786434:RYN786434 SIE786434:SIJ786434 SSA786434:SSF786434 TBW786434:TCB786434 TLS786434:TLX786434 TVO786434:TVT786434 UFK786434:UFP786434 UPG786434:UPL786434 UZC786434:UZH786434 VIY786434:VJD786434 VSU786434:VSZ786434 WCQ786434:WCV786434 WMM786434:WMR786434 WWI786434:WWN786434 AA851970:AF851970 JW851970:KB851970 TS851970:TX851970 ADO851970:ADT851970 ANK851970:ANP851970 AXG851970:AXL851970 BHC851970:BHH851970 BQY851970:BRD851970 CAU851970:CAZ851970 CKQ851970:CKV851970 CUM851970:CUR851970 DEI851970:DEN851970 DOE851970:DOJ851970 DYA851970:DYF851970 EHW851970:EIB851970 ERS851970:ERX851970 FBO851970:FBT851970 FLK851970:FLP851970 FVG851970:FVL851970 GFC851970:GFH851970 GOY851970:GPD851970 GYU851970:GYZ851970 HIQ851970:HIV851970 HSM851970:HSR851970 ICI851970:ICN851970 IME851970:IMJ851970 IWA851970:IWF851970 JFW851970:JGB851970 JPS851970:JPX851970 JZO851970:JZT851970 KJK851970:KJP851970 KTG851970:KTL851970 LDC851970:LDH851970 LMY851970:LND851970 LWU851970:LWZ851970 MGQ851970:MGV851970 MQM851970:MQR851970 NAI851970:NAN851970 NKE851970:NKJ851970 NUA851970:NUF851970 ODW851970:OEB851970 ONS851970:ONX851970 OXO851970:OXT851970 PHK851970:PHP851970 PRG851970:PRL851970 QBC851970:QBH851970 QKY851970:QLD851970 QUU851970:QUZ851970 REQ851970:REV851970 ROM851970:ROR851970 RYI851970:RYN851970 SIE851970:SIJ851970 SSA851970:SSF851970 TBW851970:TCB851970 TLS851970:TLX851970 TVO851970:TVT851970 UFK851970:UFP851970 UPG851970:UPL851970 UZC851970:UZH851970 VIY851970:VJD851970 VSU851970:VSZ851970 WCQ851970:WCV851970 WMM851970:WMR851970 WWI851970:WWN851970 AA917506:AF917506 JW917506:KB917506 TS917506:TX917506 ADO917506:ADT917506 ANK917506:ANP917506 AXG917506:AXL917506 BHC917506:BHH917506 BQY917506:BRD917506 CAU917506:CAZ917506 CKQ917506:CKV917506 CUM917506:CUR917506 DEI917506:DEN917506 DOE917506:DOJ917506 DYA917506:DYF917506 EHW917506:EIB917506 ERS917506:ERX917506 FBO917506:FBT917506 FLK917506:FLP917506 FVG917506:FVL917506 GFC917506:GFH917506 GOY917506:GPD917506 GYU917506:GYZ917506 HIQ917506:HIV917506 HSM917506:HSR917506 ICI917506:ICN917506 IME917506:IMJ917506 IWA917506:IWF917506 JFW917506:JGB917506 JPS917506:JPX917506 JZO917506:JZT917506 KJK917506:KJP917506 KTG917506:KTL917506 LDC917506:LDH917506 LMY917506:LND917506 LWU917506:LWZ917506 MGQ917506:MGV917506 MQM917506:MQR917506 NAI917506:NAN917506 NKE917506:NKJ917506 NUA917506:NUF917506 ODW917506:OEB917506 ONS917506:ONX917506 OXO917506:OXT917506 PHK917506:PHP917506 PRG917506:PRL917506 QBC917506:QBH917506 QKY917506:QLD917506 QUU917506:QUZ917506 REQ917506:REV917506 ROM917506:ROR917506 RYI917506:RYN917506 SIE917506:SIJ917506 SSA917506:SSF917506 TBW917506:TCB917506 TLS917506:TLX917506 TVO917506:TVT917506 UFK917506:UFP917506 UPG917506:UPL917506 UZC917506:UZH917506 VIY917506:VJD917506 VSU917506:VSZ917506 WCQ917506:WCV917506 WMM917506:WMR917506 WWI917506:WWN917506 AA983042:AF983042 JW983042:KB983042 TS983042:TX983042 ADO983042:ADT983042 ANK983042:ANP983042 AXG983042:AXL983042 BHC983042:BHH983042 BQY983042:BRD983042 CAU983042:CAZ983042 CKQ983042:CKV983042 CUM983042:CUR983042 DEI983042:DEN983042 DOE983042:DOJ983042 DYA983042:DYF983042 EHW983042:EIB983042 ERS983042:ERX983042 FBO983042:FBT983042 FLK983042:FLP983042 FVG983042:FVL983042 GFC983042:GFH983042 GOY983042:GPD983042 GYU983042:GYZ983042 HIQ983042:HIV983042 HSM983042:HSR983042 ICI983042:ICN983042 IME983042:IMJ983042 IWA983042:IWF983042 JFW983042:JGB983042 JPS983042:JPX983042 JZO983042:JZT983042 KJK983042:KJP983042 KTG983042:KTL983042 LDC983042:LDH983042 LMY983042:LND983042 LWU983042:LWZ983042 MGQ983042:MGV983042 MQM983042:MQR983042 NAI983042:NAN983042 NKE983042:NKJ983042 NUA983042:NUF983042 ODW983042:OEB983042 ONS983042:ONX983042 OXO983042:OXT983042 PHK983042:PHP983042 PRG983042:PRL983042 QBC983042:QBH983042 QKY983042:QLD983042 QUU983042:QUZ983042 REQ983042:REV983042 ROM983042:ROR983042 RYI983042:RYN983042 SIE983042:SIJ983042 SSA983042:SSF983042 TBW983042:TCB983042 TLS983042:TLX983042 TVO983042:TVT983042 UFK983042:UFP983042 UPG983042:UPL983042 UZC983042:UZH983042 VIY983042:VJD983042 VSU983042:VSZ983042 WCQ983042:WCV983042 WMM983042:WMR983042 WWI983042:WWN983042" xr:uid="{51737FDE-F40C-469B-AA3C-3B20C34A138E}">
      <formula1>"介護サービス包括型,日中サービス支援型,外部サービス利用型"</formula1>
    </dataValidation>
  </dataValidations>
  <printOptions horizontalCentered="1" verticalCentered="1"/>
  <pageMargins left="0.70866141732283472" right="0.70866141732283472" top="0.74803149606299213" bottom="0.74803149606299213" header="0.31496062992125984" footer="0.31496062992125984"/>
  <pageSetup paperSize="9" scale="58" orientation="landscape" blackAndWhite="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4240B-6151-4A3C-93DD-C7C9D5A5F104}">
  <dimension ref="A1:Q39"/>
  <sheetViews>
    <sheetView view="pageBreakPreview" zoomScale="115" zoomScaleNormal="100" zoomScaleSheetLayoutView="115" workbookViewId="0">
      <selection activeCell="L5" sqref="L5"/>
    </sheetView>
  </sheetViews>
  <sheetFormatPr defaultRowHeight="18.75" x14ac:dyDescent="0.4"/>
  <cols>
    <col min="1" max="1" width="3.125" customWidth="1"/>
    <col min="2" max="2" width="14.75" customWidth="1"/>
    <col min="3" max="3" width="4.375" customWidth="1"/>
    <col min="4" max="15" width="5.375" customWidth="1"/>
    <col min="16" max="16" width="5" customWidth="1"/>
  </cols>
  <sheetData>
    <row r="1" spans="1:16" x14ac:dyDescent="0.4">
      <c r="A1" t="s">
        <v>1428</v>
      </c>
      <c r="P1" s="956" t="s">
        <v>1432</v>
      </c>
    </row>
    <row r="2" spans="1:16" ht="30" x14ac:dyDescent="0.4">
      <c r="A2" s="955" t="s">
        <v>1431</v>
      </c>
    </row>
    <row r="3" spans="1:16" ht="15" customHeight="1" x14ac:dyDescent="0.4">
      <c r="A3" s="955"/>
    </row>
    <row r="4" spans="1:16" ht="15" customHeight="1" x14ac:dyDescent="0.4">
      <c r="B4" s="40"/>
      <c r="C4" s="961" t="s">
        <v>1430</v>
      </c>
    </row>
    <row r="5" spans="1:16" ht="15" customHeight="1" x14ac:dyDescent="0.4"/>
    <row r="6" spans="1:16" x14ac:dyDescent="0.4">
      <c r="A6" t="s">
        <v>1429</v>
      </c>
    </row>
    <row r="7" spans="1:16" x14ac:dyDescent="0.4">
      <c r="A7" s="1364" t="s">
        <v>1433</v>
      </c>
      <c r="B7" s="1364" t="s">
        <v>1434</v>
      </c>
      <c r="C7" s="1364" t="s">
        <v>1435</v>
      </c>
      <c r="D7" s="957" t="s">
        <v>1104</v>
      </c>
      <c r="E7" s="957"/>
      <c r="F7" s="957"/>
      <c r="G7" s="957"/>
      <c r="H7" s="957"/>
      <c r="I7" s="957"/>
      <c r="J7" s="957"/>
      <c r="K7" s="957"/>
      <c r="L7" s="957"/>
      <c r="M7" s="957" t="s">
        <v>1104</v>
      </c>
      <c r="N7" s="957"/>
      <c r="O7" s="957"/>
      <c r="P7" s="1397" t="s">
        <v>1463</v>
      </c>
    </row>
    <row r="8" spans="1:16" x14ac:dyDescent="0.4">
      <c r="A8" s="1364"/>
      <c r="B8" s="1364"/>
      <c r="C8" s="1364"/>
      <c r="D8" s="958">
        <v>4</v>
      </c>
      <c r="E8" s="958">
        <v>5</v>
      </c>
      <c r="F8" s="958">
        <v>6</v>
      </c>
      <c r="G8" s="958">
        <v>7</v>
      </c>
      <c r="H8" s="958">
        <v>8</v>
      </c>
      <c r="I8" s="958">
        <v>9</v>
      </c>
      <c r="J8" s="958">
        <v>10</v>
      </c>
      <c r="K8" s="958">
        <v>11</v>
      </c>
      <c r="L8" s="958">
        <v>12</v>
      </c>
      <c r="M8" s="958">
        <v>1</v>
      </c>
      <c r="N8" s="958">
        <v>2</v>
      </c>
      <c r="O8" s="958">
        <v>3</v>
      </c>
      <c r="P8" s="1364"/>
    </row>
    <row r="9" spans="1:16" x14ac:dyDescent="0.4">
      <c r="A9" s="958">
        <v>1</v>
      </c>
      <c r="B9" s="960"/>
      <c r="C9" s="960"/>
      <c r="D9" s="960"/>
      <c r="E9" s="960"/>
      <c r="F9" s="960"/>
      <c r="G9" s="960"/>
      <c r="H9" s="960"/>
      <c r="I9" s="960"/>
      <c r="J9" s="960"/>
      <c r="K9" s="960"/>
      <c r="L9" s="960"/>
      <c r="M9" s="960"/>
      <c r="N9" s="960"/>
      <c r="O9" s="960"/>
      <c r="P9" s="958">
        <f>SUM(D9:O9)</f>
        <v>0</v>
      </c>
    </row>
    <row r="10" spans="1:16" x14ac:dyDescent="0.4">
      <c r="A10" s="958">
        <v>2</v>
      </c>
      <c r="B10" s="960"/>
      <c r="C10" s="960"/>
      <c r="D10" s="960"/>
      <c r="E10" s="960"/>
      <c r="F10" s="960"/>
      <c r="G10" s="960"/>
      <c r="H10" s="960"/>
      <c r="I10" s="960"/>
      <c r="J10" s="960"/>
      <c r="K10" s="960"/>
      <c r="L10" s="960"/>
      <c r="M10" s="960"/>
      <c r="N10" s="960"/>
      <c r="O10" s="960"/>
      <c r="P10" s="958">
        <f t="shared" ref="P10:P18" si="0">SUM(D10:O10)</f>
        <v>0</v>
      </c>
    </row>
    <row r="11" spans="1:16" x14ac:dyDescent="0.4">
      <c r="A11" s="958">
        <v>3</v>
      </c>
      <c r="B11" s="960"/>
      <c r="C11" s="960"/>
      <c r="D11" s="960"/>
      <c r="E11" s="960"/>
      <c r="F11" s="960"/>
      <c r="G11" s="960"/>
      <c r="H11" s="960"/>
      <c r="I11" s="960"/>
      <c r="J11" s="960"/>
      <c r="K11" s="960"/>
      <c r="L11" s="960"/>
      <c r="M11" s="960"/>
      <c r="N11" s="960"/>
      <c r="O11" s="960"/>
      <c r="P11" s="958">
        <f t="shared" si="0"/>
        <v>0</v>
      </c>
    </row>
    <row r="12" spans="1:16" x14ac:dyDescent="0.4">
      <c r="A12" s="958">
        <v>4</v>
      </c>
      <c r="B12" s="960"/>
      <c r="C12" s="960"/>
      <c r="D12" s="960"/>
      <c r="E12" s="960"/>
      <c r="F12" s="960"/>
      <c r="G12" s="960"/>
      <c r="H12" s="960"/>
      <c r="I12" s="960"/>
      <c r="J12" s="960"/>
      <c r="K12" s="960"/>
      <c r="L12" s="960"/>
      <c r="M12" s="960"/>
      <c r="N12" s="960"/>
      <c r="O12" s="960"/>
      <c r="P12" s="958">
        <f t="shared" si="0"/>
        <v>0</v>
      </c>
    </row>
    <row r="13" spans="1:16" x14ac:dyDescent="0.4">
      <c r="A13" s="958">
        <v>5</v>
      </c>
      <c r="B13" s="960"/>
      <c r="C13" s="960"/>
      <c r="D13" s="960"/>
      <c r="E13" s="960"/>
      <c r="F13" s="960"/>
      <c r="G13" s="960"/>
      <c r="H13" s="960"/>
      <c r="I13" s="960"/>
      <c r="J13" s="960"/>
      <c r="K13" s="960"/>
      <c r="L13" s="960"/>
      <c r="M13" s="960"/>
      <c r="N13" s="960"/>
      <c r="O13" s="960"/>
      <c r="P13" s="958">
        <f t="shared" si="0"/>
        <v>0</v>
      </c>
    </row>
    <row r="14" spans="1:16" x14ac:dyDescent="0.4">
      <c r="A14" s="958">
        <v>6</v>
      </c>
      <c r="B14" s="960"/>
      <c r="C14" s="960"/>
      <c r="D14" s="960"/>
      <c r="E14" s="960"/>
      <c r="F14" s="960"/>
      <c r="G14" s="960"/>
      <c r="H14" s="960"/>
      <c r="I14" s="960"/>
      <c r="J14" s="960"/>
      <c r="K14" s="960"/>
      <c r="L14" s="960"/>
      <c r="M14" s="960"/>
      <c r="N14" s="960"/>
      <c r="O14" s="960"/>
      <c r="P14" s="958">
        <f t="shared" si="0"/>
        <v>0</v>
      </c>
    </row>
    <row r="15" spans="1:16" x14ac:dyDescent="0.4">
      <c r="A15" s="958">
        <v>7</v>
      </c>
      <c r="B15" s="960"/>
      <c r="C15" s="960"/>
      <c r="D15" s="960"/>
      <c r="E15" s="960"/>
      <c r="F15" s="960"/>
      <c r="G15" s="960"/>
      <c r="H15" s="960"/>
      <c r="I15" s="960"/>
      <c r="J15" s="960"/>
      <c r="K15" s="960"/>
      <c r="L15" s="960"/>
      <c r="M15" s="960"/>
      <c r="N15" s="960"/>
      <c r="O15" s="960"/>
      <c r="P15" s="958">
        <f t="shared" si="0"/>
        <v>0</v>
      </c>
    </row>
    <row r="16" spans="1:16" x14ac:dyDescent="0.4">
      <c r="A16" s="958">
        <v>8</v>
      </c>
      <c r="B16" s="960"/>
      <c r="C16" s="960"/>
      <c r="D16" s="960"/>
      <c r="E16" s="960"/>
      <c r="F16" s="960"/>
      <c r="G16" s="960"/>
      <c r="H16" s="960"/>
      <c r="I16" s="960"/>
      <c r="J16" s="960"/>
      <c r="K16" s="960"/>
      <c r="L16" s="960"/>
      <c r="M16" s="960"/>
      <c r="N16" s="960"/>
      <c r="O16" s="960"/>
      <c r="P16" s="958">
        <f t="shared" si="0"/>
        <v>0</v>
      </c>
    </row>
    <row r="17" spans="1:17" x14ac:dyDescent="0.4">
      <c r="A17" s="958">
        <v>9</v>
      </c>
      <c r="B17" s="960"/>
      <c r="C17" s="960"/>
      <c r="D17" s="960"/>
      <c r="E17" s="960"/>
      <c r="F17" s="960"/>
      <c r="G17" s="960"/>
      <c r="H17" s="960"/>
      <c r="I17" s="960"/>
      <c r="J17" s="960"/>
      <c r="K17" s="960"/>
      <c r="L17" s="960"/>
      <c r="M17" s="960"/>
      <c r="N17" s="960"/>
      <c r="O17" s="960"/>
      <c r="P17" s="958">
        <f t="shared" si="0"/>
        <v>0</v>
      </c>
    </row>
    <row r="18" spans="1:17" x14ac:dyDescent="0.4">
      <c r="A18" s="958">
        <v>10</v>
      </c>
      <c r="B18" s="960"/>
      <c r="C18" s="960"/>
      <c r="D18" s="960"/>
      <c r="E18" s="960"/>
      <c r="F18" s="960"/>
      <c r="G18" s="960"/>
      <c r="H18" s="960"/>
      <c r="I18" s="960"/>
      <c r="J18" s="960"/>
      <c r="K18" s="960"/>
      <c r="L18" s="960"/>
      <c r="M18" s="960"/>
      <c r="N18" s="960"/>
      <c r="O18" s="960"/>
      <c r="P18" s="958">
        <f t="shared" si="0"/>
        <v>0</v>
      </c>
    </row>
    <row r="19" spans="1:17" x14ac:dyDescent="0.4">
      <c r="A19" s="1398" t="s">
        <v>1436</v>
      </c>
      <c r="B19" s="1399"/>
      <c r="C19" s="958">
        <f>SUM(C9:C18)</f>
        <v>0</v>
      </c>
      <c r="D19" s="958">
        <f>SUM(D9:D18)</f>
        <v>0</v>
      </c>
      <c r="E19" s="958">
        <f t="shared" ref="E19:O19" si="1">SUM(E9:E18)</f>
        <v>0</v>
      </c>
      <c r="F19" s="958">
        <f t="shared" si="1"/>
        <v>0</v>
      </c>
      <c r="G19" s="958">
        <f t="shared" si="1"/>
        <v>0</v>
      </c>
      <c r="H19" s="958">
        <f t="shared" si="1"/>
        <v>0</v>
      </c>
      <c r="I19" s="958">
        <f t="shared" si="1"/>
        <v>0</v>
      </c>
      <c r="J19" s="958">
        <f t="shared" si="1"/>
        <v>0</v>
      </c>
      <c r="K19" s="958">
        <f t="shared" si="1"/>
        <v>0</v>
      </c>
      <c r="L19" s="958">
        <f t="shared" si="1"/>
        <v>0</v>
      </c>
      <c r="M19" s="958">
        <f t="shared" si="1"/>
        <v>0</v>
      </c>
      <c r="N19" s="958">
        <f t="shared" si="1"/>
        <v>0</v>
      </c>
      <c r="O19" s="958">
        <f t="shared" si="1"/>
        <v>0</v>
      </c>
      <c r="P19" s="958">
        <f>SUM(D19:O19)</f>
        <v>0</v>
      </c>
    </row>
    <row r="20" spans="1:17" x14ac:dyDescent="0.4">
      <c r="A20" s="1396" t="s">
        <v>1437</v>
      </c>
      <c r="B20" s="1396"/>
      <c r="C20" s="1396"/>
      <c r="D20" s="1396"/>
      <c r="E20" s="1396"/>
      <c r="F20" s="1396"/>
      <c r="G20" s="1396"/>
      <c r="H20" s="1396"/>
      <c r="I20" s="1396"/>
      <c r="J20" s="1396"/>
      <c r="K20" s="1396"/>
      <c r="L20" s="1396"/>
      <c r="M20" s="1396"/>
      <c r="N20" s="1396"/>
      <c r="O20" s="1396"/>
      <c r="P20" s="1396"/>
    </row>
    <row r="21" spans="1:17" x14ac:dyDescent="0.4">
      <c r="A21" s="1395" t="s">
        <v>1438</v>
      </c>
      <c r="B21" s="1395"/>
      <c r="C21" s="1395"/>
      <c r="D21" s="1395"/>
      <c r="E21" s="1395"/>
      <c r="F21" s="1395"/>
      <c r="G21" s="1395"/>
      <c r="H21" s="1395"/>
      <c r="I21" s="1395"/>
      <c r="J21" s="1395"/>
      <c r="K21" s="1395"/>
      <c r="L21" s="1395"/>
      <c r="M21" s="1395"/>
      <c r="N21" s="1395"/>
      <c r="O21" s="1395"/>
      <c r="P21" s="1395"/>
    </row>
    <row r="22" spans="1:17" x14ac:dyDescent="0.4">
      <c r="A22" s="1395" t="s">
        <v>1439</v>
      </c>
      <c r="B22" s="1395"/>
      <c r="C22" s="1395"/>
      <c r="D22" s="1395"/>
      <c r="E22" s="1395"/>
      <c r="F22" s="1395"/>
      <c r="G22" s="1395"/>
      <c r="H22" s="1395"/>
      <c r="I22" s="1395"/>
      <c r="J22" s="1395"/>
      <c r="K22" s="1395"/>
      <c r="L22" s="1395"/>
      <c r="M22" s="1395"/>
      <c r="N22" s="1395"/>
      <c r="O22" s="1395"/>
      <c r="P22" s="1395"/>
    </row>
    <row r="23" spans="1:17" ht="37.5" customHeight="1" x14ac:dyDescent="0.4">
      <c r="A23" s="1394" t="s">
        <v>1440</v>
      </c>
      <c r="B23" s="1395"/>
      <c r="C23" s="1395"/>
      <c r="D23" s="1395"/>
      <c r="E23" s="1395"/>
      <c r="F23" s="1395"/>
      <c r="G23" s="1395"/>
      <c r="H23" s="1395"/>
      <c r="I23" s="1395"/>
      <c r="J23" s="1395"/>
      <c r="K23" s="1395"/>
      <c r="L23" s="1395"/>
      <c r="M23" s="1395"/>
      <c r="N23" s="1395"/>
      <c r="O23" s="1395"/>
      <c r="P23" s="1395"/>
    </row>
    <row r="24" spans="1:17" x14ac:dyDescent="0.4">
      <c r="A24" s="1395" t="s">
        <v>1441</v>
      </c>
      <c r="B24" s="1395"/>
      <c r="C24" s="1395"/>
      <c r="D24" s="1395"/>
      <c r="E24" s="1395"/>
      <c r="F24" s="1395"/>
      <c r="G24" s="1395"/>
      <c r="H24" s="1395"/>
      <c r="I24" s="1395"/>
      <c r="J24" s="1395"/>
      <c r="K24" s="1395"/>
      <c r="L24" s="1395"/>
      <c r="M24" s="1395"/>
      <c r="N24" s="1395"/>
      <c r="O24" s="1395"/>
      <c r="P24" s="1395"/>
    </row>
    <row r="25" spans="1:17" x14ac:dyDescent="0.4">
      <c r="A25" s="959"/>
      <c r="B25" s="959"/>
      <c r="C25" s="959"/>
      <c r="D25" s="959"/>
      <c r="E25" s="959"/>
      <c r="F25" s="959"/>
      <c r="G25" s="959"/>
      <c r="H25" s="959"/>
      <c r="I25" s="959"/>
      <c r="J25" s="959"/>
      <c r="K25" s="959"/>
      <c r="L25" s="959"/>
      <c r="M25" s="959"/>
      <c r="N25" s="959"/>
      <c r="O25" s="959"/>
      <c r="P25" s="959"/>
    </row>
    <row r="26" spans="1:17" ht="19.5" thickBot="1" x14ac:dyDescent="0.45">
      <c r="A26" t="s">
        <v>1442</v>
      </c>
      <c r="J26" t="s">
        <v>1449</v>
      </c>
    </row>
    <row r="27" spans="1:17" ht="24" customHeight="1" x14ac:dyDescent="0.4">
      <c r="A27" s="1393" t="s">
        <v>1443</v>
      </c>
      <c r="B27" s="1379"/>
      <c r="C27" s="1373">
        <f>P19</f>
        <v>0</v>
      </c>
      <c r="D27" s="1373"/>
      <c r="E27" s="1388" t="s">
        <v>1446</v>
      </c>
      <c r="F27" s="1389"/>
      <c r="G27" s="1389"/>
      <c r="H27" s="1390"/>
      <c r="J27" s="1378" t="s">
        <v>1450</v>
      </c>
      <c r="K27" s="1379"/>
      <c r="L27" s="1379"/>
      <c r="M27" s="1373" t="str">
        <f>IF(C29="","",ROUNDUP(C29/6,1))</f>
        <v/>
      </c>
      <c r="N27" s="1373"/>
      <c r="O27" s="1380"/>
    </row>
    <row r="28" spans="1:17" ht="24" customHeight="1" x14ac:dyDescent="0.4">
      <c r="A28" s="1391" t="s">
        <v>1444</v>
      </c>
      <c r="B28" s="1382"/>
      <c r="C28" s="1392"/>
      <c r="D28" s="1392"/>
      <c r="E28" s="1383" t="s">
        <v>1447</v>
      </c>
      <c r="F28" s="1383"/>
      <c r="G28" s="1383"/>
      <c r="H28" s="1384"/>
      <c r="J28" s="1381" t="s">
        <v>1451</v>
      </c>
      <c r="K28" s="1382"/>
      <c r="L28" s="1382"/>
      <c r="M28" s="1364" t="str">
        <f>IF(C29="","",ROUNDUP(C29/5,1))</f>
        <v/>
      </c>
      <c r="N28" s="1364"/>
      <c r="O28" s="1365"/>
    </row>
    <row r="29" spans="1:17" ht="24" customHeight="1" thickBot="1" x14ac:dyDescent="0.45">
      <c r="A29" s="1366" t="s">
        <v>1445</v>
      </c>
      <c r="B29" s="1367"/>
      <c r="C29" s="1368" t="str">
        <f>IF(C28="","",ROUNDDOWN(C27/C28,1))</f>
        <v/>
      </c>
      <c r="D29" s="1368"/>
      <c r="E29" s="1385" t="s">
        <v>1448</v>
      </c>
      <c r="F29" s="1386"/>
      <c r="G29" s="1386"/>
      <c r="H29" s="1387"/>
      <c r="J29" s="1366" t="s">
        <v>1452</v>
      </c>
      <c r="K29" s="1367"/>
      <c r="L29" s="1367"/>
      <c r="M29" s="1368" t="str">
        <f>IF(C29="","",ROUNDUP(C29/10,1))</f>
        <v/>
      </c>
      <c r="N29" s="1368"/>
      <c r="O29" s="1369"/>
    </row>
    <row r="31" spans="1:17" x14ac:dyDescent="0.4">
      <c r="A31" s="1370" t="s">
        <v>1453</v>
      </c>
      <c r="B31" s="1370"/>
      <c r="C31" s="1370"/>
      <c r="D31" s="1370"/>
      <c r="E31" s="1370"/>
      <c r="F31" s="1370"/>
      <c r="G31" s="1370"/>
      <c r="H31" s="1370"/>
      <c r="I31" s="1370"/>
      <c r="J31" s="1370"/>
      <c r="K31" s="1370"/>
      <c r="L31" s="1370"/>
      <c r="M31" s="1370"/>
      <c r="N31" s="1370"/>
      <c r="O31" s="1370"/>
      <c r="P31" s="1370"/>
      <c r="Q31" s="962"/>
    </row>
    <row r="32" spans="1:17" x14ac:dyDescent="0.4">
      <c r="A32" t="s">
        <v>1454</v>
      </c>
    </row>
    <row r="33" spans="1:15" ht="19.5" thickBot="1" x14ac:dyDescent="0.45">
      <c r="A33" t="s">
        <v>1455</v>
      </c>
    </row>
    <row r="34" spans="1:15" ht="36.75" customHeight="1" x14ac:dyDescent="0.4">
      <c r="A34" s="1371" t="s">
        <v>1456</v>
      </c>
      <c r="B34" s="1372"/>
      <c r="C34" s="1373"/>
      <c r="D34" s="1373"/>
      <c r="E34" s="1374" t="s">
        <v>1458</v>
      </c>
      <c r="F34" s="1372"/>
      <c r="G34" s="1372"/>
      <c r="H34" s="1375"/>
      <c r="J34" s="1378" t="s">
        <v>1450</v>
      </c>
      <c r="K34" s="1379"/>
      <c r="L34" s="1379"/>
      <c r="M34" s="1373" t="str">
        <f>IF(C35="","",ROUNDUP(C35/6,1))</f>
        <v/>
      </c>
      <c r="N34" s="1373"/>
      <c r="O34" s="1380"/>
    </row>
    <row r="35" spans="1:15" ht="36.75" customHeight="1" thickBot="1" x14ac:dyDescent="0.45">
      <c r="A35" s="1376" t="s">
        <v>1457</v>
      </c>
      <c r="B35" s="1377"/>
      <c r="C35" s="1368" t="str">
        <f>IF(C34="","",C29+C34)</f>
        <v/>
      </c>
      <c r="D35" s="1368"/>
      <c r="E35" s="1368" t="s">
        <v>1459</v>
      </c>
      <c r="F35" s="1368"/>
      <c r="G35" s="1368"/>
      <c r="H35" s="1369"/>
      <c r="J35" s="1381" t="s">
        <v>1451</v>
      </c>
      <c r="K35" s="1382"/>
      <c r="L35" s="1382"/>
      <c r="M35" s="1364" t="str">
        <f>IF(C35="","",ROUNDUP(C35/5,1))</f>
        <v/>
      </c>
      <c r="N35" s="1364"/>
      <c r="O35" s="1365"/>
    </row>
    <row r="36" spans="1:15" ht="39.75" customHeight="1" thickBot="1" x14ac:dyDescent="0.45">
      <c r="J36" s="1366" t="s">
        <v>1452</v>
      </c>
      <c r="K36" s="1367"/>
      <c r="L36" s="1367"/>
      <c r="M36" s="1368" t="str">
        <f>IF(C35="","",ROUNDUP(C35/10,1))</f>
        <v/>
      </c>
      <c r="N36" s="1368"/>
      <c r="O36" s="1369"/>
    </row>
    <row r="37" spans="1:15" x14ac:dyDescent="0.4">
      <c r="A37" s="961" t="s">
        <v>1460</v>
      </c>
    </row>
    <row r="38" spans="1:15" x14ac:dyDescent="0.4">
      <c r="A38" s="961" t="s">
        <v>1461</v>
      </c>
    </row>
    <row r="39" spans="1:15" x14ac:dyDescent="0.4">
      <c r="A39" s="961" t="s">
        <v>1462</v>
      </c>
    </row>
  </sheetData>
  <mergeCells count="38">
    <mergeCell ref="A7:A8"/>
    <mergeCell ref="B7:B8"/>
    <mergeCell ref="C7:C8"/>
    <mergeCell ref="P7:P8"/>
    <mergeCell ref="A19:B19"/>
    <mergeCell ref="A23:P23"/>
    <mergeCell ref="A22:P22"/>
    <mergeCell ref="A21:P21"/>
    <mergeCell ref="A20:P20"/>
    <mergeCell ref="A24:P24"/>
    <mergeCell ref="A28:B28"/>
    <mergeCell ref="A29:B29"/>
    <mergeCell ref="C27:D27"/>
    <mergeCell ref="C28:D28"/>
    <mergeCell ref="C29:D29"/>
    <mergeCell ref="A27:B27"/>
    <mergeCell ref="E28:H28"/>
    <mergeCell ref="E29:H29"/>
    <mergeCell ref="J27:L27"/>
    <mergeCell ref="J28:L28"/>
    <mergeCell ref="M27:O27"/>
    <mergeCell ref="M28:O28"/>
    <mergeCell ref="M29:O29"/>
    <mergeCell ref="J29:L29"/>
    <mergeCell ref="E27:H27"/>
    <mergeCell ref="M35:O35"/>
    <mergeCell ref="J36:L36"/>
    <mergeCell ref="M36:O36"/>
    <mergeCell ref="A31:P31"/>
    <mergeCell ref="A34:B34"/>
    <mergeCell ref="C34:D34"/>
    <mergeCell ref="E34:H34"/>
    <mergeCell ref="A35:B35"/>
    <mergeCell ref="C35:D35"/>
    <mergeCell ref="E35:H35"/>
    <mergeCell ref="J34:L34"/>
    <mergeCell ref="M34:O34"/>
    <mergeCell ref="J35:L35"/>
  </mergeCells>
  <phoneticPr fontId="11"/>
  <pageMargins left="0.7" right="0.7" top="0.75" bottom="0.75" header="0.3" footer="0.3"/>
  <pageSetup paperSize="9" scale="84"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D7D22-20C5-4817-B5F9-8F166C295FE4}">
  <sheetPr>
    <tabColor theme="4"/>
  </sheetPr>
  <dimension ref="A1:AL50"/>
  <sheetViews>
    <sheetView view="pageBreakPreview" zoomScaleSheetLayoutView="100" workbookViewId="0">
      <selection activeCell="A6" sqref="A6:J6"/>
    </sheetView>
  </sheetViews>
  <sheetFormatPr defaultColWidth="8.625" defaultRowHeight="21" customHeight="1" x14ac:dyDescent="0.4"/>
  <cols>
    <col min="1" max="22" width="2.625" style="326" customWidth="1"/>
    <col min="23" max="23" width="5.5" style="326" customWidth="1"/>
    <col min="24" max="24" width="4.375" style="326" customWidth="1"/>
    <col min="25" max="36" width="2.625" style="326" customWidth="1"/>
    <col min="37" max="37" width="2.5" style="326" customWidth="1"/>
    <col min="38" max="38" width="9" style="326" customWidth="1"/>
    <col min="39" max="39" width="2.5" style="326" customWidth="1"/>
    <col min="40" max="16384" width="8.625" style="326"/>
  </cols>
  <sheetData>
    <row r="1" spans="1:38" s="325" customFormat="1" ht="20.100000000000001" customHeight="1" x14ac:dyDescent="0.4">
      <c r="A1" s="325" t="s">
        <v>1464</v>
      </c>
    </row>
    <row r="2" spans="1:38" s="325" customFormat="1" ht="20.100000000000001" customHeight="1" x14ac:dyDescent="0.4">
      <c r="Z2" s="1425" t="s">
        <v>753</v>
      </c>
      <c r="AA2" s="1425"/>
      <c r="AB2" s="1425"/>
      <c r="AC2" s="1425"/>
      <c r="AD2" s="1425"/>
      <c r="AE2" s="1425"/>
      <c r="AF2" s="1425"/>
      <c r="AG2" s="1425"/>
      <c r="AH2" s="1425"/>
      <c r="AI2" s="1425"/>
    </row>
    <row r="3" spans="1:38" s="325" customFormat="1" ht="20.100000000000001" customHeight="1" x14ac:dyDescent="0.4"/>
    <row r="4" spans="1:38" ht="21" customHeight="1" x14ac:dyDescent="0.4">
      <c r="A4" s="1426" t="s">
        <v>754</v>
      </c>
      <c r="B4" s="1426"/>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1426"/>
      <c r="AB4" s="1426"/>
      <c r="AC4" s="1426"/>
      <c r="AD4" s="1426"/>
      <c r="AE4" s="1426"/>
      <c r="AF4" s="1426"/>
      <c r="AG4" s="1426"/>
      <c r="AH4" s="1426"/>
      <c r="AI4" s="1426"/>
    </row>
    <row r="5" spans="1:38" s="328" customFormat="1" ht="18" customHeight="1" x14ac:dyDescent="0.4">
      <c r="A5" s="327"/>
      <c r="B5" s="327"/>
      <c r="C5" s="327"/>
      <c r="D5" s="327"/>
      <c r="E5" s="327"/>
      <c r="F5" s="327"/>
      <c r="G5" s="327"/>
    </row>
    <row r="6" spans="1:38" s="328" customFormat="1" ht="29.25" customHeight="1" x14ac:dyDescent="0.4">
      <c r="A6" s="1427" t="s">
        <v>755</v>
      </c>
      <c r="B6" s="1427"/>
      <c r="C6" s="1427"/>
      <c r="D6" s="1427"/>
      <c r="E6" s="1427"/>
      <c r="F6" s="1427"/>
      <c r="G6" s="1427"/>
      <c r="H6" s="1427"/>
      <c r="I6" s="1427"/>
      <c r="J6" s="1427"/>
      <c r="K6" s="1421"/>
      <c r="L6" s="1421"/>
      <c r="M6" s="1421"/>
      <c r="N6" s="1421"/>
      <c r="O6" s="1421"/>
      <c r="P6" s="1421"/>
      <c r="Q6" s="1421"/>
      <c r="R6" s="1421"/>
      <c r="S6" s="1421"/>
      <c r="T6" s="1421"/>
      <c r="U6" s="1421"/>
      <c r="V6" s="1421"/>
      <c r="W6" s="1421"/>
      <c r="X6" s="1421"/>
      <c r="Y6" s="1421"/>
      <c r="Z6" s="1421"/>
      <c r="AA6" s="1421"/>
      <c r="AB6" s="1421"/>
      <c r="AC6" s="1421"/>
      <c r="AD6" s="1421"/>
      <c r="AE6" s="1421"/>
      <c r="AF6" s="1421"/>
      <c r="AG6" s="1421"/>
      <c r="AH6" s="1421"/>
      <c r="AI6" s="1421"/>
    </row>
    <row r="7" spans="1:38" s="328" customFormat="1" ht="31.5" customHeight="1" x14ac:dyDescent="0.4">
      <c r="A7" s="1427" t="s">
        <v>756</v>
      </c>
      <c r="B7" s="1427"/>
      <c r="C7" s="1427"/>
      <c r="D7" s="1427"/>
      <c r="E7" s="1427"/>
      <c r="F7" s="1427"/>
      <c r="G7" s="1427"/>
      <c r="H7" s="1427"/>
      <c r="I7" s="1427"/>
      <c r="J7" s="1427"/>
      <c r="K7" s="1428"/>
      <c r="L7" s="1428"/>
      <c r="M7" s="1428"/>
      <c r="N7" s="1428"/>
      <c r="O7" s="1428"/>
      <c r="P7" s="1428"/>
      <c r="Q7" s="1428"/>
      <c r="R7" s="1428"/>
      <c r="S7" s="1428"/>
      <c r="T7" s="1428"/>
      <c r="U7" s="1428"/>
      <c r="V7" s="1428"/>
      <c r="W7" s="1428"/>
      <c r="X7" s="1428"/>
      <c r="Y7" s="1429" t="s">
        <v>757</v>
      </c>
      <c r="Z7" s="1429"/>
      <c r="AA7" s="1429"/>
      <c r="AB7" s="1429"/>
      <c r="AC7" s="1429"/>
      <c r="AD7" s="1429"/>
      <c r="AE7" s="1429"/>
      <c r="AF7" s="1430" t="s">
        <v>758</v>
      </c>
      <c r="AG7" s="1430"/>
      <c r="AH7" s="1430"/>
      <c r="AI7" s="1430"/>
    </row>
    <row r="8" spans="1:38" s="328" customFormat="1" ht="29.25" customHeight="1" x14ac:dyDescent="0.4">
      <c r="A8" s="1420" t="s">
        <v>759</v>
      </c>
      <c r="B8" s="1420"/>
      <c r="C8" s="1420"/>
      <c r="D8" s="1420"/>
      <c r="E8" s="1420"/>
      <c r="F8" s="1420"/>
      <c r="G8" s="1420"/>
      <c r="H8" s="1420"/>
      <c r="I8" s="1420"/>
      <c r="J8" s="1420"/>
      <c r="K8" s="1421" t="s">
        <v>760</v>
      </c>
      <c r="L8" s="1421"/>
      <c r="M8" s="1421"/>
      <c r="N8" s="1421"/>
      <c r="O8" s="1421"/>
      <c r="P8" s="1421"/>
      <c r="Q8" s="1421"/>
      <c r="R8" s="1421"/>
      <c r="S8" s="1421"/>
      <c r="T8" s="1421"/>
      <c r="U8" s="1421"/>
      <c r="V8" s="1421"/>
      <c r="W8" s="1421"/>
      <c r="X8" s="1421"/>
      <c r="Y8" s="1421"/>
      <c r="Z8" s="1421"/>
      <c r="AA8" s="1421"/>
      <c r="AB8" s="1421"/>
      <c r="AC8" s="1421"/>
      <c r="AD8" s="1421"/>
      <c r="AE8" s="1421"/>
      <c r="AF8" s="1421"/>
      <c r="AG8" s="1421"/>
      <c r="AH8" s="1421"/>
      <c r="AI8" s="1421"/>
    </row>
    <row r="9" spans="1:38" ht="9.75" customHeight="1" x14ac:dyDescent="0.4"/>
    <row r="10" spans="1:38" ht="21" customHeight="1" x14ac:dyDescent="0.4">
      <c r="A10" s="1406" t="s">
        <v>761</v>
      </c>
      <c r="B10" s="1406"/>
      <c r="C10" s="1406"/>
      <c r="D10" s="1406"/>
      <c r="E10" s="1406"/>
      <c r="F10" s="1406"/>
      <c r="G10" s="1406"/>
      <c r="H10" s="1406"/>
      <c r="I10" s="1406"/>
      <c r="J10" s="1406"/>
      <c r="K10" s="1406"/>
      <c r="L10" s="1406"/>
      <c r="M10" s="1406"/>
      <c r="N10" s="1406"/>
      <c r="O10" s="1406"/>
      <c r="P10" s="1406"/>
      <c r="Q10" s="1406"/>
      <c r="R10" s="1406"/>
      <c r="S10" s="1406"/>
      <c r="T10" s="1406"/>
      <c r="U10" s="1406"/>
      <c r="V10" s="1406"/>
      <c r="W10" s="1406"/>
      <c r="X10" s="1406"/>
      <c r="Y10" s="1406"/>
      <c r="Z10" s="1406"/>
      <c r="AA10" s="1406"/>
      <c r="AB10" s="1406"/>
      <c r="AC10" s="1406"/>
      <c r="AD10" s="1406"/>
      <c r="AE10" s="1406"/>
      <c r="AF10" s="1406"/>
      <c r="AG10" s="1406"/>
      <c r="AH10" s="1406"/>
      <c r="AI10" s="1406"/>
    </row>
    <row r="11" spans="1:38" ht="21" customHeight="1" x14ac:dyDescent="0.4">
      <c r="A11" s="1422" t="s">
        <v>762</v>
      </c>
      <c r="B11" s="1422"/>
      <c r="C11" s="1422"/>
      <c r="D11" s="1422"/>
      <c r="E11" s="1422"/>
      <c r="F11" s="1422"/>
      <c r="G11" s="1422"/>
      <c r="H11" s="1422"/>
      <c r="I11" s="1422"/>
      <c r="J11" s="1422"/>
      <c r="K11" s="1422"/>
      <c r="L11" s="1422"/>
      <c r="M11" s="1422"/>
      <c r="N11" s="1422"/>
      <c r="O11" s="1422"/>
      <c r="P11" s="1422"/>
      <c r="Q11" s="1422"/>
      <c r="R11" s="1423"/>
      <c r="S11" s="1423"/>
      <c r="T11" s="1423"/>
      <c r="U11" s="1423"/>
      <c r="V11" s="1423"/>
      <c r="W11" s="1423"/>
      <c r="X11" s="1423"/>
      <c r="Y11" s="1423"/>
      <c r="Z11" s="1423"/>
      <c r="AA11" s="1423"/>
      <c r="AB11" s="329" t="s">
        <v>763</v>
      </c>
      <c r="AC11" s="330"/>
      <c r="AD11" s="1424"/>
      <c r="AE11" s="1424"/>
      <c r="AF11" s="1424"/>
      <c r="AG11" s="1424"/>
      <c r="AH11" s="1424"/>
      <c r="AI11" s="1424"/>
      <c r="AL11" s="331"/>
    </row>
    <row r="12" spans="1:38" ht="21" customHeight="1" thickBot="1" x14ac:dyDescent="0.45">
      <c r="A12" s="332"/>
      <c r="B12" s="1418" t="s">
        <v>764</v>
      </c>
      <c r="C12" s="1418"/>
      <c r="D12" s="1418"/>
      <c r="E12" s="1418"/>
      <c r="F12" s="1418"/>
      <c r="G12" s="1418"/>
      <c r="H12" s="1418"/>
      <c r="I12" s="1418"/>
      <c r="J12" s="1418"/>
      <c r="K12" s="1418"/>
      <c r="L12" s="1418"/>
      <c r="M12" s="1418"/>
      <c r="N12" s="1418"/>
      <c r="O12" s="1418"/>
      <c r="P12" s="1418"/>
      <c r="Q12" s="1418"/>
      <c r="R12" s="1408">
        <f>ROUNDUP(R11*50%,1)</f>
        <v>0</v>
      </c>
      <c r="S12" s="1408"/>
      <c r="T12" s="1408"/>
      <c r="U12" s="1408"/>
      <c r="V12" s="1408"/>
      <c r="W12" s="1408"/>
      <c r="X12" s="1408"/>
      <c r="Y12" s="1408"/>
      <c r="Z12" s="1408"/>
      <c r="AA12" s="1408"/>
      <c r="AB12" s="333" t="s">
        <v>763</v>
      </c>
      <c r="AC12" s="333"/>
      <c r="AD12" s="1409"/>
      <c r="AE12" s="1409"/>
      <c r="AF12" s="1409"/>
      <c r="AG12" s="1409"/>
      <c r="AH12" s="1409"/>
      <c r="AI12" s="1409"/>
    </row>
    <row r="13" spans="1:38" ht="21" customHeight="1" thickTop="1" x14ac:dyDescent="0.4">
      <c r="A13" s="1410" t="s">
        <v>765</v>
      </c>
      <c r="B13" s="1410"/>
      <c r="C13" s="1410"/>
      <c r="D13" s="1410"/>
      <c r="E13" s="1410"/>
      <c r="F13" s="1410"/>
      <c r="G13" s="1410"/>
      <c r="H13" s="1410"/>
      <c r="I13" s="1410"/>
      <c r="J13" s="1410"/>
      <c r="K13" s="1410"/>
      <c r="L13" s="1410"/>
      <c r="M13" s="1410"/>
      <c r="N13" s="1410"/>
      <c r="O13" s="1410"/>
      <c r="P13" s="1410"/>
      <c r="Q13" s="1410"/>
      <c r="R13" s="1419" t="e">
        <f>ROUNDUP(AD25/K25,1)</f>
        <v>#DIV/0!</v>
      </c>
      <c r="S13" s="1419"/>
      <c r="T13" s="1419"/>
      <c r="U13" s="1419"/>
      <c r="V13" s="1419"/>
      <c r="W13" s="1419"/>
      <c r="X13" s="1419"/>
      <c r="Y13" s="1419"/>
      <c r="Z13" s="1419"/>
      <c r="AA13" s="1419"/>
      <c r="AB13" s="334" t="s">
        <v>763</v>
      </c>
      <c r="AC13" s="334"/>
      <c r="AD13" s="1412" t="s">
        <v>766</v>
      </c>
      <c r="AE13" s="1412"/>
      <c r="AF13" s="1412"/>
      <c r="AG13" s="1412"/>
      <c r="AH13" s="1412"/>
      <c r="AI13" s="1412"/>
    </row>
    <row r="14" spans="1:38" ht="21" customHeight="1" x14ac:dyDescent="0.4">
      <c r="A14" s="1416" t="s">
        <v>767</v>
      </c>
      <c r="B14" s="1416"/>
      <c r="C14" s="1416"/>
      <c r="D14" s="1416"/>
      <c r="E14" s="1416"/>
      <c r="F14" s="1416"/>
      <c r="G14" s="1416"/>
      <c r="H14" s="1416"/>
      <c r="I14" s="1416"/>
      <c r="J14" s="1416"/>
      <c r="K14" s="1416" t="s">
        <v>768</v>
      </c>
      <c r="L14" s="1416"/>
      <c r="M14" s="1416"/>
      <c r="N14" s="1416"/>
      <c r="O14" s="1416"/>
      <c r="P14" s="1416"/>
      <c r="Q14" s="1416"/>
      <c r="R14" s="1416"/>
      <c r="S14" s="1416"/>
      <c r="T14" s="1416"/>
      <c r="U14" s="1416"/>
      <c r="V14" s="1416"/>
      <c r="W14" s="1416"/>
      <c r="X14" s="1416" t="s">
        <v>769</v>
      </c>
      <c r="Y14" s="1416"/>
      <c r="Z14" s="1416"/>
      <c r="AA14" s="1416"/>
      <c r="AB14" s="1416"/>
      <c r="AC14" s="1416"/>
      <c r="AD14" s="1416" t="s">
        <v>770</v>
      </c>
      <c r="AE14" s="1416"/>
      <c r="AF14" s="1416"/>
      <c r="AG14" s="1416"/>
      <c r="AH14" s="1416"/>
      <c r="AI14" s="1416"/>
    </row>
    <row r="15" spans="1:38" ht="21" customHeight="1" x14ac:dyDescent="0.4">
      <c r="A15" s="335">
        <v>1</v>
      </c>
      <c r="B15" s="1401"/>
      <c r="C15" s="1401"/>
      <c r="D15" s="1401"/>
      <c r="E15" s="1401"/>
      <c r="F15" s="1401"/>
      <c r="G15" s="1401"/>
      <c r="H15" s="1401"/>
      <c r="I15" s="1401"/>
      <c r="J15" s="1401"/>
      <c r="K15" s="1401"/>
      <c r="L15" s="1401"/>
      <c r="M15" s="1401"/>
      <c r="N15" s="1401"/>
      <c r="O15" s="1401"/>
      <c r="P15" s="1401"/>
      <c r="Q15" s="1401"/>
      <c r="R15" s="1401"/>
      <c r="S15" s="1401"/>
      <c r="T15" s="1401"/>
      <c r="U15" s="1401"/>
      <c r="V15" s="1401"/>
      <c r="W15" s="1401"/>
      <c r="X15" s="1401"/>
      <c r="Y15" s="1401"/>
      <c r="Z15" s="1401"/>
      <c r="AA15" s="1401"/>
      <c r="AB15" s="1401"/>
      <c r="AC15" s="1401"/>
      <c r="AD15" s="1401"/>
      <c r="AE15" s="1401"/>
      <c r="AF15" s="1401"/>
      <c r="AG15" s="1401"/>
      <c r="AH15" s="1401"/>
      <c r="AI15" s="1401"/>
    </row>
    <row r="16" spans="1:38" ht="21" customHeight="1" x14ac:dyDescent="0.4">
      <c r="A16" s="335">
        <v>2</v>
      </c>
      <c r="B16" s="1401"/>
      <c r="C16" s="1401"/>
      <c r="D16" s="1401"/>
      <c r="E16" s="1401"/>
      <c r="F16" s="1401"/>
      <c r="G16" s="1401"/>
      <c r="H16" s="1401"/>
      <c r="I16" s="1401"/>
      <c r="J16" s="1401"/>
      <c r="K16" s="1401"/>
      <c r="L16" s="1401"/>
      <c r="M16" s="1401"/>
      <c r="N16" s="1401"/>
      <c r="O16" s="1401"/>
      <c r="P16" s="1401"/>
      <c r="Q16" s="1401"/>
      <c r="R16" s="1401"/>
      <c r="S16" s="1401"/>
      <c r="T16" s="1401"/>
      <c r="U16" s="1401"/>
      <c r="V16" s="1401"/>
      <c r="W16" s="1401"/>
      <c r="X16" s="1401"/>
      <c r="Y16" s="1401"/>
      <c r="Z16" s="1401"/>
      <c r="AA16" s="1401"/>
      <c r="AB16" s="1401"/>
      <c r="AC16" s="1401"/>
      <c r="AD16" s="1401"/>
      <c r="AE16" s="1401"/>
      <c r="AF16" s="1401"/>
      <c r="AG16" s="1401"/>
      <c r="AH16" s="1401"/>
      <c r="AI16" s="1401"/>
    </row>
    <row r="17" spans="1:35" ht="21" customHeight="1" x14ac:dyDescent="0.4">
      <c r="A17" s="335">
        <v>3</v>
      </c>
      <c r="B17" s="1401"/>
      <c r="C17" s="1401"/>
      <c r="D17" s="1401"/>
      <c r="E17" s="1401"/>
      <c r="F17" s="1401"/>
      <c r="G17" s="1401"/>
      <c r="H17" s="1401"/>
      <c r="I17" s="1401"/>
      <c r="J17" s="1401"/>
      <c r="K17" s="1401"/>
      <c r="L17" s="1401"/>
      <c r="M17" s="1401"/>
      <c r="N17" s="1401"/>
      <c r="O17" s="1401"/>
      <c r="P17" s="1401"/>
      <c r="Q17" s="1401"/>
      <c r="R17" s="1401"/>
      <c r="S17" s="1401"/>
      <c r="T17" s="1401"/>
      <c r="U17" s="1401"/>
      <c r="V17" s="1401"/>
      <c r="W17" s="1401"/>
      <c r="X17" s="1401"/>
      <c r="Y17" s="1401"/>
      <c r="Z17" s="1401"/>
      <c r="AA17" s="1401"/>
      <c r="AB17" s="1401"/>
      <c r="AC17" s="1401"/>
      <c r="AD17" s="1401"/>
      <c r="AE17" s="1401"/>
      <c r="AF17" s="1401"/>
      <c r="AG17" s="1401"/>
      <c r="AH17" s="1401"/>
      <c r="AI17" s="1401"/>
    </row>
    <row r="18" spans="1:35" ht="21" customHeight="1" x14ac:dyDescent="0.4">
      <c r="A18" s="335">
        <v>4</v>
      </c>
      <c r="B18" s="1401"/>
      <c r="C18" s="1401"/>
      <c r="D18" s="1401"/>
      <c r="E18" s="1401"/>
      <c r="F18" s="1401"/>
      <c r="G18" s="1401"/>
      <c r="H18" s="1401"/>
      <c r="I18" s="1401"/>
      <c r="J18" s="1401"/>
      <c r="K18" s="1401"/>
      <c r="L18" s="1401"/>
      <c r="M18" s="1401"/>
      <c r="N18" s="1401"/>
      <c r="O18" s="1401"/>
      <c r="P18" s="1401"/>
      <c r="Q18" s="1401"/>
      <c r="R18" s="1401"/>
      <c r="S18" s="1401"/>
      <c r="T18" s="1401"/>
      <c r="U18" s="1401"/>
      <c r="V18" s="1401"/>
      <c r="W18" s="1401"/>
      <c r="X18" s="1401"/>
      <c r="Y18" s="1401"/>
      <c r="Z18" s="1401"/>
      <c r="AA18" s="1401"/>
      <c r="AB18" s="1401"/>
      <c r="AC18" s="1401"/>
      <c r="AD18" s="1401"/>
      <c r="AE18" s="1401"/>
      <c r="AF18" s="1401"/>
      <c r="AG18" s="1401"/>
      <c r="AH18" s="1401"/>
      <c r="AI18" s="1401"/>
    </row>
    <row r="19" spans="1:35" ht="21" customHeight="1" x14ac:dyDescent="0.4">
      <c r="A19" s="335">
        <v>5</v>
      </c>
      <c r="B19" s="1401"/>
      <c r="C19" s="1401"/>
      <c r="D19" s="1401"/>
      <c r="E19" s="1401"/>
      <c r="F19" s="1401"/>
      <c r="G19" s="1401"/>
      <c r="H19" s="1401"/>
      <c r="I19" s="1401"/>
      <c r="J19" s="1401"/>
      <c r="K19" s="1401"/>
      <c r="L19" s="1401"/>
      <c r="M19" s="1401"/>
      <c r="N19" s="1401"/>
      <c r="O19" s="1401"/>
      <c r="P19" s="1401"/>
      <c r="Q19" s="1401"/>
      <c r="R19" s="1401"/>
      <c r="S19" s="1401"/>
      <c r="T19" s="1401"/>
      <c r="U19" s="1401"/>
      <c r="V19" s="1401"/>
      <c r="W19" s="1401"/>
      <c r="X19" s="1401"/>
      <c r="Y19" s="1401"/>
      <c r="Z19" s="1401"/>
      <c r="AA19" s="1401"/>
      <c r="AB19" s="1401"/>
      <c r="AC19" s="1401"/>
      <c r="AD19" s="1401"/>
      <c r="AE19" s="1401"/>
      <c r="AF19" s="1401"/>
      <c r="AG19" s="1401"/>
      <c r="AH19" s="1401"/>
      <c r="AI19" s="1401"/>
    </row>
    <row r="20" spans="1:35" ht="21" customHeight="1" x14ac:dyDescent="0.4">
      <c r="A20" s="335">
        <v>6</v>
      </c>
      <c r="B20" s="1401"/>
      <c r="C20" s="1401"/>
      <c r="D20" s="1401"/>
      <c r="E20" s="1401"/>
      <c r="F20" s="1401"/>
      <c r="G20" s="1401"/>
      <c r="H20" s="1401"/>
      <c r="I20" s="1401"/>
      <c r="J20" s="1401"/>
      <c r="K20" s="1401"/>
      <c r="L20" s="1401"/>
      <c r="M20" s="1401"/>
      <c r="N20" s="1401"/>
      <c r="O20" s="1401"/>
      <c r="P20" s="1401"/>
      <c r="Q20" s="1401"/>
      <c r="R20" s="1401"/>
      <c r="S20" s="1401"/>
      <c r="T20" s="1401"/>
      <c r="U20" s="1401"/>
      <c r="V20" s="1401"/>
      <c r="W20" s="1401"/>
      <c r="X20" s="1401"/>
      <c r="Y20" s="1401"/>
      <c r="Z20" s="1401"/>
      <c r="AA20" s="1401"/>
      <c r="AB20" s="1401"/>
      <c r="AC20" s="1401"/>
      <c r="AD20" s="1401"/>
      <c r="AE20" s="1401"/>
      <c r="AF20" s="1401"/>
      <c r="AG20" s="1401"/>
      <c r="AH20" s="1401"/>
      <c r="AI20" s="1401"/>
    </row>
    <row r="21" spans="1:35" ht="21" customHeight="1" x14ac:dyDescent="0.4">
      <c r="A21" s="335">
        <v>7</v>
      </c>
      <c r="B21" s="1401"/>
      <c r="C21" s="1401"/>
      <c r="D21" s="1401"/>
      <c r="E21" s="1401"/>
      <c r="F21" s="1401"/>
      <c r="G21" s="1401"/>
      <c r="H21" s="1401"/>
      <c r="I21" s="1401"/>
      <c r="J21" s="1401"/>
      <c r="K21" s="1401"/>
      <c r="L21" s="1401"/>
      <c r="M21" s="1401"/>
      <c r="N21" s="1401"/>
      <c r="O21" s="1401"/>
      <c r="P21" s="1401"/>
      <c r="Q21" s="1401"/>
      <c r="R21" s="1401"/>
      <c r="S21" s="1401"/>
      <c r="T21" s="1401"/>
      <c r="U21" s="1401"/>
      <c r="V21" s="1401"/>
      <c r="W21" s="1401"/>
      <c r="X21" s="1401"/>
      <c r="Y21" s="1401"/>
      <c r="Z21" s="1401"/>
      <c r="AA21" s="1401"/>
      <c r="AB21" s="1401"/>
      <c r="AC21" s="1401"/>
      <c r="AD21" s="1401"/>
      <c r="AE21" s="1401"/>
      <c r="AF21" s="1401"/>
      <c r="AG21" s="1401"/>
      <c r="AH21" s="1401"/>
      <c r="AI21" s="1401"/>
    </row>
    <row r="22" spans="1:35" ht="21" customHeight="1" x14ac:dyDescent="0.4">
      <c r="A22" s="335">
        <v>8</v>
      </c>
      <c r="B22" s="1401"/>
      <c r="C22" s="1401"/>
      <c r="D22" s="1401"/>
      <c r="E22" s="1401"/>
      <c r="F22" s="1401"/>
      <c r="G22" s="1401"/>
      <c r="H22" s="1401"/>
      <c r="I22" s="1401"/>
      <c r="J22" s="1401"/>
      <c r="K22" s="1401"/>
      <c r="L22" s="1401"/>
      <c r="M22" s="1401"/>
      <c r="N22" s="1401"/>
      <c r="O22" s="1401"/>
      <c r="P22" s="1401"/>
      <c r="Q22" s="1401"/>
      <c r="R22" s="1401"/>
      <c r="S22" s="1401"/>
      <c r="T22" s="1401"/>
      <c r="U22" s="1401"/>
      <c r="V22" s="1401"/>
      <c r="W22" s="1401"/>
      <c r="X22" s="1401"/>
      <c r="Y22" s="1401"/>
      <c r="Z22" s="1401"/>
      <c r="AA22" s="1401"/>
      <c r="AB22" s="1401"/>
      <c r="AC22" s="1401"/>
      <c r="AD22" s="1401"/>
      <c r="AE22" s="1401"/>
      <c r="AF22" s="1401"/>
      <c r="AG22" s="1401"/>
      <c r="AH22" s="1401"/>
      <c r="AI22" s="1401"/>
    </row>
    <row r="23" spans="1:35" ht="21" customHeight="1" x14ac:dyDescent="0.4">
      <c r="A23" s="335">
        <v>9</v>
      </c>
      <c r="B23" s="1401"/>
      <c r="C23" s="1401"/>
      <c r="D23" s="1401"/>
      <c r="E23" s="1401"/>
      <c r="F23" s="1401"/>
      <c r="G23" s="1401"/>
      <c r="H23" s="1401"/>
      <c r="I23" s="1401"/>
      <c r="J23" s="1401"/>
      <c r="K23" s="1401"/>
      <c r="L23" s="1401"/>
      <c r="M23" s="1401"/>
      <c r="N23" s="1401"/>
      <c r="O23" s="1401"/>
      <c r="P23" s="1401"/>
      <c r="Q23" s="1401"/>
      <c r="R23" s="1401"/>
      <c r="S23" s="1401"/>
      <c r="T23" s="1401"/>
      <c r="U23" s="1401"/>
      <c r="V23" s="1401"/>
      <c r="W23" s="1401"/>
      <c r="X23" s="1401"/>
      <c r="Y23" s="1401"/>
      <c r="Z23" s="1401"/>
      <c r="AA23" s="1401"/>
      <c r="AB23" s="1401"/>
      <c r="AC23" s="1401"/>
      <c r="AD23" s="1401"/>
      <c r="AE23" s="1401"/>
      <c r="AF23" s="1401"/>
      <c r="AG23" s="1401"/>
      <c r="AH23" s="1401"/>
      <c r="AI23" s="1401"/>
    </row>
    <row r="24" spans="1:35" ht="21" customHeight="1" x14ac:dyDescent="0.4">
      <c r="A24" s="335">
        <v>10</v>
      </c>
      <c r="B24" s="1401"/>
      <c r="C24" s="1401"/>
      <c r="D24" s="1401"/>
      <c r="E24" s="1401"/>
      <c r="F24" s="1401"/>
      <c r="G24" s="1401"/>
      <c r="H24" s="1401"/>
      <c r="I24" s="1401"/>
      <c r="J24" s="1401"/>
      <c r="K24" s="1401"/>
      <c r="L24" s="1401"/>
      <c r="M24" s="1401"/>
      <c r="N24" s="1401"/>
      <c r="O24" s="1401"/>
      <c r="P24" s="1401"/>
      <c r="Q24" s="1401"/>
      <c r="R24" s="1401"/>
      <c r="S24" s="1401"/>
      <c r="T24" s="1401"/>
      <c r="U24" s="1401"/>
      <c r="V24" s="1401"/>
      <c r="W24" s="1401"/>
      <c r="X24" s="1401"/>
      <c r="Y24" s="1401"/>
      <c r="Z24" s="1401"/>
      <c r="AA24" s="1401"/>
      <c r="AB24" s="1401"/>
      <c r="AC24" s="1401"/>
      <c r="AD24" s="1401"/>
      <c r="AE24" s="1401"/>
      <c r="AF24" s="1401"/>
      <c r="AG24" s="1401"/>
      <c r="AH24" s="1401"/>
      <c r="AI24" s="1401"/>
    </row>
    <row r="25" spans="1:35" ht="21" customHeight="1" x14ac:dyDescent="0.4">
      <c r="A25" s="1413" t="s">
        <v>771</v>
      </c>
      <c r="B25" s="1413"/>
      <c r="C25" s="1413"/>
      <c r="D25" s="1413"/>
      <c r="E25" s="1413"/>
      <c r="F25" s="1413"/>
      <c r="G25" s="1413"/>
      <c r="H25" s="1413"/>
      <c r="I25" s="1413"/>
      <c r="J25" s="1413"/>
      <c r="K25" s="1414"/>
      <c r="L25" s="1414"/>
      <c r="M25" s="1414"/>
      <c r="N25" s="1414"/>
      <c r="O25" s="1414"/>
      <c r="P25" s="1415" t="s">
        <v>772</v>
      </c>
      <c r="Q25" s="1415"/>
      <c r="R25" s="1416" t="s">
        <v>773</v>
      </c>
      <c r="S25" s="1416"/>
      <c r="T25" s="1416"/>
      <c r="U25" s="1416"/>
      <c r="V25" s="1416"/>
      <c r="W25" s="1416"/>
      <c r="X25" s="1416"/>
      <c r="Y25" s="1416"/>
      <c r="Z25" s="1416"/>
      <c r="AA25" s="1416"/>
      <c r="AB25" s="1416"/>
      <c r="AC25" s="1416"/>
      <c r="AD25" s="1417">
        <f>SUM(AD15:AI24)</f>
        <v>0</v>
      </c>
      <c r="AE25" s="1417"/>
      <c r="AF25" s="1417"/>
      <c r="AG25" s="1417"/>
      <c r="AH25" s="1417"/>
      <c r="AI25" s="1417"/>
    </row>
    <row r="26" spans="1:35" ht="9" customHeight="1" x14ac:dyDescent="0.4">
      <c r="A26" s="336"/>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row>
    <row r="27" spans="1:35" ht="21" customHeight="1" x14ac:dyDescent="0.4">
      <c r="A27" s="1406" t="s">
        <v>774</v>
      </c>
      <c r="B27" s="1406"/>
      <c r="C27" s="1406"/>
      <c r="D27" s="1406"/>
      <c r="E27" s="1406"/>
      <c r="F27" s="1406"/>
      <c r="G27" s="1406"/>
      <c r="H27" s="1406"/>
      <c r="I27" s="1406"/>
      <c r="J27" s="1406"/>
      <c r="K27" s="1406"/>
      <c r="L27" s="1406"/>
      <c r="M27" s="1406"/>
      <c r="N27" s="1406"/>
      <c r="O27" s="1406"/>
      <c r="P27" s="1406"/>
      <c r="Q27" s="1406"/>
      <c r="R27" s="1406"/>
      <c r="S27" s="1406"/>
      <c r="T27" s="1406"/>
      <c r="U27" s="1406"/>
      <c r="V27" s="1406"/>
      <c r="W27" s="1406"/>
      <c r="X27" s="1406"/>
      <c r="Y27" s="1406"/>
      <c r="Z27" s="1406"/>
      <c r="AA27" s="1406"/>
      <c r="AB27" s="1406"/>
      <c r="AC27" s="1406"/>
      <c r="AD27" s="1406"/>
      <c r="AE27" s="1406"/>
      <c r="AF27" s="1406"/>
      <c r="AG27" s="1406"/>
      <c r="AH27" s="1406"/>
      <c r="AI27" s="1406"/>
    </row>
    <row r="28" spans="1:35" ht="21" customHeight="1" thickBot="1" x14ac:dyDescent="0.45">
      <c r="A28" s="1407" t="s">
        <v>775</v>
      </c>
      <c r="B28" s="1407"/>
      <c r="C28" s="1407"/>
      <c r="D28" s="1407"/>
      <c r="E28" s="1407"/>
      <c r="F28" s="1407"/>
      <c r="G28" s="1407"/>
      <c r="H28" s="1407"/>
      <c r="I28" s="1407"/>
      <c r="J28" s="1407"/>
      <c r="K28" s="1407"/>
      <c r="L28" s="1407"/>
      <c r="M28" s="1407"/>
      <c r="N28" s="1407"/>
      <c r="O28" s="1407"/>
      <c r="P28" s="1407"/>
      <c r="Q28" s="1407"/>
      <c r="R28" s="1408">
        <f>ROUNDUP(R11/40,1)</f>
        <v>0</v>
      </c>
      <c r="S28" s="1408"/>
      <c r="T28" s="1408"/>
      <c r="U28" s="1408"/>
      <c r="V28" s="1408"/>
      <c r="W28" s="1408"/>
      <c r="X28" s="1408"/>
      <c r="Y28" s="1408"/>
      <c r="Z28" s="1408"/>
      <c r="AA28" s="1408"/>
      <c r="AB28" s="338" t="s">
        <v>763</v>
      </c>
      <c r="AC28" s="339"/>
      <c r="AD28" s="1409"/>
      <c r="AE28" s="1409"/>
      <c r="AF28" s="1409"/>
      <c r="AG28" s="1409"/>
      <c r="AH28" s="1409"/>
      <c r="AI28" s="1409"/>
    </row>
    <row r="29" spans="1:35" ht="21" customHeight="1" thickTop="1" x14ac:dyDescent="0.4">
      <c r="A29" s="1410" t="s">
        <v>776</v>
      </c>
      <c r="B29" s="1410"/>
      <c r="C29" s="1410"/>
      <c r="D29" s="1410"/>
      <c r="E29" s="1410"/>
      <c r="F29" s="1410"/>
      <c r="G29" s="1410"/>
      <c r="H29" s="1410"/>
      <c r="I29" s="1410"/>
      <c r="J29" s="1410"/>
      <c r="K29" s="1410"/>
      <c r="L29" s="1410"/>
      <c r="M29" s="1410"/>
      <c r="N29" s="1410"/>
      <c r="O29" s="1410"/>
      <c r="P29" s="1410"/>
      <c r="Q29" s="1410"/>
      <c r="R29" s="1411"/>
      <c r="S29" s="1411"/>
      <c r="T29" s="1411"/>
      <c r="U29" s="1411"/>
      <c r="V29" s="1411"/>
      <c r="W29" s="1411"/>
      <c r="X29" s="1411"/>
      <c r="Y29" s="1411"/>
      <c r="Z29" s="1411"/>
      <c r="AA29" s="1411"/>
      <c r="AB29" s="340" t="s">
        <v>763</v>
      </c>
      <c r="AC29" s="341"/>
      <c r="AD29" s="1412" t="s">
        <v>777</v>
      </c>
      <c r="AE29" s="1412"/>
      <c r="AF29" s="1412"/>
      <c r="AG29" s="1412"/>
      <c r="AH29" s="1412"/>
      <c r="AI29" s="1412"/>
    </row>
    <row r="30" spans="1:35" ht="21" customHeight="1" x14ac:dyDescent="0.4">
      <c r="A30" s="1405" t="s">
        <v>778</v>
      </c>
      <c r="B30" s="1405"/>
      <c r="C30" s="1405"/>
      <c r="D30" s="1405"/>
      <c r="E30" s="1405"/>
      <c r="F30" s="1405"/>
      <c r="G30" s="1405"/>
      <c r="H30" s="1405"/>
      <c r="I30" s="1405"/>
      <c r="J30" s="1405"/>
      <c r="K30" s="1405"/>
      <c r="L30" s="1405"/>
      <c r="M30" s="1405"/>
      <c r="N30" s="1405"/>
      <c r="O30" s="1405"/>
      <c r="P30" s="1405"/>
      <c r="Q30" s="1405"/>
      <c r="R30" s="1405" t="s">
        <v>779</v>
      </c>
      <c r="S30" s="1405"/>
      <c r="T30" s="1405"/>
      <c r="U30" s="1405"/>
      <c r="V30" s="1405"/>
      <c r="W30" s="1405"/>
      <c r="X30" s="1405"/>
      <c r="Y30" s="1405"/>
      <c r="Z30" s="1405"/>
      <c r="AA30" s="1405"/>
      <c r="AB30" s="1405"/>
      <c r="AC30" s="1405"/>
      <c r="AD30" s="1405"/>
      <c r="AE30" s="1405"/>
      <c r="AF30" s="1405"/>
      <c r="AG30" s="1405"/>
      <c r="AH30" s="1405"/>
      <c r="AI30" s="1405"/>
    </row>
    <row r="31" spans="1:35" ht="21" customHeight="1" x14ac:dyDescent="0.4">
      <c r="A31" s="335">
        <v>1</v>
      </c>
      <c r="B31" s="1401"/>
      <c r="C31" s="1401"/>
      <c r="D31" s="1401"/>
      <c r="E31" s="1401"/>
      <c r="F31" s="1401"/>
      <c r="G31" s="1401"/>
      <c r="H31" s="1401"/>
      <c r="I31" s="1401"/>
      <c r="J31" s="1401"/>
      <c r="K31" s="1401"/>
      <c r="L31" s="1401"/>
      <c r="M31" s="1401"/>
      <c r="N31" s="1401"/>
      <c r="O31" s="1401"/>
      <c r="P31" s="1401"/>
      <c r="Q31" s="1401"/>
      <c r="R31" s="1401"/>
      <c r="S31" s="1401"/>
      <c r="T31" s="1401"/>
      <c r="U31" s="1401"/>
      <c r="V31" s="1401"/>
      <c r="W31" s="1401"/>
      <c r="X31" s="1401"/>
      <c r="Y31" s="1401"/>
      <c r="Z31" s="1401"/>
      <c r="AA31" s="1401"/>
      <c r="AB31" s="1401"/>
      <c r="AC31" s="1401"/>
      <c r="AD31" s="1401"/>
      <c r="AE31" s="1401"/>
      <c r="AF31" s="1401"/>
      <c r="AG31" s="1401"/>
      <c r="AH31" s="1401"/>
      <c r="AI31" s="1401"/>
    </row>
    <row r="32" spans="1:35" ht="21" customHeight="1" x14ac:dyDescent="0.4">
      <c r="A32" s="335">
        <v>2</v>
      </c>
      <c r="B32" s="1401"/>
      <c r="C32" s="1401"/>
      <c r="D32" s="1401"/>
      <c r="E32" s="1401"/>
      <c r="F32" s="1401"/>
      <c r="G32" s="1401"/>
      <c r="H32" s="1401"/>
      <c r="I32" s="1401"/>
      <c r="J32" s="1401"/>
      <c r="K32" s="1401"/>
      <c r="L32" s="1401"/>
      <c r="M32" s="1401"/>
      <c r="N32" s="1401"/>
      <c r="O32" s="1401"/>
      <c r="P32" s="1401"/>
      <c r="Q32" s="1401"/>
      <c r="R32" s="1401"/>
      <c r="S32" s="1401"/>
      <c r="T32" s="1401"/>
      <c r="U32" s="1401"/>
      <c r="V32" s="1401"/>
      <c r="W32" s="1401"/>
      <c r="X32" s="1401"/>
      <c r="Y32" s="1401"/>
      <c r="Z32" s="1401"/>
      <c r="AA32" s="1401"/>
      <c r="AB32" s="1401"/>
      <c r="AC32" s="1401"/>
      <c r="AD32" s="1401"/>
      <c r="AE32" s="1401"/>
      <c r="AF32" s="1401"/>
      <c r="AG32" s="1401"/>
      <c r="AH32" s="1401"/>
      <c r="AI32" s="1401"/>
    </row>
    <row r="33" spans="1:37" ht="21" customHeight="1" x14ac:dyDescent="0.4">
      <c r="A33" s="335">
        <v>3</v>
      </c>
      <c r="B33" s="1401"/>
      <c r="C33" s="1401"/>
      <c r="D33" s="1401"/>
      <c r="E33" s="1401"/>
      <c r="F33" s="1401"/>
      <c r="G33" s="1401"/>
      <c r="H33" s="1401"/>
      <c r="I33" s="1401"/>
      <c r="J33" s="1401"/>
      <c r="K33" s="1401"/>
      <c r="L33" s="1401"/>
      <c r="M33" s="1401"/>
      <c r="N33" s="1401"/>
      <c r="O33" s="1401"/>
      <c r="P33" s="1401"/>
      <c r="Q33" s="1401"/>
      <c r="R33" s="1401"/>
      <c r="S33" s="1401"/>
      <c r="T33" s="1401"/>
      <c r="U33" s="1401"/>
      <c r="V33" s="1401"/>
      <c r="W33" s="1401"/>
      <c r="X33" s="1401"/>
      <c r="Y33" s="1401"/>
      <c r="Z33" s="1401"/>
      <c r="AA33" s="1401"/>
      <c r="AB33" s="1401"/>
      <c r="AC33" s="1401"/>
      <c r="AD33" s="1401"/>
      <c r="AE33" s="1401"/>
      <c r="AF33" s="1401"/>
      <c r="AG33" s="1401"/>
      <c r="AH33" s="1401"/>
      <c r="AI33" s="1401"/>
    </row>
    <row r="34" spans="1:37" ht="8.25" customHeight="1" x14ac:dyDescent="0.4">
      <c r="A34" s="336"/>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row>
    <row r="35" spans="1:37" ht="22.5" customHeight="1" x14ac:dyDescent="0.4">
      <c r="A35" s="1402" t="s">
        <v>780</v>
      </c>
      <c r="B35" s="1402"/>
      <c r="C35" s="1402"/>
      <c r="D35" s="1402"/>
      <c r="E35" s="1402"/>
      <c r="F35" s="1402"/>
      <c r="G35" s="1403" t="s">
        <v>781</v>
      </c>
      <c r="H35" s="1403"/>
      <c r="I35" s="1403"/>
      <c r="J35" s="1403"/>
      <c r="K35" s="1403"/>
      <c r="L35" s="1403"/>
      <c r="M35" s="1403"/>
      <c r="N35" s="1403"/>
      <c r="O35" s="1403"/>
      <c r="P35" s="1403"/>
      <c r="Q35" s="1403"/>
      <c r="R35" s="1403"/>
      <c r="S35" s="1403"/>
      <c r="T35" s="1403"/>
      <c r="U35" s="1403"/>
      <c r="V35" s="1403"/>
      <c r="W35" s="1403"/>
      <c r="X35" s="1403"/>
      <c r="Y35" s="1403"/>
      <c r="Z35" s="1403"/>
      <c r="AA35" s="1403"/>
      <c r="AB35" s="1403"/>
      <c r="AC35" s="1403"/>
      <c r="AD35" s="1403"/>
      <c r="AE35" s="1403"/>
      <c r="AF35" s="1403"/>
      <c r="AG35" s="1403"/>
      <c r="AH35" s="1403"/>
      <c r="AI35" s="1403"/>
    </row>
    <row r="36" spans="1:37" ht="8.25" customHeight="1" x14ac:dyDescent="0.4">
      <c r="A36" s="336"/>
      <c r="B36" s="337"/>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row>
    <row r="37" spans="1:37" ht="18.75" customHeight="1" x14ac:dyDescent="0.4">
      <c r="A37" s="1404" t="s">
        <v>782</v>
      </c>
      <c r="B37" s="1404"/>
      <c r="C37" s="1404"/>
      <c r="D37" s="1404"/>
      <c r="E37" s="1404"/>
      <c r="F37" s="1404"/>
      <c r="G37" s="1404"/>
      <c r="H37" s="1404"/>
      <c r="I37" s="1404"/>
      <c r="J37" s="1404"/>
      <c r="K37" s="1404"/>
      <c r="L37" s="1404"/>
      <c r="M37" s="1404"/>
      <c r="N37" s="1404"/>
      <c r="O37" s="1404"/>
      <c r="P37" s="1404"/>
      <c r="Q37" s="1404"/>
      <c r="R37" s="1404"/>
      <c r="S37" s="1404"/>
      <c r="T37" s="1404"/>
      <c r="U37" s="1404"/>
      <c r="V37" s="1404"/>
      <c r="W37" s="1404"/>
      <c r="X37" s="1404"/>
      <c r="Y37" s="1404"/>
      <c r="Z37" s="1404"/>
      <c r="AA37" s="1404"/>
      <c r="AB37" s="1404"/>
      <c r="AC37" s="1404"/>
      <c r="AD37" s="1404"/>
      <c r="AE37" s="1404"/>
      <c r="AF37" s="1404"/>
      <c r="AG37" s="1404"/>
      <c r="AH37" s="1404"/>
      <c r="AI37" s="1404"/>
      <c r="AJ37" s="1404"/>
      <c r="AK37" s="342"/>
    </row>
    <row r="38" spans="1:37" ht="18.75" customHeight="1" x14ac:dyDescent="0.4">
      <c r="A38" s="1404"/>
      <c r="B38" s="1404"/>
      <c r="C38" s="1404"/>
      <c r="D38" s="1404"/>
      <c r="E38" s="1404"/>
      <c r="F38" s="1404"/>
      <c r="G38" s="1404"/>
      <c r="H38" s="1404"/>
      <c r="I38" s="1404"/>
      <c r="J38" s="1404"/>
      <c r="K38" s="1404"/>
      <c r="L38" s="1404"/>
      <c r="M38" s="1404"/>
      <c r="N38" s="1404"/>
      <c r="O38" s="1404"/>
      <c r="P38" s="1404"/>
      <c r="Q38" s="1404"/>
      <c r="R38" s="1404"/>
      <c r="S38" s="1404"/>
      <c r="T38" s="1404"/>
      <c r="U38" s="1404"/>
      <c r="V38" s="1404"/>
      <c r="W38" s="1404"/>
      <c r="X38" s="1404"/>
      <c r="Y38" s="1404"/>
      <c r="Z38" s="1404"/>
      <c r="AA38" s="1404"/>
      <c r="AB38" s="1404"/>
      <c r="AC38" s="1404"/>
      <c r="AD38" s="1404"/>
      <c r="AE38" s="1404"/>
      <c r="AF38" s="1404"/>
      <c r="AG38" s="1404"/>
      <c r="AH38" s="1404"/>
      <c r="AI38" s="1404"/>
      <c r="AJ38" s="1404"/>
      <c r="AK38" s="342"/>
    </row>
    <row r="39" spans="1:37" ht="18.75" customHeight="1" x14ac:dyDescent="0.4">
      <c r="A39" s="1404"/>
      <c r="B39" s="1404"/>
      <c r="C39" s="1404"/>
      <c r="D39" s="1404"/>
      <c r="E39" s="1404"/>
      <c r="F39" s="1404"/>
      <c r="G39" s="1404"/>
      <c r="H39" s="1404"/>
      <c r="I39" s="1404"/>
      <c r="J39" s="1404"/>
      <c r="K39" s="1404"/>
      <c r="L39" s="1404"/>
      <c r="M39" s="1404"/>
      <c r="N39" s="1404"/>
      <c r="O39" s="1404"/>
      <c r="P39" s="1404"/>
      <c r="Q39" s="1404"/>
      <c r="R39" s="1404"/>
      <c r="S39" s="1404"/>
      <c r="T39" s="1404"/>
      <c r="U39" s="1404"/>
      <c r="V39" s="1404"/>
      <c r="W39" s="1404"/>
      <c r="X39" s="1404"/>
      <c r="Y39" s="1404"/>
      <c r="Z39" s="1404"/>
      <c r="AA39" s="1404"/>
      <c r="AB39" s="1404"/>
      <c r="AC39" s="1404"/>
      <c r="AD39" s="1404"/>
      <c r="AE39" s="1404"/>
      <c r="AF39" s="1404"/>
      <c r="AG39" s="1404"/>
      <c r="AH39" s="1404"/>
      <c r="AI39" s="1404"/>
      <c r="AJ39" s="1404"/>
      <c r="AK39" s="342"/>
    </row>
    <row r="40" spans="1:37" ht="18.75" customHeight="1" x14ac:dyDescent="0.4">
      <c r="A40" s="1404"/>
      <c r="B40" s="1404"/>
      <c r="C40" s="1404"/>
      <c r="D40" s="1404"/>
      <c r="E40" s="1404"/>
      <c r="F40" s="1404"/>
      <c r="G40" s="1404"/>
      <c r="H40" s="1404"/>
      <c r="I40" s="1404"/>
      <c r="J40" s="1404"/>
      <c r="K40" s="1404"/>
      <c r="L40" s="1404"/>
      <c r="M40" s="1404"/>
      <c r="N40" s="1404"/>
      <c r="O40" s="1404"/>
      <c r="P40" s="1404"/>
      <c r="Q40" s="1404"/>
      <c r="R40" s="1404"/>
      <c r="S40" s="1404"/>
      <c r="T40" s="1404"/>
      <c r="U40" s="1404"/>
      <c r="V40" s="1404"/>
      <c r="W40" s="1404"/>
      <c r="X40" s="1404"/>
      <c r="Y40" s="1404"/>
      <c r="Z40" s="1404"/>
      <c r="AA40" s="1404"/>
      <c r="AB40" s="1404"/>
      <c r="AC40" s="1404"/>
      <c r="AD40" s="1404"/>
      <c r="AE40" s="1404"/>
      <c r="AF40" s="1404"/>
      <c r="AG40" s="1404"/>
      <c r="AH40" s="1404"/>
      <c r="AI40" s="1404"/>
      <c r="AJ40" s="1404"/>
      <c r="AK40" s="342"/>
    </row>
    <row r="41" spans="1:37" ht="80.25" customHeight="1" x14ac:dyDescent="0.4">
      <c r="A41" s="1404"/>
      <c r="B41" s="1404"/>
      <c r="C41" s="1404"/>
      <c r="D41" s="1404"/>
      <c r="E41" s="1404"/>
      <c r="F41" s="1404"/>
      <c r="G41" s="1404"/>
      <c r="H41" s="1404"/>
      <c r="I41" s="1404"/>
      <c r="J41" s="1404"/>
      <c r="K41" s="1404"/>
      <c r="L41" s="1404"/>
      <c r="M41" s="1404"/>
      <c r="N41" s="1404"/>
      <c r="O41" s="1404"/>
      <c r="P41" s="1404"/>
      <c r="Q41" s="1404"/>
      <c r="R41" s="1404"/>
      <c r="S41" s="1404"/>
      <c r="T41" s="1404"/>
      <c r="U41" s="1404"/>
      <c r="V41" s="1404"/>
      <c r="W41" s="1404"/>
      <c r="X41" s="1404"/>
      <c r="Y41" s="1404"/>
      <c r="Z41" s="1404"/>
      <c r="AA41" s="1404"/>
      <c r="AB41" s="1404"/>
      <c r="AC41" s="1404"/>
      <c r="AD41" s="1404"/>
      <c r="AE41" s="1404"/>
      <c r="AF41" s="1404"/>
      <c r="AG41" s="1404"/>
      <c r="AH41" s="1404"/>
      <c r="AI41" s="1404"/>
      <c r="AJ41" s="1404"/>
      <c r="AK41" s="342"/>
    </row>
    <row r="42" spans="1:37" ht="15" customHeight="1" x14ac:dyDescent="0.4">
      <c r="A42" s="1400" t="s">
        <v>783</v>
      </c>
      <c r="B42" s="1400"/>
      <c r="C42" s="1400"/>
      <c r="D42" s="1400"/>
      <c r="E42" s="1400"/>
      <c r="F42" s="1400"/>
      <c r="G42" s="1400"/>
      <c r="H42" s="1400"/>
      <c r="I42" s="1400"/>
      <c r="J42" s="1400"/>
      <c r="K42" s="1400"/>
      <c r="L42" s="1400"/>
      <c r="M42" s="1400"/>
      <c r="N42" s="1400"/>
      <c r="O42" s="1400"/>
      <c r="P42" s="1400"/>
      <c r="Q42" s="1400"/>
      <c r="R42" s="1400"/>
      <c r="S42" s="1400"/>
      <c r="T42" s="1400"/>
      <c r="U42" s="1400"/>
      <c r="V42" s="1400"/>
      <c r="W42" s="1400"/>
      <c r="X42" s="1400"/>
      <c r="Y42" s="1400"/>
      <c r="Z42" s="1400"/>
      <c r="AA42" s="1400"/>
      <c r="AB42" s="1400"/>
      <c r="AC42" s="1400"/>
      <c r="AD42" s="1400"/>
      <c r="AE42" s="1400"/>
      <c r="AF42" s="1400"/>
      <c r="AG42" s="1400"/>
      <c r="AH42" s="1400"/>
      <c r="AI42" s="1400"/>
      <c r="AJ42" s="1400"/>
      <c r="AK42" s="342"/>
    </row>
    <row r="43" spans="1:37" ht="15" customHeight="1" x14ac:dyDescent="0.4">
      <c r="A43" s="1400"/>
      <c r="B43" s="1400"/>
      <c r="C43" s="1400"/>
      <c r="D43" s="1400"/>
      <c r="E43" s="1400"/>
      <c r="F43" s="1400"/>
      <c r="G43" s="1400"/>
      <c r="H43" s="1400"/>
      <c r="I43" s="1400"/>
      <c r="J43" s="1400"/>
      <c r="K43" s="1400"/>
      <c r="L43" s="1400"/>
      <c r="M43" s="1400"/>
      <c r="N43" s="1400"/>
      <c r="O43" s="1400"/>
      <c r="P43" s="1400"/>
      <c r="Q43" s="1400"/>
      <c r="R43" s="1400"/>
      <c r="S43" s="1400"/>
      <c r="T43" s="1400"/>
      <c r="U43" s="1400"/>
      <c r="V43" s="1400"/>
      <c r="W43" s="1400"/>
      <c r="X43" s="1400"/>
      <c r="Y43" s="1400"/>
      <c r="Z43" s="1400"/>
      <c r="AA43" s="1400"/>
      <c r="AB43" s="1400"/>
      <c r="AC43" s="1400"/>
      <c r="AD43" s="1400"/>
      <c r="AE43" s="1400"/>
      <c r="AF43" s="1400"/>
      <c r="AG43" s="1400"/>
      <c r="AH43" s="1400"/>
      <c r="AI43" s="1400"/>
      <c r="AJ43" s="1400"/>
      <c r="AK43" s="342"/>
    </row>
    <row r="44" spans="1:37" ht="15" customHeight="1" x14ac:dyDescent="0.4">
      <c r="A44" s="1400"/>
      <c r="B44" s="1400"/>
      <c r="C44" s="1400"/>
      <c r="D44" s="1400"/>
      <c r="E44" s="1400"/>
      <c r="F44" s="1400"/>
      <c r="G44" s="1400"/>
      <c r="H44" s="1400"/>
      <c r="I44" s="1400"/>
      <c r="J44" s="1400"/>
      <c r="K44" s="1400"/>
      <c r="L44" s="1400"/>
      <c r="M44" s="1400"/>
      <c r="N44" s="1400"/>
      <c r="O44" s="1400"/>
      <c r="P44" s="1400"/>
      <c r="Q44" s="1400"/>
      <c r="R44" s="1400"/>
      <c r="S44" s="1400"/>
      <c r="T44" s="1400"/>
      <c r="U44" s="1400"/>
      <c r="V44" s="1400"/>
      <c r="W44" s="1400"/>
      <c r="X44" s="1400"/>
      <c r="Y44" s="1400"/>
      <c r="Z44" s="1400"/>
      <c r="AA44" s="1400"/>
      <c r="AB44" s="1400"/>
      <c r="AC44" s="1400"/>
      <c r="AD44" s="1400"/>
      <c r="AE44" s="1400"/>
      <c r="AF44" s="1400"/>
      <c r="AG44" s="1400"/>
      <c r="AH44" s="1400"/>
      <c r="AI44" s="1400"/>
      <c r="AJ44" s="1400"/>
      <c r="AK44" s="342"/>
    </row>
    <row r="45" spans="1:37" ht="15" customHeight="1" x14ac:dyDescent="0.4">
      <c r="A45" s="1400"/>
      <c r="B45" s="1400"/>
      <c r="C45" s="1400"/>
      <c r="D45" s="1400"/>
      <c r="E45" s="1400"/>
      <c r="F45" s="1400"/>
      <c r="G45" s="1400"/>
      <c r="H45" s="1400"/>
      <c r="I45" s="1400"/>
      <c r="J45" s="1400"/>
      <c r="K45" s="1400"/>
      <c r="L45" s="1400"/>
      <c r="M45" s="1400"/>
      <c r="N45" s="1400"/>
      <c r="O45" s="1400"/>
      <c r="P45" s="1400"/>
      <c r="Q45" s="1400"/>
      <c r="R45" s="1400"/>
      <c r="S45" s="1400"/>
      <c r="T45" s="1400"/>
      <c r="U45" s="1400"/>
      <c r="V45" s="1400"/>
      <c r="W45" s="1400"/>
      <c r="X45" s="1400"/>
      <c r="Y45" s="1400"/>
      <c r="Z45" s="1400"/>
      <c r="AA45" s="1400"/>
      <c r="AB45" s="1400"/>
      <c r="AC45" s="1400"/>
      <c r="AD45" s="1400"/>
      <c r="AE45" s="1400"/>
      <c r="AF45" s="1400"/>
      <c r="AG45" s="1400"/>
      <c r="AH45" s="1400"/>
      <c r="AI45" s="1400"/>
      <c r="AJ45" s="1400"/>
      <c r="AK45" s="342"/>
    </row>
    <row r="46" spans="1:37" ht="37.5" customHeight="1" x14ac:dyDescent="0.4">
      <c r="A46" s="1400"/>
      <c r="B46" s="1400"/>
      <c r="C46" s="1400"/>
      <c r="D46" s="1400"/>
      <c r="E46" s="1400"/>
      <c r="F46" s="1400"/>
      <c r="G46" s="1400"/>
      <c r="H46" s="1400"/>
      <c r="I46" s="1400"/>
      <c r="J46" s="1400"/>
      <c r="K46" s="1400"/>
      <c r="L46" s="1400"/>
      <c r="M46" s="1400"/>
      <c r="N46" s="1400"/>
      <c r="O46" s="1400"/>
      <c r="P46" s="1400"/>
      <c r="Q46" s="1400"/>
      <c r="R46" s="1400"/>
      <c r="S46" s="1400"/>
      <c r="T46" s="1400"/>
      <c r="U46" s="1400"/>
      <c r="V46" s="1400"/>
      <c r="W46" s="1400"/>
      <c r="X46" s="1400"/>
      <c r="Y46" s="1400"/>
      <c r="Z46" s="1400"/>
      <c r="AA46" s="1400"/>
      <c r="AB46" s="1400"/>
      <c r="AC46" s="1400"/>
      <c r="AD46" s="1400"/>
      <c r="AE46" s="1400"/>
      <c r="AF46" s="1400"/>
      <c r="AG46" s="1400"/>
      <c r="AH46" s="1400"/>
      <c r="AI46" s="1400"/>
      <c r="AJ46" s="1400"/>
      <c r="AK46" s="342"/>
    </row>
    <row r="47" spans="1:37" s="343" customFormat="1" ht="36.75" customHeight="1" x14ac:dyDescent="0.4">
      <c r="A47" s="1400" t="s">
        <v>784</v>
      </c>
      <c r="B47" s="1400"/>
      <c r="C47" s="1400"/>
      <c r="D47" s="1400"/>
      <c r="E47" s="1400"/>
      <c r="F47" s="1400"/>
      <c r="G47" s="1400"/>
      <c r="H47" s="1400"/>
      <c r="I47" s="1400"/>
      <c r="J47" s="1400"/>
      <c r="K47" s="1400"/>
      <c r="L47" s="1400"/>
      <c r="M47" s="1400"/>
      <c r="N47" s="1400"/>
      <c r="O47" s="1400"/>
      <c r="P47" s="1400"/>
      <c r="Q47" s="1400"/>
      <c r="R47" s="1400"/>
      <c r="S47" s="1400"/>
      <c r="T47" s="1400"/>
      <c r="U47" s="1400"/>
      <c r="V47" s="1400"/>
      <c r="W47" s="1400"/>
      <c r="X47" s="1400"/>
      <c r="Y47" s="1400"/>
      <c r="Z47" s="1400"/>
      <c r="AA47" s="1400"/>
      <c r="AB47" s="1400"/>
      <c r="AC47" s="1400"/>
      <c r="AD47" s="1400"/>
      <c r="AE47" s="1400"/>
      <c r="AF47" s="1400"/>
      <c r="AG47" s="1400"/>
      <c r="AH47" s="1400"/>
      <c r="AI47" s="1400"/>
      <c r="AJ47" s="1400"/>
    </row>
    <row r="48" spans="1:37" s="343" customFormat="1" ht="36" customHeight="1" x14ac:dyDescent="0.4">
      <c r="A48" s="1400" t="s">
        <v>785</v>
      </c>
      <c r="B48" s="1400"/>
      <c r="C48" s="1400"/>
      <c r="D48" s="1400"/>
      <c r="E48" s="1400"/>
      <c r="F48" s="1400"/>
      <c r="G48" s="1400"/>
      <c r="H48" s="1400"/>
      <c r="I48" s="1400"/>
      <c r="J48" s="1400"/>
      <c r="K48" s="1400"/>
      <c r="L48" s="1400"/>
      <c r="M48" s="1400"/>
      <c r="N48" s="1400"/>
      <c r="O48" s="1400"/>
      <c r="P48" s="1400"/>
      <c r="Q48" s="1400"/>
      <c r="R48" s="1400"/>
      <c r="S48" s="1400"/>
      <c r="T48" s="1400"/>
      <c r="U48" s="1400"/>
      <c r="V48" s="1400"/>
      <c r="W48" s="1400"/>
      <c r="X48" s="1400"/>
      <c r="Y48" s="1400"/>
      <c r="Z48" s="1400"/>
      <c r="AA48" s="1400"/>
      <c r="AB48" s="1400"/>
      <c r="AC48" s="1400"/>
      <c r="AD48" s="1400"/>
      <c r="AE48" s="1400"/>
      <c r="AF48" s="1400"/>
      <c r="AG48" s="1400"/>
      <c r="AH48" s="1400"/>
      <c r="AI48" s="1400"/>
      <c r="AJ48" s="1400"/>
    </row>
    <row r="49" spans="1:36" s="343" customFormat="1" ht="21" customHeight="1" x14ac:dyDescent="0.4">
      <c r="A49" s="343" t="s">
        <v>786</v>
      </c>
      <c r="AJ49" s="344"/>
    </row>
    <row r="50" spans="1:36" s="343" customFormat="1" ht="21" customHeight="1" x14ac:dyDescent="0.4">
      <c r="A50" s="343" t="s">
        <v>786</v>
      </c>
      <c r="AJ50" s="344"/>
    </row>
  </sheetData>
  <protectedRanges>
    <protectedRange sqref="K7:X7 AF7:AI7 K6:AI6 K8:AI8" name="範囲1"/>
  </protectedRanges>
  <mergeCells count="90">
    <mergeCell ref="Z2:AI2"/>
    <mergeCell ref="A4:AI4"/>
    <mergeCell ref="A6:J6"/>
    <mergeCell ref="K6:AI6"/>
    <mergeCell ref="A7:J7"/>
    <mergeCell ref="K7:X7"/>
    <mergeCell ref="Y7:AE7"/>
    <mergeCell ref="AF7:AI7"/>
    <mergeCell ref="A8:J8"/>
    <mergeCell ref="K8:AI8"/>
    <mergeCell ref="A10:AI10"/>
    <mergeCell ref="A11:Q11"/>
    <mergeCell ref="R11:AA11"/>
    <mergeCell ref="AD11:AI11"/>
    <mergeCell ref="B12:Q12"/>
    <mergeCell ref="R12:AA12"/>
    <mergeCell ref="AD12:AI12"/>
    <mergeCell ref="A13:Q13"/>
    <mergeCell ref="R13:AA13"/>
    <mergeCell ref="AD13:AI13"/>
    <mergeCell ref="A14:J14"/>
    <mergeCell ref="K14:W14"/>
    <mergeCell ref="X14:AC14"/>
    <mergeCell ref="AD14:AI14"/>
    <mergeCell ref="B15:J15"/>
    <mergeCell ref="K15:W15"/>
    <mergeCell ref="X15:AC15"/>
    <mergeCell ref="AD15:AI15"/>
    <mergeCell ref="B16:J16"/>
    <mergeCell ref="K16:W16"/>
    <mergeCell ref="X16:AC16"/>
    <mergeCell ref="AD16:AI16"/>
    <mergeCell ref="B17:J17"/>
    <mergeCell ref="K17:W17"/>
    <mergeCell ref="X17:AC17"/>
    <mergeCell ref="AD17:AI17"/>
    <mergeCell ref="B18:J18"/>
    <mergeCell ref="K18:W18"/>
    <mergeCell ref="X18:AC18"/>
    <mergeCell ref="AD18:AI18"/>
    <mergeCell ref="B19:J19"/>
    <mergeCell ref="K19:W19"/>
    <mergeCell ref="X19:AC19"/>
    <mergeCell ref="AD19:AI19"/>
    <mergeCell ref="B20:J20"/>
    <mergeCell ref="K20:W20"/>
    <mergeCell ref="X20:AC20"/>
    <mergeCell ref="AD20:AI20"/>
    <mergeCell ref="B21:J21"/>
    <mergeCell ref="K21:W21"/>
    <mergeCell ref="X21:AC21"/>
    <mergeCell ref="AD21:AI21"/>
    <mergeCell ref="B22:J22"/>
    <mergeCell ref="K22:W22"/>
    <mergeCell ref="X22:AC22"/>
    <mergeCell ref="AD22:AI22"/>
    <mergeCell ref="B23:J23"/>
    <mergeCell ref="K23:W23"/>
    <mergeCell ref="X23:AC23"/>
    <mergeCell ref="AD23:AI23"/>
    <mergeCell ref="B24:J24"/>
    <mergeCell ref="K24:W24"/>
    <mergeCell ref="X24:AC24"/>
    <mergeCell ref="AD24:AI24"/>
    <mergeCell ref="A25:J25"/>
    <mergeCell ref="K25:O25"/>
    <mergeCell ref="P25:Q25"/>
    <mergeCell ref="R25:AC25"/>
    <mergeCell ref="AD25:AI25"/>
    <mergeCell ref="A27:AI27"/>
    <mergeCell ref="A28:Q28"/>
    <mergeCell ref="R28:AA28"/>
    <mergeCell ref="AD28:AI28"/>
    <mergeCell ref="A29:Q29"/>
    <mergeCell ref="R29:AA29"/>
    <mergeCell ref="AD29:AI29"/>
    <mergeCell ref="A30:Q30"/>
    <mergeCell ref="R30:AI30"/>
    <mergeCell ref="B31:Q31"/>
    <mergeCell ref="R31:AI31"/>
    <mergeCell ref="B32:Q32"/>
    <mergeCell ref="R32:AI32"/>
    <mergeCell ref="A47:AJ47"/>
    <mergeCell ref="A48:AJ48"/>
    <mergeCell ref="B33:Q33"/>
    <mergeCell ref="R33:AI33"/>
    <mergeCell ref="A35:F35"/>
    <mergeCell ref="G35:AI35"/>
    <mergeCell ref="A37:AJ41"/>
    <mergeCell ref="A42:AJ46"/>
  </mergeCells>
  <phoneticPr fontId="11"/>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CAC6D-8418-4824-9E6E-067578EF6B10}">
  <sheetPr>
    <tabColor theme="4"/>
  </sheetPr>
  <dimension ref="A1:AL50"/>
  <sheetViews>
    <sheetView view="pageBreakPreview" topLeftCell="A4" zoomScaleSheetLayoutView="100" workbookViewId="0"/>
  </sheetViews>
  <sheetFormatPr defaultColWidth="8.625" defaultRowHeight="21" customHeight="1" x14ac:dyDescent="0.4"/>
  <cols>
    <col min="1" max="22" width="2.625" style="325" customWidth="1"/>
    <col min="23" max="23" width="5.5" style="325" customWidth="1"/>
    <col min="24" max="24" width="4.375" style="325" customWidth="1"/>
    <col min="25" max="36" width="2.625" style="325" customWidth="1"/>
    <col min="37" max="37" width="2.5" style="325" customWidth="1"/>
    <col min="38" max="38" width="9" style="325" customWidth="1"/>
    <col min="39" max="39" width="2.5" style="325" customWidth="1"/>
    <col min="40" max="16384" width="8.625" style="325"/>
  </cols>
  <sheetData>
    <row r="1" spans="1:38" ht="20.100000000000001" customHeight="1" x14ac:dyDescent="0.4">
      <c r="A1" s="325" t="s">
        <v>1465</v>
      </c>
    </row>
    <row r="2" spans="1:38" ht="20.100000000000001" customHeight="1" x14ac:dyDescent="0.4">
      <c r="Z2" s="1425" t="s">
        <v>753</v>
      </c>
      <c r="AA2" s="1425"/>
      <c r="AB2" s="1425"/>
      <c r="AC2" s="1425"/>
      <c r="AD2" s="1425"/>
      <c r="AE2" s="1425"/>
      <c r="AF2" s="1425"/>
      <c r="AG2" s="1425"/>
      <c r="AH2" s="1425"/>
      <c r="AI2" s="1425"/>
    </row>
    <row r="3" spans="1:38" ht="20.100000000000001" customHeight="1" x14ac:dyDescent="0.4"/>
    <row r="4" spans="1:38" ht="20.100000000000001" customHeight="1" x14ac:dyDescent="0.4">
      <c r="A4" s="1426" t="s">
        <v>787</v>
      </c>
      <c r="B4" s="1426"/>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1426"/>
      <c r="AB4" s="1426"/>
      <c r="AC4" s="1426"/>
      <c r="AD4" s="1426"/>
      <c r="AE4" s="1426"/>
      <c r="AF4" s="1426"/>
      <c r="AG4" s="1426"/>
      <c r="AH4" s="1426"/>
      <c r="AI4" s="1426"/>
      <c r="AJ4" s="326"/>
    </row>
    <row r="5" spans="1:38" s="345" customFormat="1" ht="20.100000000000001" customHeight="1" x14ac:dyDescent="0.4">
      <c r="A5" s="327"/>
      <c r="B5" s="327"/>
      <c r="C5" s="327"/>
      <c r="D5" s="327"/>
      <c r="E5" s="327"/>
      <c r="F5" s="327"/>
      <c r="G5" s="327"/>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row>
    <row r="6" spans="1:38" s="345" customFormat="1" ht="29.25" customHeight="1" x14ac:dyDescent="0.4">
      <c r="A6" s="1427" t="s">
        <v>755</v>
      </c>
      <c r="B6" s="1427"/>
      <c r="C6" s="1427"/>
      <c r="D6" s="1427"/>
      <c r="E6" s="1427"/>
      <c r="F6" s="1427"/>
      <c r="G6" s="1427"/>
      <c r="H6" s="1427"/>
      <c r="I6" s="1427"/>
      <c r="J6" s="1427"/>
      <c r="K6" s="1421"/>
      <c r="L6" s="1421"/>
      <c r="M6" s="1421"/>
      <c r="N6" s="1421"/>
      <c r="O6" s="1421"/>
      <c r="P6" s="1421"/>
      <c r="Q6" s="1421"/>
      <c r="R6" s="1421"/>
      <c r="S6" s="1421"/>
      <c r="T6" s="1421"/>
      <c r="U6" s="1421"/>
      <c r="V6" s="1421"/>
      <c r="W6" s="1421"/>
      <c r="X6" s="1421"/>
      <c r="Y6" s="1421"/>
      <c r="Z6" s="1421"/>
      <c r="AA6" s="1421"/>
      <c r="AB6" s="1421"/>
      <c r="AC6" s="1421"/>
      <c r="AD6" s="1421"/>
      <c r="AE6" s="1421"/>
      <c r="AF6" s="1421"/>
      <c r="AG6" s="1421"/>
      <c r="AH6" s="1421"/>
      <c r="AI6" s="1421"/>
      <c r="AJ6" s="328"/>
    </row>
    <row r="7" spans="1:38" s="345" customFormat="1" ht="31.5" customHeight="1" x14ac:dyDescent="0.4">
      <c r="A7" s="1427" t="s">
        <v>756</v>
      </c>
      <c r="B7" s="1427"/>
      <c r="C7" s="1427"/>
      <c r="D7" s="1427"/>
      <c r="E7" s="1427"/>
      <c r="F7" s="1427"/>
      <c r="G7" s="1427"/>
      <c r="H7" s="1427"/>
      <c r="I7" s="1427"/>
      <c r="J7" s="1427"/>
      <c r="K7" s="1428"/>
      <c r="L7" s="1428"/>
      <c r="M7" s="1428"/>
      <c r="N7" s="1428"/>
      <c r="O7" s="1428"/>
      <c r="P7" s="1428"/>
      <c r="Q7" s="1428"/>
      <c r="R7" s="1428"/>
      <c r="S7" s="1428"/>
      <c r="T7" s="1428"/>
      <c r="U7" s="1428"/>
      <c r="V7" s="1428"/>
      <c r="W7" s="1428"/>
      <c r="X7" s="1428"/>
      <c r="Y7" s="1429" t="s">
        <v>757</v>
      </c>
      <c r="Z7" s="1429"/>
      <c r="AA7" s="1429"/>
      <c r="AB7" s="1429"/>
      <c r="AC7" s="1429"/>
      <c r="AD7" s="1429"/>
      <c r="AE7" s="1429"/>
      <c r="AF7" s="1430" t="s">
        <v>788</v>
      </c>
      <c r="AG7" s="1430"/>
      <c r="AH7" s="1430"/>
      <c r="AI7" s="1430"/>
      <c r="AJ7" s="328"/>
    </row>
    <row r="8" spans="1:38" s="345" customFormat="1" ht="29.25" customHeight="1" x14ac:dyDescent="0.4">
      <c r="A8" s="1420" t="s">
        <v>759</v>
      </c>
      <c r="B8" s="1420"/>
      <c r="C8" s="1420"/>
      <c r="D8" s="1420"/>
      <c r="E8" s="1420"/>
      <c r="F8" s="1420"/>
      <c r="G8" s="1420"/>
      <c r="H8" s="1420"/>
      <c r="I8" s="1420"/>
      <c r="J8" s="1420"/>
      <c r="K8" s="1421" t="s">
        <v>760</v>
      </c>
      <c r="L8" s="1421"/>
      <c r="M8" s="1421"/>
      <c r="N8" s="1421"/>
      <c r="O8" s="1421"/>
      <c r="P8" s="1421"/>
      <c r="Q8" s="1421"/>
      <c r="R8" s="1421"/>
      <c r="S8" s="1421"/>
      <c r="T8" s="1421"/>
      <c r="U8" s="1421"/>
      <c r="V8" s="1421"/>
      <c r="W8" s="1421"/>
      <c r="X8" s="1421"/>
      <c r="Y8" s="1421"/>
      <c r="Z8" s="1421"/>
      <c r="AA8" s="1421"/>
      <c r="AB8" s="1421"/>
      <c r="AC8" s="1421"/>
      <c r="AD8" s="1421"/>
      <c r="AE8" s="1421"/>
      <c r="AF8" s="1421"/>
      <c r="AG8" s="1421"/>
      <c r="AH8" s="1421"/>
      <c r="AI8" s="1421"/>
      <c r="AJ8" s="328"/>
    </row>
    <row r="9" spans="1:38" ht="9.75" customHeight="1" x14ac:dyDescent="0.4">
      <c r="A9" s="326"/>
      <c r="B9" s="326"/>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row>
    <row r="10" spans="1:38" ht="21" customHeight="1" x14ac:dyDescent="0.4">
      <c r="A10" s="1406" t="s">
        <v>761</v>
      </c>
      <c r="B10" s="1406"/>
      <c r="C10" s="1406"/>
      <c r="D10" s="1406"/>
      <c r="E10" s="1406"/>
      <c r="F10" s="1406"/>
      <c r="G10" s="1406"/>
      <c r="H10" s="1406"/>
      <c r="I10" s="1406"/>
      <c r="J10" s="1406"/>
      <c r="K10" s="1406"/>
      <c r="L10" s="1406"/>
      <c r="M10" s="1406"/>
      <c r="N10" s="1406"/>
      <c r="O10" s="1406"/>
      <c r="P10" s="1406"/>
      <c r="Q10" s="1406"/>
      <c r="R10" s="1406"/>
      <c r="S10" s="1406"/>
      <c r="T10" s="1406"/>
      <c r="U10" s="1406"/>
      <c r="V10" s="1406"/>
      <c r="W10" s="1406"/>
      <c r="X10" s="1406"/>
      <c r="Y10" s="1406"/>
      <c r="Z10" s="1406"/>
      <c r="AA10" s="1406"/>
      <c r="AB10" s="1406"/>
      <c r="AC10" s="1406"/>
      <c r="AD10" s="1406"/>
      <c r="AE10" s="1406"/>
      <c r="AF10" s="1406"/>
      <c r="AG10" s="1406"/>
      <c r="AH10" s="1406"/>
      <c r="AI10" s="1406"/>
      <c r="AJ10" s="326"/>
    </row>
    <row r="11" spans="1:38" ht="21" customHeight="1" x14ac:dyDescent="0.4">
      <c r="A11" s="1422" t="s">
        <v>762</v>
      </c>
      <c r="B11" s="1422"/>
      <c r="C11" s="1422"/>
      <c r="D11" s="1422"/>
      <c r="E11" s="1422"/>
      <c r="F11" s="1422"/>
      <c r="G11" s="1422"/>
      <c r="H11" s="1422"/>
      <c r="I11" s="1422"/>
      <c r="J11" s="1422"/>
      <c r="K11" s="1422"/>
      <c r="L11" s="1422"/>
      <c r="M11" s="1422"/>
      <c r="N11" s="1422"/>
      <c r="O11" s="1422"/>
      <c r="P11" s="1422"/>
      <c r="Q11" s="1422"/>
      <c r="R11" s="1423"/>
      <c r="S11" s="1423"/>
      <c r="T11" s="1423"/>
      <c r="U11" s="1423"/>
      <c r="V11" s="1423"/>
      <c r="W11" s="1423"/>
      <c r="X11" s="1423"/>
      <c r="Y11" s="1423"/>
      <c r="Z11" s="1423"/>
      <c r="AA11" s="1423"/>
      <c r="AB11" s="329" t="s">
        <v>763</v>
      </c>
      <c r="AC11" s="330"/>
      <c r="AD11" s="1424"/>
      <c r="AE11" s="1424"/>
      <c r="AF11" s="1424"/>
      <c r="AG11" s="1424"/>
      <c r="AH11" s="1424"/>
      <c r="AI11" s="1424"/>
      <c r="AJ11" s="326"/>
      <c r="AL11" s="346"/>
    </row>
    <row r="12" spans="1:38" ht="21" customHeight="1" thickBot="1" x14ac:dyDescent="0.45">
      <c r="A12" s="332"/>
      <c r="B12" s="1418" t="s">
        <v>789</v>
      </c>
      <c r="C12" s="1418"/>
      <c r="D12" s="1418"/>
      <c r="E12" s="1418"/>
      <c r="F12" s="1418"/>
      <c r="G12" s="1418"/>
      <c r="H12" s="1418"/>
      <c r="I12" s="1418"/>
      <c r="J12" s="1418"/>
      <c r="K12" s="1418"/>
      <c r="L12" s="1418"/>
      <c r="M12" s="1418"/>
      <c r="N12" s="1418"/>
      <c r="O12" s="1418"/>
      <c r="P12" s="1418"/>
      <c r="Q12" s="1418"/>
      <c r="R12" s="1408">
        <f>ROUNDUP(R11*30%,1)</f>
        <v>0</v>
      </c>
      <c r="S12" s="1408"/>
      <c r="T12" s="1408"/>
      <c r="U12" s="1408"/>
      <c r="V12" s="1408"/>
      <c r="W12" s="1408"/>
      <c r="X12" s="1408"/>
      <c r="Y12" s="1408"/>
      <c r="Z12" s="1408"/>
      <c r="AA12" s="1408"/>
      <c r="AB12" s="333" t="s">
        <v>763</v>
      </c>
      <c r="AC12" s="333"/>
      <c r="AD12" s="1409"/>
      <c r="AE12" s="1409"/>
      <c r="AF12" s="1409"/>
      <c r="AG12" s="1409"/>
      <c r="AH12" s="1409"/>
      <c r="AI12" s="1409"/>
      <c r="AJ12" s="326"/>
    </row>
    <row r="13" spans="1:38" ht="21" customHeight="1" thickTop="1" x14ac:dyDescent="0.4">
      <c r="A13" s="1410" t="s">
        <v>765</v>
      </c>
      <c r="B13" s="1410"/>
      <c r="C13" s="1410"/>
      <c r="D13" s="1410"/>
      <c r="E13" s="1410"/>
      <c r="F13" s="1410"/>
      <c r="G13" s="1410"/>
      <c r="H13" s="1410"/>
      <c r="I13" s="1410"/>
      <c r="J13" s="1410"/>
      <c r="K13" s="1410"/>
      <c r="L13" s="1410"/>
      <c r="M13" s="1410"/>
      <c r="N13" s="1410"/>
      <c r="O13" s="1410"/>
      <c r="P13" s="1410"/>
      <c r="Q13" s="1410"/>
      <c r="R13" s="1419" t="e">
        <f>ROUNDUP(AD25/K25,1)</f>
        <v>#DIV/0!</v>
      </c>
      <c r="S13" s="1419"/>
      <c r="T13" s="1419"/>
      <c r="U13" s="1419"/>
      <c r="V13" s="1419"/>
      <c r="W13" s="1419"/>
      <c r="X13" s="1419"/>
      <c r="Y13" s="1419"/>
      <c r="Z13" s="1419"/>
      <c r="AA13" s="1419"/>
      <c r="AB13" s="334" t="s">
        <v>763</v>
      </c>
      <c r="AC13" s="334"/>
      <c r="AD13" s="1412" t="s">
        <v>766</v>
      </c>
      <c r="AE13" s="1412"/>
      <c r="AF13" s="1412"/>
      <c r="AG13" s="1412"/>
      <c r="AH13" s="1412"/>
      <c r="AI13" s="1412"/>
      <c r="AJ13" s="326"/>
    </row>
    <row r="14" spans="1:38" ht="21" customHeight="1" x14ac:dyDescent="0.4">
      <c r="A14" s="1416" t="s">
        <v>767</v>
      </c>
      <c r="B14" s="1416"/>
      <c r="C14" s="1416"/>
      <c r="D14" s="1416"/>
      <c r="E14" s="1416"/>
      <c r="F14" s="1416"/>
      <c r="G14" s="1416"/>
      <c r="H14" s="1416"/>
      <c r="I14" s="1416"/>
      <c r="J14" s="1416"/>
      <c r="K14" s="1416" t="s">
        <v>768</v>
      </c>
      <c r="L14" s="1416"/>
      <c r="M14" s="1416"/>
      <c r="N14" s="1416"/>
      <c r="O14" s="1416"/>
      <c r="P14" s="1416"/>
      <c r="Q14" s="1416"/>
      <c r="R14" s="1416"/>
      <c r="S14" s="1416"/>
      <c r="T14" s="1416"/>
      <c r="U14" s="1416"/>
      <c r="V14" s="1416"/>
      <c r="W14" s="1416"/>
      <c r="X14" s="1416" t="s">
        <v>769</v>
      </c>
      <c r="Y14" s="1416"/>
      <c r="Z14" s="1416"/>
      <c r="AA14" s="1416"/>
      <c r="AB14" s="1416"/>
      <c r="AC14" s="1416"/>
      <c r="AD14" s="1416" t="s">
        <v>770</v>
      </c>
      <c r="AE14" s="1416"/>
      <c r="AF14" s="1416"/>
      <c r="AG14" s="1416"/>
      <c r="AH14" s="1416"/>
      <c r="AI14" s="1416"/>
      <c r="AJ14" s="326"/>
    </row>
    <row r="15" spans="1:38" ht="21" customHeight="1" x14ac:dyDescent="0.4">
      <c r="A15" s="335">
        <v>1</v>
      </c>
      <c r="B15" s="1401"/>
      <c r="C15" s="1401"/>
      <c r="D15" s="1401"/>
      <c r="E15" s="1401"/>
      <c r="F15" s="1401"/>
      <c r="G15" s="1401"/>
      <c r="H15" s="1401"/>
      <c r="I15" s="1401"/>
      <c r="J15" s="1401"/>
      <c r="K15" s="1401"/>
      <c r="L15" s="1401"/>
      <c r="M15" s="1401"/>
      <c r="N15" s="1401"/>
      <c r="O15" s="1401"/>
      <c r="P15" s="1401"/>
      <c r="Q15" s="1401"/>
      <c r="R15" s="1401"/>
      <c r="S15" s="1401"/>
      <c r="T15" s="1401"/>
      <c r="U15" s="1401"/>
      <c r="V15" s="1401"/>
      <c r="W15" s="1401"/>
      <c r="X15" s="1401"/>
      <c r="Y15" s="1401"/>
      <c r="Z15" s="1401"/>
      <c r="AA15" s="1401"/>
      <c r="AB15" s="1401"/>
      <c r="AC15" s="1401"/>
      <c r="AD15" s="1401"/>
      <c r="AE15" s="1401"/>
      <c r="AF15" s="1401"/>
      <c r="AG15" s="1401"/>
      <c r="AH15" s="1401"/>
      <c r="AI15" s="1401"/>
      <c r="AJ15" s="326"/>
    </row>
    <row r="16" spans="1:38" ht="21" customHeight="1" x14ac:dyDescent="0.4">
      <c r="A16" s="335">
        <v>2</v>
      </c>
      <c r="B16" s="1401"/>
      <c r="C16" s="1401"/>
      <c r="D16" s="1401"/>
      <c r="E16" s="1401"/>
      <c r="F16" s="1401"/>
      <c r="G16" s="1401"/>
      <c r="H16" s="1401"/>
      <c r="I16" s="1401"/>
      <c r="J16" s="1401"/>
      <c r="K16" s="1401"/>
      <c r="L16" s="1401"/>
      <c r="M16" s="1401"/>
      <c r="N16" s="1401"/>
      <c r="O16" s="1401"/>
      <c r="P16" s="1401"/>
      <c r="Q16" s="1401"/>
      <c r="R16" s="1401"/>
      <c r="S16" s="1401"/>
      <c r="T16" s="1401"/>
      <c r="U16" s="1401"/>
      <c r="V16" s="1401"/>
      <c r="W16" s="1401"/>
      <c r="X16" s="1401"/>
      <c r="Y16" s="1401"/>
      <c r="Z16" s="1401"/>
      <c r="AA16" s="1401"/>
      <c r="AB16" s="1401"/>
      <c r="AC16" s="1401"/>
      <c r="AD16" s="1401"/>
      <c r="AE16" s="1401"/>
      <c r="AF16" s="1401"/>
      <c r="AG16" s="1401"/>
      <c r="AH16" s="1401"/>
      <c r="AI16" s="1401"/>
      <c r="AJ16" s="326"/>
    </row>
    <row r="17" spans="1:36" ht="21" customHeight="1" x14ac:dyDescent="0.4">
      <c r="A17" s="335">
        <v>3</v>
      </c>
      <c r="B17" s="1401"/>
      <c r="C17" s="1401"/>
      <c r="D17" s="1401"/>
      <c r="E17" s="1401"/>
      <c r="F17" s="1401"/>
      <c r="G17" s="1401"/>
      <c r="H17" s="1401"/>
      <c r="I17" s="1401"/>
      <c r="J17" s="1401"/>
      <c r="K17" s="1401"/>
      <c r="L17" s="1401"/>
      <c r="M17" s="1401"/>
      <c r="N17" s="1401"/>
      <c r="O17" s="1401"/>
      <c r="P17" s="1401"/>
      <c r="Q17" s="1401"/>
      <c r="R17" s="1401"/>
      <c r="S17" s="1401"/>
      <c r="T17" s="1401"/>
      <c r="U17" s="1401"/>
      <c r="V17" s="1401"/>
      <c r="W17" s="1401"/>
      <c r="X17" s="1401"/>
      <c r="Y17" s="1401"/>
      <c r="Z17" s="1401"/>
      <c r="AA17" s="1401"/>
      <c r="AB17" s="1401"/>
      <c r="AC17" s="1401"/>
      <c r="AD17" s="1401"/>
      <c r="AE17" s="1401"/>
      <c r="AF17" s="1401"/>
      <c r="AG17" s="1401"/>
      <c r="AH17" s="1401"/>
      <c r="AI17" s="1401"/>
      <c r="AJ17" s="326"/>
    </row>
    <row r="18" spans="1:36" ht="21" customHeight="1" x14ac:dyDescent="0.4">
      <c r="A18" s="335">
        <v>4</v>
      </c>
      <c r="B18" s="1401"/>
      <c r="C18" s="1401"/>
      <c r="D18" s="1401"/>
      <c r="E18" s="1401"/>
      <c r="F18" s="1401"/>
      <c r="G18" s="1401"/>
      <c r="H18" s="1401"/>
      <c r="I18" s="1401"/>
      <c r="J18" s="1401"/>
      <c r="K18" s="1401"/>
      <c r="L18" s="1401"/>
      <c r="M18" s="1401"/>
      <c r="N18" s="1401"/>
      <c r="O18" s="1401"/>
      <c r="P18" s="1401"/>
      <c r="Q18" s="1401"/>
      <c r="R18" s="1401"/>
      <c r="S18" s="1401"/>
      <c r="T18" s="1401"/>
      <c r="U18" s="1401"/>
      <c r="V18" s="1401"/>
      <c r="W18" s="1401"/>
      <c r="X18" s="1401"/>
      <c r="Y18" s="1401"/>
      <c r="Z18" s="1401"/>
      <c r="AA18" s="1401"/>
      <c r="AB18" s="1401"/>
      <c r="AC18" s="1401"/>
      <c r="AD18" s="1401"/>
      <c r="AE18" s="1401"/>
      <c r="AF18" s="1401"/>
      <c r="AG18" s="1401"/>
      <c r="AH18" s="1401"/>
      <c r="AI18" s="1401"/>
      <c r="AJ18" s="326"/>
    </row>
    <row r="19" spans="1:36" ht="21" customHeight="1" x14ac:dyDescent="0.4">
      <c r="A19" s="335">
        <v>5</v>
      </c>
      <c r="B19" s="1401"/>
      <c r="C19" s="1401"/>
      <c r="D19" s="1401"/>
      <c r="E19" s="1401"/>
      <c r="F19" s="1401"/>
      <c r="G19" s="1401"/>
      <c r="H19" s="1401"/>
      <c r="I19" s="1401"/>
      <c r="J19" s="1401"/>
      <c r="K19" s="1401"/>
      <c r="L19" s="1401"/>
      <c r="M19" s="1401"/>
      <c r="N19" s="1401"/>
      <c r="O19" s="1401"/>
      <c r="P19" s="1401"/>
      <c r="Q19" s="1401"/>
      <c r="R19" s="1401"/>
      <c r="S19" s="1401"/>
      <c r="T19" s="1401"/>
      <c r="U19" s="1401"/>
      <c r="V19" s="1401"/>
      <c r="W19" s="1401"/>
      <c r="X19" s="1401"/>
      <c r="Y19" s="1401"/>
      <c r="Z19" s="1401"/>
      <c r="AA19" s="1401"/>
      <c r="AB19" s="1401"/>
      <c r="AC19" s="1401"/>
      <c r="AD19" s="1401"/>
      <c r="AE19" s="1401"/>
      <c r="AF19" s="1401"/>
      <c r="AG19" s="1401"/>
      <c r="AH19" s="1401"/>
      <c r="AI19" s="1401"/>
      <c r="AJ19" s="326"/>
    </row>
    <row r="20" spans="1:36" ht="21" customHeight="1" x14ac:dyDescent="0.4">
      <c r="A20" s="335">
        <v>6</v>
      </c>
      <c r="B20" s="1401"/>
      <c r="C20" s="1401"/>
      <c r="D20" s="1401"/>
      <c r="E20" s="1401"/>
      <c r="F20" s="1401"/>
      <c r="G20" s="1401"/>
      <c r="H20" s="1401"/>
      <c r="I20" s="1401"/>
      <c r="J20" s="1401"/>
      <c r="K20" s="1401"/>
      <c r="L20" s="1401"/>
      <c r="M20" s="1401"/>
      <c r="N20" s="1401"/>
      <c r="O20" s="1401"/>
      <c r="P20" s="1401"/>
      <c r="Q20" s="1401"/>
      <c r="R20" s="1401"/>
      <c r="S20" s="1401"/>
      <c r="T20" s="1401"/>
      <c r="U20" s="1401"/>
      <c r="V20" s="1401"/>
      <c r="W20" s="1401"/>
      <c r="X20" s="1401"/>
      <c r="Y20" s="1401"/>
      <c r="Z20" s="1401"/>
      <c r="AA20" s="1401"/>
      <c r="AB20" s="1401"/>
      <c r="AC20" s="1401"/>
      <c r="AD20" s="1401"/>
      <c r="AE20" s="1401"/>
      <c r="AF20" s="1401"/>
      <c r="AG20" s="1401"/>
      <c r="AH20" s="1401"/>
      <c r="AI20" s="1401"/>
      <c r="AJ20" s="326"/>
    </row>
    <row r="21" spans="1:36" ht="21" customHeight="1" x14ac:dyDescent="0.4">
      <c r="A21" s="335">
        <v>7</v>
      </c>
      <c r="B21" s="1401"/>
      <c r="C21" s="1401"/>
      <c r="D21" s="1401"/>
      <c r="E21" s="1401"/>
      <c r="F21" s="1401"/>
      <c r="G21" s="1401"/>
      <c r="H21" s="1401"/>
      <c r="I21" s="1401"/>
      <c r="J21" s="1401"/>
      <c r="K21" s="1401"/>
      <c r="L21" s="1401"/>
      <c r="M21" s="1401"/>
      <c r="N21" s="1401"/>
      <c r="O21" s="1401"/>
      <c r="P21" s="1401"/>
      <c r="Q21" s="1401"/>
      <c r="R21" s="1401"/>
      <c r="S21" s="1401"/>
      <c r="T21" s="1401"/>
      <c r="U21" s="1401"/>
      <c r="V21" s="1401"/>
      <c r="W21" s="1401"/>
      <c r="X21" s="1401"/>
      <c r="Y21" s="1401"/>
      <c r="Z21" s="1401"/>
      <c r="AA21" s="1401"/>
      <c r="AB21" s="1401"/>
      <c r="AC21" s="1401"/>
      <c r="AD21" s="1401"/>
      <c r="AE21" s="1401"/>
      <c r="AF21" s="1401"/>
      <c r="AG21" s="1401"/>
      <c r="AH21" s="1401"/>
      <c r="AI21" s="1401"/>
      <c r="AJ21" s="326"/>
    </row>
    <row r="22" spans="1:36" ht="21" customHeight="1" x14ac:dyDescent="0.4">
      <c r="A22" s="335">
        <v>8</v>
      </c>
      <c r="B22" s="1401"/>
      <c r="C22" s="1401"/>
      <c r="D22" s="1401"/>
      <c r="E22" s="1401"/>
      <c r="F22" s="1401"/>
      <c r="G22" s="1401"/>
      <c r="H22" s="1401"/>
      <c r="I22" s="1401"/>
      <c r="J22" s="1401"/>
      <c r="K22" s="1401"/>
      <c r="L22" s="1401"/>
      <c r="M22" s="1401"/>
      <c r="N22" s="1401"/>
      <c r="O22" s="1401"/>
      <c r="P22" s="1401"/>
      <c r="Q22" s="1401"/>
      <c r="R22" s="1401"/>
      <c r="S22" s="1401"/>
      <c r="T22" s="1401"/>
      <c r="U22" s="1401"/>
      <c r="V22" s="1401"/>
      <c r="W22" s="1401"/>
      <c r="X22" s="1401"/>
      <c r="Y22" s="1401"/>
      <c r="Z22" s="1401"/>
      <c r="AA22" s="1401"/>
      <c r="AB22" s="1401"/>
      <c r="AC22" s="1401"/>
      <c r="AD22" s="1401"/>
      <c r="AE22" s="1401"/>
      <c r="AF22" s="1401"/>
      <c r="AG22" s="1401"/>
      <c r="AH22" s="1401"/>
      <c r="AI22" s="1401"/>
      <c r="AJ22" s="326"/>
    </row>
    <row r="23" spans="1:36" ht="21" customHeight="1" x14ac:dyDescent="0.4">
      <c r="A23" s="335">
        <v>9</v>
      </c>
      <c r="B23" s="1401"/>
      <c r="C23" s="1401"/>
      <c r="D23" s="1401"/>
      <c r="E23" s="1401"/>
      <c r="F23" s="1401"/>
      <c r="G23" s="1401"/>
      <c r="H23" s="1401"/>
      <c r="I23" s="1401"/>
      <c r="J23" s="1401"/>
      <c r="K23" s="1401"/>
      <c r="L23" s="1401"/>
      <c r="M23" s="1401"/>
      <c r="N23" s="1401"/>
      <c r="O23" s="1401"/>
      <c r="P23" s="1401"/>
      <c r="Q23" s="1401"/>
      <c r="R23" s="1401"/>
      <c r="S23" s="1401"/>
      <c r="T23" s="1401"/>
      <c r="U23" s="1401"/>
      <c r="V23" s="1401"/>
      <c r="W23" s="1401"/>
      <c r="X23" s="1401"/>
      <c r="Y23" s="1401"/>
      <c r="Z23" s="1401"/>
      <c r="AA23" s="1401"/>
      <c r="AB23" s="1401"/>
      <c r="AC23" s="1401"/>
      <c r="AD23" s="1401"/>
      <c r="AE23" s="1401"/>
      <c r="AF23" s="1401"/>
      <c r="AG23" s="1401"/>
      <c r="AH23" s="1401"/>
      <c r="AI23" s="1401"/>
      <c r="AJ23" s="326"/>
    </row>
    <row r="24" spans="1:36" ht="21" customHeight="1" x14ac:dyDescent="0.4">
      <c r="A24" s="335">
        <v>10</v>
      </c>
      <c r="B24" s="1401"/>
      <c r="C24" s="1401"/>
      <c r="D24" s="1401"/>
      <c r="E24" s="1401"/>
      <c r="F24" s="1401"/>
      <c r="G24" s="1401"/>
      <c r="H24" s="1401"/>
      <c r="I24" s="1401"/>
      <c r="J24" s="1401"/>
      <c r="K24" s="1401"/>
      <c r="L24" s="1401"/>
      <c r="M24" s="1401"/>
      <c r="N24" s="1401"/>
      <c r="O24" s="1401"/>
      <c r="P24" s="1401"/>
      <c r="Q24" s="1401"/>
      <c r="R24" s="1401"/>
      <c r="S24" s="1401"/>
      <c r="T24" s="1401"/>
      <c r="U24" s="1401"/>
      <c r="V24" s="1401"/>
      <c r="W24" s="1401"/>
      <c r="X24" s="1401"/>
      <c r="Y24" s="1401"/>
      <c r="Z24" s="1401"/>
      <c r="AA24" s="1401"/>
      <c r="AB24" s="1401"/>
      <c r="AC24" s="1401"/>
      <c r="AD24" s="1401"/>
      <c r="AE24" s="1401"/>
      <c r="AF24" s="1401"/>
      <c r="AG24" s="1401"/>
      <c r="AH24" s="1401"/>
      <c r="AI24" s="1401"/>
      <c r="AJ24" s="326"/>
    </row>
    <row r="25" spans="1:36" ht="21" customHeight="1" x14ac:dyDescent="0.4">
      <c r="A25" s="1413" t="s">
        <v>771</v>
      </c>
      <c r="B25" s="1413"/>
      <c r="C25" s="1413"/>
      <c r="D25" s="1413"/>
      <c r="E25" s="1413"/>
      <c r="F25" s="1413"/>
      <c r="G25" s="1413"/>
      <c r="H25" s="1413"/>
      <c r="I25" s="1413"/>
      <c r="J25" s="1413"/>
      <c r="K25" s="1414"/>
      <c r="L25" s="1414"/>
      <c r="M25" s="1414"/>
      <c r="N25" s="1414"/>
      <c r="O25" s="1414"/>
      <c r="P25" s="1415" t="s">
        <v>772</v>
      </c>
      <c r="Q25" s="1415"/>
      <c r="R25" s="1416" t="s">
        <v>773</v>
      </c>
      <c r="S25" s="1416"/>
      <c r="T25" s="1416"/>
      <c r="U25" s="1416"/>
      <c r="V25" s="1416"/>
      <c r="W25" s="1416"/>
      <c r="X25" s="1416"/>
      <c r="Y25" s="1416"/>
      <c r="Z25" s="1416"/>
      <c r="AA25" s="1416"/>
      <c r="AB25" s="1416"/>
      <c r="AC25" s="1416"/>
      <c r="AD25" s="1417">
        <f>SUM(AD15:AI24)</f>
        <v>0</v>
      </c>
      <c r="AE25" s="1417"/>
      <c r="AF25" s="1417"/>
      <c r="AG25" s="1417"/>
      <c r="AH25" s="1417"/>
      <c r="AI25" s="1417"/>
      <c r="AJ25" s="326"/>
    </row>
    <row r="26" spans="1:36" ht="9" customHeight="1" x14ac:dyDescent="0.4">
      <c r="A26" s="336"/>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26"/>
    </row>
    <row r="27" spans="1:36" ht="21" customHeight="1" x14ac:dyDescent="0.4">
      <c r="A27" s="1406" t="s">
        <v>774</v>
      </c>
      <c r="B27" s="1406"/>
      <c r="C27" s="1406"/>
      <c r="D27" s="1406"/>
      <c r="E27" s="1406"/>
      <c r="F27" s="1406"/>
      <c r="G27" s="1406"/>
      <c r="H27" s="1406"/>
      <c r="I27" s="1406"/>
      <c r="J27" s="1406"/>
      <c r="K27" s="1406"/>
      <c r="L27" s="1406"/>
      <c r="M27" s="1406"/>
      <c r="N27" s="1406"/>
      <c r="O27" s="1406"/>
      <c r="P27" s="1406"/>
      <c r="Q27" s="1406"/>
      <c r="R27" s="1406"/>
      <c r="S27" s="1406"/>
      <c r="T27" s="1406"/>
      <c r="U27" s="1406"/>
      <c r="V27" s="1406"/>
      <c r="W27" s="1406"/>
      <c r="X27" s="1406"/>
      <c r="Y27" s="1406"/>
      <c r="Z27" s="1406"/>
      <c r="AA27" s="1406"/>
      <c r="AB27" s="1406"/>
      <c r="AC27" s="1406"/>
      <c r="AD27" s="1406"/>
      <c r="AE27" s="1406"/>
      <c r="AF27" s="1406"/>
      <c r="AG27" s="1406"/>
      <c r="AH27" s="1406"/>
      <c r="AI27" s="1406"/>
      <c r="AJ27" s="326"/>
    </row>
    <row r="28" spans="1:36" ht="21" customHeight="1" thickBot="1" x14ac:dyDescent="0.45">
      <c r="A28" s="1407" t="s">
        <v>790</v>
      </c>
      <c r="B28" s="1407"/>
      <c r="C28" s="1407"/>
      <c r="D28" s="1407"/>
      <c r="E28" s="1407"/>
      <c r="F28" s="1407"/>
      <c r="G28" s="1407"/>
      <c r="H28" s="1407"/>
      <c r="I28" s="1407"/>
      <c r="J28" s="1407"/>
      <c r="K28" s="1407"/>
      <c r="L28" s="1407"/>
      <c r="M28" s="1407"/>
      <c r="N28" s="1407"/>
      <c r="O28" s="1407"/>
      <c r="P28" s="1407"/>
      <c r="Q28" s="1407"/>
      <c r="R28" s="1408">
        <f>ROUNDUP(R11/50,1)</f>
        <v>0</v>
      </c>
      <c r="S28" s="1408"/>
      <c r="T28" s="1408"/>
      <c r="U28" s="1408"/>
      <c r="V28" s="1408"/>
      <c r="W28" s="1408"/>
      <c r="X28" s="1408"/>
      <c r="Y28" s="1408"/>
      <c r="Z28" s="1408"/>
      <c r="AA28" s="1408"/>
      <c r="AB28" s="338" t="s">
        <v>763</v>
      </c>
      <c r="AC28" s="339"/>
      <c r="AD28" s="1409"/>
      <c r="AE28" s="1409"/>
      <c r="AF28" s="1409"/>
      <c r="AG28" s="1409"/>
      <c r="AH28" s="1409"/>
      <c r="AI28" s="1409"/>
      <c r="AJ28" s="326"/>
    </row>
    <row r="29" spans="1:36" ht="21" customHeight="1" thickTop="1" x14ac:dyDescent="0.4">
      <c r="A29" s="1410" t="s">
        <v>776</v>
      </c>
      <c r="B29" s="1410"/>
      <c r="C29" s="1410"/>
      <c r="D29" s="1410"/>
      <c r="E29" s="1410"/>
      <c r="F29" s="1410"/>
      <c r="G29" s="1410"/>
      <c r="H29" s="1410"/>
      <c r="I29" s="1410"/>
      <c r="J29" s="1410"/>
      <c r="K29" s="1410"/>
      <c r="L29" s="1410"/>
      <c r="M29" s="1410"/>
      <c r="N29" s="1410"/>
      <c r="O29" s="1410"/>
      <c r="P29" s="1410"/>
      <c r="Q29" s="1410"/>
      <c r="R29" s="1411"/>
      <c r="S29" s="1411"/>
      <c r="T29" s="1411"/>
      <c r="U29" s="1411"/>
      <c r="V29" s="1411"/>
      <c r="W29" s="1411"/>
      <c r="X29" s="1411"/>
      <c r="Y29" s="1411"/>
      <c r="Z29" s="1411"/>
      <c r="AA29" s="1411"/>
      <c r="AB29" s="340" t="s">
        <v>763</v>
      </c>
      <c r="AC29" s="341"/>
      <c r="AD29" s="1412" t="s">
        <v>791</v>
      </c>
      <c r="AE29" s="1412"/>
      <c r="AF29" s="1412"/>
      <c r="AG29" s="1412"/>
      <c r="AH29" s="1412"/>
      <c r="AI29" s="1412"/>
      <c r="AJ29" s="326"/>
    </row>
    <row r="30" spans="1:36" ht="21" customHeight="1" x14ac:dyDescent="0.4">
      <c r="A30" s="1405" t="s">
        <v>778</v>
      </c>
      <c r="B30" s="1405"/>
      <c r="C30" s="1405"/>
      <c r="D30" s="1405"/>
      <c r="E30" s="1405"/>
      <c r="F30" s="1405"/>
      <c r="G30" s="1405"/>
      <c r="H30" s="1405"/>
      <c r="I30" s="1405"/>
      <c r="J30" s="1405"/>
      <c r="K30" s="1405"/>
      <c r="L30" s="1405"/>
      <c r="M30" s="1405"/>
      <c r="N30" s="1405"/>
      <c r="O30" s="1405"/>
      <c r="P30" s="1405"/>
      <c r="Q30" s="1405"/>
      <c r="R30" s="1405" t="s">
        <v>779</v>
      </c>
      <c r="S30" s="1405"/>
      <c r="T30" s="1405"/>
      <c r="U30" s="1405"/>
      <c r="V30" s="1405"/>
      <c r="W30" s="1405"/>
      <c r="X30" s="1405"/>
      <c r="Y30" s="1405"/>
      <c r="Z30" s="1405"/>
      <c r="AA30" s="1405"/>
      <c r="AB30" s="1405"/>
      <c r="AC30" s="1405"/>
      <c r="AD30" s="1405"/>
      <c r="AE30" s="1405"/>
      <c r="AF30" s="1405"/>
      <c r="AG30" s="1405"/>
      <c r="AH30" s="1405"/>
      <c r="AI30" s="1405"/>
      <c r="AJ30" s="326"/>
    </row>
    <row r="31" spans="1:36" ht="21" customHeight="1" x14ac:dyDescent="0.4">
      <c r="A31" s="335">
        <v>1</v>
      </c>
      <c r="B31" s="1401"/>
      <c r="C31" s="1401"/>
      <c r="D31" s="1401"/>
      <c r="E31" s="1401"/>
      <c r="F31" s="1401"/>
      <c r="G31" s="1401"/>
      <c r="H31" s="1401"/>
      <c r="I31" s="1401"/>
      <c r="J31" s="1401"/>
      <c r="K31" s="1401"/>
      <c r="L31" s="1401"/>
      <c r="M31" s="1401"/>
      <c r="N31" s="1401"/>
      <c r="O31" s="1401"/>
      <c r="P31" s="1401"/>
      <c r="Q31" s="1401"/>
      <c r="R31" s="1401"/>
      <c r="S31" s="1401"/>
      <c r="T31" s="1401"/>
      <c r="U31" s="1401"/>
      <c r="V31" s="1401"/>
      <c r="W31" s="1401"/>
      <c r="X31" s="1401"/>
      <c r="Y31" s="1401"/>
      <c r="Z31" s="1401"/>
      <c r="AA31" s="1401"/>
      <c r="AB31" s="1401"/>
      <c r="AC31" s="1401"/>
      <c r="AD31" s="1401"/>
      <c r="AE31" s="1401"/>
      <c r="AF31" s="1401"/>
      <c r="AG31" s="1401"/>
      <c r="AH31" s="1401"/>
      <c r="AI31" s="1401"/>
      <c r="AJ31" s="326"/>
    </row>
    <row r="32" spans="1:36" ht="21" customHeight="1" x14ac:dyDescent="0.4">
      <c r="A32" s="335">
        <v>2</v>
      </c>
      <c r="B32" s="1401"/>
      <c r="C32" s="1401"/>
      <c r="D32" s="1401"/>
      <c r="E32" s="1401"/>
      <c r="F32" s="1401"/>
      <c r="G32" s="1401"/>
      <c r="H32" s="1401"/>
      <c r="I32" s="1401"/>
      <c r="J32" s="1401"/>
      <c r="K32" s="1401"/>
      <c r="L32" s="1401"/>
      <c r="M32" s="1401"/>
      <c r="N32" s="1401"/>
      <c r="O32" s="1401"/>
      <c r="P32" s="1401"/>
      <c r="Q32" s="1401"/>
      <c r="R32" s="1401"/>
      <c r="S32" s="1401"/>
      <c r="T32" s="1401"/>
      <c r="U32" s="1401"/>
      <c r="V32" s="1401"/>
      <c r="W32" s="1401"/>
      <c r="X32" s="1401"/>
      <c r="Y32" s="1401"/>
      <c r="Z32" s="1401"/>
      <c r="AA32" s="1401"/>
      <c r="AB32" s="1401"/>
      <c r="AC32" s="1401"/>
      <c r="AD32" s="1401"/>
      <c r="AE32" s="1401"/>
      <c r="AF32" s="1401"/>
      <c r="AG32" s="1401"/>
      <c r="AH32" s="1401"/>
      <c r="AI32" s="1401"/>
      <c r="AJ32" s="326"/>
    </row>
    <row r="33" spans="1:37" ht="21" customHeight="1" x14ac:dyDescent="0.4">
      <c r="A33" s="335">
        <v>3</v>
      </c>
      <c r="B33" s="1401"/>
      <c r="C33" s="1401"/>
      <c r="D33" s="1401"/>
      <c r="E33" s="1401"/>
      <c r="F33" s="1401"/>
      <c r="G33" s="1401"/>
      <c r="H33" s="1401"/>
      <c r="I33" s="1401"/>
      <c r="J33" s="1401"/>
      <c r="K33" s="1401"/>
      <c r="L33" s="1401"/>
      <c r="M33" s="1401"/>
      <c r="N33" s="1401"/>
      <c r="O33" s="1401"/>
      <c r="P33" s="1401"/>
      <c r="Q33" s="1401"/>
      <c r="R33" s="1401"/>
      <c r="S33" s="1401"/>
      <c r="T33" s="1401"/>
      <c r="U33" s="1401"/>
      <c r="V33" s="1401"/>
      <c r="W33" s="1401"/>
      <c r="X33" s="1401"/>
      <c r="Y33" s="1401"/>
      <c r="Z33" s="1401"/>
      <c r="AA33" s="1401"/>
      <c r="AB33" s="1401"/>
      <c r="AC33" s="1401"/>
      <c r="AD33" s="1401"/>
      <c r="AE33" s="1401"/>
      <c r="AF33" s="1401"/>
      <c r="AG33" s="1401"/>
      <c r="AH33" s="1401"/>
      <c r="AI33" s="1401"/>
      <c r="AJ33" s="326"/>
    </row>
    <row r="34" spans="1:37" ht="8.25" customHeight="1" x14ac:dyDescent="0.4">
      <c r="A34" s="336"/>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26"/>
    </row>
    <row r="35" spans="1:37" ht="22.5" customHeight="1" x14ac:dyDescent="0.4">
      <c r="A35" s="1402" t="s">
        <v>780</v>
      </c>
      <c r="B35" s="1402"/>
      <c r="C35" s="1402"/>
      <c r="D35" s="1402"/>
      <c r="E35" s="1402"/>
      <c r="F35" s="1402"/>
      <c r="G35" s="1403" t="s">
        <v>781</v>
      </c>
      <c r="H35" s="1403"/>
      <c r="I35" s="1403"/>
      <c r="J35" s="1403"/>
      <c r="K35" s="1403"/>
      <c r="L35" s="1403"/>
      <c r="M35" s="1403"/>
      <c r="N35" s="1403"/>
      <c r="O35" s="1403"/>
      <c r="P35" s="1403"/>
      <c r="Q35" s="1403"/>
      <c r="R35" s="1403"/>
      <c r="S35" s="1403"/>
      <c r="T35" s="1403"/>
      <c r="U35" s="1403"/>
      <c r="V35" s="1403"/>
      <c r="W35" s="1403"/>
      <c r="X35" s="1403"/>
      <c r="Y35" s="1403"/>
      <c r="Z35" s="1403"/>
      <c r="AA35" s="1403"/>
      <c r="AB35" s="1403"/>
      <c r="AC35" s="1403"/>
      <c r="AD35" s="1403"/>
      <c r="AE35" s="1403"/>
      <c r="AF35" s="1403"/>
      <c r="AG35" s="1403"/>
      <c r="AH35" s="1403"/>
      <c r="AI35" s="1403"/>
      <c r="AJ35" s="326"/>
    </row>
    <row r="36" spans="1:37" ht="8.25" customHeight="1" x14ac:dyDescent="0.4">
      <c r="A36" s="336"/>
      <c r="B36" s="337"/>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26"/>
    </row>
    <row r="37" spans="1:37" ht="18.75" customHeight="1" x14ac:dyDescent="0.4">
      <c r="A37" s="1404" t="s">
        <v>782</v>
      </c>
      <c r="B37" s="1404"/>
      <c r="C37" s="1404"/>
      <c r="D37" s="1404"/>
      <c r="E37" s="1404"/>
      <c r="F37" s="1404"/>
      <c r="G37" s="1404"/>
      <c r="H37" s="1404"/>
      <c r="I37" s="1404"/>
      <c r="J37" s="1404"/>
      <c r="K37" s="1404"/>
      <c r="L37" s="1404"/>
      <c r="M37" s="1404"/>
      <c r="N37" s="1404"/>
      <c r="O37" s="1404"/>
      <c r="P37" s="1404"/>
      <c r="Q37" s="1404"/>
      <c r="R37" s="1404"/>
      <c r="S37" s="1404"/>
      <c r="T37" s="1404"/>
      <c r="U37" s="1404"/>
      <c r="V37" s="1404"/>
      <c r="W37" s="1404"/>
      <c r="X37" s="1404"/>
      <c r="Y37" s="1404"/>
      <c r="Z37" s="1404"/>
      <c r="AA37" s="1404"/>
      <c r="AB37" s="1404"/>
      <c r="AC37" s="1404"/>
      <c r="AD37" s="1404"/>
      <c r="AE37" s="1404"/>
      <c r="AF37" s="1404"/>
      <c r="AG37" s="1404"/>
      <c r="AH37" s="1404"/>
      <c r="AI37" s="1404"/>
      <c r="AJ37" s="1404"/>
      <c r="AK37" s="347"/>
    </row>
    <row r="38" spans="1:37" ht="18.75" customHeight="1" x14ac:dyDescent="0.4">
      <c r="A38" s="1404"/>
      <c r="B38" s="1404"/>
      <c r="C38" s="1404"/>
      <c r="D38" s="1404"/>
      <c r="E38" s="1404"/>
      <c r="F38" s="1404"/>
      <c r="G38" s="1404"/>
      <c r="H38" s="1404"/>
      <c r="I38" s="1404"/>
      <c r="J38" s="1404"/>
      <c r="K38" s="1404"/>
      <c r="L38" s="1404"/>
      <c r="M38" s="1404"/>
      <c r="N38" s="1404"/>
      <c r="O38" s="1404"/>
      <c r="P38" s="1404"/>
      <c r="Q38" s="1404"/>
      <c r="R38" s="1404"/>
      <c r="S38" s="1404"/>
      <c r="T38" s="1404"/>
      <c r="U38" s="1404"/>
      <c r="V38" s="1404"/>
      <c r="W38" s="1404"/>
      <c r="X38" s="1404"/>
      <c r="Y38" s="1404"/>
      <c r="Z38" s="1404"/>
      <c r="AA38" s="1404"/>
      <c r="AB38" s="1404"/>
      <c r="AC38" s="1404"/>
      <c r="AD38" s="1404"/>
      <c r="AE38" s="1404"/>
      <c r="AF38" s="1404"/>
      <c r="AG38" s="1404"/>
      <c r="AH38" s="1404"/>
      <c r="AI38" s="1404"/>
      <c r="AJ38" s="1404"/>
      <c r="AK38" s="347"/>
    </row>
    <row r="39" spans="1:37" ht="18.75" customHeight="1" x14ac:dyDescent="0.4">
      <c r="A39" s="1404"/>
      <c r="B39" s="1404"/>
      <c r="C39" s="1404"/>
      <c r="D39" s="1404"/>
      <c r="E39" s="1404"/>
      <c r="F39" s="1404"/>
      <c r="G39" s="1404"/>
      <c r="H39" s="1404"/>
      <c r="I39" s="1404"/>
      <c r="J39" s="1404"/>
      <c r="K39" s="1404"/>
      <c r="L39" s="1404"/>
      <c r="M39" s="1404"/>
      <c r="N39" s="1404"/>
      <c r="O39" s="1404"/>
      <c r="P39" s="1404"/>
      <c r="Q39" s="1404"/>
      <c r="R39" s="1404"/>
      <c r="S39" s="1404"/>
      <c r="T39" s="1404"/>
      <c r="U39" s="1404"/>
      <c r="V39" s="1404"/>
      <c r="W39" s="1404"/>
      <c r="X39" s="1404"/>
      <c r="Y39" s="1404"/>
      <c r="Z39" s="1404"/>
      <c r="AA39" s="1404"/>
      <c r="AB39" s="1404"/>
      <c r="AC39" s="1404"/>
      <c r="AD39" s="1404"/>
      <c r="AE39" s="1404"/>
      <c r="AF39" s="1404"/>
      <c r="AG39" s="1404"/>
      <c r="AH39" s="1404"/>
      <c r="AI39" s="1404"/>
      <c r="AJ39" s="1404"/>
      <c r="AK39" s="347"/>
    </row>
    <row r="40" spans="1:37" ht="18.75" customHeight="1" x14ac:dyDescent="0.4">
      <c r="A40" s="1404"/>
      <c r="B40" s="1404"/>
      <c r="C40" s="1404"/>
      <c r="D40" s="1404"/>
      <c r="E40" s="1404"/>
      <c r="F40" s="1404"/>
      <c r="G40" s="1404"/>
      <c r="H40" s="1404"/>
      <c r="I40" s="1404"/>
      <c r="J40" s="1404"/>
      <c r="K40" s="1404"/>
      <c r="L40" s="1404"/>
      <c r="M40" s="1404"/>
      <c r="N40" s="1404"/>
      <c r="O40" s="1404"/>
      <c r="P40" s="1404"/>
      <c r="Q40" s="1404"/>
      <c r="R40" s="1404"/>
      <c r="S40" s="1404"/>
      <c r="T40" s="1404"/>
      <c r="U40" s="1404"/>
      <c r="V40" s="1404"/>
      <c r="W40" s="1404"/>
      <c r="X40" s="1404"/>
      <c r="Y40" s="1404"/>
      <c r="Z40" s="1404"/>
      <c r="AA40" s="1404"/>
      <c r="AB40" s="1404"/>
      <c r="AC40" s="1404"/>
      <c r="AD40" s="1404"/>
      <c r="AE40" s="1404"/>
      <c r="AF40" s="1404"/>
      <c r="AG40" s="1404"/>
      <c r="AH40" s="1404"/>
      <c r="AI40" s="1404"/>
      <c r="AJ40" s="1404"/>
      <c r="AK40" s="347"/>
    </row>
    <row r="41" spans="1:37" ht="81.75" customHeight="1" x14ac:dyDescent="0.4">
      <c r="A41" s="1404"/>
      <c r="B41" s="1404"/>
      <c r="C41" s="1404"/>
      <c r="D41" s="1404"/>
      <c r="E41" s="1404"/>
      <c r="F41" s="1404"/>
      <c r="G41" s="1404"/>
      <c r="H41" s="1404"/>
      <c r="I41" s="1404"/>
      <c r="J41" s="1404"/>
      <c r="K41" s="1404"/>
      <c r="L41" s="1404"/>
      <c r="M41" s="1404"/>
      <c r="N41" s="1404"/>
      <c r="O41" s="1404"/>
      <c r="P41" s="1404"/>
      <c r="Q41" s="1404"/>
      <c r="R41" s="1404"/>
      <c r="S41" s="1404"/>
      <c r="T41" s="1404"/>
      <c r="U41" s="1404"/>
      <c r="V41" s="1404"/>
      <c r="W41" s="1404"/>
      <c r="X41" s="1404"/>
      <c r="Y41" s="1404"/>
      <c r="Z41" s="1404"/>
      <c r="AA41" s="1404"/>
      <c r="AB41" s="1404"/>
      <c r="AC41" s="1404"/>
      <c r="AD41" s="1404"/>
      <c r="AE41" s="1404"/>
      <c r="AF41" s="1404"/>
      <c r="AG41" s="1404"/>
      <c r="AH41" s="1404"/>
      <c r="AI41" s="1404"/>
      <c r="AJ41" s="1404"/>
      <c r="AK41" s="347"/>
    </row>
    <row r="42" spans="1:37" ht="15" customHeight="1" x14ac:dyDescent="0.4">
      <c r="A42" s="1400" t="s">
        <v>783</v>
      </c>
      <c r="B42" s="1400"/>
      <c r="C42" s="1400"/>
      <c r="D42" s="1400"/>
      <c r="E42" s="1400"/>
      <c r="F42" s="1400"/>
      <c r="G42" s="1400"/>
      <c r="H42" s="1400"/>
      <c r="I42" s="1400"/>
      <c r="J42" s="1400"/>
      <c r="K42" s="1400"/>
      <c r="L42" s="1400"/>
      <c r="M42" s="1400"/>
      <c r="N42" s="1400"/>
      <c r="O42" s="1400"/>
      <c r="P42" s="1400"/>
      <c r="Q42" s="1400"/>
      <c r="R42" s="1400"/>
      <c r="S42" s="1400"/>
      <c r="T42" s="1400"/>
      <c r="U42" s="1400"/>
      <c r="V42" s="1400"/>
      <c r="W42" s="1400"/>
      <c r="X42" s="1400"/>
      <c r="Y42" s="1400"/>
      <c r="Z42" s="1400"/>
      <c r="AA42" s="1400"/>
      <c r="AB42" s="1400"/>
      <c r="AC42" s="1400"/>
      <c r="AD42" s="1400"/>
      <c r="AE42" s="1400"/>
      <c r="AF42" s="1400"/>
      <c r="AG42" s="1400"/>
      <c r="AH42" s="1400"/>
      <c r="AI42" s="1400"/>
      <c r="AJ42" s="1400"/>
      <c r="AK42" s="347"/>
    </row>
    <row r="43" spans="1:37" ht="15" customHeight="1" x14ac:dyDescent="0.4">
      <c r="A43" s="1400"/>
      <c r="B43" s="1400"/>
      <c r="C43" s="1400"/>
      <c r="D43" s="1400"/>
      <c r="E43" s="1400"/>
      <c r="F43" s="1400"/>
      <c r="G43" s="1400"/>
      <c r="H43" s="1400"/>
      <c r="I43" s="1400"/>
      <c r="J43" s="1400"/>
      <c r="K43" s="1400"/>
      <c r="L43" s="1400"/>
      <c r="M43" s="1400"/>
      <c r="N43" s="1400"/>
      <c r="O43" s="1400"/>
      <c r="P43" s="1400"/>
      <c r="Q43" s="1400"/>
      <c r="R43" s="1400"/>
      <c r="S43" s="1400"/>
      <c r="T43" s="1400"/>
      <c r="U43" s="1400"/>
      <c r="V43" s="1400"/>
      <c r="W43" s="1400"/>
      <c r="X43" s="1400"/>
      <c r="Y43" s="1400"/>
      <c r="Z43" s="1400"/>
      <c r="AA43" s="1400"/>
      <c r="AB43" s="1400"/>
      <c r="AC43" s="1400"/>
      <c r="AD43" s="1400"/>
      <c r="AE43" s="1400"/>
      <c r="AF43" s="1400"/>
      <c r="AG43" s="1400"/>
      <c r="AH43" s="1400"/>
      <c r="AI43" s="1400"/>
      <c r="AJ43" s="1400"/>
      <c r="AK43" s="347"/>
    </row>
    <row r="44" spans="1:37" ht="15" customHeight="1" x14ac:dyDescent="0.4">
      <c r="A44" s="1400"/>
      <c r="B44" s="1400"/>
      <c r="C44" s="1400"/>
      <c r="D44" s="1400"/>
      <c r="E44" s="1400"/>
      <c r="F44" s="1400"/>
      <c r="G44" s="1400"/>
      <c r="H44" s="1400"/>
      <c r="I44" s="1400"/>
      <c r="J44" s="1400"/>
      <c r="K44" s="1400"/>
      <c r="L44" s="1400"/>
      <c r="M44" s="1400"/>
      <c r="N44" s="1400"/>
      <c r="O44" s="1400"/>
      <c r="P44" s="1400"/>
      <c r="Q44" s="1400"/>
      <c r="R44" s="1400"/>
      <c r="S44" s="1400"/>
      <c r="T44" s="1400"/>
      <c r="U44" s="1400"/>
      <c r="V44" s="1400"/>
      <c r="W44" s="1400"/>
      <c r="X44" s="1400"/>
      <c r="Y44" s="1400"/>
      <c r="Z44" s="1400"/>
      <c r="AA44" s="1400"/>
      <c r="AB44" s="1400"/>
      <c r="AC44" s="1400"/>
      <c r="AD44" s="1400"/>
      <c r="AE44" s="1400"/>
      <c r="AF44" s="1400"/>
      <c r="AG44" s="1400"/>
      <c r="AH44" s="1400"/>
      <c r="AI44" s="1400"/>
      <c r="AJ44" s="1400"/>
      <c r="AK44" s="347"/>
    </row>
    <row r="45" spans="1:37" ht="15" customHeight="1" x14ac:dyDescent="0.4">
      <c r="A45" s="1400"/>
      <c r="B45" s="1400"/>
      <c r="C45" s="1400"/>
      <c r="D45" s="1400"/>
      <c r="E45" s="1400"/>
      <c r="F45" s="1400"/>
      <c r="G45" s="1400"/>
      <c r="H45" s="1400"/>
      <c r="I45" s="1400"/>
      <c r="J45" s="1400"/>
      <c r="K45" s="1400"/>
      <c r="L45" s="1400"/>
      <c r="M45" s="1400"/>
      <c r="N45" s="1400"/>
      <c r="O45" s="1400"/>
      <c r="P45" s="1400"/>
      <c r="Q45" s="1400"/>
      <c r="R45" s="1400"/>
      <c r="S45" s="1400"/>
      <c r="T45" s="1400"/>
      <c r="U45" s="1400"/>
      <c r="V45" s="1400"/>
      <c r="W45" s="1400"/>
      <c r="X45" s="1400"/>
      <c r="Y45" s="1400"/>
      <c r="Z45" s="1400"/>
      <c r="AA45" s="1400"/>
      <c r="AB45" s="1400"/>
      <c r="AC45" s="1400"/>
      <c r="AD45" s="1400"/>
      <c r="AE45" s="1400"/>
      <c r="AF45" s="1400"/>
      <c r="AG45" s="1400"/>
      <c r="AH45" s="1400"/>
      <c r="AI45" s="1400"/>
      <c r="AJ45" s="1400"/>
      <c r="AK45" s="347"/>
    </row>
    <row r="46" spans="1:37" ht="36" customHeight="1" x14ac:dyDescent="0.4">
      <c r="A46" s="1400"/>
      <c r="B46" s="1400"/>
      <c r="C46" s="1400"/>
      <c r="D46" s="1400"/>
      <c r="E46" s="1400"/>
      <c r="F46" s="1400"/>
      <c r="G46" s="1400"/>
      <c r="H46" s="1400"/>
      <c r="I46" s="1400"/>
      <c r="J46" s="1400"/>
      <c r="K46" s="1400"/>
      <c r="L46" s="1400"/>
      <c r="M46" s="1400"/>
      <c r="N46" s="1400"/>
      <c r="O46" s="1400"/>
      <c r="P46" s="1400"/>
      <c r="Q46" s="1400"/>
      <c r="R46" s="1400"/>
      <c r="S46" s="1400"/>
      <c r="T46" s="1400"/>
      <c r="U46" s="1400"/>
      <c r="V46" s="1400"/>
      <c r="W46" s="1400"/>
      <c r="X46" s="1400"/>
      <c r="Y46" s="1400"/>
      <c r="Z46" s="1400"/>
      <c r="AA46" s="1400"/>
      <c r="AB46" s="1400"/>
      <c r="AC46" s="1400"/>
      <c r="AD46" s="1400"/>
      <c r="AE46" s="1400"/>
      <c r="AF46" s="1400"/>
      <c r="AG46" s="1400"/>
      <c r="AH46" s="1400"/>
      <c r="AI46" s="1400"/>
      <c r="AJ46" s="1400"/>
      <c r="AK46" s="347"/>
    </row>
    <row r="47" spans="1:37" s="348" customFormat="1" ht="32.25" customHeight="1" x14ac:dyDescent="0.4">
      <c r="A47" s="1400" t="s">
        <v>784</v>
      </c>
      <c r="B47" s="1400"/>
      <c r="C47" s="1400"/>
      <c r="D47" s="1400"/>
      <c r="E47" s="1400"/>
      <c r="F47" s="1400"/>
      <c r="G47" s="1400"/>
      <c r="H47" s="1400"/>
      <c r="I47" s="1400"/>
      <c r="J47" s="1400"/>
      <c r="K47" s="1400"/>
      <c r="L47" s="1400"/>
      <c r="M47" s="1400"/>
      <c r="N47" s="1400"/>
      <c r="O47" s="1400"/>
      <c r="P47" s="1400"/>
      <c r="Q47" s="1400"/>
      <c r="R47" s="1400"/>
      <c r="S47" s="1400"/>
      <c r="T47" s="1400"/>
      <c r="U47" s="1400"/>
      <c r="V47" s="1400"/>
      <c r="W47" s="1400"/>
      <c r="X47" s="1400"/>
      <c r="Y47" s="1400"/>
      <c r="Z47" s="1400"/>
      <c r="AA47" s="1400"/>
      <c r="AB47" s="1400"/>
      <c r="AC47" s="1400"/>
      <c r="AD47" s="1400"/>
      <c r="AE47" s="1400"/>
      <c r="AF47" s="1400"/>
      <c r="AG47" s="1400"/>
      <c r="AH47" s="1400"/>
      <c r="AI47" s="1400"/>
      <c r="AJ47" s="1400"/>
    </row>
    <row r="48" spans="1:37" s="348" customFormat="1" ht="36" customHeight="1" x14ac:dyDescent="0.4">
      <c r="A48" s="1400" t="s">
        <v>785</v>
      </c>
      <c r="B48" s="1400"/>
      <c r="C48" s="1400"/>
      <c r="D48" s="1400"/>
      <c r="E48" s="1400"/>
      <c r="F48" s="1400"/>
      <c r="G48" s="1400"/>
      <c r="H48" s="1400"/>
      <c r="I48" s="1400"/>
      <c r="J48" s="1400"/>
      <c r="K48" s="1400"/>
      <c r="L48" s="1400"/>
      <c r="M48" s="1400"/>
      <c r="N48" s="1400"/>
      <c r="O48" s="1400"/>
      <c r="P48" s="1400"/>
      <c r="Q48" s="1400"/>
      <c r="R48" s="1400"/>
      <c r="S48" s="1400"/>
      <c r="T48" s="1400"/>
      <c r="U48" s="1400"/>
      <c r="V48" s="1400"/>
      <c r="W48" s="1400"/>
      <c r="X48" s="1400"/>
      <c r="Y48" s="1400"/>
      <c r="Z48" s="1400"/>
      <c r="AA48" s="1400"/>
      <c r="AB48" s="1400"/>
      <c r="AC48" s="1400"/>
      <c r="AD48" s="1400"/>
      <c r="AE48" s="1400"/>
      <c r="AF48" s="1400"/>
      <c r="AG48" s="1400"/>
      <c r="AH48" s="1400"/>
      <c r="AI48" s="1400"/>
      <c r="AJ48" s="1400"/>
    </row>
    <row r="49" spans="1:36" s="348" customFormat="1" ht="21" customHeight="1" x14ac:dyDescent="0.4">
      <c r="A49" s="348" t="s">
        <v>786</v>
      </c>
      <c r="AJ49" s="349"/>
    </row>
    <row r="50" spans="1:36" s="348" customFormat="1" ht="21" customHeight="1" x14ac:dyDescent="0.4">
      <c r="A50" s="348" t="s">
        <v>786</v>
      </c>
      <c r="AJ50" s="349"/>
    </row>
  </sheetData>
  <protectedRanges>
    <protectedRange sqref="K7:X7 AF7:AI7 K6:AI6 K8:AI8" name="範囲1"/>
  </protectedRanges>
  <mergeCells count="90">
    <mergeCell ref="Z2:AI2"/>
    <mergeCell ref="A4:AI4"/>
    <mergeCell ref="A6:J6"/>
    <mergeCell ref="K6:AI6"/>
    <mergeCell ref="A7:J7"/>
    <mergeCell ref="K7:X7"/>
    <mergeCell ref="Y7:AE7"/>
    <mergeCell ref="AF7:AI7"/>
    <mergeCell ref="A8:J8"/>
    <mergeCell ref="K8:AI8"/>
    <mergeCell ref="A10:AI10"/>
    <mergeCell ref="A11:Q11"/>
    <mergeCell ref="R11:AA11"/>
    <mergeCell ref="AD11:AI11"/>
    <mergeCell ref="B12:Q12"/>
    <mergeCell ref="R12:AA12"/>
    <mergeCell ref="AD12:AI12"/>
    <mergeCell ref="A13:Q13"/>
    <mergeCell ref="R13:AA13"/>
    <mergeCell ref="AD13:AI13"/>
    <mergeCell ref="A14:J14"/>
    <mergeCell ref="K14:W14"/>
    <mergeCell ref="X14:AC14"/>
    <mergeCell ref="AD14:AI14"/>
    <mergeCell ref="B15:J15"/>
    <mergeCell ref="K15:W15"/>
    <mergeCell ref="X15:AC15"/>
    <mergeCell ref="AD15:AI15"/>
    <mergeCell ref="B16:J16"/>
    <mergeCell ref="K16:W16"/>
    <mergeCell ref="X16:AC16"/>
    <mergeCell ref="AD16:AI16"/>
    <mergeCell ref="B17:J17"/>
    <mergeCell ref="K17:W17"/>
    <mergeCell ref="X17:AC17"/>
    <mergeCell ref="AD17:AI17"/>
    <mergeCell ref="B18:J18"/>
    <mergeCell ref="K18:W18"/>
    <mergeCell ref="X18:AC18"/>
    <mergeCell ref="AD18:AI18"/>
    <mergeCell ref="B19:J19"/>
    <mergeCell ref="K19:W19"/>
    <mergeCell ref="X19:AC19"/>
    <mergeCell ref="AD19:AI19"/>
    <mergeCell ref="B20:J20"/>
    <mergeCell ref="K20:W20"/>
    <mergeCell ref="X20:AC20"/>
    <mergeCell ref="AD20:AI20"/>
    <mergeCell ref="B21:J21"/>
    <mergeCell ref="K21:W21"/>
    <mergeCell ref="X21:AC21"/>
    <mergeCell ref="AD21:AI21"/>
    <mergeCell ref="B22:J22"/>
    <mergeCell ref="K22:W22"/>
    <mergeCell ref="X22:AC22"/>
    <mergeCell ref="AD22:AI22"/>
    <mergeCell ref="B23:J23"/>
    <mergeCell ref="K23:W23"/>
    <mergeCell ref="X23:AC23"/>
    <mergeCell ref="AD23:AI23"/>
    <mergeCell ref="B24:J24"/>
    <mergeCell ref="K24:W24"/>
    <mergeCell ref="X24:AC24"/>
    <mergeCell ref="AD24:AI24"/>
    <mergeCell ref="A25:J25"/>
    <mergeCell ref="K25:O25"/>
    <mergeCell ref="P25:Q25"/>
    <mergeCell ref="R25:AC25"/>
    <mergeCell ref="AD25:AI25"/>
    <mergeCell ref="A27:AI27"/>
    <mergeCell ref="A28:Q28"/>
    <mergeCell ref="R28:AA28"/>
    <mergeCell ref="AD28:AI28"/>
    <mergeCell ref="A29:Q29"/>
    <mergeCell ref="R29:AA29"/>
    <mergeCell ref="AD29:AI29"/>
    <mergeCell ref="A30:Q30"/>
    <mergeCell ref="R30:AI30"/>
    <mergeCell ref="B31:Q31"/>
    <mergeCell ref="R31:AI31"/>
    <mergeCell ref="B32:Q32"/>
    <mergeCell ref="R32:AI32"/>
    <mergeCell ref="A47:AJ47"/>
    <mergeCell ref="A48:AJ48"/>
    <mergeCell ref="B33:Q33"/>
    <mergeCell ref="R33:AI33"/>
    <mergeCell ref="A35:F35"/>
    <mergeCell ref="G35:AI35"/>
    <mergeCell ref="A37:AJ41"/>
    <mergeCell ref="A42:AJ46"/>
  </mergeCells>
  <phoneticPr fontId="11"/>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C794F-B920-40C9-8FC6-949134F465CD}">
  <sheetPr>
    <tabColor theme="4"/>
  </sheetPr>
  <dimension ref="A1:AK29"/>
  <sheetViews>
    <sheetView view="pageBreakPreview" zoomScale="115" zoomScaleNormal="100" zoomScaleSheetLayoutView="115" workbookViewId="0"/>
  </sheetViews>
  <sheetFormatPr defaultColWidth="9" defaultRowHeight="12" x14ac:dyDescent="0.4"/>
  <cols>
    <col min="1" max="1" width="1.375" style="350" customWidth="1"/>
    <col min="2" max="11" width="2.5" style="350" customWidth="1"/>
    <col min="12" max="12" width="0.875" style="350" customWidth="1"/>
    <col min="13" max="27" width="2.5" style="350" customWidth="1"/>
    <col min="28" max="28" width="5" style="350" customWidth="1"/>
    <col min="29" max="29" width="4.25" style="350" customWidth="1"/>
    <col min="30" max="36" width="2.5" style="350" customWidth="1"/>
    <col min="37" max="37" width="1.375" style="350" customWidth="1"/>
    <col min="38" max="61" width="2.625" style="350" customWidth="1"/>
    <col min="62" max="16384" width="9" style="350"/>
  </cols>
  <sheetData>
    <row r="1" spans="1:37" ht="20.100000000000001" customHeight="1" x14ac:dyDescent="0.4">
      <c r="B1" s="122" t="s">
        <v>1397</v>
      </c>
    </row>
    <row r="2" spans="1:37" ht="20.100000000000001" customHeight="1" x14ac:dyDescent="0.4">
      <c r="A2" s="351"/>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2" t="s">
        <v>792</v>
      </c>
    </row>
    <row r="3" spans="1:37" ht="20.100000000000001" customHeight="1" x14ac:dyDescent="0.4">
      <c r="A3" s="351"/>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2"/>
    </row>
    <row r="4" spans="1:37" ht="20.100000000000001" customHeight="1" x14ac:dyDescent="0.4">
      <c r="A4" s="351"/>
      <c r="B4" s="1431" t="s">
        <v>793</v>
      </c>
      <c r="C4" s="1431"/>
      <c r="D4" s="1431"/>
      <c r="E4" s="1431"/>
      <c r="F4" s="1431"/>
      <c r="G4" s="1431"/>
      <c r="H4" s="1431"/>
      <c r="I4" s="1431"/>
      <c r="J4" s="1431"/>
      <c r="K4" s="1431"/>
      <c r="L4" s="1431"/>
      <c r="M4" s="1431"/>
      <c r="N4" s="1431"/>
      <c r="O4" s="1431"/>
      <c r="P4" s="1431"/>
      <c r="Q4" s="1431"/>
      <c r="R4" s="1431"/>
      <c r="S4" s="1431"/>
      <c r="T4" s="1431"/>
      <c r="U4" s="1431"/>
      <c r="V4" s="1431"/>
      <c r="W4" s="1431"/>
      <c r="X4" s="1431"/>
      <c r="Y4" s="1431"/>
      <c r="Z4" s="1431"/>
      <c r="AA4" s="1431"/>
      <c r="AB4" s="1431"/>
      <c r="AC4" s="1431"/>
      <c r="AD4" s="1431"/>
      <c r="AE4" s="1431"/>
      <c r="AF4" s="1431"/>
      <c r="AG4" s="1431"/>
      <c r="AH4" s="1431"/>
      <c r="AI4" s="1431"/>
      <c r="AJ4" s="1431"/>
      <c r="AK4" s="353"/>
    </row>
    <row r="5" spans="1:37" ht="20.100000000000001" customHeight="1" x14ac:dyDescent="0.4">
      <c r="A5" s="351"/>
      <c r="B5" s="354"/>
      <c r="C5" s="354"/>
      <c r="D5" s="354"/>
      <c r="E5" s="354"/>
      <c r="F5" s="354"/>
      <c r="G5" s="355"/>
      <c r="H5" s="355"/>
      <c r="I5" s="355"/>
      <c r="J5" s="355"/>
      <c r="K5" s="355"/>
      <c r="L5" s="355"/>
      <c r="M5" s="355"/>
      <c r="N5" s="355"/>
      <c r="O5" s="355"/>
      <c r="P5" s="355"/>
      <c r="Q5" s="356"/>
      <c r="R5" s="356"/>
      <c r="S5" s="356"/>
      <c r="T5" s="356"/>
      <c r="U5" s="356"/>
      <c r="V5" s="356"/>
      <c r="W5" s="356"/>
      <c r="X5" s="356"/>
      <c r="Y5" s="356"/>
      <c r="Z5" s="356"/>
      <c r="AA5" s="356"/>
      <c r="AB5" s="356"/>
      <c r="AC5" s="356"/>
      <c r="AD5" s="356"/>
      <c r="AE5" s="356"/>
      <c r="AF5" s="356"/>
      <c r="AG5" s="356"/>
      <c r="AH5" s="356"/>
      <c r="AI5" s="356"/>
      <c r="AJ5" s="356"/>
      <c r="AK5" s="357"/>
    </row>
    <row r="6" spans="1:37" ht="24.75" customHeight="1" x14ac:dyDescent="0.4">
      <c r="A6" s="351"/>
      <c r="B6" s="1432" t="s">
        <v>794</v>
      </c>
      <c r="C6" s="1433"/>
      <c r="D6" s="1433"/>
      <c r="E6" s="1433"/>
      <c r="F6" s="1433"/>
      <c r="G6" s="1433"/>
      <c r="H6" s="1433"/>
      <c r="I6" s="1433"/>
      <c r="J6" s="1433"/>
      <c r="K6" s="1434"/>
      <c r="L6" s="1435"/>
      <c r="M6" s="1436"/>
      <c r="N6" s="1436"/>
      <c r="O6" s="1436"/>
      <c r="P6" s="1436"/>
      <c r="Q6" s="1436"/>
      <c r="R6" s="1436"/>
      <c r="S6" s="1436"/>
      <c r="T6" s="1436"/>
      <c r="U6" s="1436"/>
      <c r="V6" s="1436"/>
      <c r="W6" s="1436"/>
      <c r="X6" s="1436"/>
      <c r="Y6" s="1436"/>
      <c r="Z6" s="1436"/>
      <c r="AA6" s="1436"/>
      <c r="AB6" s="1436"/>
      <c r="AC6" s="1436"/>
      <c r="AD6" s="1436"/>
      <c r="AE6" s="1436"/>
      <c r="AF6" s="1436"/>
      <c r="AG6" s="1436"/>
      <c r="AH6" s="1436"/>
      <c r="AI6" s="1436"/>
      <c r="AJ6" s="1437"/>
      <c r="AK6" s="357"/>
    </row>
    <row r="7" spans="1:37" ht="24.75" customHeight="1" x14ac:dyDescent="0.4">
      <c r="A7" s="351"/>
      <c r="B7" s="1438" t="s">
        <v>795</v>
      </c>
      <c r="C7" s="1438"/>
      <c r="D7" s="1438"/>
      <c r="E7" s="1438"/>
      <c r="F7" s="1438"/>
      <c r="G7" s="1438"/>
      <c r="H7" s="1438"/>
      <c r="I7" s="1438"/>
      <c r="J7" s="1438"/>
      <c r="K7" s="1438"/>
      <c r="L7" s="1435"/>
      <c r="M7" s="1436"/>
      <c r="N7" s="1436"/>
      <c r="O7" s="1436"/>
      <c r="P7" s="1436"/>
      <c r="Q7" s="1436"/>
      <c r="R7" s="1436"/>
      <c r="S7" s="1436"/>
      <c r="T7" s="1436"/>
      <c r="U7" s="1436"/>
      <c r="V7" s="1436"/>
      <c r="W7" s="1436"/>
      <c r="X7" s="1436"/>
      <c r="Y7" s="1436"/>
      <c r="Z7" s="1436"/>
      <c r="AA7" s="1436"/>
      <c r="AB7" s="1436"/>
      <c r="AC7" s="1436"/>
      <c r="AD7" s="1436"/>
      <c r="AE7" s="1436"/>
      <c r="AF7" s="1436"/>
      <c r="AG7" s="1436"/>
      <c r="AH7" s="1436"/>
      <c r="AI7" s="1436"/>
      <c r="AJ7" s="1437"/>
      <c r="AK7" s="357"/>
    </row>
    <row r="8" spans="1:37" ht="24.75" customHeight="1" x14ac:dyDescent="0.4">
      <c r="A8" s="351"/>
      <c r="B8" s="1438" t="s">
        <v>796</v>
      </c>
      <c r="C8" s="1438"/>
      <c r="D8" s="1438"/>
      <c r="E8" s="1438"/>
      <c r="F8" s="1438"/>
      <c r="G8" s="1438"/>
      <c r="H8" s="1438"/>
      <c r="I8" s="1438"/>
      <c r="J8" s="1438"/>
      <c r="K8" s="1438"/>
      <c r="L8" s="1435" t="s">
        <v>797</v>
      </c>
      <c r="M8" s="1436"/>
      <c r="N8" s="1436"/>
      <c r="O8" s="1436"/>
      <c r="P8" s="1436"/>
      <c r="Q8" s="1436"/>
      <c r="R8" s="1436"/>
      <c r="S8" s="1436"/>
      <c r="T8" s="1436"/>
      <c r="U8" s="1436"/>
      <c r="V8" s="1436"/>
      <c r="W8" s="1436"/>
      <c r="X8" s="1436"/>
      <c r="Y8" s="1436"/>
      <c r="Z8" s="1436"/>
      <c r="AA8" s="1436"/>
      <c r="AB8" s="1436"/>
      <c r="AC8" s="1436"/>
      <c r="AD8" s="1436"/>
      <c r="AE8" s="1436"/>
      <c r="AF8" s="1436"/>
      <c r="AG8" s="1436"/>
      <c r="AH8" s="1436"/>
      <c r="AI8" s="1436"/>
      <c r="AJ8" s="1437"/>
      <c r="AK8" s="357"/>
    </row>
    <row r="9" spans="1:37" ht="24.75" customHeight="1" x14ac:dyDescent="0.4">
      <c r="A9" s="351"/>
      <c r="B9" s="1469" t="s">
        <v>798</v>
      </c>
      <c r="C9" s="1470"/>
      <c r="D9" s="1443" t="s">
        <v>438</v>
      </c>
      <c r="E9" s="1444"/>
      <c r="F9" s="1444"/>
      <c r="G9" s="1444"/>
      <c r="H9" s="1444"/>
      <c r="I9" s="1444"/>
      <c r="J9" s="1444"/>
      <c r="K9" s="1445"/>
      <c r="L9" s="358"/>
      <c r="M9" s="1436" t="s">
        <v>437</v>
      </c>
      <c r="N9" s="1436"/>
      <c r="O9" s="1436"/>
      <c r="P9" s="1436"/>
      <c r="Q9" s="359"/>
      <c r="R9" s="359"/>
      <c r="S9" s="359"/>
      <c r="T9" s="359"/>
      <c r="U9" s="360"/>
      <c r="V9" s="361"/>
      <c r="W9" s="1436" t="s">
        <v>733</v>
      </c>
      <c r="X9" s="1436"/>
      <c r="Y9" s="1449" t="s">
        <v>799</v>
      </c>
      <c r="Z9" s="1449"/>
      <c r="AA9" s="1449"/>
      <c r="AB9" s="362" t="s">
        <v>800</v>
      </c>
      <c r="AC9" s="1450" t="s">
        <v>436</v>
      </c>
      <c r="AD9" s="1451"/>
      <c r="AE9" s="1451"/>
      <c r="AF9" s="1449"/>
      <c r="AG9" s="1449"/>
      <c r="AH9" s="1449"/>
      <c r="AI9" s="1433" t="s">
        <v>800</v>
      </c>
      <c r="AJ9" s="1434"/>
    </row>
    <row r="10" spans="1:37" ht="24.75" customHeight="1" x14ac:dyDescent="0.4">
      <c r="A10" s="351"/>
      <c r="B10" s="1471"/>
      <c r="C10" s="1472"/>
      <c r="D10" s="1446"/>
      <c r="E10" s="1447"/>
      <c r="F10" s="1447"/>
      <c r="G10" s="1447"/>
      <c r="H10" s="1447"/>
      <c r="I10" s="1447"/>
      <c r="J10" s="1447"/>
      <c r="K10" s="1448"/>
      <c r="L10" s="363"/>
      <c r="M10" s="1436" t="s">
        <v>801</v>
      </c>
      <c r="N10" s="1436"/>
      <c r="O10" s="1436"/>
      <c r="P10" s="1436"/>
      <c r="Q10" s="364"/>
      <c r="R10" s="364"/>
      <c r="S10" s="364"/>
      <c r="T10" s="364"/>
      <c r="U10" s="365"/>
      <c r="V10" s="366"/>
      <c r="W10" s="1464" t="s">
        <v>733</v>
      </c>
      <c r="X10" s="1464"/>
      <c r="Y10" s="1465"/>
      <c r="Z10" s="1465"/>
      <c r="AA10" s="1465"/>
      <c r="AB10" s="367" t="s">
        <v>800</v>
      </c>
      <c r="AC10" s="1466" t="s">
        <v>436</v>
      </c>
      <c r="AD10" s="1444"/>
      <c r="AE10" s="1444"/>
      <c r="AF10" s="1465"/>
      <c r="AG10" s="1465"/>
      <c r="AH10" s="1465"/>
      <c r="AI10" s="1467" t="s">
        <v>800</v>
      </c>
      <c r="AJ10" s="1468"/>
    </row>
    <row r="11" spans="1:37" ht="53.25" customHeight="1" x14ac:dyDescent="0.4">
      <c r="A11" s="351"/>
      <c r="B11" s="1471"/>
      <c r="C11" s="1472"/>
      <c r="D11" s="1452" t="s">
        <v>802</v>
      </c>
      <c r="E11" s="1451"/>
      <c r="F11" s="1451"/>
      <c r="G11" s="1451"/>
      <c r="H11" s="1451"/>
      <c r="I11" s="1451"/>
      <c r="J11" s="1451"/>
      <c r="K11" s="1451"/>
      <c r="L11" s="368"/>
      <c r="M11" s="1436" t="s">
        <v>803</v>
      </c>
      <c r="N11" s="1436"/>
      <c r="O11" s="1436"/>
      <c r="P11" s="1453"/>
      <c r="Q11" s="369"/>
      <c r="R11" s="369"/>
      <c r="S11" s="369"/>
      <c r="T11" s="369"/>
      <c r="U11" s="369"/>
      <c r="V11" s="369"/>
      <c r="W11" s="369"/>
      <c r="X11" s="369"/>
      <c r="Y11" s="369"/>
      <c r="Z11" s="369"/>
      <c r="AA11" s="369"/>
      <c r="AB11" s="369"/>
      <c r="AC11" s="369"/>
      <c r="AD11" s="369"/>
      <c r="AE11" s="369"/>
      <c r="AF11" s="369"/>
      <c r="AG11" s="369"/>
      <c r="AH11" s="369"/>
      <c r="AI11" s="369"/>
      <c r="AJ11" s="370"/>
    </row>
    <row r="12" spans="1:37" ht="24.75" customHeight="1" x14ac:dyDescent="0.4">
      <c r="A12" s="351"/>
      <c r="B12" s="1471"/>
      <c r="C12" s="1473"/>
      <c r="D12" s="1454" t="s">
        <v>804</v>
      </c>
      <c r="E12" s="1455"/>
      <c r="F12" s="1458" t="s">
        <v>439</v>
      </c>
      <c r="G12" s="1459"/>
      <c r="H12" s="1459"/>
      <c r="I12" s="1459"/>
      <c r="J12" s="1459"/>
      <c r="K12" s="1459"/>
      <c r="L12" s="1439"/>
      <c r="M12" s="1439"/>
      <c r="N12" s="1439"/>
      <c r="O12" s="1439"/>
      <c r="P12" s="1439"/>
      <c r="Q12" s="1439"/>
      <c r="R12" s="1439"/>
      <c r="S12" s="1439"/>
      <c r="T12" s="1439"/>
      <c r="U12" s="1439"/>
      <c r="V12" s="1439"/>
      <c r="W12" s="1439"/>
      <c r="X12" s="1439"/>
      <c r="Y12" s="1439"/>
      <c r="Z12" s="1439"/>
      <c r="AA12" s="1439"/>
      <c r="AB12" s="1439"/>
      <c r="AC12" s="1439"/>
      <c r="AD12" s="1439"/>
      <c r="AE12" s="1439"/>
      <c r="AF12" s="1439"/>
      <c r="AG12" s="1439"/>
      <c r="AH12" s="1439"/>
      <c r="AI12" s="1439"/>
      <c r="AJ12" s="1440"/>
    </row>
    <row r="13" spans="1:37" ht="24.75" customHeight="1" x14ac:dyDescent="0.4">
      <c r="A13" s="351"/>
      <c r="B13" s="1471"/>
      <c r="C13" s="1473"/>
      <c r="D13" s="1454"/>
      <c r="E13" s="1455"/>
      <c r="F13" s="1460"/>
      <c r="G13" s="1461"/>
      <c r="H13" s="1461"/>
      <c r="I13" s="1461"/>
      <c r="J13" s="1461"/>
      <c r="K13" s="1461"/>
      <c r="L13" s="1441"/>
      <c r="M13" s="1441"/>
      <c r="N13" s="1441"/>
      <c r="O13" s="1441"/>
      <c r="P13" s="1441"/>
      <c r="Q13" s="1441"/>
      <c r="R13" s="1441"/>
      <c r="S13" s="1441"/>
      <c r="T13" s="1441"/>
      <c r="U13" s="1441"/>
      <c r="V13" s="1441"/>
      <c r="W13" s="1441"/>
      <c r="X13" s="1441"/>
      <c r="Y13" s="1441"/>
      <c r="Z13" s="1441"/>
      <c r="AA13" s="1441"/>
      <c r="AB13" s="1441"/>
      <c r="AC13" s="1441"/>
      <c r="AD13" s="1441"/>
      <c r="AE13" s="1441"/>
      <c r="AF13" s="1441"/>
      <c r="AG13" s="1441"/>
      <c r="AH13" s="1441"/>
      <c r="AI13" s="1441"/>
      <c r="AJ13" s="1442"/>
    </row>
    <row r="14" spans="1:37" ht="24.75" customHeight="1" x14ac:dyDescent="0.4">
      <c r="A14" s="351"/>
      <c r="B14" s="1471"/>
      <c r="C14" s="1473"/>
      <c r="D14" s="1454"/>
      <c r="E14" s="1455"/>
      <c r="F14" s="1460" t="s">
        <v>805</v>
      </c>
      <c r="G14" s="1461"/>
      <c r="H14" s="1461"/>
      <c r="I14" s="1461"/>
      <c r="J14" s="1461"/>
      <c r="K14" s="1461"/>
      <c r="L14" s="1441"/>
      <c r="M14" s="1441"/>
      <c r="N14" s="1441"/>
      <c r="O14" s="1441"/>
      <c r="P14" s="1441"/>
      <c r="Q14" s="1441"/>
      <c r="R14" s="1441"/>
      <c r="S14" s="1441"/>
      <c r="T14" s="1441"/>
      <c r="U14" s="1441"/>
      <c r="V14" s="1441"/>
      <c r="W14" s="1441"/>
      <c r="X14" s="1441"/>
      <c r="Y14" s="1441"/>
      <c r="Z14" s="1441"/>
      <c r="AA14" s="1441"/>
      <c r="AB14" s="1441"/>
      <c r="AC14" s="1441"/>
      <c r="AD14" s="1441"/>
      <c r="AE14" s="1441"/>
      <c r="AF14" s="1441"/>
      <c r="AG14" s="1441"/>
      <c r="AH14" s="1441"/>
      <c r="AI14" s="1441"/>
      <c r="AJ14" s="1442"/>
    </row>
    <row r="15" spans="1:37" ht="24.75" customHeight="1" x14ac:dyDescent="0.4">
      <c r="A15" s="351"/>
      <c r="B15" s="1471"/>
      <c r="C15" s="1473"/>
      <c r="D15" s="1454"/>
      <c r="E15" s="1455"/>
      <c r="F15" s="1460"/>
      <c r="G15" s="1461"/>
      <c r="H15" s="1461"/>
      <c r="I15" s="1461"/>
      <c r="J15" s="1461"/>
      <c r="K15" s="1461"/>
      <c r="L15" s="1441"/>
      <c r="M15" s="1441"/>
      <c r="N15" s="1441"/>
      <c r="O15" s="1441"/>
      <c r="P15" s="1441"/>
      <c r="Q15" s="1441"/>
      <c r="R15" s="1441"/>
      <c r="S15" s="1441"/>
      <c r="T15" s="1441"/>
      <c r="U15" s="1441"/>
      <c r="V15" s="1441"/>
      <c r="W15" s="1441"/>
      <c r="X15" s="1441"/>
      <c r="Y15" s="1441"/>
      <c r="Z15" s="1441"/>
      <c r="AA15" s="1441"/>
      <c r="AB15" s="1441"/>
      <c r="AC15" s="1441"/>
      <c r="AD15" s="1441"/>
      <c r="AE15" s="1441"/>
      <c r="AF15" s="1441"/>
      <c r="AG15" s="1441"/>
      <c r="AH15" s="1441"/>
      <c r="AI15" s="1441"/>
      <c r="AJ15" s="1442"/>
    </row>
    <row r="16" spans="1:37" ht="24.75" customHeight="1" x14ac:dyDescent="0.4">
      <c r="A16" s="351"/>
      <c r="B16" s="1471"/>
      <c r="C16" s="1473"/>
      <c r="D16" s="1454"/>
      <c r="E16" s="1455"/>
      <c r="F16" s="1460"/>
      <c r="G16" s="1461"/>
      <c r="H16" s="1461"/>
      <c r="I16" s="1461"/>
      <c r="J16" s="1461"/>
      <c r="K16" s="1461"/>
      <c r="L16" s="1441"/>
      <c r="M16" s="1441"/>
      <c r="N16" s="1441"/>
      <c r="O16" s="1441"/>
      <c r="P16" s="1441"/>
      <c r="Q16" s="1441"/>
      <c r="R16" s="1441"/>
      <c r="S16" s="1441"/>
      <c r="T16" s="1441"/>
      <c r="U16" s="1441"/>
      <c r="V16" s="1441"/>
      <c r="W16" s="1441"/>
      <c r="X16" s="1441"/>
      <c r="Y16" s="1441"/>
      <c r="Z16" s="1441"/>
      <c r="AA16" s="1441"/>
      <c r="AB16" s="1441"/>
      <c r="AC16" s="1441"/>
      <c r="AD16" s="1441"/>
      <c r="AE16" s="1441"/>
      <c r="AF16" s="1441"/>
      <c r="AG16" s="1441"/>
      <c r="AH16" s="1441"/>
      <c r="AI16" s="1441"/>
      <c r="AJ16" s="1442"/>
    </row>
    <row r="17" spans="1:36" ht="24.75" customHeight="1" x14ac:dyDescent="0.4">
      <c r="A17" s="351"/>
      <c r="B17" s="1471"/>
      <c r="C17" s="1473"/>
      <c r="D17" s="1454"/>
      <c r="E17" s="1455"/>
      <c r="F17" s="1460"/>
      <c r="G17" s="1461"/>
      <c r="H17" s="1461"/>
      <c r="I17" s="1461"/>
      <c r="J17" s="1461"/>
      <c r="K17" s="1461"/>
      <c r="L17" s="1441"/>
      <c r="M17" s="1441"/>
      <c r="N17" s="1441"/>
      <c r="O17" s="1441"/>
      <c r="P17" s="1441"/>
      <c r="Q17" s="1441"/>
      <c r="R17" s="1441"/>
      <c r="S17" s="1441"/>
      <c r="T17" s="1441"/>
      <c r="U17" s="1441"/>
      <c r="V17" s="1441"/>
      <c r="W17" s="1441"/>
      <c r="X17" s="1441"/>
      <c r="Y17" s="1441"/>
      <c r="Z17" s="1441"/>
      <c r="AA17" s="1441"/>
      <c r="AB17" s="1441"/>
      <c r="AC17" s="1441"/>
      <c r="AD17" s="1441"/>
      <c r="AE17" s="1441"/>
      <c r="AF17" s="1441"/>
      <c r="AG17" s="1441"/>
      <c r="AH17" s="1441"/>
      <c r="AI17" s="1441"/>
      <c r="AJ17" s="1442"/>
    </row>
    <row r="18" spans="1:36" ht="24.75" customHeight="1" x14ac:dyDescent="0.4">
      <c r="A18" s="351"/>
      <c r="B18" s="1471"/>
      <c r="C18" s="1473"/>
      <c r="D18" s="1454"/>
      <c r="E18" s="1455"/>
      <c r="F18" s="1476" t="s">
        <v>440</v>
      </c>
      <c r="G18" s="1477"/>
      <c r="H18" s="1477"/>
      <c r="I18" s="1477"/>
      <c r="J18" s="1477"/>
      <c r="K18" s="1477"/>
      <c r="L18" s="1480"/>
      <c r="M18" s="1480"/>
      <c r="N18" s="1480"/>
      <c r="O18" s="1480"/>
      <c r="P18" s="1480"/>
      <c r="Q18" s="1480"/>
      <c r="R18" s="1480"/>
      <c r="S18" s="1480"/>
      <c r="T18" s="1480"/>
      <c r="U18" s="1480"/>
      <c r="V18" s="1480"/>
      <c r="W18" s="1480"/>
      <c r="X18" s="1480"/>
      <c r="Y18" s="1480"/>
      <c r="Z18" s="1480"/>
      <c r="AA18" s="1480"/>
      <c r="AB18" s="1480"/>
      <c r="AC18" s="1480"/>
      <c r="AD18" s="1480"/>
      <c r="AE18" s="1480"/>
      <c r="AF18" s="1480"/>
      <c r="AG18" s="1480"/>
      <c r="AH18" s="1480"/>
      <c r="AI18" s="1480"/>
      <c r="AJ18" s="1481"/>
    </row>
    <row r="19" spans="1:36" ht="24.75" customHeight="1" x14ac:dyDescent="0.4">
      <c r="A19" s="351"/>
      <c r="B19" s="1471"/>
      <c r="C19" s="1473"/>
      <c r="D19" s="1454"/>
      <c r="E19" s="1455"/>
      <c r="F19" s="1476"/>
      <c r="G19" s="1477"/>
      <c r="H19" s="1477"/>
      <c r="I19" s="1477"/>
      <c r="J19" s="1477"/>
      <c r="K19" s="1477"/>
      <c r="L19" s="1480"/>
      <c r="M19" s="1480"/>
      <c r="N19" s="1480"/>
      <c r="O19" s="1480"/>
      <c r="P19" s="1480"/>
      <c r="Q19" s="1480"/>
      <c r="R19" s="1480"/>
      <c r="S19" s="1480"/>
      <c r="T19" s="1480"/>
      <c r="U19" s="1480"/>
      <c r="V19" s="1480"/>
      <c r="W19" s="1480"/>
      <c r="X19" s="1480"/>
      <c r="Y19" s="1480"/>
      <c r="Z19" s="1480"/>
      <c r="AA19" s="1480"/>
      <c r="AB19" s="1480"/>
      <c r="AC19" s="1480"/>
      <c r="AD19" s="1480"/>
      <c r="AE19" s="1480"/>
      <c r="AF19" s="1480"/>
      <c r="AG19" s="1480"/>
      <c r="AH19" s="1480"/>
      <c r="AI19" s="1480"/>
      <c r="AJ19" s="1481"/>
    </row>
    <row r="20" spans="1:36" ht="24.75" customHeight="1" x14ac:dyDescent="0.4">
      <c r="A20" s="351"/>
      <c r="B20" s="1471"/>
      <c r="C20" s="1473"/>
      <c r="D20" s="1454"/>
      <c r="E20" s="1455"/>
      <c r="F20" s="1476"/>
      <c r="G20" s="1477"/>
      <c r="H20" s="1477"/>
      <c r="I20" s="1477"/>
      <c r="J20" s="1477"/>
      <c r="K20" s="1477"/>
      <c r="L20" s="1480"/>
      <c r="M20" s="1480"/>
      <c r="N20" s="1480"/>
      <c r="O20" s="1480"/>
      <c r="P20" s="1480"/>
      <c r="Q20" s="1480"/>
      <c r="R20" s="1480"/>
      <c r="S20" s="1480"/>
      <c r="T20" s="1480"/>
      <c r="U20" s="1480"/>
      <c r="V20" s="1480"/>
      <c r="W20" s="1480"/>
      <c r="X20" s="1480"/>
      <c r="Y20" s="1480"/>
      <c r="Z20" s="1480"/>
      <c r="AA20" s="1480"/>
      <c r="AB20" s="1480"/>
      <c r="AC20" s="1480"/>
      <c r="AD20" s="1480"/>
      <c r="AE20" s="1480"/>
      <c r="AF20" s="1480"/>
      <c r="AG20" s="1480"/>
      <c r="AH20" s="1480"/>
      <c r="AI20" s="1480"/>
      <c r="AJ20" s="1481"/>
    </row>
    <row r="21" spans="1:36" ht="24.75" customHeight="1" x14ac:dyDescent="0.4">
      <c r="A21" s="351"/>
      <c r="B21" s="1471"/>
      <c r="C21" s="1473"/>
      <c r="D21" s="1454"/>
      <c r="E21" s="1455"/>
      <c r="F21" s="1476"/>
      <c r="G21" s="1477"/>
      <c r="H21" s="1477"/>
      <c r="I21" s="1477"/>
      <c r="J21" s="1477"/>
      <c r="K21" s="1477"/>
      <c r="L21" s="1480"/>
      <c r="M21" s="1480"/>
      <c r="N21" s="1480"/>
      <c r="O21" s="1480"/>
      <c r="P21" s="1480"/>
      <c r="Q21" s="1480"/>
      <c r="R21" s="1480"/>
      <c r="S21" s="1480"/>
      <c r="T21" s="1480"/>
      <c r="U21" s="1480"/>
      <c r="V21" s="1480"/>
      <c r="W21" s="1480"/>
      <c r="X21" s="1480"/>
      <c r="Y21" s="1480"/>
      <c r="Z21" s="1480"/>
      <c r="AA21" s="1480"/>
      <c r="AB21" s="1480"/>
      <c r="AC21" s="1480"/>
      <c r="AD21" s="1480"/>
      <c r="AE21" s="1480"/>
      <c r="AF21" s="1480"/>
      <c r="AG21" s="1480"/>
      <c r="AH21" s="1480"/>
      <c r="AI21" s="1480"/>
      <c r="AJ21" s="1481"/>
    </row>
    <row r="22" spans="1:36" ht="24.75" customHeight="1" x14ac:dyDescent="0.4">
      <c r="A22" s="351"/>
      <c r="B22" s="1471"/>
      <c r="C22" s="1473"/>
      <c r="D22" s="1454"/>
      <c r="E22" s="1455"/>
      <c r="F22" s="1476"/>
      <c r="G22" s="1477"/>
      <c r="H22" s="1477"/>
      <c r="I22" s="1477"/>
      <c r="J22" s="1477"/>
      <c r="K22" s="1477"/>
      <c r="L22" s="1480"/>
      <c r="M22" s="1480"/>
      <c r="N22" s="1480"/>
      <c r="O22" s="1480"/>
      <c r="P22" s="1480"/>
      <c r="Q22" s="1480"/>
      <c r="R22" s="1480"/>
      <c r="S22" s="1480"/>
      <c r="T22" s="1480"/>
      <c r="U22" s="1480"/>
      <c r="V22" s="1480"/>
      <c r="W22" s="1480"/>
      <c r="X22" s="1480"/>
      <c r="Y22" s="1480"/>
      <c r="Z22" s="1480"/>
      <c r="AA22" s="1480"/>
      <c r="AB22" s="1480"/>
      <c r="AC22" s="1480"/>
      <c r="AD22" s="1480"/>
      <c r="AE22" s="1480"/>
      <c r="AF22" s="1480"/>
      <c r="AG22" s="1480"/>
      <c r="AH22" s="1480"/>
      <c r="AI22" s="1480"/>
      <c r="AJ22" s="1481"/>
    </row>
    <row r="23" spans="1:36" ht="24.75" customHeight="1" x14ac:dyDescent="0.4">
      <c r="A23" s="351"/>
      <c r="B23" s="1474"/>
      <c r="C23" s="1475"/>
      <c r="D23" s="1456"/>
      <c r="E23" s="1457"/>
      <c r="F23" s="1478"/>
      <c r="G23" s="1479"/>
      <c r="H23" s="1479"/>
      <c r="I23" s="1479"/>
      <c r="J23" s="1479"/>
      <c r="K23" s="1479"/>
      <c r="L23" s="1482"/>
      <c r="M23" s="1482"/>
      <c r="N23" s="1482"/>
      <c r="O23" s="1482"/>
      <c r="P23" s="1482"/>
      <c r="Q23" s="1482"/>
      <c r="R23" s="1482"/>
      <c r="S23" s="1482"/>
      <c r="T23" s="1482"/>
      <c r="U23" s="1482"/>
      <c r="V23" s="1482"/>
      <c r="W23" s="1482"/>
      <c r="X23" s="1482"/>
      <c r="Y23" s="1482"/>
      <c r="Z23" s="1482"/>
      <c r="AA23" s="1482"/>
      <c r="AB23" s="1482"/>
      <c r="AC23" s="1482"/>
      <c r="AD23" s="1482"/>
      <c r="AE23" s="1482"/>
      <c r="AF23" s="1482"/>
      <c r="AG23" s="1482"/>
      <c r="AH23" s="1482"/>
      <c r="AI23" s="1482"/>
      <c r="AJ23" s="1483"/>
    </row>
    <row r="24" spans="1:36" ht="39" customHeight="1" x14ac:dyDescent="0.4">
      <c r="A24" s="351"/>
      <c r="B24" s="1462" t="s">
        <v>806</v>
      </c>
      <c r="C24" s="1462"/>
      <c r="D24" s="1462"/>
      <c r="E24" s="1462"/>
      <c r="F24" s="1462"/>
      <c r="G24" s="1462"/>
      <c r="H24" s="1462"/>
      <c r="I24" s="1462"/>
      <c r="J24" s="1462"/>
      <c r="K24" s="1462"/>
      <c r="L24" s="1462"/>
      <c r="M24" s="1462"/>
      <c r="N24" s="1462"/>
      <c r="O24" s="1462"/>
      <c r="P24" s="1462"/>
      <c r="Q24" s="1462"/>
      <c r="R24" s="1462"/>
      <c r="S24" s="1462"/>
      <c r="T24" s="1462"/>
      <c r="U24" s="1462"/>
      <c r="V24" s="1462"/>
      <c r="W24" s="1462"/>
      <c r="X24" s="1462"/>
      <c r="Y24" s="1462"/>
      <c r="Z24" s="1462"/>
      <c r="AA24" s="1462"/>
      <c r="AB24" s="1462"/>
      <c r="AC24" s="1462"/>
      <c r="AD24" s="1462"/>
      <c r="AE24" s="1462"/>
      <c r="AF24" s="1462"/>
      <c r="AG24" s="1462"/>
      <c r="AH24" s="1462"/>
      <c r="AI24" s="1462"/>
      <c r="AJ24" s="1462"/>
    </row>
    <row r="25" spans="1:36" ht="20.25" customHeight="1" x14ac:dyDescent="0.4">
      <c r="A25" s="351"/>
      <c r="B25" s="1463"/>
      <c r="C25" s="1463"/>
      <c r="D25" s="1463"/>
      <c r="E25" s="1463"/>
      <c r="F25" s="1463"/>
      <c r="G25" s="1463"/>
      <c r="H25" s="1463"/>
      <c r="I25" s="1463"/>
      <c r="J25" s="1463"/>
      <c r="K25" s="1463"/>
      <c r="L25" s="1463"/>
      <c r="M25" s="1463"/>
      <c r="N25" s="1463"/>
      <c r="O25" s="1463"/>
      <c r="P25" s="1463"/>
      <c r="Q25" s="1463"/>
      <c r="R25" s="1463"/>
      <c r="S25" s="1463"/>
      <c r="T25" s="1463"/>
      <c r="U25" s="1463"/>
      <c r="V25" s="1463"/>
      <c r="W25" s="1463"/>
      <c r="X25" s="1463"/>
      <c r="Y25" s="1463"/>
      <c r="Z25" s="1463"/>
      <c r="AA25" s="1463"/>
      <c r="AB25" s="1463"/>
      <c r="AC25" s="1463"/>
      <c r="AD25" s="1463"/>
      <c r="AE25" s="1463"/>
      <c r="AF25" s="1463"/>
      <c r="AG25" s="1463"/>
      <c r="AH25" s="1463"/>
      <c r="AI25" s="1463"/>
      <c r="AJ25" s="1463"/>
    </row>
    <row r="26" spans="1:36" ht="39" customHeight="1" x14ac:dyDescent="0.4">
      <c r="A26" s="351"/>
      <c r="B26" s="1463"/>
      <c r="C26" s="1463"/>
      <c r="D26" s="1463"/>
      <c r="E26" s="1463"/>
      <c r="F26" s="1463"/>
      <c r="G26" s="1463"/>
      <c r="H26" s="1463"/>
      <c r="I26" s="1463"/>
      <c r="J26" s="1463"/>
      <c r="K26" s="1463"/>
      <c r="L26" s="1463"/>
      <c r="M26" s="1463"/>
      <c r="N26" s="1463"/>
      <c r="O26" s="1463"/>
      <c r="P26" s="1463"/>
      <c r="Q26" s="1463"/>
      <c r="R26" s="1463"/>
      <c r="S26" s="1463"/>
      <c r="T26" s="1463"/>
      <c r="U26" s="1463"/>
      <c r="V26" s="1463"/>
      <c r="W26" s="1463"/>
      <c r="X26" s="1463"/>
      <c r="Y26" s="1463"/>
      <c r="Z26" s="1463"/>
      <c r="AA26" s="1463"/>
      <c r="AB26" s="1463"/>
      <c r="AC26" s="1463"/>
      <c r="AD26" s="1463"/>
      <c r="AE26" s="1463"/>
      <c r="AF26" s="1463"/>
      <c r="AG26" s="1463"/>
      <c r="AH26" s="1463"/>
      <c r="AI26" s="1463"/>
      <c r="AJ26" s="1463"/>
    </row>
    <row r="27" spans="1:36" ht="48.75" customHeight="1" x14ac:dyDescent="0.4">
      <c r="A27" s="351"/>
      <c r="B27" s="1463"/>
      <c r="C27" s="1463"/>
      <c r="D27" s="1463"/>
      <c r="E27" s="1463"/>
      <c r="F27" s="1463"/>
      <c r="G27" s="1463"/>
      <c r="H27" s="1463"/>
      <c r="I27" s="1463"/>
      <c r="J27" s="1463"/>
      <c r="K27" s="1463"/>
      <c r="L27" s="1463"/>
      <c r="M27" s="1463"/>
      <c r="N27" s="1463"/>
      <c r="O27" s="1463"/>
      <c r="P27" s="1463"/>
      <c r="Q27" s="1463"/>
      <c r="R27" s="1463"/>
      <c r="S27" s="1463"/>
      <c r="T27" s="1463"/>
      <c r="U27" s="1463"/>
      <c r="V27" s="1463"/>
      <c r="W27" s="1463"/>
      <c r="X27" s="1463"/>
      <c r="Y27" s="1463"/>
      <c r="Z27" s="1463"/>
      <c r="AA27" s="1463"/>
      <c r="AB27" s="1463"/>
      <c r="AC27" s="1463"/>
      <c r="AD27" s="1463"/>
      <c r="AE27" s="1463"/>
      <c r="AF27" s="1463"/>
      <c r="AG27" s="1463"/>
      <c r="AH27" s="1463"/>
      <c r="AI27" s="1463"/>
      <c r="AJ27" s="1463"/>
    </row>
    <row r="28" spans="1:36" x14ac:dyDescent="0.4">
      <c r="A28" s="351"/>
      <c r="B28" s="351"/>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row>
    <row r="29" spans="1:36" x14ac:dyDescent="0.4">
      <c r="A29" s="351"/>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row>
  </sheetData>
  <mergeCells count="31">
    <mergeCell ref="B24:AJ27"/>
    <mergeCell ref="AF9:AH9"/>
    <mergeCell ref="AI9:AJ9"/>
    <mergeCell ref="M10:P10"/>
    <mergeCell ref="W10:X10"/>
    <mergeCell ref="Y10:AA10"/>
    <mergeCell ref="AC10:AE10"/>
    <mergeCell ref="AF10:AH10"/>
    <mergeCell ref="AI10:AJ10"/>
    <mergeCell ref="B9:C23"/>
    <mergeCell ref="F14:K17"/>
    <mergeCell ref="L14:AJ17"/>
    <mergeCell ref="F18:K23"/>
    <mergeCell ref="L18:AJ23"/>
    <mergeCell ref="B8:K8"/>
    <mergeCell ref="L8:AJ8"/>
    <mergeCell ref="L12:AJ13"/>
    <mergeCell ref="D9:K10"/>
    <mergeCell ref="M9:P9"/>
    <mergeCell ref="W9:X9"/>
    <mergeCell ref="Y9:AA9"/>
    <mergeCell ref="AC9:AE9"/>
    <mergeCell ref="D11:K11"/>
    <mergeCell ref="M11:P11"/>
    <mergeCell ref="D12:E23"/>
    <mergeCell ref="F12:K13"/>
    <mergeCell ref="B4:AJ4"/>
    <mergeCell ref="B6:K6"/>
    <mergeCell ref="L6:AJ6"/>
    <mergeCell ref="B7:K7"/>
    <mergeCell ref="L7:AJ7"/>
  </mergeCells>
  <phoneticPr fontId="11"/>
  <dataValidations count="1">
    <dataValidation type="list" errorStyle="warning" allowBlank="1" showInputMessage="1" showErrorMessage="1" sqref="Y9:AA10 AF9:AH10" xr:uid="{768FC928-3A4A-4167-907E-E7EFAB8FC7AB}">
      <formula1>"　,１,２,３,４,５"</formula1>
    </dataValidation>
  </dataValidations>
  <pageMargins left="0.7" right="0.7" top="0.75" bottom="0.75" header="0.3" footer="0.3"/>
  <pageSetup paperSize="9"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6AA58-8E6A-4580-86F2-98F8510F6BF1}">
  <dimension ref="A1:L40"/>
  <sheetViews>
    <sheetView view="pageBreakPreview" zoomScale="60" zoomScaleNormal="100" workbookViewId="0">
      <selection activeCell="A2" sqref="A2:L2"/>
    </sheetView>
  </sheetViews>
  <sheetFormatPr defaultRowHeight="21" customHeight="1" x14ac:dyDescent="0.4"/>
  <cols>
    <col min="1" max="1" width="5.625" style="45" customWidth="1"/>
    <col min="2" max="2" width="5.5" style="45" customWidth="1"/>
    <col min="3" max="3" width="16.625" style="45" bestFit="1" customWidth="1"/>
    <col min="4" max="4" width="2.625" style="45" customWidth="1"/>
    <col min="5" max="5" width="6.25" style="45" customWidth="1"/>
    <col min="6" max="6" width="17.625" style="45" customWidth="1"/>
    <col min="7" max="7" width="6.625" style="45" customWidth="1"/>
    <col min="8" max="8" width="3.5" style="45" bestFit="1" customWidth="1"/>
    <col min="9" max="9" width="6.625" style="45" customWidth="1"/>
    <col min="10" max="10" width="3.5" style="45" bestFit="1" customWidth="1"/>
    <col min="11" max="11" width="6.625" style="45" customWidth="1"/>
    <col min="12" max="12" width="3.5" style="45" bestFit="1" customWidth="1"/>
    <col min="13" max="16" width="2.625" style="45" customWidth="1"/>
    <col min="17" max="16384" width="9" style="45"/>
  </cols>
  <sheetData>
    <row r="1" spans="1:12" ht="21" customHeight="1" x14ac:dyDescent="0.4">
      <c r="A1" s="45" t="s">
        <v>1422</v>
      </c>
      <c r="L1" s="121" t="s">
        <v>1094</v>
      </c>
    </row>
    <row r="2" spans="1:12" ht="36" customHeight="1" x14ac:dyDescent="0.4">
      <c r="A2" s="1489" t="s">
        <v>1421</v>
      </c>
      <c r="B2" s="976"/>
      <c r="C2" s="976"/>
      <c r="D2" s="976"/>
      <c r="E2" s="976"/>
      <c r="F2" s="976"/>
      <c r="G2" s="976"/>
      <c r="H2" s="976"/>
      <c r="I2" s="976"/>
      <c r="J2" s="976"/>
      <c r="K2" s="976"/>
      <c r="L2" s="976"/>
    </row>
    <row r="3" spans="1:12" ht="9" customHeight="1" thickBot="1" x14ac:dyDescent="0.45"/>
    <row r="4" spans="1:12" ht="21" customHeight="1" x14ac:dyDescent="0.4">
      <c r="A4" s="1490" t="s">
        <v>367</v>
      </c>
      <c r="B4" s="1491"/>
      <c r="C4" s="1491"/>
      <c r="D4" s="1492"/>
      <c r="E4" s="1493"/>
      <c r="F4" s="1493"/>
      <c r="G4" s="1493"/>
      <c r="H4" s="1493"/>
      <c r="I4" s="1493"/>
      <c r="J4" s="1493"/>
      <c r="K4" s="1493"/>
      <c r="L4" s="1494"/>
    </row>
    <row r="5" spans="1:12" ht="21" customHeight="1" x14ac:dyDescent="0.4">
      <c r="A5" s="1495" t="s">
        <v>434</v>
      </c>
      <c r="B5" s="1496"/>
      <c r="C5" s="1496"/>
      <c r="D5" s="1486"/>
      <c r="E5" s="1487"/>
      <c r="F5" s="1487"/>
      <c r="G5" s="1487"/>
      <c r="H5" s="1487"/>
      <c r="I5" s="1487"/>
      <c r="J5" s="1487"/>
      <c r="K5" s="1487"/>
      <c r="L5" s="1488"/>
    </row>
    <row r="6" spans="1:12" ht="21" customHeight="1" x14ac:dyDescent="0.4">
      <c r="A6" s="1484" t="s">
        <v>1420</v>
      </c>
      <c r="B6" s="1485"/>
      <c r="C6" s="1485"/>
      <c r="D6" s="1486"/>
      <c r="E6" s="1487"/>
      <c r="F6" s="1487"/>
      <c r="G6" s="1487"/>
      <c r="H6" s="1487"/>
      <c r="I6" s="1487"/>
      <c r="J6" s="1487"/>
      <c r="K6" s="1487"/>
      <c r="L6" s="1488"/>
    </row>
    <row r="7" spans="1:12" ht="21" customHeight="1" x14ac:dyDescent="0.4">
      <c r="A7" s="1542" t="s">
        <v>322</v>
      </c>
      <c r="B7" s="1498"/>
      <c r="C7" s="954" t="s">
        <v>323</v>
      </c>
      <c r="D7" s="1503"/>
      <c r="E7" s="1504"/>
      <c r="F7" s="1504"/>
      <c r="G7" s="1497" t="s">
        <v>435</v>
      </c>
      <c r="H7" s="1498"/>
      <c r="I7" s="1497"/>
      <c r="J7" s="1498"/>
      <c r="K7" s="1498"/>
      <c r="L7" s="1525"/>
    </row>
    <row r="8" spans="1:12" ht="21" customHeight="1" thickBot="1" x14ac:dyDescent="0.45">
      <c r="A8" s="1543"/>
      <c r="B8" s="1500"/>
      <c r="C8" s="953" t="s">
        <v>324</v>
      </c>
      <c r="D8" s="1527"/>
      <c r="E8" s="1528"/>
      <c r="F8" s="1528"/>
      <c r="G8" s="1499"/>
      <c r="H8" s="1500"/>
      <c r="I8" s="1499"/>
      <c r="J8" s="1500"/>
      <c r="K8" s="1500"/>
      <c r="L8" s="1526"/>
    </row>
    <row r="9" spans="1:12" ht="21" customHeight="1" thickTop="1" x14ac:dyDescent="0.4">
      <c r="A9" s="1529" t="s">
        <v>1419</v>
      </c>
      <c r="B9" s="950"/>
      <c r="C9" s="952"/>
      <c r="D9" s="949"/>
      <c r="E9" s="949"/>
      <c r="F9" s="951"/>
      <c r="G9" s="1532" t="s">
        <v>1418</v>
      </c>
      <c r="H9" s="1533"/>
      <c r="I9" s="1534" t="s">
        <v>1417</v>
      </c>
      <c r="J9" s="1535"/>
      <c r="K9" s="1533" t="s">
        <v>436</v>
      </c>
      <c r="L9" s="1536"/>
    </row>
    <row r="10" spans="1:12" ht="21" customHeight="1" x14ac:dyDescent="0.4">
      <c r="A10" s="1530"/>
      <c r="B10" s="1537" t="s">
        <v>1416</v>
      </c>
      <c r="C10" s="1513"/>
      <c r="D10" s="1501" t="s">
        <v>437</v>
      </c>
      <c r="E10" s="1502"/>
      <c r="F10" s="1502"/>
      <c r="G10" s="948"/>
      <c r="H10" s="935" t="s">
        <v>423</v>
      </c>
      <c r="I10" s="937"/>
      <c r="J10" s="936" t="s">
        <v>423</v>
      </c>
      <c r="K10" s="935"/>
      <c r="L10" s="934" t="s">
        <v>423</v>
      </c>
    </row>
    <row r="11" spans="1:12" ht="21" customHeight="1" x14ac:dyDescent="0.4">
      <c r="A11" s="1530"/>
      <c r="B11" s="1538"/>
      <c r="C11" s="1509"/>
      <c r="D11" s="1503" t="s">
        <v>1415</v>
      </c>
      <c r="E11" s="1504"/>
      <c r="F11" s="1505"/>
      <c r="G11" s="947"/>
      <c r="H11" s="946" t="s">
        <v>423</v>
      </c>
      <c r="I11" s="945"/>
      <c r="J11" s="944" t="s">
        <v>423</v>
      </c>
      <c r="K11" s="943"/>
      <c r="L11" s="942" t="s">
        <v>423</v>
      </c>
    </row>
    <row r="12" spans="1:12" ht="21" customHeight="1" x14ac:dyDescent="0.4">
      <c r="A12" s="1530"/>
      <c r="B12" s="1506" t="s">
        <v>438</v>
      </c>
      <c r="C12" s="1507"/>
      <c r="D12" s="1510" t="s">
        <v>1414</v>
      </c>
      <c r="E12" s="1511"/>
      <c r="F12" s="1511"/>
      <c r="G12" s="938"/>
      <c r="H12" s="940" t="s">
        <v>423</v>
      </c>
      <c r="I12" s="941"/>
      <c r="J12" s="936" t="s">
        <v>423</v>
      </c>
      <c r="K12" s="940"/>
      <c r="L12" s="939" t="s">
        <v>423</v>
      </c>
    </row>
    <row r="13" spans="1:12" ht="21" customHeight="1" x14ac:dyDescent="0.4">
      <c r="A13" s="1530"/>
      <c r="B13" s="1508"/>
      <c r="C13" s="1509"/>
      <c r="D13" s="1503" t="s">
        <v>1413</v>
      </c>
      <c r="E13" s="1504"/>
      <c r="F13" s="1504"/>
      <c r="G13" s="938"/>
      <c r="H13" s="935" t="s">
        <v>423</v>
      </c>
      <c r="I13" s="937"/>
      <c r="J13" s="936" t="s">
        <v>423</v>
      </c>
      <c r="K13" s="935"/>
      <c r="L13" s="934" t="s">
        <v>423</v>
      </c>
    </row>
    <row r="14" spans="1:12" ht="21" customHeight="1" x14ac:dyDescent="0.4">
      <c r="A14" s="1530"/>
      <c r="B14" s="1498" t="s">
        <v>1412</v>
      </c>
      <c r="C14" s="1539"/>
      <c r="D14" s="1510" t="s">
        <v>439</v>
      </c>
      <c r="E14" s="1511"/>
      <c r="F14" s="1511"/>
      <c r="G14" s="1544"/>
      <c r="H14" s="1545"/>
      <c r="I14" s="1545"/>
      <c r="J14" s="1545"/>
      <c r="K14" s="1545"/>
      <c r="L14" s="1546"/>
    </row>
    <row r="15" spans="1:12" ht="21" customHeight="1" x14ac:dyDescent="0.4">
      <c r="A15" s="1530"/>
      <c r="B15" s="1540"/>
      <c r="C15" s="1541"/>
      <c r="D15" s="1547" t="s">
        <v>1411</v>
      </c>
      <c r="E15" s="1548"/>
      <c r="F15" s="1548"/>
      <c r="G15" s="1516"/>
      <c r="H15" s="1517"/>
      <c r="I15" s="1517"/>
      <c r="J15" s="1517"/>
      <c r="K15" s="1517"/>
      <c r="L15" s="1518"/>
    </row>
    <row r="16" spans="1:12" ht="21" customHeight="1" x14ac:dyDescent="0.4">
      <c r="A16" s="1530"/>
      <c r="B16" s="1540"/>
      <c r="C16" s="1541"/>
      <c r="D16" s="1501"/>
      <c r="E16" s="1502"/>
      <c r="F16" s="1502"/>
      <c r="G16" s="1549"/>
      <c r="H16" s="1550"/>
      <c r="I16" s="1550"/>
      <c r="J16" s="1550"/>
      <c r="K16" s="1550"/>
      <c r="L16" s="1551"/>
    </row>
    <row r="17" spans="1:12" ht="21" customHeight="1" x14ac:dyDescent="0.4">
      <c r="A17" s="1530"/>
      <c r="B17" s="1512" t="s">
        <v>440</v>
      </c>
      <c r="C17" s="1513"/>
      <c r="D17" s="1516"/>
      <c r="E17" s="1517"/>
      <c r="F17" s="1517"/>
      <c r="G17" s="1517"/>
      <c r="H17" s="1517"/>
      <c r="I17" s="1517"/>
      <c r="J17" s="1517"/>
      <c r="K17" s="1517"/>
      <c r="L17" s="1518"/>
    </row>
    <row r="18" spans="1:12" ht="21" customHeight="1" x14ac:dyDescent="0.4">
      <c r="A18" s="1530"/>
      <c r="B18" s="1506"/>
      <c r="C18" s="1507"/>
      <c r="D18" s="1519"/>
      <c r="E18" s="1520"/>
      <c r="F18" s="1520"/>
      <c r="G18" s="1520"/>
      <c r="H18" s="1520"/>
      <c r="I18" s="1520"/>
      <c r="J18" s="1520"/>
      <c r="K18" s="1520"/>
      <c r="L18" s="1521"/>
    </row>
    <row r="19" spans="1:12" ht="21" customHeight="1" x14ac:dyDescent="0.4">
      <c r="A19" s="1530"/>
      <c r="B19" s="1506"/>
      <c r="C19" s="1507"/>
      <c r="D19" s="1519"/>
      <c r="E19" s="1520"/>
      <c r="F19" s="1520"/>
      <c r="G19" s="1520"/>
      <c r="H19" s="1520"/>
      <c r="I19" s="1520"/>
      <c r="J19" s="1520"/>
      <c r="K19" s="1520"/>
      <c r="L19" s="1521"/>
    </row>
    <row r="20" spans="1:12" ht="21" customHeight="1" thickBot="1" x14ac:dyDescent="0.45">
      <c r="A20" s="1531"/>
      <c r="B20" s="1514"/>
      <c r="C20" s="1515"/>
      <c r="D20" s="1522"/>
      <c r="E20" s="1523"/>
      <c r="F20" s="1523"/>
      <c r="G20" s="1523"/>
      <c r="H20" s="1523"/>
      <c r="I20" s="1523"/>
      <c r="J20" s="1523"/>
      <c r="K20" s="1523"/>
      <c r="L20" s="1524"/>
    </row>
    <row r="21" spans="1:12" ht="21" customHeight="1" thickTop="1" x14ac:dyDescent="0.4">
      <c r="A21" s="1530" t="s">
        <v>1410</v>
      </c>
      <c r="B21" s="1556" t="s">
        <v>1409</v>
      </c>
      <c r="C21" s="1541"/>
      <c r="D21" s="933"/>
      <c r="E21" s="837"/>
      <c r="F21" s="837"/>
      <c r="G21" s="837"/>
      <c r="H21" s="837"/>
      <c r="I21" s="837"/>
      <c r="J21" s="837"/>
      <c r="K21" s="837"/>
      <c r="L21" s="932"/>
    </row>
    <row r="22" spans="1:12" ht="21" customHeight="1" x14ac:dyDescent="0.4">
      <c r="A22" s="1530"/>
      <c r="B22" s="1557"/>
      <c r="C22" s="1541"/>
      <c r="D22" s="933"/>
      <c r="E22" s="44" t="s">
        <v>1408</v>
      </c>
      <c r="F22" s="44"/>
      <c r="G22" s="837"/>
      <c r="H22" s="837"/>
      <c r="I22" s="837"/>
      <c r="J22" s="837"/>
      <c r="K22" s="837"/>
      <c r="L22" s="932"/>
    </row>
    <row r="23" spans="1:12" ht="21" customHeight="1" x14ac:dyDescent="0.4">
      <c r="A23" s="1530"/>
      <c r="B23" s="1557"/>
      <c r="C23" s="1541"/>
      <c r="D23" s="933"/>
      <c r="E23" s="1552" t="s">
        <v>1407</v>
      </c>
      <c r="F23" s="1554"/>
      <c r="G23" s="1553" t="s">
        <v>1406</v>
      </c>
      <c r="H23" s="1553"/>
      <c r="I23" s="1553"/>
      <c r="J23" s="1553"/>
      <c r="K23" s="1554"/>
      <c r="L23" s="932"/>
    </row>
    <row r="24" spans="1:12" ht="21" customHeight="1" x14ac:dyDescent="0.4">
      <c r="A24" s="1530"/>
      <c r="B24" s="1557"/>
      <c r="C24" s="1541"/>
      <c r="D24" s="933"/>
      <c r="E24" s="1552" t="s">
        <v>1405</v>
      </c>
      <c r="F24" s="1554"/>
      <c r="G24" s="1552"/>
      <c r="H24" s="1553"/>
      <c r="I24" s="1553"/>
      <c r="J24" s="1553"/>
      <c r="K24" s="1554"/>
      <c r="L24" s="932"/>
    </row>
    <row r="25" spans="1:12" ht="21" customHeight="1" x14ac:dyDescent="0.4">
      <c r="A25" s="1530"/>
      <c r="B25" s="1557"/>
      <c r="C25" s="1541"/>
      <c r="D25" s="933"/>
      <c r="E25" s="1552" t="s">
        <v>437</v>
      </c>
      <c r="F25" s="1554"/>
      <c r="G25" s="1552"/>
      <c r="H25" s="1553"/>
      <c r="I25" s="1553"/>
      <c r="J25" s="1553"/>
      <c r="K25" s="1554"/>
      <c r="L25" s="932"/>
    </row>
    <row r="26" spans="1:12" ht="21" customHeight="1" x14ac:dyDescent="0.4">
      <c r="A26" s="1530"/>
      <c r="B26" s="1557"/>
      <c r="C26" s="1541"/>
      <c r="D26" s="933"/>
      <c r="E26" s="1552" t="s">
        <v>441</v>
      </c>
      <c r="F26" s="1554"/>
      <c r="G26" s="1552"/>
      <c r="H26" s="1553"/>
      <c r="I26" s="1553"/>
      <c r="J26" s="1553"/>
      <c r="K26" s="1554"/>
      <c r="L26" s="932"/>
    </row>
    <row r="27" spans="1:12" ht="21" customHeight="1" x14ac:dyDescent="0.4">
      <c r="A27" s="1530"/>
      <c r="B27" s="1557"/>
      <c r="C27" s="1541"/>
      <c r="D27" s="933"/>
      <c r="E27" s="1552"/>
      <c r="F27" s="1554"/>
      <c r="G27" s="1552"/>
      <c r="H27" s="1553"/>
      <c r="I27" s="1553"/>
      <c r="J27" s="1553"/>
      <c r="K27" s="1554"/>
      <c r="L27" s="932"/>
    </row>
    <row r="28" spans="1:12" ht="21" customHeight="1" x14ac:dyDescent="0.4">
      <c r="A28" s="1530"/>
      <c r="B28" s="1557"/>
      <c r="C28" s="1541"/>
      <c r="D28" s="933"/>
      <c r="E28" s="1552"/>
      <c r="F28" s="1554"/>
      <c r="G28" s="1552"/>
      <c r="H28" s="1553"/>
      <c r="I28" s="1553"/>
      <c r="J28" s="1553"/>
      <c r="K28" s="1554"/>
      <c r="L28" s="932"/>
    </row>
    <row r="29" spans="1:12" ht="21" customHeight="1" x14ac:dyDescent="0.4">
      <c r="A29" s="1530"/>
      <c r="B29" s="1557"/>
      <c r="C29" s="1541"/>
      <c r="D29" s="933"/>
      <c r="E29" s="1552"/>
      <c r="F29" s="1554"/>
      <c r="G29" s="1552"/>
      <c r="H29" s="1553"/>
      <c r="I29" s="1553"/>
      <c r="J29" s="1553"/>
      <c r="K29" s="1554"/>
      <c r="L29" s="932"/>
    </row>
    <row r="30" spans="1:12" ht="21" customHeight="1" x14ac:dyDescent="0.4">
      <c r="A30" s="1530"/>
      <c r="B30" s="1557"/>
      <c r="C30" s="1541"/>
      <c r="D30" s="933"/>
      <c r="E30" s="1552"/>
      <c r="F30" s="1554"/>
      <c r="G30" s="1552"/>
      <c r="H30" s="1553"/>
      <c r="I30" s="1553"/>
      <c r="J30" s="1553"/>
      <c r="K30" s="1554"/>
      <c r="L30" s="932"/>
    </row>
    <row r="31" spans="1:12" ht="21" customHeight="1" x14ac:dyDescent="0.4">
      <c r="A31" s="1530"/>
      <c r="B31" s="1557"/>
      <c r="C31" s="1541"/>
      <c r="D31" s="933"/>
      <c r="E31" s="1552"/>
      <c r="F31" s="1554"/>
      <c r="G31" s="1552"/>
      <c r="H31" s="1553"/>
      <c r="I31" s="1553"/>
      <c r="J31" s="1553"/>
      <c r="K31" s="1554"/>
      <c r="L31" s="932"/>
    </row>
    <row r="32" spans="1:12" ht="21" customHeight="1" thickBot="1" x14ac:dyDescent="0.45">
      <c r="A32" s="1555"/>
      <c r="B32" s="1558"/>
      <c r="C32" s="1559"/>
      <c r="D32" s="931"/>
      <c r="E32" s="930"/>
      <c r="F32" s="930"/>
      <c r="G32" s="930"/>
      <c r="H32" s="930"/>
      <c r="I32" s="930"/>
      <c r="J32" s="930"/>
      <c r="K32" s="930"/>
      <c r="L32" s="929"/>
    </row>
    <row r="33" spans="1:12" ht="13.5" customHeight="1" x14ac:dyDescent="0.4">
      <c r="A33" s="928"/>
      <c r="B33" s="927"/>
      <c r="C33" s="926"/>
      <c r="D33" s="837"/>
      <c r="E33" s="837"/>
      <c r="F33" s="837"/>
      <c r="G33" s="837"/>
      <c r="H33" s="837"/>
      <c r="I33" s="837"/>
      <c r="J33" s="837"/>
      <c r="K33" s="837"/>
      <c r="L33" s="837"/>
    </row>
    <row r="34" spans="1:12" ht="14.25" x14ac:dyDescent="0.15">
      <c r="A34" s="925" t="s">
        <v>1404</v>
      </c>
    </row>
    <row r="35" spans="1:12" ht="14.25" customHeight="1" x14ac:dyDescent="0.15">
      <c r="A35" s="925" t="s">
        <v>1403</v>
      </c>
    </row>
    <row r="36" spans="1:12" ht="14.25" customHeight="1" x14ac:dyDescent="0.15">
      <c r="A36" s="925" t="s">
        <v>1402</v>
      </c>
    </row>
    <row r="37" spans="1:12" ht="14.25" customHeight="1" x14ac:dyDescent="0.15">
      <c r="A37" s="925" t="s">
        <v>1401</v>
      </c>
    </row>
    <row r="38" spans="1:12" ht="15" customHeight="1" x14ac:dyDescent="0.15">
      <c r="A38" s="925" t="s">
        <v>1400</v>
      </c>
    </row>
    <row r="39" spans="1:12" ht="14.25" customHeight="1" x14ac:dyDescent="0.15">
      <c r="A39" s="925" t="s">
        <v>1399</v>
      </c>
    </row>
    <row r="40" spans="1:12" ht="14.25" x14ac:dyDescent="0.4">
      <c r="A40" s="468" t="s">
        <v>1398</v>
      </c>
    </row>
  </sheetData>
  <mergeCells count="49">
    <mergeCell ref="A21:A32"/>
    <mergeCell ref="B21:C32"/>
    <mergeCell ref="E23:F23"/>
    <mergeCell ref="G23:K23"/>
    <mergeCell ref="E24:F24"/>
    <mergeCell ref="E27:F27"/>
    <mergeCell ref="G27:K27"/>
    <mergeCell ref="E26:F26"/>
    <mergeCell ref="G26:K26"/>
    <mergeCell ref="E31:F31"/>
    <mergeCell ref="G31:K31"/>
    <mergeCell ref="E28:F28"/>
    <mergeCell ref="G28:K28"/>
    <mergeCell ref="E29:F29"/>
    <mergeCell ref="G29:K29"/>
    <mergeCell ref="E30:F30"/>
    <mergeCell ref="G24:K24"/>
    <mergeCell ref="E25:F25"/>
    <mergeCell ref="G25:K25"/>
    <mergeCell ref="D13:F13"/>
    <mergeCell ref="G30:K30"/>
    <mergeCell ref="B17:C20"/>
    <mergeCell ref="D17:L20"/>
    <mergeCell ref="I7:L8"/>
    <mergeCell ref="D8:F8"/>
    <mergeCell ref="A9:A20"/>
    <mergeCell ref="G9:H9"/>
    <mergeCell ref="I9:J9"/>
    <mergeCell ref="K9:L9"/>
    <mergeCell ref="B10:C11"/>
    <mergeCell ref="B14:C16"/>
    <mergeCell ref="D14:F14"/>
    <mergeCell ref="A7:B8"/>
    <mergeCell ref="G14:L14"/>
    <mergeCell ref="D15:F16"/>
    <mergeCell ref="G15:L16"/>
    <mergeCell ref="D7:F7"/>
    <mergeCell ref="G7:H8"/>
    <mergeCell ref="D10:F10"/>
    <mergeCell ref="D11:F11"/>
    <mergeCell ref="B12:C13"/>
    <mergeCell ref="D12:F12"/>
    <mergeCell ref="A6:C6"/>
    <mergeCell ref="D6:L6"/>
    <mergeCell ref="A2:L2"/>
    <mergeCell ref="A4:C4"/>
    <mergeCell ref="D4:L4"/>
    <mergeCell ref="A5:C5"/>
    <mergeCell ref="D5:L5"/>
  </mergeCells>
  <phoneticPr fontId="11"/>
  <printOptions horizontalCentered="1" vertic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5BC33-04CA-41CA-BD97-EC59B0127F9E}">
  <sheetPr>
    <pageSetUpPr fitToPage="1"/>
  </sheetPr>
  <dimension ref="A1:BR349"/>
  <sheetViews>
    <sheetView view="pageBreakPreview" zoomScale="60" zoomScaleNormal="100" workbookViewId="0">
      <selection activeCell="L12" sqref="L12:W12"/>
    </sheetView>
  </sheetViews>
  <sheetFormatPr defaultRowHeight="13.5" x14ac:dyDescent="0.4"/>
  <cols>
    <col min="1" max="70" width="2.625" style="122" customWidth="1"/>
    <col min="71" max="256" width="9" style="122"/>
    <col min="257" max="326" width="2.625" style="122" customWidth="1"/>
    <col min="327" max="512" width="9" style="122"/>
    <col min="513" max="582" width="2.625" style="122" customWidth="1"/>
    <col min="583" max="768" width="9" style="122"/>
    <col min="769" max="838" width="2.625" style="122" customWidth="1"/>
    <col min="839" max="1024" width="9" style="122"/>
    <col min="1025" max="1094" width="2.625" style="122" customWidth="1"/>
    <col min="1095" max="1280" width="9" style="122"/>
    <col min="1281" max="1350" width="2.625" style="122" customWidth="1"/>
    <col min="1351" max="1536" width="9" style="122"/>
    <col min="1537" max="1606" width="2.625" style="122" customWidth="1"/>
    <col min="1607" max="1792" width="9" style="122"/>
    <col min="1793" max="1862" width="2.625" style="122" customWidth="1"/>
    <col min="1863" max="2048" width="9" style="122"/>
    <col min="2049" max="2118" width="2.625" style="122" customWidth="1"/>
    <col min="2119" max="2304" width="9" style="122"/>
    <col min="2305" max="2374" width="2.625" style="122" customWidth="1"/>
    <col min="2375" max="2560" width="9" style="122"/>
    <col min="2561" max="2630" width="2.625" style="122" customWidth="1"/>
    <col min="2631" max="2816" width="9" style="122"/>
    <col min="2817" max="2886" width="2.625" style="122" customWidth="1"/>
    <col min="2887" max="3072" width="9" style="122"/>
    <col min="3073" max="3142" width="2.625" style="122" customWidth="1"/>
    <col min="3143" max="3328" width="9" style="122"/>
    <col min="3329" max="3398" width="2.625" style="122" customWidth="1"/>
    <col min="3399" max="3584" width="9" style="122"/>
    <col min="3585" max="3654" width="2.625" style="122" customWidth="1"/>
    <col min="3655" max="3840" width="9" style="122"/>
    <col min="3841" max="3910" width="2.625" style="122" customWidth="1"/>
    <col min="3911" max="4096" width="9" style="122"/>
    <col min="4097" max="4166" width="2.625" style="122" customWidth="1"/>
    <col min="4167" max="4352" width="9" style="122"/>
    <col min="4353" max="4422" width="2.625" style="122" customWidth="1"/>
    <col min="4423" max="4608" width="9" style="122"/>
    <col min="4609" max="4678" width="2.625" style="122" customWidth="1"/>
    <col min="4679" max="4864" width="9" style="122"/>
    <col min="4865" max="4934" width="2.625" style="122" customWidth="1"/>
    <col min="4935" max="5120" width="9" style="122"/>
    <col min="5121" max="5190" width="2.625" style="122" customWidth="1"/>
    <col min="5191" max="5376" width="9" style="122"/>
    <col min="5377" max="5446" width="2.625" style="122" customWidth="1"/>
    <col min="5447" max="5632" width="9" style="122"/>
    <col min="5633" max="5702" width="2.625" style="122" customWidth="1"/>
    <col min="5703" max="5888" width="9" style="122"/>
    <col min="5889" max="5958" width="2.625" style="122" customWidth="1"/>
    <col min="5959" max="6144" width="9" style="122"/>
    <col min="6145" max="6214" width="2.625" style="122" customWidth="1"/>
    <col min="6215" max="6400" width="9" style="122"/>
    <col min="6401" max="6470" width="2.625" style="122" customWidth="1"/>
    <col min="6471" max="6656" width="9" style="122"/>
    <col min="6657" max="6726" width="2.625" style="122" customWidth="1"/>
    <col min="6727" max="6912" width="9" style="122"/>
    <col min="6913" max="6982" width="2.625" style="122" customWidth="1"/>
    <col min="6983" max="7168" width="9" style="122"/>
    <col min="7169" max="7238" width="2.625" style="122" customWidth="1"/>
    <col min="7239" max="7424" width="9" style="122"/>
    <col min="7425" max="7494" width="2.625" style="122" customWidth="1"/>
    <col min="7495" max="7680" width="9" style="122"/>
    <col min="7681" max="7750" width="2.625" style="122" customWidth="1"/>
    <col min="7751" max="7936" width="9" style="122"/>
    <col min="7937" max="8006" width="2.625" style="122" customWidth="1"/>
    <col min="8007" max="8192" width="9" style="122"/>
    <col min="8193" max="8262" width="2.625" style="122" customWidth="1"/>
    <col min="8263" max="8448" width="9" style="122"/>
    <col min="8449" max="8518" width="2.625" style="122" customWidth="1"/>
    <col min="8519" max="8704" width="9" style="122"/>
    <col min="8705" max="8774" width="2.625" style="122" customWidth="1"/>
    <col min="8775" max="8960" width="9" style="122"/>
    <col min="8961" max="9030" width="2.625" style="122" customWidth="1"/>
    <col min="9031" max="9216" width="9" style="122"/>
    <col min="9217" max="9286" width="2.625" style="122" customWidth="1"/>
    <col min="9287" max="9472" width="9" style="122"/>
    <col min="9473" max="9542" width="2.625" style="122" customWidth="1"/>
    <col min="9543" max="9728" width="9" style="122"/>
    <col min="9729" max="9798" width="2.625" style="122" customWidth="1"/>
    <col min="9799" max="9984" width="9" style="122"/>
    <col min="9985" max="10054" width="2.625" style="122" customWidth="1"/>
    <col min="10055" max="10240" width="9" style="122"/>
    <col min="10241" max="10310" width="2.625" style="122" customWidth="1"/>
    <col min="10311" max="10496" width="9" style="122"/>
    <col min="10497" max="10566" width="2.625" style="122" customWidth="1"/>
    <col min="10567" max="10752" width="9" style="122"/>
    <col min="10753" max="10822" width="2.625" style="122" customWidth="1"/>
    <col min="10823" max="11008" width="9" style="122"/>
    <col min="11009" max="11078" width="2.625" style="122" customWidth="1"/>
    <col min="11079" max="11264" width="9" style="122"/>
    <col min="11265" max="11334" width="2.625" style="122" customWidth="1"/>
    <col min="11335" max="11520" width="9" style="122"/>
    <col min="11521" max="11590" width="2.625" style="122" customWidth="1"/>
    <col min="11591" max="11776" width="9" style="122"/>
    <col min="11777" max="11846" width="2.625" style="122" customWidth="1"/>
    <col min="11847" max="12032" width="9" style="122"/>
    <col min="12033" max="12102" width="2.625" style="122" customWidth="1"/>
    <col min="12103" max="12288" width="9" style="122"/>
    <col min="12289" max="12358" width="2.625" style="122" customWidth="1"/>
    <col min="12359" max="12544" width="9" style="122"/>
    <col min="12545" max="12614" width="2.625" style="122" customWidth="1"/>
    <col min="12615" max="12800" width="9" style="122"/>
    <col min="12801" max="12870" width="2.625" style="122" customWidth="1"/>
    <col min="12871" max="13056" width="9" style="122"/>
    <col min="13057" max="13126" width="2.625" style="122" customWidth="1"/>
    <col min="13127" max="13312" width="9" style="122"/>
    <col min="13313" max="13382" width="2.625" style="122" customWidth="1"/>
    <col min="13383" max="13568" width="9" style="122"/>
    <col min="13569" max="13638" width="2.625" style="122" customWidth="1"/>
    <col min="13639" max="13824" width="9" style="122"/>
    <col min="13825" max="13894" width="2.625" style="122" customWidth="1"/>
    <col min="13895" max="14080" width="9" style="122"/>
    <col min="14081" max="14150" width="2.625" style="122" customWidth="1"/>
    <col min="14151" max="14336" width="9" style="122"/>
    <col min="14337" max="14406" width="2.625" style="122" customWidth="1"/>
    <col min="14407" max="14592" width="9" style="122"/>
    <col min="14593" max="14662" width="2.625" style="122" customWidth="1"/>
    <col min="14663" max="14848" width="9" style="122"/>
    <col min="14849" max="14918" width="2.625" style="122" customWidth="1"/>
    <col min="14919" max="15104" width="9" style="122"/>
    <col min="15105" max="15174" width="2.625" style="122" customWidth="1"/>
    <col min="15175" max="15360" width="9" style="122"/>
    <col min="15361" max="15430" width="2.625" style="122" customWidth="1"/>
    <col min="15431" max="15616" width="9" style="122"/>
    <col min="15617" max="15686" width="2.625" style="122" customWidth="1"/>
    <col min="15687" max="15872" width="9" style="122"/>
    <col min="15873" max="15942" width="2.625" style="122" customWidth="1"/>
    <col min="15943" max="16128" width="9" style="122"/>
    <col min="16129" max="16198" width="2.625" style="122" customWidth="1"/>
    <col min="16199" max="16384" width="9" style="122"/>
  </cols>
  <sheetData>
    <row r="1" spans="1:70" s="45" customFormat="1" ht="21" customHeight="1" x14ac:dyDescent="0.4">
      <c r="A1" s="45" t="s">
        <v>442</v>
      </c>
      <c r="AE1" s="44"/>
      <c r="AI1" s="121" t="s">
        <v>443</v>
      </c>
      <c r="AN1" s="121"/>
    </row>
    <row r="2" spans="1:70" s="45" customFormat="1" ht="21" customHeight="1" x14ac:dyDescent="0.4">
      <c r="A2" s="976" t="s">
        <v>444</v>
      </c>
      <c r="B2" s="976"/>
      <c r="C2" s="976"/>
      <c r="D2" s="976"/>
      <c r="E2" s="976"/>
      <c r="F2" s="976"/>
      <c r="G2" s="976"/>
      <c r="H2" s="976"/>
      <c r="I2" s="976"/>
      <c r="J2" s="976"/>
      <c r="K2" s="976"/>
      <c r="L2" s="976"/>
      <c r="M2" s="976"/>
      <c r="N2" s="976"/>
      <c r="O2" s="976"/>
      <c r="P2" s="976"/>
      <c r="Q2" s="976"/>
      <c r="R2" s="976"/>
      <c r="S2" s="976"/>
      <c r="T2" s="976"/>
      <c r="U2" s="976"/>
      <c r="V2" s="976"/>
      <c r="W2" s="976"/>
      <c r="X2" s="976"/>
      <c r="Y2" s="976"/>
      <c r="Z2" s="976"/>
      <c r="AA2" s="976"/>
      <c r="AB2" s="976"/>
      <c r="AC2" s="976"/>
      <c r="AD2" s="976"/>
      <c r="AE2" s="976"/>
      <c r="AF2" s="976"/>
      <c r="AG2" s="976"/>
      <c r="AH2" s="976"/>
      <c r="AI2" s="976"/>
    </row>
    <row r="3" spans="1:70" ht="21" customHeight="1" thickBot="1" x14ac:dyDescent="0.45"/>
    <row r="4" spans="1:70" ht="21" customHeight="1" x14ac:dyDescent="0.4">
      <c r="A4" s="1560" t="s">
        <v>369</v>
      </c>
      <c r="B4" s="1561"/>
      <c r="C4" s="1561"/>
      <c r="D4" s="1561"/>
      <c r="E4" s="1561"/>
      <c r="F4" s="1561"/>
      <c r="G4" s="1561"/>
      <c r="H4" s="1561"/>
      <c r="I4" s="1561"/>
      <c r="J4" s="1561"/>
      <c r="K4" s="1561"/>
      <c r="L4" s="1562"/>
      <c r="M4" s="1562"/>
      <c r="N4" s="1562"/>
      <c r="O4" s="1562"/>
      <c r="P4" s="1562"/>
      <c r="Q4" s="1562"/>
      <c r="R4" s="1562"/>
      <c r="S4" s="1562"/>
      <c r="T4" s="1562"/>
      <c r="U4" s="1562"/>
      <c r="V4" s="1562"/>
      <c r="W4" s="1562"/>
      <c r="X4" s="1562"/>
      <c r="Y4" s="1562"/>
      <c r="Z4" s="1562"/>
      <c r="AA4" s="1562"/>
      <c r="AB4" s="1562"/>
      <c r="AC4" s="1562"/>
      <c r="AD4" s="1562"/>
      <c r="AE4" s="1562"/>
      <c r="AF4" s="1562"/>
      <c r="AG4" s="1562"/>
      <c r="AH4" s="1562"/>
      <c r="AI4" s="1563"/>
    </row>
    <row r="5" spans="1:70" ht="21" customHeight="1" x14ac:dyDescent="0.4">
      <c r="A5" s="1564" t="s">
        <v>445</v>
      </c>
      <c r="B5" s="1565"/>
      <c r="C5" s="1565"/>
      <c r="D5" s="1565"/>
      <c r="E5" s="1565"/>
      <c r="F5" s="1565"/>
      <c r="G5" s="1565"/>
      <c r="H5" s="1565"/>
      <c r="I5" s="1565"/>
      <c r="J5" s="1565"/>
      <c r="K5" s="1565"/>
      <c r="L5" s="1566"/>
      <c r="M5" s="1566"/>
      <c r="N5" s="1566"/>
      <c r="O5" s="1566"/>
      <c r="P5" s="1566"/>
      <c r="Q5" s="1566"/>
      <c r="R5" s="1566"/>
      <c r="S5" s="1566"/>
      <c r="T5" s="1566"/>
      <c r="U5" s="1566"/>
      <c r="V5" s="1566"/>
      <c r="W5" s="1566"/>
      <c r="X5" s="1566"/>
      <c r="Y5" s="1566"/>
      <c r="Z5" s="1566"/>
      <c r="AA5" s="1566"/>
      <c r="AB5" s="1566"/>
      <c r="AC5" s="1566"/>
      <c r="AD5" s="1566"/>
      <c r="AE5" s="1566"/>
      <c r="AF5" s="1566"/>
      <c r="AG5" s="1566"/>
      <c r="AH5" s="1566"/>
      <c r="AI5" s="1567"/>
    </row>
    <row r="6" spans="1:70" ht="21" customHeight="1" x14ac:dyDescent="0.4">
      <c r="A6" s="1568" t="s">
        <v>322</v>
      </c>
      <c r="B6" s="1569"/>
      <c r="C6" s="1569"/>
      <c r="D6" s="1569"/>
      <c r="E6" s="1569"/>
      <c r="F6" s="1565" t="s">
        <v>323</v>
      </c>
      <c r="G6" s="1565"/>
      <c r="H6" s="1565"/>
      <c r="I6" s="1565"/>
      <c r="J6" s="1565"/>
      <c r="K6" s="1565"/>
      <c r="L6" s="1572"/>
      <c r="M6" s="1572"/>
      <c r="N6" s="1572"/>
      <c r="O6" s="1572"/>
      <c r="P6" s="1572"/>
      <c r="Q6" s="1572"/>
      <c r="R6" s="1572"/>
      <c r="S6" s="1572"/>
      <c r="T6" s="1572"/>
      <c r="U6" s="1572"/>
      <c r="V6" s="1569" t="s">
        <v>435</v>
      </c>
      <c r="W6" s="1569"/>
      <c r="X6" s="1569"/>
      <c r="Y6" s="1569"/>
      <c r="Z6" s="1569"/>
      <c r="AA6" s="1572"/>
      <c r="AB6" s="1572"/>
      <c r="AC6" s="1572"/>
      <c r="AD6" s="1572"/>
      <c r="AE6" s="1572"/>
      <c r="AF6" s="1572"/>
      <c r="AG6" s="1572"/>
      <c r="AH6" s="1572"/>
      <c r="AI6" s="1573"/>
    </row>
    <row r="7" spans="1:70" ht="21" customHeight="1" thickBot="1" x14ac:dyDescent="0.45">
      <c r="A7" s="1570"/>
      <c r="B7" s="1571"/>
      <c r="C7" s="1571"/>
      <c r="D7" s="1571"/>
      <c r="E7" s="1571"/>
      <c r="F7" s="1576" t="s">
        <v>324</v>
      </c>
      <c r="G7" s="1576"/>
      <c r="H7" s="1576"/>
      <c r="I7" s="1576"/>
      <c r="J7" s="1576"/>
      <c r="K7" s="1576"/>
      <c r="L7" s="1574"/>
      <c r="M7" s="1574"/>
      <c r="N7" s="1574"/>
      <c r="O7" s="1574"/>
      <c r="P7" s="1574"/>
      <c r="Q7" s="1574"/>
      <c r="R7" s="1574"/>
      <c r="S7" s="1574"/>
      <c r="T7" s="1574"/>
      <c r="U7" s="1574"/>
      <c r="V7" s="1571"/>
      <c r="W7" s="1571"/>
      <c r="X7" s="1571"/>
      <c r="Y7" s="1571"/>
      <c r="Z7" s="1571"/>
      <c r="AA7" s="1574"/>
      <c r="AB7" s="1574"/>
      <c r="AC7" s="1574"/>
      <c r="AD7" s="1574"/>
      <c r="AE7" s="1574"/>
      <c r="AF7" s="1574"/>
      <c r="AG7" s="1574"/>
      <c r="AH7" s="1574"/>
      <c r="AI7" s="1575"/>
    </row>
    <row r="8" spans="1:70" ht="21" customHeight="1" thickTop="1" x14ac:dyDescent="0.4">
      <c r="A8" s="1577" t="s">
        <v>446</v>
      </c>
      <c r="B8" s="1578"/>
      <c r="C8" s="1583" t="s">
        <v>447</v>
      </c>
      <c r="D8" s="1583"/>
      <c r="E8" s="1583"/>
      <c r="F8" s="1583"/>
      <c r="G8" s="1583"/>
      <c r="H8" s="1583"/>
      <c r="I8" s="1583"/>
      <c r="J8" s="1583"/>
      <c r="K8" s="1583"/>
      <c r="L8" s="1585" t="s">
        <v>448</v>
      </c>
      <c r="M8" s="1585"/>
      <c r="N8" s="1585"/>
      <c r="O8" s="1585"/>
      <c r="P8" s="1585"/>
      <c r="Q8" s="1585"/>
      <c r="R8" s="1585"/>
      <c r="S8" s="1585"/>
      <c r="T8" s="1585"/>
      <c r="U8" s="1585"/>
      <c r="V8" s="1585"/>
      <c r="W8" s="1585"/>
      <c r="X8" s="1585" t="s">
        <v>374</v>
      </c>
      <c r="Y8" s="1585"/>
      <c r="Z8" s="1585"/>
      <c r="AA8" s="1585"/>
      <c r="AB8" s="1583" t="s">
        <v>449</v>
      </c>
      <c r="AC8" s="1583"/>
      <c r="AD8" s="1583"/>
      <c r="AE8" s="1583"/>
      <c r="AF8" s="1591" t="s">
        <v>450</v>
      </c>
      <c r="AG8" s="1591"/>
      <c r="AH8" s="1591"/>
      <c r="AI8" s="1592"/>
    </row>
    <row r="9" spans="1:70" ht="21" customHeight="1" x14ac:dyDescent="0.4">
      <c r="A9" s="1579"/>
      <c r="B9" s="1580"/>
      <c r="C9" s="1584"/>
      <c r="D9" s="1584"/>
      <c r="E9" s="1584"/>
      <c r="F9" s="1584"/>
      <c r="G9" s="1584"/>
      <c r="H9" s="1584"/>
      <c r="I9" s="1584"/>
      <c r="J9" s="1584"/>
      <c r="K9" s="1584"/>
      <c r="L9" s="1569"/>
      <c r="M9" s="1569"/>
      <c r="N9" s="1569"/>
      <c r="O9" s="1569"/>
      <c r="P9" s="1569"/>
      <c r="Q9" s="1569"/>
      <c r="R9" s="1569"/>
      <c r="S9" s="1569"/>
      <c r="T9" s="1569"/>
      <c r="U9" s="1569"/>
      <c r="V9" s="1569"/>
      <c r="W9" s="1569"/>
      <c r="X9" s="1569"/>
      <c r="Y9" s="1569"/>
      <c r="Z9" s="1569"/>
      <c r="AA9" s="1569"/>
      <c r="AB9" s="1584"/>
      <c r="AC9" s="1584"/>
      <c r="AD9" s="1584"/>
      <c r="AE9" s="1584"/>
      <c r="AF9" s="1593"/>
      <c r="AG9" s="1593"/>
      <c r="AH9" s="1593"/>
      <c r="AI9" s="1594"/>
    </row>
    <row r="10" spans="1:70" ht="21" customHeight="1" x14ac:dyDescent="0.4">
      <c r="A10" s="1579"/>
      <c r="B10" s="1580"/>
      <c r="C10" s="1584"/>
      <c r="D10" s="1584"/>
      <c r="E10" s="1584"/>
      <c r="F10" s="1584"/>
      <c r="G10" s="1584"/>
      <c r="H10" s="1584"/>
      <c r="I10" s="1584"/>
      <c r="J10" s="1584"/>
      <c r="K10" s="1584"/>
      <c r="L10" s="1569"/>
      <c r="M10" s="1569"/>
      <c r="N10" s="1569"/>
      <c r="O10" s="1569"/>
      <c r="P10" s="1569"/>
      <c r="Q10" s="1569"/>
      <c r="R10" s="1569"/>
      <c r="S10" s="1569"/>
      <c r="T10" s="1569"/>
      <c r="U10" s="1569"/>
      <c r="V10" s="1569"/>
      <c r="W10" s="1569"/>
      <c r="X10" s="1569"/>
      <c r="Y10" s="1569"/>
      <c r="Z10" s="1569"/>
      <c r="AA10" s="1569"/>
      <c r="AB10" s="1584"/>
      <c r="AC10" s="1584"/>
      <c r="AD10" s="1584"/>
      <c r="AE10" s="1584"/>
      <c r="AF10" s="1593"/>
      <c r="AG10" s="1593"/>
      <c r="AH10" s="1593"/>
      <c r="AI10" s="1594"/>
      <c r="AL10" s="123" t="s">
        <v>451</v>
      </c>
    </row>
    <row r="11" spans="1:70" ht="21" customHeight="1" x14ac:dyDescent="0.4">
      <c r="A11" s="1579"/>
      <c r="B11" s="1580"/>
      <c r="C11" s="1586">
        <v>1</v>
      </c>
      <c r="D11" s="1586"/>
      <c r="E11" s="1572"/>
      <c r="F11" s="1572"/>
      <c r="G11" s="1572"/>
      <c r="H11" s="1572"/>
      <c r="I11" s="1572"/>
      <c r="J11" s="1572"/>
      <c r="K11" s="1572"/>
      <c r="L11" s="1587"/>
      <c r="M11" s="1587"/>
      <c r="N11" s="1587"/>
      <c r="O11" s="1587"/>
      <c r="P11" s="1587"/>
      <c r="Q11" s="1587"/>
      <c r="R11" s="1587"/>
      <c r="S11" s="1587"/>
      <c r="T11" s="1587"/>
      <c r="U11" s="1587"/>
      <c r="V11" s="1587"/>
      <c r="W11" s="1587"/>
      <c r="X11" s="1590"/>
      <c r="Y11" s="1572"/>
      <c r="Z11" s="1572"/>
      <c r="AA11" s="1572"/>
      <c r="AB11" s="1572"/>
      <c r="AC11" s="1572"/>
      <c r="AD11" s="1572"/>
      <c r="AE11" s="1572"/>
      <c r="AF11" s="1572"/>
      <c r="AG11" s="1572"/>
      <c r="AH11" s="1572"/>
      <c r="AI11" s="1573"/>
      <c r="AL11" s="1584">
        <v>1</v>
      </c>
      <c r="AM11" s="1584"/>
      <c r="AN11" s="1572" t="s">
        <v>452</v>
      </c>
      <c r="AO11" s="1572"/>
      <c r="AP11" s="1572"/>
      <c r="AQ11" s="1572"/>
      <c r="AR11" s="1572"/>
      <c r="AS11" s="1572"/>
      <c r="AT11" s="1572"/>
      <c r="AU11" s="1587" t="s">
        <v>453</v>
      </c>
      <c r="AV11" s="1587"/>
      <c r="AW11" s="1587"/>
      <c r="AX11" s="1587"/>
      <c r="AY11" s="1587"/>
      <c r="AZ11" s="1587"/>
      <c r="BA11" s="1587"/>
      <c r="BB11" s="1587"/>
      <c r="BC11" s="1587"/>
      <c r="BD11" s="1587"/>
      <c r="BE11" s="1587"/>
      <c r="BF11" s="1587"/>
      <c r="BG11" s="1590">
        <v>5</v>
      </c>
      <c r="BH11" s="1572"/>
      <c r="BI11" s="1572"/>
      <c r="BJ11" s="1572"/>
      <c r="BK11" s="1572">
        <v>4</v>
      </c>
      <c r="BL11" s="1572"/>
      <c r="BM11" s="1572"/>
      <c r="BN11" s="1572"/>
      <c r="BO11" s="1572" t="s">
        <v>454</v>
      </c>
      <c r="BP11" s="1572"/>
      <c r="BQ11" s="1572"/>
      <c r="BR11" s="1573"/>
    </row>
    <row r="12" spans="1:70" ht="21" customHeight="1" x14ac:dyDescent="0.4">
      <c r="A12" s="1579"/>
      <c r="B12" s="1580"/>
      <c r="C12" s="1586">
        <v>2</v>
      </c>
      <c r="D12" s="1586"/>
      <c r="E12" s="1572"/>
      <c r="F12" s="1572"/>
      <c r="G12" s="1572"/>
      <c r="H12" s="1572"/>
      <c r="I12" s="1572"/>
      <c r="J12" s="1572"/>
      <c r="K12" s="1572"/>
      <c r="L12" s="1587"/>
      <c r="M12" s="1587"/>
      <c r="N12" s="1587"/>
      <c r="O12" s="1587"/>
      <c r="P12" s="1587"/>
      <c r="Q12" s="1587"/>
      <c r="R12" s="1587"/>
      <c r="S12" s="1587"/>
      <c r="T12" s="1587"/>
      <c r="U12" s="1587"/>
      <c r="V12" s="1587"/>
      <c r="W12" s="1587"/>
      <c r="X12" s="1572"/>
      <c r="Y12" s="1572"/>
      <c r="Z12" s="1572"/>
      <c r="AA12" s="1572"/>
      <c r="AB12" s="1572"/>
      <c r="AC12" s="1572"/>
      <c r="AD12" s="1572"/>
      <c r="AE12" s="1572"/>
      <c r="AF12" s="1572"/>
      <c r="AG12" s="1572"/>
      <c r="AH12" s="1572"/>
      <c r="AI12" s="1573"/>
      <c r="AL12" s="1588" t="s">
        <v>455</v>
      </c>
      <c r="AM12" s="1589"/>
      <c r="AN12" s="1572" t="s">
        <v>456</v>
      </c>
      <c r="AO12" s="1572"/>
      <c r="AP12" s="1572"/>
      <c r="AQ12" s="1572"/>
      <c r="AR12" s="1572"/>
      <c r="AS12" s="1572"/>
      <c r="AT12" s="1572"/>
      <c r="AU12" s="1587" t="s">
        <v>457</v>
      </c>
      <c r="AV12" s="1587"/>
      <c r="AW12" s="1587"/>
      <c r="AX12" s="1587"/>
      <c r="AY12" s="1587"/>
      <c r="AZ12" s="1587"/>
      <c r="BA12" s="1587"/>
      <c r="BB12" s="1587"/>
      <c r="BC12" s="1587"/>
      <c r="BD12" s="1587"/>
      <c r="BE12" s="1587"/>
      <c r="BF12" s="1587"/>
      <c r="BG12" s="1572">
        <v>1</v>
      </c>
      <c r="BH12" s="1572"/>
      <c r="BI12" s="1572"/>
      <c r="BJ12" s="1572"/>
      <c r="BK12" s="1572">
        <v>1</v>
      </c>
      <c r="BL12" s="1572"/>
      <c r="BM12" s="1572"/>
      <c r="BN12" s="1572"/>
      <c r="BO12" s="1572" t="s">
        <v>458</v>
      </c>
      <c r="BP12" s="1572"/>
      <c r="BQ12" s="1572"/>
      <c r="BR12" s="1573"/>
    </row>
    <row r="13" spans="1:70" ht="21" customHeight="1" x14ac:dyDescent="0.4">
      <c r="A13" s="1579"/>
      <c r="B13" s="1580"/>
      <c r="C13" s="1586">
        <v>3</v>
      </c>
      <c r="D13" s="1586"/>
      <c r="E13" s="1572"/>
      <c r="F13" s="1572"/>
      <c r="G13" s="1572"/>
      <c r="H13" s="1572"/>
      <c r="I13" s="1572"/>
      <c r="J13" s="1572"/>
      <c r="K13" s="1572"/>
      <c r="L13" s="1587"/>
      <c r="M13" s="1587"/>
      <c r="N13" s="1587"/>
      <c r="O13" s="1587"/>
      <c r="P13" s="1587"/>
      <c r="Q13" s="1587"/>
      <c r="R13" s="1587"/>
      <c r="S13" s="1587"/>
      <c r="T13" s="1587"/>
      <c r="U13" s="1587"/>
      <c r="V13" s="1587"/>
      <c r="W13" s="1587"/>
      <c r="X13" s="1572"/>
      <c r="Y13" s="1572"/>
      <c r="Z13" s="1572"/>
      <c r="AA13" s="1572"/>
      <c r="AB13" s="1572"/>
      <c r="AC13" s="1572"/>
      <c r="AD13" s="1572"/>
      <c r="AE13" s="1572"/>
      <c r="AF13" s="1572"/>
      <c r="AG13" s="1572"/>
      <c r="AH13" s="1572"/>
      <c r="AI13" s="1573"/>
      <c r="AL13" s="1588" t="s">
        <v>459</v>
      </c>
      <c r="AM13" s="1589"/>
      <c r="AN13" s="1572" t="s">
        <v>460</v>
      </c>
      <c r="AO13" s="1572"/>
      <c r="AP13" s="1572"/>
      <c r="AQ13" s="1572"/>
      <c r="AR13" s="1572"/>
      <c r="AS13" s="1572"/>
      <c r="AT13" s="1572"/>
      <c r="AU13" s="1587" t="s">
        <v>461</v>
      </c>
      <c r="AV13" s="1587"/>
      <c r="AW13" s="1587"/>
      <c r="AX13" s="1587"/>
      <c r="AY13" s="1587"/>
      <c r="AZ13" s="1587"/>
      <c r="BA13" s="1587"/>
      <c r="BB13" s="1587"/>
      <c r="BC13" s="1587"/>
      <c r="BD13" s="1587"/>
      <c r="BE13" s="1587"/>
      <c r="BF13" s="1587"/>
      <c r="BG13" s="1572">
        <v>1</v>
      </c>
      <c r="BH13" s="1572"/>
      <c r="BI13" s="1572"/>
      <c r="BJ13" s="1572"/>
      <c r="BK13" s="1572">
        <v>1</v>
      </c>
      <c r="BL13" s="1572"/>
      <c r="BM13" s="1572"/>
      <c r="BN13" s="1572"/>
      <c r="BO13" s="1572" t="s">
        <v>458</v>
      </c>
      <c r="BP13" s="1572"/>
      <c r="BQ13" s="1572"/>
      <c r="BR13" s="1573"/>
    </row>
    <row r="14" spans="1:70" ht="21" customHeight="1" x14ac:dyDescent="0.4">
      <c r="A14" s="1579"/>
      <c r="B14" s="1580"/>
      <c r="C14" s="1586">
        <v>4</v>
      </c>
      <c r="D14" s="1586"/>
      <c r="E14" s="1572"/>
      <c r="F14" s="1572"/>
      <c r="G14" s="1572"/>
      <c r="H14" s="1572"/>
      <c r="I14" s="1572"/>
      <c r="J14" s="1572"/>
      <c r="K14" s="1572"/>
      <c r="L14" s="1587"/>
      <c r="M14" s="1587"/>
      <c r="N14" s="1587"/>
      <c r="O14" s="1587"/>
      <c r="P14" s="1587"/>
      <c r="Q14" s="1587"/>
      <c r="R14" s="1587"/>
      <c r="S14" s="1587"/>
      <c r="T14" s="1587"/>
      <c r="U14" s="1587"/>
      <c r="V14" s="1587"/>
      <c r="W14" s="1587"/>
      <c r="X14" s="1572"/>
      <c r="Y14" s="1572"/>
      <c r="Z14" s="1572"/>
      <c r="AA14" s="1572"/>
      <c r="AB14" s="1572"/>
      <c r="AC14" s="1572"/>
      <c r="AD14" s="1572"/>
      <c r="AE14" s="1572"/>
      <c r="AF14" s="1572"/>
      <c r="AG14" s="1572"/>
      <c r="AH14" s="1572"/>
      <c r="AI14" s="1573"/>
      <c r="AL14" s="1588" t="s">
        <v>462</v>
      </c>
      <c r="AM14" s="1589"/>
      <c r="AN14" s="1572" t="s">
        <v>463</v>
      </c>
      <c r="AO14" s="1572"/>
      <c r="AP14" s="1572"/>
      <c r="AQ14" s="1572"/>
      <c r="AR14" s="1572"/>
      <c r="AS14" s="1572"/>
      <c r="AT14" s="1572"/>
      <c r="AU14" s="1587" t="s">
        <v>464</v>
      </c>
      <c r="AV14" s="1587"/>
      <c r="AW14" s="1587"/>
      <c r="AX14" s="1587"/>
      <c r="AY14" s="1587"/>
      <c r="AZ14" s="1587"/>
      <c r="BA14" s="1587"/>
      <c r="BB14" s="1587"/>
      <c r="BC14" s="1587"/>
      <c r="BD14" s="1587"/>
      <c r="BE14" s="1587"/>
      <c r="BF14" s="1587"/>
      <c r="BG14" s="1572">
        <v>8</v>
      </c>
      <c r="BH14" s="1572"/>
      <c r="BI14" s="1572"/>
      <c r="BJ14" s="1572"/>
      <c r="BK14" s="1572">
        <v>6</v>
      </c>
      <c r="BL14" s="1572"/>
      <c r="BM14" s="1572"/>
      <c r="BN14" s="1572"/>
      <c r="BO14" s="1572" t="s">
        <v>465</v>
      </c>
      <c r="BP14" s="1572"/>
      <c r="BQ14" s="1572"/>
      <c r="BR14" s="1573"/>
    </row>
    <row r="15" spans="1:70" ht="21" customHeight="1" x14ac:dyDescent="0.4">
      <c r="A15" s="1579"/>
      <c r="B15" s="1580"/>
      <c r="C15" s="1586">
        <v>5</v>
      </c>
      <c r="D15" s="1586"/>
      <c r="E15" s="1572"/>
      <c r="F15" s="1572"/>
      <c r="G15" s="1572"/>
      <c r="H15" s="1572"/>
      <c r="I15" s="1572"/>
      <c r="J15" s="1572"/>
      <c r="K15" s="1572"/>
      <c r="L15" s="1587"/>
      <c r="M15" s="1587"/>
      <c r="N15" s="1587"/>
      <c r="O15" s="1587"/>
      <c r="P15" s="1587"/>
      <c r="Q15" s="1587"/>
      <c r="R15" s="1587"/>
      <c r="S15" s="1587"/>
      <c r="T15" s="1587"/>
      <c r="U15" s="1587"/>
      <c r="V15" s="1587"/>
      <c r="W15" s="1587"/>
      <c r="X15" s="1572"/>
      <c r="Y15" s="1572"/>
      <c r="Z15" s="1572"/>
      <c r="AA15" s="1572"/>
      <c r="AB15" s="1572"/>
      <c r="AC15" s="1572"/>
      <c r="AD15" s="1572"/>
      <c r="AE15" s="1572"/>
      <c r="AF15" s="1572"/>
      <c r="AG15" s="1572"/>
      <c r="AH15" s="1572"/>
      <c r="AI15" s="1573"/>
    </row>
    <row r="16" spans="1:70" ht="21" customHeight="1" x14ac:dyDescent="0.4">
      <c r="A16" s="1579"/>
      <c r="B16" s="1580"/>
      <c r="C16" s="1586">
        <v>6</v>
      </c>
      <c r="D16" s="1586"/>
      <c r="E16" s="1572"/>
      <c r="F16" s="1572"/>
      <c r="G16" s="1572"/>
      <c r="H16" s="1572"/>
      <c r="I16" s="1572"/>
      <c r="J16" s="1572"/>
      <c r="K16" s="1572"/>
      <c r="L16" s="1587"/>
      <c r="M16" s="1587"/>
      <c r="N16" s="1587"/>
      <c r="O16" s="1587"/>
      <c r="P16" s="1587"/>
      <c r="Q16" s="1587"/>
      <c r="R16" s="1587"/>
      <c r="S16" s="1587"/>
      <c r="T16" s="1587"/>
      <c r="U16" s="1587"/>
      <c r="V16" s="1587"/>
      <c r="W16" s="1587"/>
      <c r="X16" s="1572"/>
      <c r="Y16" s="1572"/>
      <c r="Z16" s="1572"/>
      <c r="AA16" s="1572"/>
      <c r="AB16" s="1572"/>
      <c r="AC16" s="1572"/>
      <c r="AD16" s="1572"/>
      <c r="AE16" s="1572"/>
      <c r="AF16" s="1572"/>
      <c r="AG16" s="1572"/>
      <c r="AH16" s="1572"/>
      <c r="AI16" s="1573"/>
    </row>
    <row r="17" spans="1:35" ht="21" customHeight="1" x14ac:dyDescent="0.4">
      <c r="A17" s="1579"/>
      <c r="B17" s="1580"/>
      <c r="C17" s="1586">
        <v>7</v>
      </c>
      <c r="D17" s="1586"/>
      <c r="E17" s="1572"/>
      <c r="F17" s="1572"/>
      <c r="G17" s="1572"/>
      <c r="H17" s="1572"/>
      <c r="I17" s="1572"/>
      <c r="J17" s="1572"/>
      <c r="K17" s="1572"/>
      <c r="L17" s="1587"/>
      <c r="M17" s="1587"/>
      <c r="N17" s="1587"/>
      <c r="O17" s="1587"/>
      <c r="P17" s="1587"/>
      <c r="Q17" s="1587"/>
      <c r="R17" s="1587"/>
      <c r="S17" s="1587"/>
      <c r="T17" s="1587"/>
      <c r="U17" s="1587"/>
      <c r="V17" s="1587"/>
      <c r="W17" s="1587"/>
      <c r="X17" s="1572"/>
      <c r="Y17" s="1572"/>
      <c r="Z17" s="1572"/>
      <c r="AA17" s="1572"/>
      <c r="AB17" s="1572"/>
      <c r="AC17" s="1572"/>
      <c r="AD17" s="1572"/>
      <c r="AE17" s="1572"/>
      <c r="AF17" s="1572"/>
      <c r="AG17" s="1572"/>
      <c r="AH17" s="1572"/>
      <c r="AI17" s="1573"/>
    </row>
    <row r="18" spans="1:35" ht="21" customHeight="1" x14ac:dyDescent="0.4">
      <c r="A18" s="1579"/>
      <c r="B18" s="1580"/>
      <c r="C18" s="1586">
        <v>8</v>
      </c>
      <c r="D18" s="1586"/>
      <c r="E18" s="1572"/>
      <c r="F18" s="1572"/>
      <c r="G18" s="1572"/>
      <c r="H18" s="1572"/>
      <c r="I18" s="1572"/>
      <c r="J18" s="1572"/>
      <c r="K18" s="1572"/>
      <c r="L18" s="1587"/>
      <c r="M18" s="1587"/>
      <c r="N18" s="1587"/>
      <c r="O18" s="1587"/>
      <c r="P18" s="1587"/>
      <c r="Q18" s="1587"/>
      <c r="R18" s="1587"/>
      <c r="S18" s="1587"/>
      <c r="T18" s="1587"/>
      <c r="U18" s="1587"/>
      <c r="V18" s="1587"/>
      <c r="W18" s="1587"/>
      <c r="X18" s="1572"/>
      <c r="Y18" s="1572"/>
      <c r="Z18" s="1572"/>
      <c r="AA18" s="1572"/>
      <c r="AB18" s="1572"/>
      <c r="AC18" s="1572"/>
      <c r="AD18" s="1572"/>
      <c r="AE18" s="1572"/>
      <c r="AF18" s="1572"/>
      <c r="AG18" s="1572"/>
      <c r="AH18" s="1572"/>
      <c r="AI18" s="1573"/>
    </row>
    <row r="19" spans="1:35" ht="21" customHeight="1" thickBot="1" x14ac:dyDescent="0.45">
      <c r="A19" s="1581"/>
      <c r="B19" s="1582"/>
      <c r="C19" s="1595" t="s">
        <v>466</v>
      </c>
      <c r="D19" s="1595"/>
      <c r="E19" s="1595"/>
      <c r="F19" s="1595"/>
      <c r="G19" s="1595"/>
      <c r="H19" s="1595"/>
      <c r="I19" s="1595"/>
      <c r="J19" s="1595"/>
      <c r="K19" s="1595"/>
      <c r="L19" s="1595"/>
      <c r="M19" s="1595"/>
      <c r="N19" s="1595"/>
      <c r="O19" s="1595"/>
      <c r="P19" s="1595"/>
      <c r="Q19" s="1595"/>
      <c r="R19" s="1595"/>
      <c r="S19" s="1595"/>
      <c r="T19" s="1595"/>
      <c r="U19" s="1595"/>
      <c r="V19" s="1595"/>
      <c r="W19" s="1595"/>
      <c r="X19" s="1595"/>
      <c r="Y19" s="1595"/>
      <c r="Z19" s="1595"/>
      <c r="AA19" s="1595"/>
      <c r="AB19" s="1595"/>
      <c r="AC19" s="1595"/>
      <c r="AD19" s="1595"/>
      <c r="AE19" s="1595"/>
      <c r="AF19" s="1595"/>
      <c r="AG19" s="1595"/>
      <c r="AH19" s="1595"/>
      <c r="AI19" s="1596"/>
    </row>
    <row r="20" spans="1:35" ht="21" customHeight="1" x14ac:dyDescent="0.4">
      <c r="A20" s="1597" t="s">
        <v>467</v>
      </c>
      <c r="B20" s="1598"/>
      <c r="C20" s="1603" t="s">
        <v>468</v>
      </c>
      <c r="D20" s="1604"/>
      <c r="E20" s="1604"/>
      <c r="F20" s="1604"/>
      <c r="G20" s="1604"/>
      <c r="H20" s="1604"/>
      <c r="I20" s="1605"/>
      <c r="J20" s="1603" t="s">
        <v>469</v>
      </c>
      <c r="K20" s="1604"/>
      <c r="L20" s="1604"/>
      <c r="M20" s="1604"/>
      <c r="N20" s="1604"/>
      <c r="O20" s="1604"/>
      <c r="P20" s="1605"/>
      <c r="Q20" s="1603" t="s">
        <v>470</v>
      </c>
      <c r="R20" s="1604"/>
      <c r="S20" s="1604"/>
      <c r="T20" s="1604"/>
      <c r="U20" s="1604"/>
      <c r="V20" s="1604"/>
      <c r="W20" s="1604"/>
      <c r="X20" s="1604"/>
      <c r="Y20" s="1605"/>
      <c r="Z20" s="1603" t="s">
        <v>471</v>
      </c>
      <c r="AA20" s="1605"/>
      <c r="AB20" s="1606" t="s">
        <v>472</v>
      </c>
      <c r="AC20" s="1607"/>
      <c r="AD20" s="1607"/>
      <c r="AE20" s="1608"/>
      <c r="AF20" s="1606" t="s">
        <v>473</v>
      </c>
      <c r="AG20" s="1607"/>
      <c r="AH20" s="1607"/>
      <c r="AI20" s="1615"/>
    </row>
    <row r="21" spans="1:35" ht="21" customHeight="1" x14ac:dyDescent="0.4">
      <c r="A21" s="1599"/>
      <c r="B21" s="1600"/>
      <c r="C21" s="1556"/>
      <c r="D21" s="1506"/>
      <c r="E21" s="1506"/>
      <c r="F21" s="1506"/>
      <c r="G21" s="1506"/>
      <c r="H21" s="1506"/>
      <c r="I21" s="1507"/>
      <c r="J21" s="1556"/>
      <c r="K21" s="1506"/>
      <c r="L21" s="1506"/>
      <c r="M21" s="1506"/>
      <c r="N21" s="1506"/>
      <c r="O21" s="1506"/>
      <c r="P21" s="1507"/>
      <c r="Q21" s="1556"/>
      <c r="R21" s="1506"/>
      <c r="S21" s="1506"/>
      <c r="T21" s="1506"/>
      <c r="U21" s="1506"/>
      <c r="V21" s="1506"/>
      <c r="W21" s="1506"/>
      <c r="X21" s="1506"/>
      <c r="Y21" s="1507"/>
      <c r="Z21" s="1556"/>
      <c r="AA21" s="1507"/>
      <c r="AB21" s="1609"/>
      <c r="AC21" s="1610"/>
      <c r="AD21" s="1610"/>
      <c r="AE21" s="1611"/>
      <c r="AF21" s="1609"/>
      <c r="AG21" s="1610"/>
      <c r="AH21" s="1610"/>
      <c r="AI21" s="1616"/>
    </row>
    <row r="22" spans="1:35" ht="21" customHeight="1" x14ac:dyDescent="0.4">
      <c r="A22" s="1599"/>
      <c r="B22" s="1600"/>
      <c r="C22" s="1556"/>
      <c r="D22" s="1506"/>
      <c r="E22" s="1506"/>
      <c r="F22" s="1506"/>
      <c r="G22" s="1506"/>
      <c r="H22" s="1506"/>
      <c r="I22" s="1507"/>
      <c r="J22" s="1556"/>
      <c r="K22" s="1506"/>
      <c r="L22" s="1506"/>
      <c r="M22" s="1506"/>
      <c r="N22" s="1506"/>
      <c r="O22" s="1506"/>
      <c r="P22" s="1507"/>
      <c r="Q22" s="1556"/>
      <c r="R22" s="1506"/>
      <c r="S22" s="1506"/>
      <c r="T22" s="1506"/>
      <c r="U22" s="1506"/>
      <c r="V22" s="1506"/>
      <c r="W22" s="1506"/>
      <c r="X22" s="1506"/>
      <c r="Y22" s="1507"/>
      <c r="Z22" s="1556"/>
      <c r="AA22" s="1507"/>
      <c r="AB22" s="1609"/>
      <c r="AC22" s="1610"/>
      <c r="AD22" s="1610"/>
      <c r="AE22" s="1611"/>
      <c r="AF22" s="1609"/>
      <c r="AG22" s="1610"/>
      <c r="AH22" s="1610"/>
      <c r="AI22" s="1616"/>
    </row>
    <row r="23" spans="1:35" ht="21" customHeight="1" x14ac:dyDescent="0.4">
      <c r="A23" s="1599"/>
      <c r="B23" s="1600"/>
      <c r="C23" s="1538"/>
      <c r="D23" s="1508"/>
      <c r="E23" s="1508"/>
      <c r="F23" s="1508"/>
      <c r="G23" s="1508"/>
      <c r="H23" s="1508"/>
      <c r="I23" s="1509"/>
      <c r="J23" s="1538"/>
      <c r="K23" s="1508"/>
      <c r="L23" s="1508"/>
      <c r="M23" s="1508"/>
      <c r="N23" s="1508"/>
      <c r="O23" s="1508"/>
      <c r="P23" s="1509"/>
      <c r="Q23" s="1538"/>
      <c r="R23" s="1508"/>
      <c r="S23" s="1508"/>
      <c r="T23" s="1508"/>
      <c r="U23" s="1508"/>
      <c r="V23" s="1508"/>
      <c r="W23" s="1508"/>
      <c r="X23" s="1508"/>
      <c r="Y23" s="1509"/>
      <c r="Z23" s="1538"/>
      <c r="AA23" s="1509"/>
      <c r="AB23" s="1612"/>
      <c r="AC23" s="1613"/>
      <c r="AD23" s="1613"/>
      <c r="AE23" s="1614"/>
      <c r="AF23" s="1612"/>
      <c r="AG23" s="1613"/>
      <c r="AH23" s="1613"/>
      <c r="AI23" s="1617"/>
    </row>
    <row r="24" spans="1:35" ht="21" customHeight="1" x14ac:dyDescent="0.4">
      <c r="A24" s="1599"/>
      <c r="B24" s="1600"/>
      <c r="C24" s="1537"/>
      <c r="D24" s="1512"/>
      <c r="E24" s="1512"/>
      <c r="F24" s="1512"/>
      <c r="G24" s="1512"/>
      <c r="H24" s="1512"/>
      <c r="I24" s="1513"/>
      <c r="J24" s="1537"/>
      <c r="K24" s="1512"/>
      <c r="L24" s="1512"/>
      <c r="M24" s="1512"/>
      <c r="N24" s="1512"/>
      <c r="O24" s="1512"/>
      <c r="P24" s="1513"/>
      <c r="Q24" s="1503">
        <v>1</v>
      </c>
      <c r="R24" s="1505"/>
      <c r="S24" s="1618"/>
      <c r="T24" s="1619"/>
      <c r="U24" s="1619"/>
      <c r="V24" s="1619"/>
      <c r="W24" s="1619"/>
      <c r="X24" s="1619"/>
      <c r="Y24" s="1590"/>
      <c r="Z24" s="1618"/>
      <c r="AA24" s="1590"/>
      <c r="AB24" s="1620"/>
      <c r="AC24" s="1621"/>
      <c r="AD24" s="1621"/>
      <c r="AE24" s="1622"/>
      <c r="AF24" s="1618"/>
      <c r="AG24" s="1619"/>
      <c r="AH24" s="1619"/>
      <c r="AI24" s="1629"/>
    </row>
    <row r="25" spans="1:35" ht="21" customHeight="1" x14ac:dyDescent="0.4">
      <c r="A25" s="1599"/>
      <c r="B25" s="1600"/>
      <c r="C25" s="1556"/>
      <c r="D25" s="1506"/>
      <c r="E25" s="1506"/>
      <c r="F25" s="1506"/>
      <c r="G25" s="1506"/>
      <c r="H25" s="1506"/>
      <c r="I25" s="1507"/>
      <c r="J25" s="1556"/>
      <c r="K25" s="1506"/>
      <c r="L25" s="1506"/>
      <c r="M25" s="1506"/>
      <c r="N25" s="1506"/>
      <c r="O25" s="1506"/>
      <c r="P25" s="1507"/>
      <c r="Q25" s="1503">
        <v>2</v>
      </c>
      <c r="R25" s="1505"/>
      <c r="S25" s="1618"/>
      <c r="T25" s="1619"/>
      <c r="U25" s="1619"/>
      <c r="V25" s="1619"/>
      <c r="W25" s="1619"/>
      <c r="X25" s="1619"/>
      <c r="Y25" s="1590"/>
      <c r="Z25" s="1618"/>
      <c r="AA25" s="1590"/>
      <c r="AB25" s="1623"/>
      <c r="AC25" s="1624"/>
      <c r="AD25" s="1624"/>
      <c r="AE25" s="1625"/>
      <c r="AF25" s="1618"/>
      <c r="AG25" s="1619"/>
      <c r="AH25" s="1619"/>
      <c r="AI25" s="1629"/>
    </row>
    <row r="26" spans="1:35" ht="21" customHeight="1" x14ac:dyDescent="0.4">
      <c r="A26" s="1599"/>
      <c r="B26" s="1600"/>
      <c r="C26" s="1556"/>
      <c r="D26" s="1506"/>
      <c r="E26" s="1506"/>
      <c r="F26" s="1506"/>
      <c r="G26" s="1506"/>
      <c r="H26" s="1506"/>
      <c r="I26" s="1507"/>
      <c r="J26" s="1556"/>
      <c r="K26" s="1506"/>
      <c r="L26" s="1506"/>
      <c r="M26" s="1506"/>
      <c r="N26" s="1506"/>
      <c r="O26" s="1506"/>
      <c r="P26" s="1507"/>
      <c r="Q26" s="1503">
        <v>3</v>
      </c>
      <c r="R26" s="1505"/>
      <c r="S26" s="1618"/>
      <c r="T26" s="1619"/>
      <c r="U26" s="1619"/>
      <c r="V26" s="1619"/>
      <c r="W26" s="1619"/>
      <c r="X26" s="1619"/>
      <c r="Y26" s="1590"/>
      <c r="Z26" s="1618"/>
      <c r="AA26" s="1590"/>
      <c r="AB26" s="1623"/>
      <c r="AC26" s="1624"/>
      <c r="AD26" s="1624"/>
      <c r="AE26" s="1625"/>
      <c r="AF26" s="1618"/>
      <c r="AG26" s="1619"/>
      <c r="AH26" s="1619"/>
      <c r="AI26" s="1629"/>
    </row>
    <row r="27" spans="1:35" ht="21" customHeight="1" x14ac:dyDescent="0.4">
      <c r="A27" s="1599"/>
      <c r="B27" s="1600"/>
      <c r="C27" s="1556"/>
      <c r="D27" s="1506"/>
      <c r="E27" s="1506"/>
      <c r="F27" s="1506"/>
      <c r="G27" s="1506"/>
      <c r="H27" s="1506"/>
      <c r="I27" s="1507"/>
      <c r="J27" s="1556"/>
      <c r="K27" s="1506"/>
      <c r="L27" s="1506"/>
      <c r="M27" s="1506"/>
      <c r="N27" s="1506"/>
      <c r="O27" s="1506"/>
      <c r="P27" s="1507"/>
      <c r="Q27" s="1503">
        <v>4</v>
      </c>
      <c r="R27" s="1505"/>
      <c r="S27" s="1618"/>
      <c r="T27" s="1619"/>
      <c r="U27" s="1619"/>
      <c r="V27" s="1619"/>
      <c r="W27" s="1619"/>
      <c r="X27" s="1619"/>
      <c r="Y27" s="1590"/>
      <c r="Z27" s="1618"/>
      <c r="AA27" s="1590"/>
      <c r="AB27" s="1623"/>
      <c r="AC27" s="1624"/>
      <c r="AD27" s="1624"/>
      <c r="AE27" s="1625"/>
      <c r="AF27" s="1618"/>
      <c r="AG27" s="1619"/>
      <c r="AH27" s="1619"/>
      <c r="AI27" s="1629"/>
    </row>
    <row r="28" spans="1:35" ht="21" customHeight="1" x14ac:dyDescent="0.4">
      <c r="A28" s="1599"/>
      <c r="B28" s="1600"/>
      <c r="C28" s="1538"/>
      <c r="D28" s="1508"/>
      <c r="E28" s="1508"/>
      <c r="F28" s="1508"/>
      <c r="G28" s="1508"/>
      <c r="H28" s="1508"/>
      <c r="I28" s="1509"/>
      <c r="J28" s="1538"/>
      <c r="K28" s="1508"/>
      <c r="L28" s="1508"/>
      <c r="M28" s="1508"/>
      <c r="N28" s="1508"/>
      <c r="O28" s="1508"/>
      <c r="P28" s="1509"/>
      <c r="Q28" s="1503">
        <v>5</v>
      </c>
      <c r="R28" s="1505"/>
      <c r="S28" s="1618"/>
      <c r="T28" s="1619"/>
      <c r="U28" s="1619"/>
      <c r="V28" s="1619"/>
      <c r="W28" s="1619"/>
      <c r="X28" s="1619"/>
      <c r="Y28" s="1590"/>
      <c r="Z28" s="1618"/>
      <c r="AA28" s="1590"/>
      <c r="AB28" s="1626"/>
      <c r="AC28" s="1627"/>
      <c r="AD28" s="1627"/>
      <c r="AE28" s="1628"/>
      <c r="AF28" s="1618"/>
      <c r="AG28" s="1619"/>
      <c r="AH28" s="1619"/>
      <c r="AI28" s="1629"/>
    </row>
    <row r="29" spans="1:35" ht="21" customHeight="1" x14ac:dyDescent="0.4">
      <c r="A29" s="1599"/>
      <c r="B29" s="1600"/>
      <c r="C29" s="1537"/>
      <c r="D29" s="1512"/>
      <c r="E29" s="1512"/>
      <c r="F29" s="1512"/>
      <c r="G29" s="1512"/>
      <c r="H29" s="1512"/>
      <c r="I29" s="1513"/>
      <c r="J29" s="1537"/>
      <c r="K29" s="1512"/>
      <c r="L29" s="1512"/>
      <c r="M29" s="1512"/>
      <c r="N29" s="1512"/>
      <c r="O29" s="1512"/>
      <c r="P29" s="1513"/>
      <c r="Q29" s="1503">
        <v>6</v>
      </c>
      <c r="R29" s="1505"/>
      <c r="S29" s="1618"/>
      <c r="T29" s="1619"/>
      <c r="U29" s="1619"/>
      <c r="V29" s="1619"/>
      <c r="W29" s="1619"/>
      <c r="X29" s="1619"/>
      <c r="Y29" s="1590"/>
      <c r="Z29" s="1618"/>
      <c r="AA29" s="1590"/>
      <c r="AB29" s="1620"/>
      <c r="AC29" s="1621"/>
      <c r="AD29" s="1621"/>
      <c r="AE29" s="1622"/>
      <c r="AF29" s="1618"/>
      <c r="AG29" s="1619"/>
      <c r="AH29" s="1619"/>
      <c r="AI29" s="1629"/>
    </row>
    <row r="30" spans="1:35" ht="21" customHeight="1" x14ac:dyDescent="0.4">
      <c r="A30" s="1599"/>
      <c r="B30" s="1600"/>
      <c r="C30" s="1556"/>
      <c r="D30" s="1506"/>
      <c r="E30" s="1506"/>
      <c r="F30" s="1506"/>
      <c r="G30" s="1506"/>
      <c r="H30" s="1506"/>
      <c r="I30" s="1507"/>
      <c r="J30" s="1556"/>
      <c r="K30" s="1506"/>
      <c r="L30" s="1506"/>
      <c r="M30" s="1506"/>
      <c r="N30" s="1506"/>
      <c r="O30" s="1506"/>
      <c r="P30" s="1507"/>
      <c r="Q30" s="1503">
        <v>7</v>
      </c>
      <c r="R30" s="1505"/>
      <c r="S30" s="1618"/>
      <c r="T30" s="1619"/>
      <c r="U30" s="1619"/>
      <c r="V30" s="1619"/>
      <c r="W30" s="1619"/>
      <c r="X30" s="1619"/>
      <c r="Y30" s="1590"/>
      <c r="Z30" s="1618"/>
      <c r="AA30" s="1590"/>
      <c r="AB30" s="1623"/>
      <c r="AC30" s="1624"/>
      <c r="AD30" s="1624"/>
      <c r="AE30" s="1625"/>
      <c r="AF30" s="1618"/>
      <c r="AG30" s="1619"/>
      <c r="AH30" s="1619"/>
      <c r="AI30" s="1629"/>
    </row>
    <row r="31" spans="1:35" ht="21" customHeight="1" x14ac:dyDescent="0.4">
      <c r="A31" s="1599"/>
      <c r="B31" s="1600"/>
      <c r="C31" s="1556"/>
      <c r="D31" s="1506"/>
      <c r="E31" s="1506"/>
      <c r="F31" s="1506"/>
      <c r="G31" s="1506"/>
      <c r="H31" s="1506"/>
      <c r="I31" s="1507"/>
      <c r="J31" s="1556"/>
      <c r="K31" s="1506"/>
      <c r="L31" s="1506"/>
      <c r="M31" s="1506"/>
      <c r="N31" s="1506"/>
      <c r="O31" s="1506"/>
      <c r="P31" s="1507"/>
      <c r="Q31" s="1503">
        <v>8</v>
      </c>
      <c r="R31" s="1505"/>
      <c r="S31" s="1618"/>
      <c r="T31" s="1619"/>
      <c r="U31" s="1619"/>
      <c r="V31" s="1619"/>
      <c r="W31" s="1619"/>
      <c r="X31" s="1619"/>
      <c r="Y31" s="1590"/>
      <c r="Z31" s="1618"/>
      <c r="AA31" s="1590"/>
      <c r="AB31" s="1623"/>
      <c r="AC31" s="1624"/>
      <c r="AD31" s="1624"/>
      <c r="AE31" s="1625"/>
      <c r="AF31" s="1618"/>
      <c r="AG31" s="1619"/>
      <c r="AH31" s="1619"/>
      <c r="AI31" s="1629"/>
    </row>
    <row r="32" spans="1:35" ht="21" customHeight="1" x14ac:dyDescent="0.4">
      <c r="A32" s="1599"/>
      <c r="B32" s="1600"/>
      <c r="C32" s="1556"/>
      <c r="D32" s="1506"/>
      <c r="E32" s="1506"/>
      <c r="F32" s="1506"/>
      <c r="G32" s="1506"/>
      <c r="H32" s="1506"/>
      <c r="I32" s="1507"/>
      <c r="J32" s="1556"/>
      <c r="K32" s="1506"/>
      <c r="L32" s="1506"/>
      <c r="M32" s="1506"/>
      <c r="N32" s="1506"/>
      <c r="O32" s="1506"/>
      <c r="P32" s="1507"/>
      <c r="Q32" s="1503">
        <v>9</v>
      </c>
      <c r="R32" s="1505"/>
      <c r="S32" s="1618"/>
      <c r="T32" s="1619"/>
      <c r="U32" s="1619"/>
      <c r="V32" s="1619"/>
      <c r="W32" s="1619"/>
      <c r="X32" s="1619"/>
      <c r="Y32" s="1590"/>
      <c r="Z32" s="1618"/>
      <c r="AA32" s="1590"/>
      <c r="AB32" s="1623"/>
      <c r="AC32" s="1624"/>
      <c r="AD32" s="1624"/>
      <c r="AE32" s="1625"/>
      <c r="AF32" s="1618"/>
      <c r="AG32" s="1619"/>
      <c r="AH32" s="1619"/>
      <c r="AI32" s="1629"/>
    </row>
    <row r="33" spans="1:35" ht="21" customHeight="1" x14ac:dyDescent="0.4">
      <c r="A33" s="1599"/>
      <c r="B33" s="1600"/>
      <c r="C33" s="1538"/>
      <c r="D33" s="1508"/>
      <c r="E33" s="1508"/>
      <c r="F33" s="1508"/>
      <c r="G33" s="1508"/>
      <c r="H33" s="1508"/>
      <c r="I33" s="1509"/>
      <c r="J33" s="1538"/>
      <c r="K33" s="1508"/>
      <c r="L33" s="1508"/>
      <c r="M33" s="1508"/>
      <c r="N33" s="1508"/>
      <c r="O33" s="1508"/>
      <c r="P33" s="1509"/>
      <c r="Q33" s="1503">
        <v>10</v>
      </c>
      <c r="R33" s="1505"/>
      <c r="S33" s="1618"/>
      <c r="T33" s="1619"/>
      <c r="U33" s="1619"/>
      <c r="V33" s="1619"/>
      <c r="W33" s="1619"/>
      <c r="X33" s="1619"/>
      <c r="Y33" s="1590"/>
      <c r="Z33" s="1618"/>
      <c r="AA33" s="1590"/>
      <c r="AB33" s="1626"/>
      <c r="AC33" s="1627"/>
      <c r="AD33" s="1627"/>
      <c r="AE33" s="1628"/>
      <c r="AF33" s="1618"/>
      <c r="AG33" s="1619"/>
      <c r="AH33" s="1619"/>
      <c r="AI33" s="1629"/>
    </row>
    <row r="34" spans="1:35" ht="21" customHeight="1" x14ac:dyDescent="0.4">
      <c r="A34" s="1599"/>
      <c r="B34" s="1600"/>
      <c r="C34" s="1537"/>
      <c r="D34" s="1512"/>
      <c r="E34" s="1512"/>
      <c r="F34" s="1512"/>
      <c r="G34" s="1512"/>
      <c r="H34" s="1512"/>
      <c r="I34" s="1513"/>
      <c r="J34" s="1537"/>
      <c r="K34" s="1512"/>
      <c r="L34" s="1512"/>
      <c r="M34" s="1512"/>
      <c r="N34" s="1512"/>
      <c r="O34" s="1512"/>
      <c r="P34" s="1513"/>
      <c r="Q34" s="1503">
        <v>11</v>
      </c>
      <c r="R34" s="1505"/>
      <c r="S34" s="1618"/>
      <c r="T34" s="1619"/>
      <c r="U34" s="1619"/>
      <c r="V34" s="1619"/>
      <c r="W34" s="1619"/>
      <c r="X34" s="1619"/>
      <c r="Y34" s="1590"/>
      <c r="Z34" s="1618"/>
      <c r="AA34" s="1590"/>
      <c r="AB34" s="1620"/>
      <c r="AC34" s="1621"/>
      <c r="AD34" s="1621"/>
      <c r="AE34" s="1622"/>
      <c r="AF34" s="1618"/>
      <c r="AG34" s="1619"/>
      <c r="AH34" s="1619"/>
      <c r="AI34" s="1629"/>
    </row>
    <row r="35" spans="1:35" ht="21" customHeight="1" x14ac:dyDescent="0.4">
      <c r="A35" s="1599"/>
      <c r="B35" s="1600"/>
      <c r="C35" s="1556"/>
      <c r="D35" s="1506"/>
      <c r="E35" s="1506"/>
      <c r="F35" s="1506"/>
      <c r="G35" s="1506"/>
      <c r="H35" s="1506"/>
      <c r="I35" s="1507"/>
      <c r="J35" s="1556"/>
      <c r="K35" s="1506"/>
      <c r="L35" s="1506"/>
      <c r="M35" s="1506"/>
      <c r="N35" s="1506"/>
      <c r="O35" s="1506"/>
      <c r="P35" s="1507"/>
      <c r="Q35" s="1503">
        <v>12</v>
      </c>
      <c r="R35" s="1505"/>
      <c r="S35" s="1618"/>
      <c r="T35" s="1619"/>
      <c r="U35" s="1619"/>
      <c r="V35" s="1619"/>
      <c r="W35" s="1619"/>
      <c r="X35" s="1619"/>
      <c r="Y35" s="1590"/>
      <c r="Z35" s="1618"/>
      <c r="AA35" s="1590"/>
      <c r="AB35" s="1623"/>
      <c r="AC35" s="1624"/>
      <c r="AD35" s="1624"/>
      <c r="AE35" s="1625"/>
      <c r="AF35" s="1618"/>
      <c r="AG35" s="1619"/>
      <c r="AH35" s="1619"/>
      <c r="AI35" s="1629"/>
    </row>
    <row r="36" spans="1:35" ht="21" customHeight="1" x14ac:dyDescent="0.4">
      <c r="A36" s="1599"/>
      <c r="B36" s="1600"/>
      <c r="C36" s="1556"/>
      <c r="D36" s="1506"/>
      <c r="E36" s="1506"/>
      <c r="F36" s="1506"/>
      <c r="G36" s="1506"/>
      <c r="H36" s="1506"/>
      <c r="I36" s="1507"/>
      <c r="J36" s="1556"/>
      <c r="K36" s="1506"/>
      <c r="L36" s="1506"/>
      <c r="M36" s="1506"/>
      <c r="N36" s="1506"/>
      <c r="O36" s="1506"/>
      <c r="P36" s="1507"/>
      <c r="Q36" s="1503">
        <v>13</v>
      </c>
      <c r="R36" s="1505"/>
      <c r="S36" s="1618"/>
      <c r="T36" s="1619"/>
      <c r="U36" s="1619"/>
      <c r="V36" s="1619"/>
      <c r="W36" s="1619"/>
      <c r="X36" s="1619"/>
      <c r="Y36" s="1590"/>
      <c r="Z36" s="1618"/>
      <c r="AA36" s="1590"/>
      <c r="AB36" s="1623"/>
      <c r="AC36" s="1624"/>
      <c r="AD36" s="1624"/>
      <c r="AE36" s="1625"/>
      <c r="AF36" s="1618"/>
      <c r="AG36" s="1619"/>
      <c r="AH36" s="1619"/>
      <c r="AI36" s="1629"/>
    </row>
    <row r="37" spans="1:35" ht="21" customHeight="1" x14ac:dyDescent="0.4">
      <c r="A37" s="1599"/>
      <c r="B37" s="1600"/>
      <c r="C37" s="1556"/>
      <c r="D37" s="1506"/>
      <c r="E37" s="1506"/>
      <c r="F37" s="1506"/>
      <c r="G37" s="1506"/>
      <c r="H37" s="1506"/>
      <c r="I37" s="1507"/>
      <c r="J37" s="1556"/>
      <c r="K37" s="1506"/>
      <c r="L37" s="1506"/>
      <c r="M37" s="1506"/>
      <c r="N37" s="1506"/>
      <c r="O37" s="1506"/>
      <c r="P37" s="1507"/>
      <c r="Q37" s="1503">
        <v>14</v>
      </c>
      <c r="R37" s="1505"/>
      <c r="S37" s="1618"/>
      <c r="T37" s="1619"/>
      <c r="U37" s="1619"/>
      <c r="V37" s="1619"/>
      <c r="W37" s="1619"/>
      <c r="X37" s="1619"/>
      <c r="Y37" s="1590"/>
      <c r="Z37" s="1618"/>
      <c r="AA37" s="1590"/>
      <c r="AB37" s="1623"/>
      <c r="AC37" s="1624"/>
      <c r="AD37" s="1624"/>
      <c r="AE37" s="1625"/>
      <c r="AF37" s="1618"/>
      <c r="AG37" s="1619"/>
      <c r="AH37" s="1619"/>
      <c r="AI37" s="1629"/>
    </row>
    <row r="38" spans="1:35" ht="21" customHeight="1" x14ac:dyDescent="0.4">
      <c r="A38" s="1599"/>
      <c r="B38" s="1600"/>
      <c r="C38" s="1538"/>
      <c r="D38" s="1508"/>
      <c r="E38" s="1508"/>
      <c r="F38" s="1508"/>
      <c r="G38" s="1508"/>
      <c r="H38" s="1508"/>
      <c r="I38" s="1509"/>
      <c r="J38" s="1538"/>
      <c r="K38" s="1508"/>
      <c r="L38" s="1508"/>
      <c r="M38" s="1508"/>
      <c r="N38" s="1508"/>
      <c r="O38" s="1508"/>
      <c r="P38" s="1509"/>
      <c r="Q38" s="1503">
        <v>15</v>
      </c>
      <c r="R38" s="1505"/>
      <c r="S38" s="1618"/>
      <c r="T38" s="1619"/>
      <c r="U38" s="1619"/>
      <c r="V38" s="1619"/>
      <c r="W38" s="1619"/>
      <c r="X38" s="1619"/>
      <c r="Y38" s="1590"/>
      <c r="Z38" s="1618"/>
      <c r="AA38" s="1590"/>
      <c r="AB38" s="1626"/>
      <c r="AC38" s="1627"/>
      <c r="AD38" s="1627"/>
      <c r="AE38" s="1628"/>
      <c r="AF38" s="1618"/>
      <c r="AG38" s="1619"/>
      <c r="AH38" s="1619"/>
      <c r="AI38" s="1629"/>
    </row>
    <row r="39" spans="1:35" ht="21" customHeight="1" thickBot="1" x14ac:dyDescent="0.45">
      <c r="A39" s="1601"/>
      <c r="B39" s="1602"/>
      <c r="C39" s="1630" t="s">
        <v>466</v>
      </c>
      <c r="D39" s="1631"/>
      <c r="E39" s="1631"/>
      <c r="F39" s="1631"/>
      <c r="G39" s="1631"/>
      <c r="H39" s="1631"/>
      <c r="I39" s="1631"/>
      <c r="J39" s="1631"/>
      <c r="K39" s="1631"/>
      <c r="L39" s="1631"/>
      <c r="M39" s="1631"/>
      <c r="N39" s="1631"/>
      <c r="O39" s="1631"/>
      <c r="P39" s="1631"/>
      <c r="Q39" s="1631"/>
      <c r="R39" s="1631"/>
      <c r="S39" s="1631"/>
      <c r="T39" s="1631"/>
      <c r="U39" s="1631"/>
      <c r="V39" s="1631"/>
      <c r="W39" s="1631"/>
      <c r="X39" s="1631"/>
      <c r="Y39" s="1631"/>
      <c r="Z39" s="1631"/>
      <c r="AA39" s="1631"/>
      <c r="AB39" s="1630"/>
      <c r="AC39" s="1631"/>
      <c r="AD39" s="1631"/>
      <c r="AE39" s="1632"/>
      <c r="AF39" s="124"/>
      <c r="AG39" s="124"/>
      <c r="AH39" s="124"/>
      <c r="AI39" s="125"/>
    </row>
    <row r="40" spans="1:35" ht="25.5" customHeight="1" x14ac:dyDescent="0.4">
      <c r="A40" s="126" t="s">
        <v>474</v>
      </c>
      <c r="B40" s="1633" t="s">
        <v>475</v>
      </c>
      <c r="C40" s="1633"/>
      <c r="D40" s="1633"/>
      <c r="E40" s="1633"/>
      <c r="F40" s="1633"/>
      <c r="G40" s="1633"/>
      <c r="H40" s="1633"/>
      <c r="I40" s="1633"/>
      <c r="J40" s="1633"/>
      <c r="K40" s="1633"/>
      <c r="L40" s="1633"/>
      <c r="M40" s="1633"/>
      <c r="N40" s="1633"/>
      <c r="O40" s="1633"/>
      <c r="P40" s="1633"/>
      <c r="Q40" s="1633"/>
      <c r="R40" s="1633"/>
      <c r="S40" s="1633"/>
      <c r="T40" s="1633"/>
      <c r="U40" s="1633"/>
      <c r="V40" s="1633"/>
      <c r="W40" s="1633"/>
      <c r="X40" s="1633"/>
      <c r="Y40" s="1633"/>
      <c r="Z40" s="1633"/>
      <c r="AA40" s="1633"/>
      <c r="AB40" s="1634"/>
      <c r="AC40" s="1634"/>
      <c r="AD40" s="1634"/>
      <c r="AE40" s="1634"/>
      <c r="AF40" s="1633"/>
      <c r="AG40" s="1633"/>
      <c r="AH40" s="1633"/>
      <c r="AI40" s="1633"/>
    </row>
    <row r="41" spans="1:35" ht="21" customHeight="1" x14ac:dyDescent="0.4"/>
    <row r="42" spans="1:35" ht="21" customHeight="1" x14ac:dyDescent="0.4"/>
    <row r="43" spans="1:35" ht="21" customHeight="1" x14ac:dyDescent="0.4"/>
    <row r="44" spans="1:35" ht="21" customHeight="1" x14ac:dyDescent="0.4"/>
    <row r="45" spans="1:35" ht="21" customHeight="1" x14ac:dyDescent="0.4"/>
    <row r="46" spans="1:35" ht="21" customHeight="1" x14ac:dyDescent="0.4"/>
    <row r="47" spans="1:35" ht="21" customHeight="1" x14ac:dyDescent="0.4"/>
    <row r="48" spans="1:35"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sheetData>
  <mergeCells count="173">
    <mergeCell ref="B40:AI40"/>
    <mergeCell ref="Q37:R37"/>
    <mergeCell ref="S37:Y37"/>
    <mergeCell ref="Z37:AA37"/>
    <mergeCell ref="AF37:AI37"/>
    <mergeCell ref="Q38:R38"/>
    <mergeCell ref="S38:Y38"/>
    <mergeCell ref="Z38:AA38"/>
    <mergeCell ref="AF38:AI38"/>
    <mergeCell ref="AB34:AE38"/>
    <mergeCell ref="AF34:AI34"/>
    <mergeCell ref="Q35:R35"/>
    <mergeCell ref="S35:Y35"/>
    <mergeCell ref="Z35:AA35"/>
    <mergeCell ref="AF35:AI35"/>
    <mergeCell ref="Q36:R36"/>
    <mergeCell ref="S36:Y36"/>
    <mergeCell ref="Z36:AA36"/>
    <mergeCell ref="AF36:AI36"/>
    <mergeCell ref="C34:I38"/>
    <mergeCell ref="J34:P38"/>
    <mergeCell ref="Q34:R34"/>
    <mergeCell ref="S34:Y34"/>
    <mergeCell ref="Z34:AA34"/>
    <mergeCell ref="C29:I33"/>
    <mergeCell ref="J29:P33"/>
    <mergeCell ref="C39:AA39"/>
    <mergeCell ref="AB39:AE39"/>
    <mergeCell ref="AF29:AI29"/>
    <mergeCell ref="Q30:R30"/>
    <mergeCell ref="S30:Y30"/>
    <mergeCell ref="Z30:AA30"/>
    <mergeCell ref="AF30:AI30"/>
    <mergeCell ref="Q31:R31"/>
    <mergeCell ref="S31:Y31"/>
    <mergeCell ref="Z31:AA31"/>
    <mergeCell ref="AF31:AI31"/>
    <mergeCell ref="Q29:R29"/>
    <mergeCell ref="S29:Y29"/>
    <mergeCell ref="Z29:AA29"/>
    <mergeCell ref="AB29:AE33"/>
    <mergeCell ref="Q32:R32"/>
    <mergeCell ref="S32:Y32"/>
    <mergeCell ref="Z32:AA32"/>
    <mergeCell ref="AF32:AI32"/>
    <mergeCell ref="Q33:R33"/>
    <mergeCell ref="S33:Y33"/>
    <mergeCell ref="Z33:AA33"/>
    <mergeCell ref="AF33:AI33"/>
    <mergeCell ref="Q28:R28"/>
    <mergeCell ref="S28:Y28"/>
    <mergeCell ref="Z28:AA28"/>
    <mergeCell ref="AF28:AI28"/>
    <mergeCell ref="Z25:AA25"/>
    <mergeCell ref="AF25:AI25"/>
    <mergeCell ref="Q26:R26"/>
    <mergeCell ref="S26:Y26"/>
    <mergeCell ref="Z26:AA26"/>
    <mergeCell ref="AF26:AI26"/>
    <mergeCell ref="C19:W19"/>
    <mergeCell ref="X19:AA19"/>
    <mergeCell ref="AB19:AE19"/>
    <mergeCell ref="AF19:AI19"/>
    <mergeCell ref="A20:B39"/>
    <mergeCell ref="C20:I23"/>
    <mergeCell ref="J20:P23"/>
    <mergeCell ref="Q20:Y23"/>
    <mergeCell ref="Z20:AA23"/>
    <mergeCell ref="AB20:AE23"/>
    <mergeCell ref="AF20:AI23"/>
    <mergeCell ref="C24:I28"/>
    <mergeCell ref="J24:P28"/>
    <mergeCell ref="Q24:R24"/>
    <mergeCell ref="S24:Y24"/>
    <mergeCell ref="Z24:AA24"/>
    <mergeCell ref="AB24:AE28"/>
    <mergeCell ref="AF24:AI24"/>
    <mergeCell ref="Q25:R25"/>
    <mergeCell ref="S25:Y25"/>
    <mergeCell ref="Q27:R27"/>
    <mergeCell ref="S27:Y27"/>
    <mergeCell ref="Z27:AA27"/>
    <mergeCell ref="AF27:AI27"/>
    <mergeCell ref="L15:W15"/>
    <mergeCell ref="X15:AA15"/>
    <mergeCell ref="AB15:AE15"/>
    <mergeCell ref="AF15:AI15"/>
    <mergeCell ref="C18:D18"/>
    <mergeCell ref="E18:K18"/>
    <mergeCell ref="L18:W18"/>
    <mergeCell ref="X18:AA18"/>
    <mergeCell ref="AB18:AE18"/>
    <mergeCell ref="AF18:AI18"/>
    <mergeCell ref="C17:D17"/>
    <mergeCell ref="E17:K17"/>
    <mergeCell ref="L17:W17"/>
    <mergeCell ref="X17:AA17"/>
    <mergeCell ref="AB17:AE17"/>
    <mergeCell ref="AF17:AI17"/>
    <mergeCell ref="AN14:AT14"/>
    <mergeCell ref="AU14:BF14"/>
    <mergeCell ref="BG14:BJ14"/>
    <mergeCell ref="BK14:BN14"/>
    <mergeCell ref="BO14:BR14"/>
    <mergeCell ref="AU13:BF13"/>
    <mergeCell ref="BG13:BJ13"/>
    <mergeCell ref="BK13:BN13"/>
    <mergeCell ref="BO13:BR13"/>
    <mergeCell ref="BK12:BN12"/>
    <mergeCell ref="BO12:BR12"/>
    <mergeCell ref="C13:D13"/>
    <mergeCell ref="E13:K13"/>
    <mergeCell ref="L13:W13"/>
    <mergeCell ref="X13:AA13"/>
    <mergeCell ref="AB13:AE13"/>
    <mergeCell ref="AF13:AI13"/>
    <mergeCell ref="AL13:AM13"/>
    <mergeCell ref="AN13:AT13"/>
    <mergeCell ref="AB12:AE12"/>
    <mergeCell ref="AF12:AI12"/>
    <mergeCell ref="AL12:AM12"/>
    <mergeCell ref="AN12:AT12"/>
    <mergeCell ref="AU12:BF12"/>
    <mergeCell ref="BG12:BJ12"/>
    <mergeCell ref="AN11:AT11"/>
    <mergeCell ref="AU11:BF11"/>
    <mergeCell ref="BG11:BJ11"/>
    <mergeCell ref="BK11:BN11"/>
    <mergeCell ref="BO11:BR11"/>
    <mergeCell ref="AB8:AE10"/>
    <mergeCell ref="AF8:AI10"/>
    <mergeCell ref="C11:D11"/>
    <mergeCell ref="E11:K11"/>
    <mergeCell ref="L11:W11"/>
    <mergeCell ref="X11:AA11"/>
    <mergeCell ref="AB11:AE11"/>
    <mergeCell ref="AF11:AI11"/>
    <mergeCell ref="A8:B19"/>
    <mergeCell ref="C8:K10"/>
    <mergeCell ref="L8:W10"/>
    <mergeCell ref="X8:AA10"/>
    <mergeCell ref="C12:D12"/>
    <mergeCell ref="E12:K12"/>
    <mergeCell ref="L12:W12"/>
    <mergeCell ref="X12:AA12"/>
    <mergeCell ref="AL11:AM11"/>
    <mergeCell ref="C14:D14"/>
    <mergeCell ref="E14:K14"/>
    <mergeCell ref="L14:W14"/>
    <mergeCell ref="X14:AA14"/>
    <mergeCell ref="AB14:AE14"/>
    <mergeCell ref="AF14:AI14"/>
    <mergeCell ref="AL14:AM14"/>
    <mergeCell ref="C16:D16"/>
    <mergeCell ref="E16:K16"/>
    <mergeCell ref="L16:W16"/>
    <mergeCell ref="X16:AA16"/>
    <mergeCell ref="AB16:AE16"/>
    <mergeCell ref="AF16:AI16"/>
    <mergeCell ref="C15:D15"/>
    <mergeCell ref="E15:K15"/>
    <mergeCell ref="A2:AI2"/>
    <mergeCell ref="A4:K4"/>
    <mergeCell ref="L4:AI4"/>
    <mergeCell ref="A5:K5"/>
    <mergeCell ref="L5:AI5"/>
    <mergeCell ref="A6:E7"/>
    <mergeCell ref="F6:K6"/>
    <mergeCell ref="L6:U6"/>
    <mergeCell ref="V6:Z7"/>
    <mergeCell ref="AA6:AI7"/>
    <mergeCell ref="F7:K7"/>
    <mergeCell ref="L7:U7"/>
  </mergeCells>
  <phoneticPr fontId="11"/>
  <printOptions horizontalCentered="1" verticalCentered="1"/>
  <pageMargins left="0.39370078740157483" right="0.39370078740157483" top="0.19685039370078741" bottom="0.19685039370078741" header="0.51181102362204722" footer="0.51181102362204722"/>
  <pageSetup paperSize="9" scale="93" orientation="portrait" blackAndWhite="1"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C35CD-E0B0-46EE-AF02-50E558B5CB04}">
  <dimension ref="A1:I18"/>
  <sheetViews>
    <sheetView view="pageBreakPreview" zoomScale="110" zoomScaleNormal="100" zoomScaleSheetLayoutView="110" workbookViewId="0"/>
  </sheetViews>
  <sheetFormatPr defaultRowHeight="18.75" x14ac:dyDescent="0.4"/>
  <cols>
    <col min="1" max="1" width="24.25" style="842" customWidth="1"/>
    <col min="2" max="2" width="6.75" style="842" customWidth="1"/>
    <col min="3" max="4" width="21.25" style="842" customWidth="1"/>
    <col min="5" max="5" width="3.125" style="842" customWidth="1"/>
    <col min="6" max="16384" width="9" style="842"/>
  </cols>
  <sheetData>
    <row r="1" spans="1:7" ht="18" customHeight="1" x14ac:dyDescent="0.4">
      <c r="A1" s="404" t="s">
        <v>1269</v>
      </c>
      <c r="B1" s="404"/>
      <c r="C1" s="404"/>
      <c r="D1" s="404"/>
      <c r="E1" s="404"/>
    </row>
    <row r="2" spans="1:7" ht="27.75" customHeight="1" x14ac:dyDescent="0.4">
      <c r="A2" s="404"/>
      <c r="B2" s="404"/>
      <c r="C2" s="404"/>
      <c r="D2" s="1643" t="s">
        <v>562</v>
      </c>
      <c r="E2" s="1643"/>
    </row>
    <row r="3" spans="1:7" ht="18.75" customHeight="1" x14ac:dyDescent="0.4">
      <c r="A3" s="404"/>
      <c r="B3" s="404"/>
      <c r="C3" s="404"/>
      <c r="D3" s="798"/>
      <c r="E3" s="798"/>
    </row>
    <row r="4" spans="1:7" ht="36" customHeight="1" x14ac:dyDescent="0.4">
      <c r="A4" s="1644"/>
      <c r="B4" s="1644"/>
      <c r="C4" s="1644"/>
      <c r="D4" s="1644"/>
      <c r="E4" s="1644"/>
    </row>
    <row r="5" spans="1:7" ht="25.5" customHeight="1" x14ac:dyDescent="0.4">
      <c r="A5" s="405"/>
      <c r="B5" s="405"/>
      <c r="C5" s="405"/>
      <c r="D5" s="405"/>
      <c r="E5" s="405"/>
    </row>
    <row r="6" spans="1:7" ht="42" customHeight="1" x14ac:dyDescent="0.4">
      <c r="A6" s="796" t="s">
        <v>434</v>
      </c>
      <c r="B6" s="1645"/>
      <c r="C6" s="1646"/>
      <c r="D6" s="1646"/>
      <c r="E6" s="1647"/>
    </row>
    <row r="7" spans="1:7" ht="42" customHeight="1" x14ac:dyDescent="0.4">
      <c r="A7" s="797" t="s">
        <v>367</v>
      </c>
      <c r="B7" s="1645"/>
      <c r="C7" s="1646"/>
      <c r="D7" s="1646"/>
      <c r="E7" s="1647"/>
    </row>
    <row r="8" spans="1:7" ht="42" customHeight="1" x14ac:dyDescent="0.4">
      <c r="A8" s="846" t="s">
        <v>709</v>
      </c>
      <c r="B8" s="1648" t="s">
        <v>1268</v>
      </c>
      <c r="C8" s="1648"/>
      <c r="D8" s="1648"/>
      <c r="E8" s="1649"/>
    </row>
    <row r="9" spans="1:7" ht="71.25" customHeight="1" x14ac:dyDescent="0.4">
      <c r="A9" s="845" t="s">
        <v>1267</v>
      </c>
      <c r="B9" s="836">
        <v>1</v>
      </c>
      <c r="C9" s="1641" t="s">
        <v>1266</v>
      </c>
      <c r="D9" s="1641"/>
      <c r="E9" s="1642"/>
    </row>
    <row r="10" spans="1:7" ht="71.25" customHeight="1" x14ac:dyDescent="0.4">
      <c r="A10" s="1650" t="s">
        <v>1265</v>
      </c>
      <c r="B10" s="796">
        <v>1</v>
      </c>
      <c r="C10" s="1641" t="s">
        <v>1264</v>
      </c>
      <c r="D10" s="1641"/>
      <c r="E10" s="1642"/>
    </row>
    <row r="11" spans="1:7" ht="71.25" customHeight="1" x14ac:dyDescent="0.4">
      <c r="A11" s="1651"/>
      <c r="B11" s="796">
        <v>2</v>
      </c>
      <c r="C11" s="1641" t="s">
        <v>1263</v>
      </c>
      <c r="D11" s="1641"/>
      <c r="E11" s="1642"/>
    </row>
    <row r="12" spans="1:7" ht="71.25" customHeight="1" x14ac:dyDescent="0.4">
      <c r="A12" s="1639" t="s">
        <v>1262</v>
      </c>
      <c r="B12" s="796">
        <v>1</v>
      </c>
      <c r="C12" s="1641" t="s">
        <v>1261</v>
      </c>
      <c r="D12" s="1641"/>
      <c r="E12" s="1642"/>
    </row>
    <row r="13" spans="1:7" ht="71.25" customHeight="1" x14ac:dyDescent="0.4">
      <c r="A13" s="1640"/>
      <c r="B13" s="844">
        <v>2</v>
      </c>
      <c r="C13" s="1652" t="s">
        <v>476</v>
      </c>
      <c r="D13" s="1652"/>
      <c r="E13" s="1653"/>
    </row>
    <row r="14" spans="1:7" ht="7.5" customHeight="1" x14ac:dyDescent="0.4">
      <c r="A14" s="404"/>
      <c r="B14" s="404"/>
      <c r="C14" s="404"/>
      <c r="D14" s="404"/>
      <c r="E14" s="404"/>
    </row>
    <row r="15" spans="1:7" x14ac:dyDescent="0.4">
      <c r="A15" s="1637" t="s">
        <v>1260</v>
      </c>
      <c r="B15" s="1638"/>
      <c r="C15" s="1638"/>
      <c r="D15" s="1638"/>
      <c r="E15" s="1638"/>
      <c r="G15" s="404"/>
    </row>
    <row r="16" spans="1:7" ht="18.75" customHeight="1" x14ac:dyDescent="0.4">
      <c r="A16" s="1638"/>
      <c r="B16" s="1638"/>
      <c r="C16" s="1638"/>
      <c r="D16" s="1638"/>
      <c r="E16" s="1638"/>
      <c r="G16" s="843" t="s">
        <v>1259</v>
      </c>
    </row>
    <row r="17" spans="1:9" x14ac:dyDescent="0.4">
      <c r="A17" s="1638"/>
      <c r="B17" s="1638"/>
      <c r="C17" s="1638"/>
      <c r="D17" s="1638"/>
      <c r="E17" s="1638"/>
      <c r="F17" s="1635"/>
      <c r="G17" s="1636"/>
      <c r="H17" s="1636"/>
      <c r="I17" s="1636"/>
    </row>
    <row r="18" spans="1:9" x14ac:dyDescent="0.4">
      <c r="A18" s="1638"/>
      <c r="B18" s="1638"/>
      <c r="C18" s="1638"/>
      <c r="D18" s="1638"/>
      <c r="E18" s="1638"/>
    </row>
  </sheetData>
  <mergeCells count="14">
    <mergeCell ref="F17:I17"/>
    <mergeCell ref="A15:E18"/>
    <mergeCell ref="A12:A13"/>
    <mergeCell ref="C12:E12"/>
    <mergeCell ref="D2:E2"/>
    <mergeCell ref="A4:E4"/>
    <mergeCell ref="B6:E6"/>
    <mergeCell ref="B8:E8"/>
    <mergeCell ref="C9:E9"/>
    <mergeCell ref="A10:A11"/>
    <mergeCell ref="C10:E10"/>
    <mergeCell ref="C11:E11"/>
    <mergeCell ref="B7:E7"/>
    <mergeCell ref="C13:E13"/>
  </mergeCells>
  <phoneticPr fontId="11"/>
  <pageMargins left="0.76" right="0.70866141732283472" top="0.74803149606299213" bottom="0.74803149606299213" header="0.31496062992125984" footer="0.31496062992125984"/>
  <pageSetup paperSize="9" scale="10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4DDC7-2F8C-4272-887A-930821DE4932}">
  <dimension ref="A1:H14"/>
  <sheetViews>
    <sheetView view="pageBreakPreview" zoomScaleNormal="100" zoomScaleSheetLayoutView="100" workbookViewId="0"/>
  </sheetViews>
  <sheetFormatPr defaultColWidth="9.5" defaultRowHeight="13.5" x14ac:dyDescent="0.4"/>
  <cols>
    <col min="1" max="1" width="4.625" style="847" customWidth="1"/>
    <col min="2" max="2" width="17.125" style="847" customWidth="1"/>
    <col min="3" max="3" width="4.375" style="847" customWidth="1"/>
    <col min="4" max="4" width="15.625" style="847" customWidth="1"/>
    <col min="5" max="6" width="22.625" style="847" customWidth="1"/>
    <col min="7" max="7" width="3.875" style="847" customWidth="1"/>
    <col min="8" max="8" width="3.625" style="847" customWidth="1"/>
    <col min="9" max="16384" width="9.5" style="847"/>
  </cols>
  <sheetData>
    <row r="1" spans="1:8" ht="17.25" x14ac:dyDescent="0.4">
      <c r="A1" s="853" t="s">
        <v>1286</v>
      </c>
      <c r="B1" s="849"/>
      <c r="C1" s="849"/>
      <c r="D1" s="849"/>
      <c r="E1" s="849"/>
      <c r="F1" s="1655" t="s">
        <v>1285</v>
      </c>
      <c r="G1" s="1655"/>
      <c r="H1" s="1655"/>
    </row>
    <row r="2" spans="1:8" ht="17.25" x14ac:dyDescent="0.4">
      <c r="A2" s="849"/>
      <c r="B2" s="1656" t="s">
        <v>1284</v>
      </c>
      <c r="C2" s="1656"/>
      <c r="D2" s="1656"/>
      <c r="E2" s="1656"/>
      <c r="F2" s="1656"/>
      <c r="G2" s="1656"/>
    </row>
    <row r="3" spans="1:8" ht="9.9499999999999993" customHeight="1" x14ac:dyDescent="0.4">
      <c r="A3" s="849"/>
      <c r="B3" s="852"/>
      <c r="C3" s="852"/>
      <c r="D3" s="852"/>
      <c r="E3" s="852"/>
      <c r="F3" s="852"/>
      <c r="G3" s="852"/>
    </row>
    <row r="4" spans="1:8" ht="17.25" x14ac:dyDescent="0.4">
      <c r="A4" s="405"/>
      <c r="B4" s="387"/>
      <c r="C4" s="387"/>
      <c r="D4" s="387"/>
      <c r="E4" s="387"/>
      <c r="F4" s="387"/>
      <c r="G4" s="387"/>
      <c r="H4" s="176"/>
    </row>
    <row r="5" spans="1:8" ht="17.25" x14ac:dyDescent="0.4">
      <c r="A5" s="1654" t="s">
        <v>1283</v>
      </c>
      <c r="B5" s="1654"/>
      <c r="C5" s="1654"/>
      <c r="D5" s="1654"/>
      <c r="E5" s="1654"/>
      <c r="F5" s="1654"/>
      <c r="G5" s="1654"/>
      <c r="H5" s="174"/>
    </row>
    <row r="6" spans="1:8" ht="19.350000000000001" customHeight="1" x14ac:dyDescent="0.4">
      <c r="A6" s="1657" t="s">
        <v>1282</v>
      </c>
      <c r="B6" s="1657"/>
      <c r="C6" s="1654" t="s">
        <v>1281</v>
      </c>
      <c r="D6" s="1654"/>
      <c r="E6" s="1654"/>
      <c r="F6" s="1654"/>
      <c r="G6" s="1654"/>
      <c r="H6" s="174"/>
    </row>
    <row r="7" spans="1:8" ht="30" customHeight="1" x14ac:dyDescent="0.4">
      <c r="A7" s="1657" t="s">
        <v>1280</v>
      </c>
      <c r="B7" s="1657"/>
      <c r="C7" s="1654" t="s">
        <v>1279</v>
      </c>
      <c r="D7" s="1654"/>
      <c r="E7" s="1654"/>
      <c r="F7" s="1654"/>
      <c r="G7" s="1654"/>
      <c r="H7" s="6"/>
    </row>
    <row r="8" spans="1:8" ht="14.25" x14ac:dyDescent="0.4">
      <c r="A8" s="849"/>
      <c r="B8" s="851"/>
      <c r="C8" s="848"/>
      <c r="D8" s="848"/>
      <c r="E8" s="848"/>
      <c r="F8" s="848"/>
      <c r="G8" s="848"/>
    </row>
    <row r="9" spans="1:8" ht="110.1" customHeight="1" x14ac:dyDescent="0.4">
      <c r="A9" s="850" t="s">
        <v>1278</v>
      </c>
      <c r="B9" s="1658" t="s">
        <v>1277</v>
      </c>
      <c r="C9" s="1658"/>
      <c r="D9" s="1658"/>
      <c r="E9" s="1654" t="s">
        <v>1270</v>
      </c>
      <c r="F9" s="1654"/>
      <c r="G9" s="1654"/>
    </row>
    <row r="10" spans="1:8" ht="65.099999999999994" customHeight="1" x14ac:dyDescent="0.4">
      <c r="A10" s="850" t="s">
        <v>1276</v>
      </c>
      <c r="B10" s="1658" t="s">
        <v>1275</v>
      </c>
      <c r="C10" s="1658"/>
      <c r="D10" s="1658"/>
      <c r="E10" s="1654" t="s">
        <v>1270</v>
      </c>
      <c r="F10" s="1654"/>
      <c r="G10" s="1654"/>
    </row>
    <row r="11" spans="1:8" ht="65.099999999999994" customHeight="1" x14ac:dyDescent="0.4">
      <c r="A11" s="850" t="s">
        <v>1274</v>
      </c>
      <c r="B11" s="1658" t="s">
        <v>1273</v>
      </c>
      <c r="C11" s="1658"/>
      <c r="D11" s="1658"/>
      <c r="E11" s="1654" t="s">
        <v>1270</v>
      </c>
      <c r="F11" s="1654"/>
      <c r="G11" s="1654"/>
    </row>
    <row r="12" spans="1:8" ht="65.099999999999994" customHeight="1" x14ac:dyDescent="0.4">
      <c r="A12" s="850" t="s">
        <v>1272</v>
      </c>
      <c r="B12" s="1658" t="s">
        <v>1271</v>
      </c>
      <c r="C12" s="1658"/>
      <c r="D12" s="1658"/>
      <c r="E12" s="1654" t="s">
        <v>1270</v>
      </c>
      <c r="F12" s="1654"/>
      <c r="G12" s="1654"/>
    </row>
    <row r="13" spans="1:8" ht="14.25" x14ac:dyDescent="0.4">
      <c r="A13" s="849"/>
      <c r="B13" s="848"/>
      <c r="C13" s="848"/>
      <c r="D13" s="848"/>
      <c r="E13" s="848"/>
      <c r="F13" s="848"/>
      <c r="G13" s="848"/>
    </row>
    <row r="14" spans="1:8" ht="14.25" x14ac:dyDescent="0.4">
      <c r="B14" s="1659"/>
      <c r="C14" s="1659"/>
      <c r="D14" s="1659"/>
      <c r="E14" s="1659"/>
      <c r="F14" s="1659"/>
      <c r="G14" s="1659"/>
    </row>
  </sheetData>
  <mergeCells count="17">
    <mergeCell ref="B14:G14"/>
    <mergeCell ref="B11:D11"/>
    <mergeCell ref="E11:G11"/>
    <mergeCell ref="B12:D12"/>
    <mergeCell ref="E12:G12"/>
    <mergeCell ref="E10:G10"/>
    <mergeCell ref="F1:H1"/>
    <mergeCell ref="B2:G2"/>
    <mergeCell ref="A5:B5"/>
    <mergeCell ref="C5:G5"/>
    <mergeCell ref="A6:B6"/>
    <mergeCell ref="C6:G6"/>
    <mergeCell ref="A7:B7"/>
    <mergeCell ref="C7:G7"/>
    <mergeCell ref="B9:D9"/>
    <mergeCell ref="E9:G9"/>
    <mergeCell ref="B10:D10"/>
  </mergeCells>
  <phoneticPr fontId="11"/>
  <pageMargins left="0.7" right="0.7" top="0.75" bottom="0.75" header="0.51180555555555496" footer="0.51180555555555496"/>
  <pageSetup paperSize="9" scale="83" firstPageNumber="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FADFD-053C-44F6-B5C4-FDC3F2B57B20}">
  <dimension ref="A1:AI26"/>
  <sheetViews>
    <sheetView view="pageBreakPreview" zoomScale="60" zoomScaleNormal="100" workbookViewId="0">
      <selection activeCell="A2" sqref="A2:AI2"/>
    </sheetView>
  </sheetViews>
  <sheetFormatPr defaultRowHeight="21" customHeight="1" x14ac:dyDescent="0.4"/>
  <cols>
    <col min="1" max="1" width="2.875" style="45" customWidth="1"/>
    <col min="2" max="39" width="2.625" style="45" customWidth="1"/>
    <col min="40" max="16384" width="9" style="45"/>
  </cols>
  <sheetData>
    <row r="1" spans="1:35" ht="21" customHeight="1" x14ac:dyDescent="0.4">
      <c r="A1" s="45" t="s">
        <v>1425</v>
      </c>
      <c r="AI1" s="121" t="s">
        <v>1094</v>
      </c>
    </row>
    <row r="2" spans="1:35" ht="21" customHeight="1" x14ac:dyDescent="0.4">
      <c r="A2" s="976" t="s">
        <v>1395</v>
      </c>
      <c r="B2" s="976"/>
      <c r="C2" s="976"/>
      <c r="D2" s="976"/>
      <c r="E2" s="976"/>
      <c r="F2" s="976"/>
      <c r="G2" s="976"/>
      <c r="H2" s="976"/>
      <c r="I2" s="976"/>
      <c r="J2" s="976"/>
      <c r="K2" s="976"/>
      <c r="L2" s="976"/>
      <c r="M2" s="976"/>
      <c r="N2" s="976"/>
      <c r="O2" s="976"/>
      <c r="P2" s="976"/>
      <c r="Q2" s="976"/>
      <c r="R2" s="976"/>
      <c r="S2" s="976"/>
      <c r="T2" s="976"/>
      <c r="U2" s="976"/>
      <c r="V2" s="976"/>
      <c r="W2" s="976"/>
      <c r="X2" s="976"/>
      <c r="Y2" s="976"/>
      <c r="Z2" s="976"/>
      <c r="AA2" s="976"/>
      <c r="AB2" s="976"/>
      <c r="AC2" s="976"/>
      <c r="AD2" s="976"/>
      <c r="AE2" s="976"/>
      <c r="AF2" s="976"/>
      <c r="AG2" s="976"/>
      <c r="AH2" s="976"/>
      <c r="AI2" s="976"/>
    </row>
    <row r="3" spans="1:35" ht="21" customHeight="1" thickBot="1" x14ac:dyDescent="0.45">
      <c r="AA3" s="45" t="s">
        <v>1394</v>
      </c>
    </row>
    <row r="4" spans="1:35" ht="21" customHeight="1" x14ac:dyDescent="0.4">
      <c r="A4" s="1668" t="s">
        <v>367</v>
      </c>
      <c r="B4" s="1669"/>
      <c r="C4" s="1669"/>
      <c r="D4" s="1669"/>
      <c r="E4" s="1669"/>
      <c r="F4" s="1669"/>
      <c r="G4" s="1669"/>
      <c r="H4" s="1669"/>
      <c r="I4" s="1669"/>
      <c r="J4" s="1669"/>
      <c r="K4" s="1669"/>
      <c r="L4" s="1670"/>
      <c r="M4" s="1671"/>
      <c r="N4" s="1671"/>
      <c r="O4" s="1671"/>
      <c r="P4" s="1671"/>
      <c r="Q4" s="1671"/>
      <c r="R4" s="1671"/>
      <c r="S4" s="1671"/>
      <c r="T4" s="1671"/>
      <c r="U4" s="1671"/>
      <c r="V4" s="1671"/>
      <c r="W4" s="1671"/>
      <c r="X4" s="1671"/>
      <c r="Y4" s="1671"/>
      <c r="Z4" s="1671"/>
      <c r="AA4" s="1671"/>
      <c r="AB4" s="1671"/>
      <c r="AC4" s="1671"/>
      <c r="AD4" s="1671"/>
      <c r="AE4" s="1671"/>
      <c r="AF4" s="1671"/>
      <c r="AG4" s="1671"/>
      <c r="AH4" s="1671"/>
      <c r="AI4" s="1672"/>
    </row>
    <row r="5" spans="1:35" ht="21" customHeight="1" x14ac:dyDescent="0.4">
      <c r="A5" s="1673" t="s">
        <v>434</v>
      </c>
      <c r="B5" s="1504"/>
      <c r="C5" s="1504"/>
      <c r="D5" s="1504"/>
      <c r="E5" s="1504"/>
      <c r="F5" s="1504"/>
      <c r="G5" s="1504"/>
      <c r="H5" s="1504"/>
      <c r="I5" s="1504"/>
      <c r="J5" s="1504"/>
      <c r="K5" s="1504"/>
      <c r="L5" s="1505"/>
      <c r="M5" s="1569"/>
      <c r="N5" s="1569"/>
      <c r="O5" s="1569"/>
      <c r="P5" s="1569"/>
      <c r="Q5" s="1569"/>
      <c r="R5" s="1569"/>
      <c r="S5" s="1569"/>
      <c r="T5" s="1569"/>
      <c r="U5" s="1569"/>
      <c r="V5" s="1569"/>
      <c r="W5" s="1569"/>
      <c r="X5" s="1569"/>
      <c r="Y5" s="1569"/>
      <c r="Z5" s="1569"/>
      <c r="AA5" s="1569"/>
      <c r="AB5" s="1569"/>
      <c r="AC5" s="1569"/>
      <c r="AD5" s="1569"/>
      <c r="AE5" s="1569"/>
      <c r="AF5" s="1569"/>
      <c r="AG5" s="1569"/>
      <c r="AH5" s="1569"/>
      <c r="AI5" s="1674"/>
    </row>
    <row r="6" spans="1:35" ht="21" customHeight="1" x14ac:dyDescent="0.4">
      <c r="A6" s="1675" t="s">
        <v>1393</v>
      </c>
      <c r="B6" s="1540"/>
      <c r="C6" s="1540"/>
      <c r="D6" s="1540"/>
      <c r="E6" s="1540"/>
      <c r="F6" s="1540"/>
      <c r="G6" s="1540"/>
      <c r="H6" s="1540"/>
      <c r="I6" s="1540"/>
      <c r="J6" s="1540"/>
      <c r="K6" s="1540"/>
      <c r="L6" s="1541"/>
      <c r="M6" s="1676"/>
      <c r="N6" s="1676"/>
      <c r="O6" s="1676"/>
      <c r="P6" s="1676"/>
      <c r="Q6" s="1676"/>
      <c r="R6" s="1676"/>
      <c r="S6" s="1676"/>
      <c r="T6" s="1676"/>
      <c r="U6" s="1676"/>
      <c r="V6" s="1676"/>
      <c r="W6" s="1676"/>
      <c r="X6" s="1676"/>
      <c r="Y6" s="1676"/>
      <c r="Z6" s="1676"/>
      <c r="AA6" s="1676"/>
      <c r="AB6" s="1676"/>
      <c r="AC6" s="1676"/>
      <c r="AD6" s="1676"/>
      <c r="AE6" s="1676"/>
      <c r="AF6" s="1676"/>
      <c r="AG6" s="1676"/>
      <c r="AH6" s="1676"/>
      <c r="AI6" s="1677"/>
    </row>
    <row r="7" spans="1:35" ht="21" customHeight="1" x14ac:dyDescent="0.4">
      <c r="A7" s="1542" t="s">
        <v>1392</v>
      </c>
      <c r="B7" s="1678"/>
      <c r="C7" s="1678"/>
      <c r="D7" s="1678"/>
      <c r="E7" s="1678"/>
      <c r="F7" s="1678"/>
      <c r="G7" s="1678"/>
      <c r="H7" s="1678"/>
      <c r="I7" s="1678"/>
      <c r="J7" s="1678"/>
      <c r="K7" s="1678"/>
      <c r="L7" s="1679"/>
      <c r="M7" s="1569"/>
      <c r="N7" s="1569"/>
      <c r="O7" s="1569"/>
      <c r="P7" s="1569"/>
      <c r="Q7" s="1569"/>
      <c r="R7" s="1569"/>
      <c r="S7" s="1569"/>
      <c r="T7" s="1569"/>
      <c r="U7" s="1569"/>
      <c r="V7" s="1569"/>
      <c r="W7" s="1569"/>
      <c r="X7" s="1569"/>
      <c r="Y7" s="1569"/>
      <c r="Z7" s="1569"/>
      <c r="AA7" s="1569"/>
      <c r="AB7" s="1569"/>
      <c r="AC7" s="1569"/>
      <c r="AD7" s="1569"/>
      <c r="AE7" s="1569"/>
      <c r="AF7" s="1569"/>
      <c r="AG7" s="1569"/>
      <c r="AH7" s="1569"/>
      <c r="AI7" s="1674"/>
    </row>
    <row r="8" spans="1:35" ht="21" customHeight="1" thickBot="1" x14ac:dyDescent="0.45">
      <c r="A8" s="924"/>
      <c r="B8" s="1528" t="s">
        <v>1391</v>
      </c>
      <c r="C8" s="1528"/>
      <c r="D8" s="1528"/>
      <c r="E8" s="1528"/>
      <c r="F8" s="1528"/>
      <c r="G8" s="1528"/>
      <c r="H8" s="1528"/>
      <c r="I8" s="1528"/>
      <c r="J8" s="1528"/>
      <c r="K8" s="1528"/>
      <c r="L8" s="1680"/>
      <c r="M8" s="1681" t="s">
        <v>1390</v>
      </c>
      <c r="N8" s="1681"/>
      <c r="O8" s="1681"/>
      <c r="P8" s="1681"/>
      <c r="Q8" s="1681"/>
      <c r="R8" s="1681"/>
      <c r="S8" s="1682"/>
      <c r="T8" s="1682"/>
      <c r="U8" s="1682"/>
      <c r="V8" s="1682"/>
      <c r="W8" s="1527" t="s">
        <v>1389</v>
      </c>
      <c r="X8" s="1683"/>
      <c r="Y8" s="1683"/>
      <c r="Z8" s="1683"/>
      <c r="AA8" s="1683"/>
      <c r="AB8" s="1683"/>
      <c r="AC8" s="1683"/>
      <c r="AD8" s="1683"/>
      <c r="AE8" s="1683"/>
      <c r="AF8" s="1683"/>
      <c r="AG8" s="1683"/>
      <c r="AH8" s="1683"/>
      <c r="AI8" s="1684"/>
    </row>
    <row r="9" spans="1:35" ht="21" customHeight="1" thickTop="1" x14ac:dyDescent="0.4">
      <c r="A9" s="923">
        <v>1</v>
      </c>
      <c r="B9" s="1660" t="s">
        <v>1388</v>
      </c>
      <c r="C9" s="1661"/>
      <c r="D9" s="1661"/>
      <c r="E9" s="1661"/>
      <c r="F9" s="1661"/>
      <c r="G9" s="1661"/>
      <c r="H9" s="1661"/>
      <c r="I9" s="1661"/>
      <c r="J9" s="1661"/>
      <c r="K9" s="1661"/>
      <c r="L9" s="1662"/>
      <c r="M9" s="1663" t="s">
        <v>1373</v>
      </c>
      <c r="N9" s="1664"/>
      <c r="O9" s="1664"/>
      <c r="P9" s="1664"/>
      <c r="Q9" s="1664"/>
      <c r="R9" s="1664"/>
      <c r="S9" s="1664"/>
      <c r="T9" s="1664"/>
      <c r="U9" s="1664"/>
      <c r="V9" s="1665"/>
      <c r="W9" s="1666" t="s">
        <v>1371</v>
      </c>
      <c r="X9" s="1664"/>
      <c r="Y9" s="1664"/>
      <c r="Z9" s="1664"/>
      <c r="AA9" s="1664"/>
      <c r="AB9" s="1664"/>
      <c r="AC9" s="1664"/>
      <c r="AD9" s="1664"/>
      <c r="AE9" s="1664"/>
      <c r="AF9" s="1664"/>
      <c r="AG9" s="1664"/>
      <c r="AH9" s="1664"/>
      <c r="AI9" s="1667"/>
    </row>
    <row r="10" spans="1:35" ht="21" customHeight="1" x14ac:dyDescent="0.4">
      <c r="A10" s="834">
        <v>2</v>
      </c>
      <c r="B10" s="1503" t="s">
        <v>1387</v>
      </c>
      <c r="C10" s="1504"/>
      <c r="D10" s="1504"/>
      <c r="E10" s="1504"/>
      <c r="F10" s="1504"/>
      <c r="G10" s="1504"/>
      <c r="H10" s="1504"/>
      <c r="I10" s="1504"/>
      <c r="J10" s="1504"/>
      <c r="K10" s="1504"/>
      <c r="L10" s="1505"/>
      <c r="M10" s="1685" t="s">
        <v>1373</v>
      </c>
      <c r="N10" s="1686"/>
      <c r="O10" s="1686"/>
      <c r="P10" s="1686"/>
      <c r="Q10" s="1686"/>
      <c r="R10" s="1686"/>
      <c r="S10" s="1686"/>
      <c r="T10" s="1686"/>
      <c r="U10" s="1686"/>
      <c r="V10" s="1687"/>
      <c r="W10" s="1688" t="s">
        <v>1371</v>
      </c>
      <c r="X10" s="1686"/>
      <c r="Y10" s="1686"/>
      <c r="Z10" s="1686"/>
      <c r="AA10" s="1686"/>
      <c r="AB10" s="1686"/>
      <c r="AC10" s="1686"/>
      <c r="AD10" s="1686"/>
      <c r="AE10" s="1686"/>
      <c r="AF10" s="1686"/>
      <c r="AG10" s="1686"/>
      <c r="AH10" s="1686"/>
      <c r="AI10" s="1689"/>
    </row>
    <row r="11" spans="1:35" ht="21" customHeight="1" x14ac:dyDescent="0.4">
      <c r="A11" s="834">
        <v>3</v>
      </c>
      <c r="B11" s="1503" t="s">
        <v>1386</v>
      </c>
      <c r="C11" s="1504"/>
      <c r="D11" s="1504"/>
      <c r="E11" s="1504"/>
      <c r="F11" s="1504"/>
      <c r="G11" s="1504"/>
      <c r="H11" s="1504"/>
      <c r="I11" s="1504"/>
      <c r="J11" s="1504"/>
      <c r="K11" s="1504"/>
      <c r="L11" s="1505"/>
      <c r="M11" s="1685" t="s">
        <v>1373</v>
      </c>
      <c r="N11" s="1686"/>
      <c r="O11" s="1686"/>
      <c r="P11" s="1686"/>
      <c r="Q11" s="1686"/>
      <c r="R11" s="1686"/>
      <c r="S11" s="1686"/>
      <c r="T11" s="1686"/>
      <c r="U11" s="1686"/>
      <c r="V11" s="1687"/>
      <c r="W11" s="1688" t="s">
        <v>1371</v>
      </c>
      <c r="X11" s="1686"/>
      <c r="Y11" s="1686"/>
      <c r="Z11" s="1686"/>
      <c r="AA11" s="1686"/>
      <c r="AB11" s="1686"/>
      <c r="AC11" s="1686"/>
      <c r="AD11" s="1686"/>
      <c r="AE11" s="1686"/>
      <c r="AF11" s="1686"/>
      <c r="AG11" s="1686"/>
      <c r="AH11" s="1686"/>
      <c r="AI11" s="1689"/>
    </row>
    <row r="12" spans="1:35" ht="21" customHeight="1" x14ac:dyDescent="0.4">
      <c r="A12" s="834">
        <v>4</v>
      </c>
      <c r="B12" s="1503" t="s">
        <v>1385</v>
      </c>
      <c r="C12" s="1504"/>
      <c r="D12" s="1504"/>
      <c r="E12" s="1504"/>
      <c r="F12" s="1504"/>
      <c r="G12" s="1504"/>
      <c r="H12" s="1504"/>
      <c r="I12" s="1504"/>
      <c r="J12" s="1504"/>
      <c r="K12" s="1504"/>
      <c r="L12" s="1505"/>
      <c r="M12" s="1685" t="s">
        <v>1373</v>
      </c>
      <c r="N12" s="1686"/>
      <c r="O12" s="1686"/>
      <c r="P12" s="1686"/>
      <c r="Q12" s="1686"/>
      <c r="R12" s="1686"/>
      <c r="S12" s="1686"/>
      <c r="T12" s="1686"/>
      <c r="U12" s="1686"/>
      <c r="V12" s="1687"/>
      <c r="W12" s="1688" t="s">
        <v>1371</v>
      </c>
      <c r="X12" s="1686"/>
      <c r="Y12" s="1686"/>
      <c r="Z12" s="1686"/>
      <c r="AA12" s="1686"/>
      <c r="AB12" s="1686"/>
      <c r="AC12" s="1686"/>
      <c r="AD12" s="1686"/>
      <c r="AE12" s="1686"/>
      <c r="AF12" s="1686"/>
      <c r="AG12" s="1686"/>
      <c r="AH12" s="1686"/>
      <c r="AI12" s="1689"/>
    </row>
    <row r="13" spans="1:35" ht="21" customHeight="1" x14ac:dyDescent="0.4">
      <c r="A13" s="834">
        <v>5</v>
      </c>
      <c r="B13" s="1503" t="s">
        <v>1384</v>
      </c>
      <c r="C13" s="1504"/>
      <c r="D13" s="1504"/>
      <c r="E13" s="1504"/>
      <c r="F13" s="1504"/>
      <c r="G13" s="1504"/>
      <c r="H13" s="1504"/>
      <c r="I13" s="1504"/>
      <c r="J13" s="1504"/>
      <c r="K13" s="1504"/>
      <c r="L13" s="1505"/>
      <c r="M13" s="1685" t="s">
        <v>1373</v>
      </c>
      <c r="N13" s="1686"/>
      <c r="O13" s="1686"/>
      <c r="P13" s="1686"/>
      <c r="Q13" s="1686"/>
      <c r="R13" s="1686"/>
      <c r="S13" s="1686"/>
      <c r="T13" s="1686"/>
      <c r="U13" s="1686"/>
      <c r="V13" s="1687"/>
      <c r="W13" s="1688" t="s">
        <v>1371</v>
      </c>
      <c r="X13" s="1686"/>
      <c r="Y13" s="1686"/>
      <c r="Z13" s="1686"/>
      <c r="AA13" s="1686"/>
      <c r="AB13" s="1686"/>
      <c r="AC13" s="1686"/>
      <c r="AD13" s="1686"/>
      <c r="AE13" s="1686"/>
      <c r="AF13" s="1686"/>
      <c r="AG13" s="1686"/>
      <c r="AH13" s="1686"/>
      <c r="AI13" s="1689"/>
    </row>
    <row r="14" spans="1:35" ht="21" customHeight="1" x14ac:dyDescent="0.4">
      <c r="A14" s="834">
        <v>6</v>
      </c>
      <c r="B14" s="1503" t="s">
        <v>1383</v>
      </c>
      <c r="C14" s="1504"/>
      <c r="D14" s="1504"/>
      <c r="E14" s="1504"/>
      <c r="F14" s="1504"/>
      <c r="G14" s="1504"/>
      <c r="H14" s="1504"/>
      <c r="I14" s="1504"/>
      <c r="J14" s="1504"/>
      <c r="K14" s="1504"/>
      <c r="L14" s="1505"/>
      <c r="M14" s="1685" t="s">
        <v>1373</v>
      </c>
      <c r="N14" s="1686"/>
      <c r="O14" s="1686"/>
      <c r="P14" s="1686"/>
      <c r="Q14" s="1686"/>
      <c r="R14" s="1686"/>
      <c r="S14" s="1686"/>
      <c r="T14" s="1686"/>
      <c r="U14" s="1686"/>
      <c r="V14" s="1687"/>
      <c r="W14" s="1688" t="s">
        <v>1371</v>
      </c>
      <c r="X14" s="1686"/>
      <c r="Y14" s="1686"/>
      <c r="Z14" s="1686"/>
      <c r="AA14" s="1686"/>
      <c r="AB14" s="1686"/>
      <c r="AC14" s="1686"/>
      <c r="AD14" s="1686"/>
      <c r="AE14" s="1686"/>
      <c r="AF14" s="1686"/>
      <c r="AG14" s="1686"/>
      <c r="AH14" s="1686"/>
      <c r="AI14" s="1689"/>
    </row>
    <row r="15" spans="1:35" ht="21" customHeight="1" x14ac:dyDescent="0.4">
      <c r="A15" s="834">
        <v>7</v>
      </c>
      <c r="B15" s="1503" t="s">
        <v>1382</v>
      </c>
      <c r="C15" s="1504"/>
      <c r="D15" s="1504"/>
      <c r="E15" s="1504"/>
      <c r="F15" s="1504"/>
      <c r="G15" s="1504"/>
      <c r="H15" s="1504"/>
      <c r="I15" s="1504"/>
      <c r="J15" s="1504"/>
      <c r="K15" s="1504"/>
      <c r="L15" s="1505"/>
      <c r="M15" s="1685" t="s">
        <v>1373</v>
      </c>
      <c r="N15" s="1686"/>
      <c r="O15" s="1686"/>
      <c r="P15" s="1686"/>
      <c r="Q15" s="1686"/>
      <c r="R15" s="1686"/>
      <c r="S15" s="1686"/>
      <c r="T15" s="1686"/>
      <c r="U15" s="1686"/>
      <c r="V15" s="1687"/>
      <c r="W15" s="1688" t="s">
        <v>1371</v>
      </c>
      <c r="X15" s="1686"/>
      <c r="Y15" s="1686"/>
      <c r="Z15" s="1686"/>
      <c r="AA15" s="1686"/>
      <c r="AB15" s="1686"/>
      <c r="AC15" s="1686"/>
      <c r="AD15" s="1686"/>
      <c r="AE15" s="1686"/>
      <c r="AF15" s="1686"/>
      <c r="AG15" s="1686"/>
      <c r="AH15" s="1686"/>
      <c r="AI15" s="1689"/>
    </row>
    <row r="16" spans="1:35" ht="21" customHeight="1" x14ac:dyDescent="0.4">
      <c r="A16" s="834">
        <v>8</v>
      </c>
      <c r="B16" s="1503" t="s">
        <v>1381</v>
      </c>
      <c r="C16" s="1504"/>
      <c r="D16" s="1504"/>
      <c r="E16" s="1504"/>
      <c r="F16" s="1504"/>
      <c r="G16" s="1504"/>
      <c r="H16" s="1504"/>
      <c r="I16" s="1504"/>
      <c r="J16" s="1504"/>
      <c r="K16" s="1504"/>
      <c r="L16" s="1505"/>
      <c r="M16" s="1685" t="s">
        <v>1373</v>
      </c>
      <c r="N16" s="1686"/>
      <c r="O16" s="1686"/>
      <c r="P16" s="1686"/>
      <c r="Q16" s="1686"/>
      <c r="R16" s="1686"/>
      <c r="S16" s="1686"/>
      <c r="T16" s="1686"/>
      <c r="U16" s="1686"/>
      <c r="V16" s="1687"/>
      <c r="W16" s="1688" t="s">
        <v>1371</v>
      </c>
      <c r="X16" s="1686"/>
      <c r="Y16" s="1686"/>
      <c r="Z16" s="1686"/>
      <c r="AA16" s="1686"/>
      <c r="AB16" s="1686"/>
      <c r="AC16" s="1686"/>
      <c r="AD16" s="1686"/>
      <c r="AE16" s="1686"/>
      <c r="AF16" s="1686"/>
      <c r="AG16" s="1686"/>
      <c r="AH16" s="1686"/>
      <c r="AI16" s="1689"/>
    </row>
    <row r="17" spans="1:35" ht="21" customHeight="1" x14ac:dyDescent="0.4">
      <c r="A17" s="834">
        <v>9</v>
      </c>
      <c r="B17" s="1503" t="s">
        <v>1380</v>
      </c>
      <c r="C17" s="1504"/>
      <c r="D17" s="1504"/>
      <c r="E17" s="1504"/>
      <c r="F17" s="1504"/>
      <c r="G17" s="1504"/>
      <c r="H17" s="1504"/>
      <c r="I17" s="1504"/>
      <c r="J17" s="1504"/>
      <c r="K17" s="1504"/>
      <c r="L17" s="1505"/>
      <c r="M17" s="1685" t="s">
        <v>1373</v>
      </c>
      <c r="N17" s="1686"/>
      <c r="O17" s="1686"/>
      <c r="P17" s="1686"/>
      <c r="Q17" s="1686"/>
      <c r="R17" s="1686"/>
      <c r="S17" s="1686"/>
      <c r="T17" s="1686"/>
      <c r="U17" s="1686"/>
      <c r="V17" s="1687"/>
      <c r="W17" s="1688" t="s">
        <v>1371</v>
      </c>
      <c r="X17" s="1686"/>
      <c r="Y17" s="1686"/>
      <c r="Z17" s="1686"/>
      <c r="AA17" s="1686"/>
      <c r="AB17" s="1686"/>
      <c r="AC17" s="1686"/>
      <c r="AD17" s="1686"/>
      <c r="AE17" s="1686"/>
      <c r="AF17" s="1686"/>
      <c r="AG17" s="1686"/>
      <c r="AH17" s="1686"/>
      <c r="AI17" s="1689"/>
    </row>
    <row r="18" spans="1:35" ht="21" customHeight="1" x14ac:dyDescent="0.4">
      <c r="A18" s="834">
        <v>10</v>
      </c>
      <c r="B18" s="1503" t="s">
        <v>1379</v>
      </c>
      <c r="C18" s="1504"/>
      <c r="D18" s="1504"/>
      <c r="E18" s="1504"/>
      <c r="F18" s="1504"/>
      <c r="G18" s="1504"/>
      <c r="H18" s="1504"/>
      <c r="I18" s="1504"/>
      <c r="J18" s="1504"/>
      <c r="K18" s="1504"/>
      <c r="L18" s="1505"/>
      <c r="M18" s="1685" t="s">
        <v>1373</v>
      </c>
      <c r="N18" s="1686"/>
      <c r="O18" s="1686"/>
      <c r="P18" s="1686"/>
      <c r="Q18" s="1686"/>
      <c r="R18" s="1686"/>
      <c r="S18" s="1686"/>
      <c r="T18" s="1686"/>
      <c r="U18" s="1686"/>
      <c r="V18" s="1687"/>
      <c r="W18" s="1688" t="s">
        <v>1371</v>
      </c>
      <c r="X18" s="1686"/>
      <c r="Y18" s="1686"/>
      <c r="Z18" s="1686"/>
      <c r="AA18" s="1686"/>
      <c r="AB18" s="1686"/>
      <c r="AC18" s="1686"/>
      <c r="AD18" s="1686"/>
      <c r="AE18" s="1686"/>
      <c r="AF18" s="1686"/>
      <c r="AG18" s="1686"/>
      <c r="AH18" s="1686"/>
      <c r="AI18" s="1689"/>
    </row>
    <row r="19" spans="1:35" ht="21" customHeight="1" x14ac:dyDescent="0.4">
      <c r="A19" s="834">
        <v>11</v>
      </c>
      <c r="B19" s="1503" t="s">
        <v>1378</v>
      </c>
      <c r="C19" s="1504"/>
      <c r="D19" s="1504"/>
      <c r="E19" s="1504"/>
      <c r="F19" s="1504"/>
      <c r="G19" s="1504"/>
      <c r="H19" s="1504"/>
      <c r="I19" s="1504"/>
      <c r="J19" s="1504"/>
      <c r="K19" s="1504"/>
      <c r="L19" s="1505"/>
      <c r="M19" s="1685" t="s">
        <v>1373</v>
      </c>
      <c r="N19" s="1686"/>
      <c r="O19" s="1686"/>
      <c r="P19" s="1686"/>
      <c r="Q19" s="1686"/>
      <c r="R19" s="1686"/>
      <c r="S19" s="1686"/>
      <c r="T19" s="1686"/>
      <c r="U19" s="1686"/>
      <c r="V19" s="1687"/>
      <c r="W19" s="1688" t="s">
        <v>1371</v>
      </c>
      <c r="X19" s="1686"/>
      <c r="Y19" s="1686"/>
      <c r="Z19" s="1686"/>
      <c r="AA19" s="1686"/>
      <c r="AB19" s="1686"/>
      <c r="AC19" s="1686"/>
      <c r="AD19" s="1686"/>
      <c r="AE19" s="1686"/>
      <c r="AF19" s="1686"/>
      <c r="AG19" s="1686"/>
      <c r="AH19" s="1686"/>
      <c r="AI19" s="1689"/>
    </row>
    <row r="20" spans="1:35" ht="21" customHeight="1" x14ac:dyDescent="0.4">
      <c r="A20" s="834">
        <v>12</v>
      </c>
      <c r="B20" s="1503" t="s">
        <v>1377</v>
      </c>
      <c r="C20" s="1504"/>
      <c r="D20" s="1504"/>
      <c r="E20" s="1504"/>
      <c r="F20" s="1504"/>
      <c r="G20" s="1504"/>
      <c r="H20" s="1504"/>
      <c r="I20" s="1504"/>
      <c r="J20" s="1504"/>
      <c r="K20" s="1504"/>
      <c r="L20" s="1505"/>
      <c r="M20" s="1685" t="s">
        <v>1373</v>
      </c>
      <c r="N20" s="1686"/>
      <c r="O20" s="1686"/>
      <c r="P20" s="1686"/>
      <c r="Q20" s="1686"/>
      <c r="R20" s="1686"/>
      <c r="S20" s="1686"/>
      <c r="T20" s="1686"/>
      <c r="U20" s="1686"/>
      <c r="V20" s="1687"/>
      <c r="W20" s="1688" t="s">
        <v>1371</v>
      </c>
      <c r="X20" s="1686"/>
      <c r="Y20" s="1686"/>
      <c r="Z20" s="1686"/>
      <c r="AA20" s="1686"/>
      <c r="AB20" s="1686"/>
      <c r="AC20" s="1686"/>
      <c r="AD20" s="1686"/>
      <c r="AE20" s="1686"/>
      <c r="AF20" s="1686"/>
      <c r="AG20" s="1686"/>
      <c r="AH20" s="1686"/>
      <c r="AI20" s="1689"/>
    </row>
    <row r="21" spans="1:35" ht="21" customHeight="1" x14ac:dyDescent="0.4">
      <c r="A21" s="834">
        <v>13</v>
      </c>
      <c r="B21" s="1503" t="s">
        <v>1376</v>
      </c>
      <c r="C21" s="1504"/>
      <c r="D21" s="1504"/>
      <c r="E21" s="1504"/>
      <c r="F21" s="1504"/>
      <c r="G21" s="1504"/>
      <c r="H21" s="1504"/>
      <c r="I21" s="1504"/>
      <c r="J21" s="1504"/>
      <c r="K21" s="1504"/>
      <c r="L21" s="1505"/>
      <c r="M21" s="1685" t="s">
        <v>1373</v>
      </c>
      <c r="N21" s="1686"/>
      <c r="O21" s="1686"/>
      <c r="P21" s="1686"/>
      <c r="Q21" s="1686"/>
      <c r="R21" s="1686"/>
      <c r="S21" s="1686"/>
      <c r="T21" s="1686"/>
      <c r="U21" s="1686"/>
      <c r="V21" s="1687"/>
      <c r="W21" s="1688" t="s">
        <v>1371</v>
      </c>
      <c r="X21" s="1686"/>
      <c r="Y21" s="1686"/>
      <c r="Z21" s="1686"/>
      <c r="AA21" s="1686"/>
      <c r="AB21" s="1686"/>
      <c r="AC21" s="1686"/>
      <c r="AD21" s="1686"/>
      <c r="AE21" s="1686"/>
      <c r="AF21" s="1686"/>
      <c r="AG21" s="1686"/>
      <c r="AH21" s="1686"/>
      <c r="AI21" s="1689"/>
    </row>
    <row r="22" spans="1:35" ht="21" customHeight="1" x14ac:dyDescent="0.4">
      <c r="A22" s="834">
        <v>14</v>
      </c>
      <c r="B22" s="1503" t="s">
        <v>1375</v>
      </c>
      <c r="C22" s="1504"/>
      <c r="D22" s="1504"/>
      <c r="E22" s="1504"/>
      <c r="F22" s="1504"/>
      <c r="G22" s="1504"/>
      <c r="H22" s="1504"/>
      <c r="I22" s="1504"/>
      <c r="J22" s="1504"/>
      <c r="K22" s="1504"/>
      <c r="L22" s="1505"/>
      <c r="M22" s="1685" t="s">
        <v>1373</v>
      </c>
      <c r="N22" s="1686"/>
      <c r="O22" s="1686"/>
      <c r="P22" s="1686"/>
      <c r="Q22" s="1686"/>
      <c r="R22" s="1686"/>
      <c r="S22" s="1686"/>
      <c r="T22" s="1686"/>
      <c r="U22" s="1686"/>
      <c r="V22" s="1687"/>
      <c r="W22" s="1688" t="s">
        <v>1371</v>
      </c>
      <c r="X22" s="1686"/>
      <c r="Y22" s="1686"/>
      <c r="Z22" s="1686"/>
      <c r="AA22" s="1686"/>
      <c r="AB22" s="1686"/>
      <c r="AC22" s="1686"/>
      <c r="AD22" s="1686"/>
      <c r="AE22" s="1686"/>
      <c r="AF22" s="1686"/>
      <c r="AG22" s="1686"/>
      <c r="AH22" s="1686"/>
      <c r="AI22" s="1689"/>
    </row>
    <row r="23" spans="1:35" ht="21" customHeight="1" thickBot="1" x14ac:dyDescent="0.45">
      <c r="A23" s="835">
        <v>15</v>
      </c>
      <c r="B23" s="1497" t="s">
        <v>1374</v>
      </c>
      <c r="C23" s="1498"/>
      <c r="D23" s="1498"/>
      <c r="E23" s="1498"/>
      <c r="F23" s="1498"/>
      <c r="G23" s="1498"/>
      <c r="H23" s="1498"/>
      <c r="I23" s="1498"/>
      <c r="J23" s="1498"/>
      <c r="K23" s="1498"/>
      <c r="L23" s="1539"/>
      <c r="M23" s="1696" t="s">
        <v>1373</v>
      </c>
      <c r="N23" s="1697"/>
      <c r="O23" s="1697"/>
      <c r="P23" s="1697"/>
      <c r="Q23" s="1697"/>
      <c r="R23" s="1697"/>
      <c r="S23" s="1697"/>
      <c r="T23" s="1697"/>
      <c r="U23" s="1697"/>
      <c r="V23" s="1698"/>
      <c r="W23" s="1688" t="s">
        <v>1371</v>
      </c>
      <c r="X23" s="1686"/>
      <c r="Y23" s="1686"/>
      <c r="Z23" s="1686"/>
      <c r="AA23" s="1686"/>
      <c r="AB23" s="1686"/>
      <c r="AC23" s="1686"/>
      <c r="AD23" s="1686"/>
      <c r="AE23" s="1686"/>
      <c r="AF23" s="1686"/>
      <c r="AG23" s="1686"/>
      <c r="AH23" s="1686"/>
      <c r="AI23" s="1689"/>
    </row>
    <row r="24" spans="1:35" ht="21" customHeight="1" thickBot="1" x14ac:dyDescent="0.45">
      <c r="A24" s="1690" t="s">
        <v>1372</v>
      </c>
      <c r="B24" s="1691"/>
      <c r="C24" s="1691"/>
      <c r="D24" s="1691"/>
      <c r="E24" s="1691"/>
      <c r="F24" s="1691"/>
      <c r="G24" s="1691"/>
      <c r="H24" s="1691"/>
      <c r="I24" s="1691"/>
      <c r="J24" s="1691"/>
      <c r="K24" s="1691"/>
      <c r="L24" s="1691"/>
      <c r="M24" s="1691"/>
      <c r="N24" s="1691"/>
      <c r="O24" s="1691"/>
      <c r="P24" s="1691"/>
      <c r="Q24" s="1691"/>
      <c r="R24" s="1691"/>
      <c r="S24" s="1691"/>
      <c r="T24" s="1691"/>
      <c r="U24" s="1691"/>
      <c r="V24" s="1691"/>
      <c r="W24" s="1692" t="s">
        <v>1371</v>
      </c>
      <c r="X24" s="1691"/>
      <c r="Y24" s="1691"/>
      <c r="Z24" s="1691"/>
      <c r="AA24" s="1691"/>
      <c r="AB24" s="1691"/>
      <c r="AC24" s="1691"/>
      <c r="AD24" s="1691"/>
      <c r="AE24" s="1691"/>
      <c r="AF24" s="1691"/>
      <c r="AG24" s="1691"/>
      <c r="AH24" s="1691"/>
      <c r="AI24" s="1693"/>
    </row>
    <row r="25" spans="1:35" ht="21" customHeight="1" x14ac:dyDescent="0.4">
      <c r="A25" s="1694" t="s">
        <v>1370</v>
      </c>
      <c r="B25" s="1695"/>
      <c r="C25" s="1695"/>
      <c r="D25" s="1695"/>
      <c r="E25" s="1695"/>
      <c r="F25" s="1695"/>
      <c r="G25" s="1695"/>
      <c r="H25" s="1695"/>
      <c r="I25" s="1695"/>
      <c r="J25" s="1695"/>
      <c r="K25" s="1695"/>
      <c r="L25" s="1695"/>
      <c r="M25" s="1695"/>
      <c r="N25" s="1695"/>
      <c r="O25" s="1695"/>
      <c r="P25" s="1695"/>
      <c r="Q25" s="1695"/>
      <c r="R25" s="1695"/>
      <c r="S25" s="1695"/>
      <c r="T25" s="1695"/>
      <c r="U25" s="1695"/>
      <c r="V25" s="1695"/>
      <c r="W25" s="1695"/>
      <c r="X25" s="1695"/>
      <c r="Y25" s="1695"/>
      <c r="Z25" s="1695"/>
      <c r="AA25" s="1695"/>
      <c r="AB25" s="1695"/>
      <c r="AC25" s="1695"/>
      <c r="AD25" s="1695"/>
      <c r="AE25" s="1695"/>
      <c r="AF25" s="1695"/>
      <c r="AG25" s="1695"/>
      <c r="AH25" s="1695"/>
      <c r="AI25" s="1695"/>
    </row>
    <row r="26" spans="1:35" ht="21" customHeight="1" x14ac:dyDescent="0.4">
      <c r="A26" s="1695"/>
      <c r="B26" s="1695"/>
      <c r="C26" s="1695"/>
      <c r="D26" s="1695"/>
      <c r="E26" s="1695"/>
      <c r="F26" s="1695"/>
      <c r="G26" s="1695"/>
      <c r="H26" s="1695"/>
      <c r="I26" s="1695"/>
      <c r="J26" s="1695"/>
      <c r="K26" s="1695"/>
      <c r="L26" s="1695"/>
      <c r="M26" s="1695"/>
      <c r="N26" s="1695"/>
      <c r="O26" s="1695"/>
      <c r="P26" s="1695"/>
      <c r="Q26" s="1695"/>
      <c r="R26" s="1695"/>
      <c r="S26" s="1695"/>
      <c r="T26" s="1695"/>
      <c r="U26" s="1695"/>
      <c r="V26" s="1695"/>
      <c r="W26" s="1695"/>
      <c r="X26" s="1695"/>
      <c r="Y26" s="1695"/>
      <c r="Z26" s="1695"/>
      <c r="AA26" s="1695"/>
      <c r="AB26" s="1695"/>
      <c r="AC26" s="1695"/>
      <c r="AD26" s="1695"/>
      <c r="AE26" s="1695"/>
      <c r="AF26" s="1695"/>
      <c r="AG26" s="1695"/>
      <c r="AH26" s="1695"/>
      <c r="AI26" s="1695"/>
    </row>
  </sheetData>
  <mergeCells count="60">
    <mergeCell ref="A24:V24"/>
    <mergeCell ref="W24:AI24"/>
    <mergeCell ref="A25:AI26"/>
    <mergeCell ref="B22:L22"/>
    <mergeCell ref="M22:V22"/>
    <mergeCell ref="W22:AI22"/>
    <mergeCell ref="B23:L23"/>
    <mergeCell ref="M23:V23"/>
    <mergeCell ref="W23:AI23"/>
    <mergeCell ref="B20:L20"/>
    <mergeCell ref="M20:V20"/>
    <mergeCell ref="W20:AI20"/>
    <mergeCell ref="B21:L21"/>
    <mergeCell ref="M21:V21"/>
    <mergeCell ref="W21:AI21"/>
    <mergeCell ref="B18:L18"/>
    <mergeCell ref="M18:V18"/>
    <mergeCell ref="W18:AI18"/>
    <mergeCell ref="B19:L19"/>
    <mergeCell ref="M19:V19"/>
    <mergeCell ref="W19:AI19"/>
    <mergeCell ref="B16:L16"/>
    <mergeCell ref="M16:V16"/>
    <mergeCell ref="W16:AI16"/>
    <mergeCell ref="B17:L17"/>
    <mergeCell ref="M17:V17"/>
    <mergeCell ref="W17:AI17"/>
    <mergeCell ref="B14:L14"/>
    <mergeCell ref="M14:V14"/>
    <mergeCell ref="W14:AI14"/>
    <mergeCell ref="B15:L15"/>
    <mergeCell ref="M15:V15"/>
    <mergeCell ref="W15:AI15"/>
    <mergeCell ref="B12:L12"/>
    <mergeCell ref="M12:V12"/>
    <mergeCell ref="W12:AI12"/>
    <mergeCell ref="B13:L13"/>
    <mergeCell ref="M13:V13"/>
    <mergeCell ref="W13:AI13"/>
    <mergeCell ref="B10:L10"/>
    <mergeCell ref="M10:V10"/>
    <mergeCell ref="W10:AI10"/>
    <mergeCell ref="B11:L11"/>
    <mergeCell ref="M11:V11"/>
    <mergeCell ref="W11:AI11"/>
    <mergeCell ref="B9:L9"/>
    <mergeCell ref="M9:V9"/>
    <mergeCell ref="W9:AI9"/>
    <mergeCell ref="A2:AI2"/>
    <mergeCell ref="A4:L4"/>
    <mergeCell ref="M4:AI4"/>
    <mergeCell ref="A5:L5"/>
    <mergeCell ref="M5:AI5"/>
    <mergeCell ref="A6:L6"/>
    <mergeCell ref="M6:AI6"/>
    <mergeCell ref="A7:L7"/>
    <mergeCell ref="M7:AI7"/>
    <mergeCell ref="B8:L8"/>
    <mergeCell ref="M8:V8"/>
    <mergeCell ref="W8:AI8"/>
  </mergeCells>
  <phoneticPr fontId="11"/>
  <printOptions horizontalCentered="1"/>
  <pageMargins left="0.39370078740157483" right="0.39370078740157483" top="0.39370078740157483" bottom="0.35433070866141736" header="0.31496062992125984" footer="0.27559055118110237"/>
  <pageSetup paperSize="9" scale="9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DF41C-A2AD-49D9-923A-191AA01D5CED}">
  <sheetPr>
    <pageSetUpPr fitToPage="1"/>
  </sheetPr>
  <dimension ref="A1:G25"/>
  <sheetViews>
    <sheetView view="pageBreakPreview" zoomScale="60" zoomScaleNormal="100" workbookViewId="0"/>
  </sheetViews>
  <sheetFormatPr defaultRowHeight="13.5" x14ac:dyDescent="0.4"/>
  <cols>
    <col min="1" max="1" width="20.375" style="6" customWidth="1"/>
    <col min="2" max="2" width="3.875" style="6" bestFit="1" customWidth="1"/>
    <col min="3" max="6" width="16.375" style="6" customWidth="1"/>
    <col min="7" max="7" width="3.75" style="6" customWidth="1"/>
    <col min="8" max="8" width="2.5" style="6" customWidth="1"/>
    <col min="9" max="255" width="9" style="6"/>
    <col min="256" max="256" width="3.75" style="6" customWidth="1"/>
    <col min="257" max="257" width="20.375" style="6" customWidth="1"/>
    <col min="258" max="258" width="3.875" style="6" bestFit="1" customWidth="1"/>
    <col min="259" max="262" width="16.375" style="6" customWidth="1"/>
    <col min="263" max="263" width="3.75" style="6" customWidth="1"/>
    <col min="264" max="264" width="2.5" style="6" customWidth="1"/>
    <col min="265" max="511" width="9" style="6"/>
    <col min="512" max="512" width="3.75" style="6" customWidth="1"/>
    <col min="513" max="513" width="20.375" style="6" customWidth="1"/>
    <col min="514" max="514" width="3.875" style="6" bestFit="1" customWidth="1"/>
    <col min="515" max="518" width="16.375" style="6" customWidth="1"/>
    <col min="519" max="519" width="3.75" style="6" customWidth="1"/>
    <col min="520" max="520" width="2.5" style="6" customWidth="1"/>
    <col min="521" max="767" width="9" style="6"/>
    <col min="768" max="768" width="3.75" style="6" customWidth="1"/>
    <col min="769" max="769" width="20.375" style="6" customWidth="1"/>
    <col min="770" max="770" width="3.875" style="6" bestFit="1" customWidth="1"/>
    <col min="771" max="774" width="16.375" style="6" customWidth="1"/>
    <col min="775" max="775" width="3.75" style="6" customWidth="1"/>
    <col min="776" max="776" width="2.5" style="6" customWidth="1"/>
    <col min="777" max="1023" width="9" style="6"/>
    <col min="1024" max="1024" width="3.75" style="6" customWidth="1"/>
    <col min="1025" max="1025" width="20.375" style="6" customWidth="1"/>
    <col min="1026" max="1026" width="3.875" style="6" bestFit="1" customWidth="1"/>
    <col min="1027" max="1030" width="16.375" style="6" customWidth="1"/>
    <col min="1031" max="1031" width="3.75" style="6" customWidth="1"/>
    <col min="1032" max="1032" width="2.5" style="6" customWidth="1"/>
    <col min="1033" max="1279" width="9" style="6"/>
    <col min="1280" max="1280" width="3.75" style="6" customWidth="1"/>
    <col min="1281" max="1281" width="20.375" style="6" customWidth="1"/>
    <col min="1282" max="1282" width="3.875" style="6" bestFit="1" customWidth="1"/>
    <col min="1283" max="1286" width="16.375" style="6" customWidth="1"/>
    <col min="1287" max="1287" width="3.75" style="6" customWidth="1"/>
    <col min="1288" max="1288" width="2.5" style="6" customWidth="1"/>
    <col min="1289" max="1535" width="9" style="6"/>
    <col min="1536" max="1536" width="3.75" style="6" customWidth="1"/>
    <col min="1537" max="1537" width="20.375" style="6" customWidth="1"/>
    <col min="1538" max="1538" width="3.875" style="6" bestFit="1" customWidth="1"/>
    <col min="1539" max="1542" width="16.375" style="6" customWidth="1"/>
    <col min="1543" max="1543" width="3.75" style="6" customWidth="1"/>
    <col min="1544" max="1544" width="2.5" style="6" customWidth="1"/>
    <col min="1545" max="1791" width="9" style="6"/>
    <col min="1792" max="1792" width="3.75" style="6" customWidth="1"/>
    <col min="1793" max="1793" width="20.375" style="6" customWidth="1"/>
    <col min="1794" max="1794" width="3.875" style="6" bestFit="1" customWidth="1"/>
    <col min="1795" max="1798" width="16.375" style="6" customWidth="1"/>
    <col min="1799" max="1799" width="3.75" style="6" customWidth="1"/>
    <col min="1800" max="1800" width="2.5" style="6" customWidth="1"/>
    <col min="1801" max="2047" width="9" style="6"/>
    <col min="2048" max="2048" width="3.75" style="6" customWidth="1"/>
    <col min="2049" max="2049" width="20.375" style="6" customWidth="1"/>
    <col min="2050" max="2050" width="3.875" style="6" bestFit="1" customWidth="1"/>
    <col min="2051" max="2054" width="16.375" style="6" customWidth="1"/>
    <col min="2055" max="2055" width="3.75" style="6" customWidth="1"/>
    <col min="2056" max="2056" width="2.5" style="6" customWidth="1"/>
    <col min="2057" max="2303" width="9" style="6"/>
    <col min="2304" max="2304" width="3.75" style="6" customWidth="1"/>
    <col min="2305" max="2305" width="20.375" style="6" customWidth="1"/>
    <col min="2306" max="2306" width="3.875" style="6" bestFit="1" customWidth="1"/>
    <col min="2307" max="2310" width="16.375" style="6" customWidth="1"/>
    <col min="2311" max="2311" width="3.75" style="6" customWidth="1"/>
    <col min="2312" max="2312" width="2.5" style="6" customWidth="1"/>
    <col min="2313" max="2559" width="9" style="6"/>
    <col min="2560" max="2560" width="3.75" style="6" customWidth="1"/>
    <col min="2561" max="2561" width="20.375" style="6" customWidth="1"/>
    <col min="2562" max="2562" width="3.875" style="6" bestFit="1" customWidth="1"/>
    <col min="2563" max="2566" width="16.375" style="6" customWidth="1"/>
    <col min="2567" max="2567" width="3.75" style="6" customWidth="1"/>
    <col min="2568" max="2568" width="2.5" style="6" customWidth="1"/>
    <col min="2569" max="2815" width="9" style="6"/>
    <col min="2816" max="2816" width="3.75" style="6" customWidth="1"/>
    <col min="2817" max="2817" width="20.375" style="6" customWidth="1"/>
    <col min="2818" max="2818" width="3.875" style="6" bestFit="1" customWidth="1"/>
    <col min="2819" max="2822" width="16.375" style="6" customWidth="1"/>
    <col min="2823" max="2823" width="3.75" style="6" customWidth="1"/>
    <col min="2824" max="2824" width="2.5" style="6" customWidth="1"/>
    <col min="2825" max="3071" width="9" style="6"/>
    <col min="3072" max="3072" width="3.75" style="6" customWidth="1"/>
    <col min="3073" max="3073" width="20.375" style="6" customWidth="1"/>
    <col min="3074" max="3074" width="3.875" style="6" bestFit="1" customWidth="1"/>
    <col min="3075" max="3078" width="16.375" style="6" customWidth="1"/>
    <col min="3079" max="3079" width="3.75" style="6" customWidth="1"/>
    <col min="3080" max="3080" width="2.5" style="6" customWidth="1"/>
    <col min="3081" max="3327" width="9" style="6"/>
    <col min="3328" max="3328" width="3.75" style="6" customWidth="1"/>
    <col min="3329" max="3329" width="20.375" style="6" customWidth="1"/>
    <col min="3330" max="3330" width="3.875" style="6" bestFit="1" customWidth="1"/>
    <col min="3331" max="3334" width="16.375" style="6" customWidth="1"/>
    <col min="3335" max="3335" width="3.75" style="6" customWidth="1"/>
    <col min="3336" max="3336" width="2.5" style="6" customWidth="1"/>
    <col min="3337" max="3583" width="9" style="6"/>
    <col min="3584" max="3584" width="3.75" style="6" customWidth="1"/>
    <col min="3585" max="3585" width="20.375" style="6" customWidth="1"/>
    <col min="3586" max="3586" width="3.875" style="6" bestFit="1" customWidth="1"/>
    <col min="3587" max="3590" width="16.375" style="6" customWidth="1"/>
    <col min="3591" max="3591" width="3.75" style="6" customWidth="1"/>
    <col min="3592" max="3592" width="2.5" style="6" customWidth="1"/>
    <col min="3593" max="3839" width="9" style="6"/>
    <col min="3840" max="3840" width="3.75" style="6" customWidth="1"/>
    <col min="3841" max="3841" width="20.375" style="6" customWidth="1"/>
    <col min="3842" max="3842" width="3.875" style="6" bestFit="1" customWidth="1"/>
    <col min="3843" max="3846" width="16.375" style="6" customWidth="1"/>
    <col min="3847" max="3847" width="3.75" style="6" customWidth="1"/>
    <col min="3848" max="3848" width="2.5" style="6" customWidth="1"/>
    <col min="3849" max="4095" width="9" style="6"/>
    <col min="4096" max="4096" width="3.75" style="6" customWidth="1"/>
    <col min="4097" max="4097" width="20.375" style="6" customWidth="1"/>
    <col min="4098" max="4098" width="3.875" style="6" bestFit="1" customWidth="1"/>
    <col min="4099" max="4102" width="16.375" style="6" customWidth="1"/>
    <col min="4103" max="4103" width="3.75" style="6" customWidth="1"/>
    <col min="4104" max="4104" width="2.5" style="6" customWidth="1"/>
    <col min="4105" max="4351" width="9" style="6"/>
    <col min="4352" max="4352" width="3.75" style="6" customWidth="1"/>
    <col min="4353" max="4353" width="20.375" style="6" customWidth="1"/>
    <col min="4354" max="4354" width="3.875" style="6" bestFit="1" customWidth="1"/>
    <col min="4355" max="4358" width="16.375" style="6" customWidth="1"/>
    <col min="4359" max="4359" width="3.75" style="6" customWidth="1"/>
    <col min="4360" max="4360" width="2.5" style="6" customWidth="1"/>
    <col min="4361" max="4607" width="9" style="6"/>
    <col min="4608" max="4608" width="3.75" style="6" customWidth="1"/>
    <col min="4609" max="4609" width="20.375" style="6" customWidth="1"/>
    <col min="4610" max="4610" width="3.875" style="6" bestFit="1" customWidth="1"/>
    <col min="4611" max="4614" width="16.375" style="6" customWidth="1"/>
    <col min="4615" max="4615" width="3.75" style="6" customWidth="1"/>
    <col min="4616" max="4616" width="2.5" style="6" customWidth="1"/>
    <col min="4617" max="4863" width="9" style="6"/>
    <col min="4864" max="4864" width="3.75" style="6" customWidth="1"/>
    <col min="4865" max="4865" width="20.375" style="6" customWidth="1"/>
    <col min="4866" max="4866" width="3.875" style="6" bestFit="1" customWidth="1"/>
    <col min="4867" max="4870" width="16.375" style="6" customWidth="1"/>
    <col min="4871" max="4871" width="3.75" style="6" customWidth="1"/>
    <col min="4872" max="4872" width="2.5" style="6" customWidth="1"/>
    <col min="4873" max="5119" width="9" style="6"/>
    <col min="5120" max="5120" width="3.75" style="6" customWidth="1"/>
    <col min="5121" max="5121" width="20.375" style="6" customWidth="1"/>
    <col min="5122" max="5122" width="3.875" style="6" bestFit="1" customWidth="1"/>
    <col min="5123" max="5126" width="16.375" style="6" customWidth="1"/>
    <col min="5127" max="5127" width="3.75" style="6" customWidth="1"/>
    <col min="5128" max="5128" width="2.5" style="6" customWidth="1"/>
    <col min="5129" max="5375" width="9" style="6"/>
    <col min="5376" max="5376" width="3.75" style="6" customWidth="1"/>
    <col min="5377" max="5377" width="20.375" style="6" customWidth="1"/>
    <col min="5378" max="5378" width="3.875" style="6" bestFit="1" customWidth="1"/>
    <col min="5379" max="5382" width="16.375" style="6" customWidth="1"/>
    <col min="5383" max="5383" width="3.75" style="6" customWidth="1"/>
    <col min="5384" max="5384" width="2.5" style="6" customWidth="1"/>
    <col min="5385" max="5631" width="9" style="6"/>
    <col min="5632" max="5632" width="3.75" style="6" customWidth="1"/>
    <col min="5633" max="5633" width="20.375" style="6" customWidth="1"/>
    <col min="5634" max="5634" width="3.875" style="6" bestFit="1" customWidth="1"/>
    <col min="5635" max="5638" width="16.375" style="6" customWidth="1"/>
    <col min="5639" max="5639" width="3.75" style="6" customWidth="1"/>
    <col min="5640" max="5640" width="2.5" style="6" customWidth="1"/>
    <col min="5641" max="5887" width="9" style="6"/>
    <col min="5888" max="5888" width="3.75" style="6" customWidth="1"/>
    <col min="5889" max="5889" width="20.375" style="6" customWidth="1"/>
    <col min="5890" max="5890" width="3.875" style="6" bestFit="1" customWidth="1"/>
    <col min="5891" max="5894" width="16.375" style="6" customWidth="1"/>
    <col min="5895" max="5895" width="3.75" style="6" customWidth="1"/>
    <col min="5896" max="5896" width="2.5" style="6" customWidth="1"/>
    <col min="5897" max="6143" width="9" style="6"/>
    <col min="6144" max="6144" width="3.75" style="6" customWidth="1"/>
    <col min="6145" max="6145" width="20.375" style="6" customWidth="1"/>
    <col min="6146" max="6146" width="3.875" style="6" bestFit="1" customWidth="1"/>
    <col min="6147" max="6150" width="16.375" style="6" customWidth="1"/>
    <col min="6151" max="6151" width="3.75" style="6" customWidth="1"/>
    <col min="6152" max="6152" width="2.5" style="6" customWidth="1"/>
    <col min="6153" max="6399" width="9" style="6"/>
    <col min="6400" max="6400" width="3.75" style="6" customWidth="1"/>
    <col min="6401" max="6401" width="20.375" style="6" customWidth="1"/>
    <col min="6402" max="6402" width="3.875" style="6" bestFit="1" customWidth="1"/>
    <col min="6403" max="6406" width="16.375" style="6" customWidth="1"/>
    <col min="6407" max="6407" width="3.75" style="6" customWidth="1"/>
    <col min="6408" max="6408" width="2.5" style="6" customWidth="1"/>
    <col min="6409" max="6655" width="9" style="6"/>
    <col min="6656" max="6656" width="3.75" style="6" customWidth="1"/>
    <col min="6657" max="6657" width="20.375" style="6" customWidth="1"/>
    <col min="6658" max="6658" width="3.875" style="6" bestFit="1" customWidth="1"/>
    <col min="6659" max="6662" width="16.375" style="6" customWidth="1"/>
    <col min="6663" max="6663" width="3.75" style="6" customWidth="1"/>
    <col min="6664" max="6664" width="2.5" style="6" customWidth="1"/>
    <col min="6665" max="6911" width="9" style="6"/>
    <col min="6912" max="6912" width="3.75" style="6" customWidth="1"/>
    <col min="6913" max="6913" width="20.375" style="6" customWidth="1"/>
    <col min="6914" max="6914" width="3.875" style="6" bestFit="1" customWidth="1"/>
    <col min="6915" max="6918" width="16.375" style="6" customWidth="1"/>
    <col min="6919" max="6919" width="3.75" style="6" customWidth="1"/>
    <col min="6920" max="6920" width="2.5" style="6" customWidth="1"/>
    <col min="6921" max="7167" width="9" style="6"/>
    <col min="7168" max="7168" width="3.75" style="6" customWidth="1"/>
    <col min="7169" max="7169" width="20.375" style="6" customWidth="1"/>
    <col min="7170" max="7170" width="3.875" style="6" bestFit="1" customWidth="1"/>
    <col min="7171" max="7174" width="16.375" style="6" customWidth="1"/>
    <col min="7175" max="7175" width="3.75" style="6" customWidth="1"/>
    <col min="7176" max="7176" width="2.5" style="6" customWidth="1"/>
    <col min="7177" max="7423" width="9" style="6"/>
    <col min="7424" max="7424" width="3.75" style="6" customWidth="1"/>
    <col min="7425" max="7425" width="20.375" style="6" customWidth="1"/>
    <col min="7426" max="7426" width="3.875" style="6" bestFit="1" customWidth="1"/>
    <col min="7427" max="7430" width="16.375" style="6" customWidth="1"/>
    <col min="7431" max="7431" width="3.75" style="6" customWidth="1"/>
    <col min="7432" max="7432" width="2.5" style="6" customWidth="1"/>
    <col min="7433" max="7679" width="9" style="6"/>
    <col min="7680" max="7680" width="3.75" style="6" customWidth="1"/>
    <col min="7681" max="7681" width="20.375" style="6" customWidth="1"/>
    <col min="7682" max="7682" width="3.875" style="6" bestFit="1" customWidth="1"/>
    <col min="7683" max="7686" width="16.375" style="6" customWidth="1"/>
    <col min="7687" max="7687" width="3.75" style="6" customWidth="1"/>
    <col min="7688" max="7688" width="2.5" style="6" customWidth="1"/>
    <col min="7689" max="7935" width="9" style="6"/>
    <col min="7936" max="7936" width="3.75" style="6" customWidth="1"/>
    <col min="7937" max="7937" width="20.375" style="6" customWidth="1"/>
    <col min="7938" max="7938" width="3.875" style="6" bestFit="1" customWidth="1"/>
    <col min="7939" max="7942" width="16.375" style="6" customWidth="1"/>
    <col min="7943" max="7943" width="3.75" style="6" customWidth="1"/>
    <col min="7944" max="7944" width="2.5" style="6" customWidth="1"/>
    <col min="7945" max="8191" width="9" style="6"/>
    <col min="8192" max="8192" width="3.75" style="6" customWidth="1"/>
    <col min="8193" max="8193" width="20.375" style="6" customWidth="1"/>
    <col min="8194" max="8194" width="3.875" style="6" bestFit="1" customWidth="1"/>
    <col min="8195" max="8198" width="16.375" style="6" customWidth="1"/>
    <col min="8199" max="8199" width="3.75" style="6" customWidth="1"/>
    <col min="8200" max="8200" width="2.5" style="6" customWidth="1"/>
    <col min="8201" max="8447" width="9" style="6"/>
    <col min="8448" max="8448" width="3.75" style="6" customWidth="1"/>
    <col min="8449" max="8449" width="20.375" style="6" customWidth="1"/>
    <col min="8450" max="8450" width="3.875" style="6" bestFit="1" customWidth="1"/>
    <col min="8451" max="8454" width="16.375" style="6" customWidth="1"/>
    <col min="8455" max="8455" width="3.75" style="6" customWidth="1"/>
    <col min="8456" max="8456" width="2.5" style="6" customWidth="1"/>
    <col min="8457" max="8703" width="9" style="6"/>
    <col min="8704" max="8704" width="3.75" style="6" customWidth="1"/>
    <col min="8705" max="8705" width="20.375" style="6" customWidth="1"/>
    <col min="8706" max="8706" width="3.875" style="6" bestFit="1" customWidth="1"/>
    <col min="8707" max="8710" width="16.375" style="6" customWidth="1"/>
    <col min="8711" max="8711" width="3.75" style="6" customWidth="1"/>
    <col min="8712" max="8712" width="2.5" style="6" customWidth="1"/>
    <col min="8713" max="8959" width="9" style="6"/>
    <col min="8960" max="8960" width="3.75" style="6" customWidth="1"/>
    <col min="8961" max="8961" width="20.375" style="6" customWidth="1"/>
    <col min="8962" max="8962" width="3.875" style="6" bestFit="1" customWidth="1"/>
    <col min="8963" max="8966" width="16.375" style="6" customWidth="1"/>
    <col min="8967" max="8967" width="3.75" style="6" customWidth="1"/>
    <col min="8968" max="8968" width="2.5" style="6" customWidth="1"/>
    <col min="8969" max="9215" width="9" style="6"/>
    <col min="9216" max="9216" width="3.75" style="6" customWidth="1"/>
    <col min="9217" max="9217" width="20.375" style="6" customWidth="1"/>
    <col min="9218" max="9218" width="3.875" style="6" bestFit="1" customWidth="1"/>
    <col min="9219" max="9222" width="16.375" style="6" customWidth="1"/>
    <col min="9223" max="9223" width="3.75" style="6" customWidth="1"/>
    <col min="9224" max="9224" width="2.5" style="6" customWidth="1"/>
    <col min="9225" max="9471" width="9" style="6"/>
    <col min="9472" max="9472" width="3.75" style="6" customWidth="1"/>
    <col min="9473" max="9473" width="20.375" style="6" customWidth="1"/>
    <col min="9474" max="9474" width="3.875" style="6" bestFit="1" customWidth="1"/>
    <col min="9475" max="9478" width="16.375" style="6" customWidth="1"/>
    <col min="9479" max="9479" width="3.75" style="6" customWidth="1"/>
    <col min="9480" max="9480" width="2.5" style="6" customWidth="1"/>
    <col min="9481" max="9727" width="9" style="6"/>
    <col min="9728" max="9728" width="3.75" style="6" customWidth="1"/>
    <col min="9729" max="9729" width="20.375" style="6" customWidth="1"/>
    <col min="9730" max="9730" width="3.875" style="6" bestFit="1" customWidth="1"/>
    <col min="9731" max="9734" width="16.375" style="6" customWidth="1"/>
    <col min="9735" max="9735" width="3.75" style="6" customWidth="1"/>
    <col min="9736" max="9736" width="2.5" style="6" customWidth="1"/>
    <col min="9737" max="9983" width="9" style="6"/>
    <col min="9984" max="9984" width="3.75" style="6" customWidth="1"/>
    <col min="9985" max="9985" width="20.375" style="6" customWidth="1"/>
    <col min="9986" max="9986" width="3.875" style="6" bestFit="1" customWidth="1"/>
    <col min="9987" max="9990" width="16.375" style="6" customWidth="1"/>
    <col min="9991" max="9991" width="3.75" style="6" customWidth="1"/>
    <col min="9992" max="9992" width="2.5" style="6" customWidth="1"/>
    <col min="9993" max="10239" width="9" style="6"/>
    <col min="10240" max="10240" width="3.75" style="6" customWidth="1"/>
    <col min="10241" max="10241" width="20.375" style="6" customWidth="1"/>
    <col min="10242" max="10242" width="3.875" style="6" bestFit="1" customWidth="1"/>
    <col min="10243" max="10246" width="16.375" style="6" customWidth="1"/>
    <col min="10247" max="10247" width="3.75" style="6" customWidth="1"/>
    <col min="10248" max="10248" width="2.5" style="6" customWidth="1"/>
    <col min="10249" max="10495" width="9" style="6"/>
    <col min="10496" max="10496" width="3.75" style="6" customWidth="1"/>
    <col min="10497" max="10497" width="20.375" style="6" customWidth="1"/>
    <col min="10498" max="10498" width="3.875" style="6" bestFit="1" customWidth="1"/>
    <col min="10499" max="10502" width="16.375" style="6" customWidth="1"/>
    <col min="10503" max="10503" width="3.75" style="6" customWidth="1"/>
    <col min="10504" max="10504" width="2.5" style="6" customWidth="1"/>
    <col min="10505" max="10751" width="9" style="6"/>
    <col min="10752" max="10752" width="3.75" style="6" customWidth="1"/>
    <col min="10753" max="10753" width="20.375" style="6" customWidth="1"/>
    <col min="10754" max="10754" width="3.875" style="6" bestFit="1" customWidth="1"/>
    <col min="10755" max="10758" width="16.375" style="6" customWidth="1"/>
    <col min="10759" max="10759" width="3.75" style="6" customWidth="1"/>
    <col min="10760" max="10760" width="2.5" style="6" customWidth="1"/>
    <col min="10761" max="11007" width="9" style="6"/>
    <col min="11008" max="11008" width="3.75" style="6" customWidth="1"/>
    <col min="11009" max="11009" width="20.375" style="6" customWidth="1"/>
    <col min="11010" max="11010" width="3.875" style="6" bestFit="1" customWidth="1"/>
    <col min="11011" max="11014" width="16.375" style="6" customWidth="1"/>
    <col min="11015" max="11015" width="3.75" style="6" customWidth="1"/>
    <col min="11016" max="11016" width="2.5" style="6" customWidth="1"/>
    <col min="11017" max="11263" width="9" style="6"/>
    <col min="11264" max="11264" width="3.75" style="6" customWidth="1"/>
    <col min="11265" max="11265" width="20.375" style="6" customWidth="1"/>
    <col min="11266" max="11266" width="3.875" style="6" bestFit="1" customWidth="1"/>
    <col min="11267" max="11270" width="16.375" style="6" customWidth="1"/>
    <col min="11271" max="11271" width="3.75" style="6" customWidth="1"/>
    <col min="11272" max="11272" width="2.5" style="6" customWidth="1"/>
    <col min="11273" max="11519" width="9" style="6"/>
    <col min="11520" max="11520" width="3.75" style="6" customWidth="1"/>
    <col min="11521" max="11521" width="20.375" style="6" customWidth="1"/>
    <col min="11522" max="11522" width="3.875" style="6" bestFit="1" customWidth="1"/>
    <col min="11523" max="11526" width="16.375" style="6" customWidth="1"/>
    <col min="11527" max="11527" width="3.75" style="6" customWidth="1"/>
    <col min="11528" max="11528" width="2.5" style="6" customWidth="1"/>
    <col min="11529" max="11775" width="9" style="6"/>
    <col min="11776" max="11776" width="3.75" style="6" customWidth="1"/>
    <col min="11777" max="11777" width="20.375" style="6" customWidth="1"/>
    <col min="11778" max="11778" width="3.875" style="6" bestFit="1" customWidth="1"/>
    <col min="11779" max="11782" width="16.375" style="6" customWidth="1"/>
    <col min="11783" max="11783" width="3.75" style="6" customWidth="1"/>
    <col min="11784" max="11784" width="2.5" style="6" customWidth="1"/>
    <col min="11785" max="12031" width="9" style="6"/>
    <col min="12032" max="12032" width="3.75" style="6" customWidth="1"/>
    <col min="12033" max="12033" width="20.375" style="6" customWidth="1"/>
    <col min="12034" max="12034" width="3.875" style="6" bestFit="1" customWidth="1"/>
    <col min="12035" max="12038" width="16.375" style="6" customWidth="1"/>
    <col min="12039" max="12039" width="3.75" style="6" customWidth="1"/>
    <col min="12040" max="12040" width="2.5" style="6" customWidth="1"/>
    <col min="12041" max="12287" width="9" style="6"/>
    <col min="12288" max="12288" width="3.75" style="6" customWidth="1"/>
    <col min="12289" max="12289" width="20.375" style="6" customWidth="1"/>
    <col min="12290" max="12290" width="3.875" style="6" bestFit="1" customWidth="1"/>
    <col min="12291" max="12294" width="16.375" style="6" customWidth="1"/>
    <col min="12295" max="12295" width="3.75" style="6" customWidth="1"/>
    <col min="12296" max="12296" width="2.5" style="6" customWidth="1"/>
    <col min="12297" max="12543" width="9" style="6"/>
    <col min="12544" max="12544" width="3.75" style="6" customWidth="1"/>
    <col min="12545" max="12545" width="20.375" style="6" customWidth="1"/>
    <col min="12546" max="12546" width="3.875" style="6" bestFit="1" customWidth="1"/>
    <col min="12547" max="12550" width="16.375" style="6" customWidth="1"/>
    <col min="12551" max="12551" width="3.75" style="6" customWidth="1"/>
    <col min="12552" max="12552" width="2.5" style="6" customWidth="1"/>
    <col min="12553" max="12799" width="9" style="6"/>
    <col min="12800" max="12800" width="3.75" style="6" customWidth="1"/>
    <col min="12801" max="12801" width="20.375" style="6" customWidth="1"/>
    <col min="12802" max="12802" width="3.875" style="6" bestFit="1" customWidth="1"/>
    <col min="12803" max="12806" width="16.375" style="6" customWidth="1"/>
    <col min="12807" max="12807" width="3.75" style="6" customWidth="1"/>
    <col min="12808" max="12808" width="2.5" style="6" customWidth="1"/>
    <col min="12809" max="13055" width="9" style="6"/>
    <col min="13056" max="13056" width="3.75" style="6" customWidth="1"/>
    <col min="13057" max="13057" width="20.375" style="6" customWidth="1"/>
    <col min="13058" max="13058" width="3.875" style="6" bestFit="1" customWidth="1"/>
    <col min="13059" max="13062" width="16.375" style="6" customWidth="1"/>
    <col min="13063" max="13063" width="3.75" style="6" customWidth="1"/>
    <col min="13064" max="13064" width="2.5" style="6" customWidth="1"/>
    <col min="13065" max="13311" width="9" style="6"/>
    <col min="13312" max="13312" width="3.75" style="6" customWidth="1"/>
    <col min="13313" max="13313" width="20.375" style="6" customWidth="1"/>
    <col min="13314" max="13314" width="3.875" style="6" bestFit="1" customWidth="1"/>
    <col min="13315" max="13318" width="16.375" style="6" customWidth="1"/>
    <col min="13319" max="13319" width="3.75" style="6" customWidth="1"/>
    <col min="13320" max="13320" width="2.5" style="6" customWidth="1"/>
    <col min="13321" max="13567" width="9" style="6"/>
    <col min="13568" max="13568" width="3.75" style="6" customWidth="1"/>
    <col min="13569" max="13569" width="20.375" style="6" customWidth="1"/>
    <col min="13570" max="13570" width="3.875" style="6" bestFit="1" customWidth="1"/>
    <col min="13571" max="13574" width="16.375" style="6" customWidth="1"/>
    <col min="13575" max="13575" width="3.75" style="6" customWidth="1"/>
    <col min="13576" max="13576" width="2.5" style="6" customWidth="1"/>
    <col min="13577" max="13823" width="9" style="6"/>
    <col min="13824" max="13824" width="3.75" style="6" customWidth="1"/>
    <col min="13825" max="13825" width="20.375" style="6" customWidth="1"/>
    <col min="13826" max="13826" width="3.875" style="6" bestFit="1" customWidth="1"/>
    <col min="13827" max="13830" width="16.375" style="6" customWidth="1"/>
    <col min="13831" max="13831" width="3.75" style="6" customWidth="1"/>
    <col min="13832" max="13832" width="2.5" style="6" customWidth="1"/>
    <col min="13833" max="14079" width="9" style="6"/>
    <col min="14080" max="14080" width="3.75" style="6" customWidth="1"/>
    <col min="14081" max="14081" width="20.375" style="6" customWidth="1"/>
    <col min="14082" max="14082" width="3.875" style="6" bestFit="1" customWidth="1"/>
    <col min="14083" max="14086" width="16.375" style="6" customWidth="1"/>
    <col min="14087" max="14087" width="3.75" style="6" customWidth="1"/>
    <col min="14088" max="14088" width="2.5" style="6" customWidth="1"/>
    <col min="14089" max="14335" width="9" style="6"/>
    <col min="14336" max="14336" width="3.75" style="6" customWidth="1"/>
    <col min="14337" max="14337" width="20.375" style="6" customWidth="1"/>
    <col min="14338" max="14338" width="3.875" style="6" bestFit="1" customWidth="1"/>
    <col min="14339" max="14342" width="16.375" style="6" customWidth="1"/>
    <col min="14343" max="14343" width="3.75" style="6" customWidth="1"/>
    <col min="14344" max="14344" width="2.5" style="6" customWidth="1"/>
    <col min="14345" max="14591" width="9" style="6"/>
    <col min="14592" max="14592" width="3.75" style="6" customWidth="1"/>
    <col min="14593" max="14593" width="20.375" style="6" customWidth="1"/>
    <col min="14594" max="14594" width="3.875" style="6" bestFit="1" customWidth="1"/>
    <col min="14595" max="14598" width="16.375" style="6" customWidth="1"/>
    <col min="14599" max="14599" width="3.75" style="6" customWidth="1"/>
    <col min="14600" max="14600" width="2.5" style="6" customWidth="1"/>
    <col min="14601" max="14847" width="9" style="6"/>
    <col min="14848" max="14848" width="3.75" style="6" customWidth="1"/>
    <col min="14849" max="14849" width="20.375" style="6" customWidth="1"/>
    <col min="14850" max="14850" width="3.875" style="6" bestFit="1" customWidth="1"/>
    <col min="14851" max="14854" width="16.375" style="6" customWidth="1"/>
    <col min="14855" max="14855" width="3.75" style="6" customWidth="1"/>
    <col min="14856" max="14856" width="2.5" style="6" customWidth="1"/>
    <col min="14857" max="15103" width="9" style="6"/>
    <col min="15104" max="15104" width="3.75" style="6" customWidth="1"/>
    <col min="15105" max="15105" width="20.375" style="6" customWidth="1"/>
    <col min="15106" max="15106" width="3.875" style="6" bestFit="1" customWidth="1"/>
    <col min="15107" max="15110" width="16.375" style="6" customWidth="1"/>
    <col min="15111" max="15111" width="3.75" style="6" customWidth="1"/>
    <col min="15112" max="15112" width="2.5" style="6" customWidth="1"/>
    <col min="15113" max="15359" width="9" style="6"/>
    <col min="15360" max="15360" width="3.75" style="6" customWidth="1"/>
    <col min="15361" max="15361" width="20.375" style="6" customWidth="1"/>
    <col min="15362" max="15362" width="3.875" style="6" bestFit="1" customWidth="1"/>
    <col min="15363" max="15366" width="16.375" style="6" customWidth="1"/>
    <col min="15367" max="15367" width="3.75" style="6" customWidth="1"/>
    <col min="15368" max="15368" width="2.5" style="6" customWidth="1"/>
    <col min="15369" max="15615" width="9" style="6"/>
    <col min="15616" max="15616" width="3.75" style="6" customWidth="1"/>
    <col min="15617" max="15617" width="20.375" style="6" customWidth="1"/>
    <col min="15618" max="15618" width="3.875" style="6" bestFit="1" customWidth="1"/>
    <col min="15619" max="15622" width="16.375" style="6" customWidth="1"/>
    <col min="15623" max="15623" width="3.75" style="6" customWidth="1"/>
    <col min="15624" max="15624" width="2.5" style="6" customWidth="1"/>
    <col min="15625" max="15871" width="9" style="6"/>
    <col min="15872" max="15872" width="3.75" style="6" customWidth="1"/>
    <col min="15873" max="15873" width="20.375" style="6" customWidth="1"/>
    <col min="15874" max="15874" width="3.875" style="6" bestFit="1" customWidth="1"/>
    <col min="15875" max="15878" width="16.375" style="6" customWidth="1"/>
    <col min="15879" max="15879" width="3.75" style="6" customWidth="1"/>
    <col min="15880" max="15880" width="2.5" style="6" customWidth="1"/>
    <col min="15881" max="16127" width="9" style="6"/>
    <col min="16128" max="16128" width="3.75" style="6" customWidth="1"/>
    <col min="16129" max="16129" width="20.375" style="6" customWidth="1"/>
    <col min="16130" max="16130" width="3.875" style="6" bestFit="1" customWidth="1"/>
    <col min="16131" max="16134" width="16.375" style="6" customWidth="1"/>
    <col min="16135" max="16135" width="3.75" style="6" customWidth="1"/>
    <col min="16136" max="16136" width="2.5" style="6" customWidth="1"/>
    <col min="16137" max="16384" width="9" style="6"/>
  </cols>
  <sheetData>
    <row r="1" spans="1:7" x14ac:dyDescent="0.4">
      <c r="A1" s="6" t="s">
        <v>1299</v>
      </c>
    </row>
    <row r="2" spans="1:7" x14ac:dyDescent="0.4">
      <c r="G2" s="175" t="s">
        <v>562</v>
      </c>
    </row>
    <row r="3" spans="1:7" ht="17.25" x14ac:dyDescent="0.4">
      <c r="A3" s="1725" t="s">
        <v>1300</v>
      </c>
      <c r="B3" s="1725"/>
      <c r="C3" s="1725"/>
      <c r="D3" s="1725"/>
      <c r="E3" s="1725"/>
      <c r="F3" s="1725"/>
      <c r="G3" s="1725"/>
    </row>
    <row r="4" spans="1:7" ht="17.25" x14ac:dyDescent="0.4">
      <c r="A4" s="176"/>
      <c r="B4" s="176"/>
      <c r="C4" s="176"/>
      <c r="D4" s="176"/>
      <c r="E4" s="176"/>
      <c r="F4" s="176"/>
    </row>
    <row r="5" spans="1:7" ht="30" customHeight="1" x14ac:dyDescent="0.4">
      <c r="A5" s="177" t="s">
        <v>313</v>
      </c>
      <c r="B5" s="1726"/>
      <c r="C5" s="1727"/>
      <c r="D5" s="1727"/>
      <c r="E5" s="1727"/>
      <c r="F5" s="1727"/>
      <c r="G5" s="1728"/>
    </row>
    <row r="6" spans="1:7" ht="30" customHeight="1" x14ac:dyDescent="0.4">
      <c r="A6" s="177" t="s">
        <v>369</v>
      </c>
      <c r="B6" s="1726"/>
      <c r="C6" s="1727"/>
      <c r="D6" s="1727"/>
      <c r="E6" s="1727"/>
      <c r="F6" s="1727"/>
      <c r="G6" s="1728"/>
    </row>
    <row r="7" spans="1:7" ht="30" customHeight="1" x14ac:dyDescent="0.4">
      <c r="A7" s="177" t="s">
        <v>564</v>
      </c>
      <c r="B7" s="1726"/>
      <c r="C7" s="1727"/>
      <c r="D7" s="1727"/>
      <c r="E7" s="1727"/>
      <c r="F7" s="1727"/>
      <c r="G7" s="1728"/>
    </row>
    <row r="8" spans="1:7" ht="30" customHeight="1" x14ac:dyDescent="0.4">
      <c r="A8" s="178" t="s">
        <v>478</v>
      </c>
      <c r="B8" s="1714" t="s">
        <v>565</v>
      </c>
      <c r="C8" s="1715"/>
      <c r="D8" s="1715"/>
      <c r="E8" s="1715"/>
      <c r="F8" s="1715"/>
      <c r="G8" s="1716"/>
    </row>
    <row r="9" spans="1:7" ht="30" customHeight="1" x14ac:dyDescent="0.4">
      <c r="A9" s="178" t="s">
        <v>566</v>
      </c>
      <c r="B9" s="1714" t="s">
        <v>423</v>
      </c>
      <c r="C9" s="1715"/>
      <c r="D9" s="1715"/>
      <c r="E9" s="1715"/>
      <c r="F9" s="1715"/>
      <c r="G9" s="1716"/>
    </row>
    <row r="10" spans="1:7" ht="45" customHeight="1" x14ac:dyDescent="0.4">
      <c r="A10" s="1703" t="s">
        <v>567</v>
      </c>
      <c r="B10" s="177">
        <v>1</v>
      </c>
      <c r="C10" s="1722" t="s">
        <v>568</v>
      </c>
      <c r="D10" s="1729"/>
      <c r="E10" s="1723"/>
      <c r="F10" s="1723"/>
      <c r="G10" s="1723"/>
    </row>
    <row r="11" spans="1:7" ht="45" customHeight="1" x14ac:dyDescent="0.4">
      <c r="A11" s="1704"/>
      <c r="B11" s="177">
        <v>2</v>
      </c>
      <c r="C11" s="1729" t="s">
        <v>569</v>
      </c>
      <c r="D11" s="1729"/>
      <c r="E11" s="1723" t="s">
        <v>570</v>
      </c>
      <c r="F11" s="1723"/>
      <c r="G11" s="1723"/>
    </row>
    <row r="12" spans="1:7" ht="45" customHeight="1" x14ac:dyDescent="0.4">
      <c r="A12" s="1703" t="s">
        <v>571</v>
      </c>
      <c r="B12" s="177">
        <v>1</v>
      </c>
      <c r="C12" s="1722" t="s">
        <v>572</v>
      </c>
      <c r="D12" s="1722"/>
      <c r="E12" s="1723"/>
      <c r="F12" s="1723"/>
      <c r="G12" s="1723"/>
    </row>
    <row r="13" spans="1:7" ht="45" customHeight="1" x14ac:dyDescent="0.4">
      <c r="A13" s="1711"/>
      <c r="B13" s="177">
        <v>2</v>
      </c>
      <c r="C13" s="1712" t="s">
        <v>573</v>
      </c>
      <c r="D13" s="1724"/>
      <c r="E13" s="1723"/>
      <c r="F13" s="1723"/>
      <c r="G13" s="1723"/>
    </row>
    <row r="14" spans="1:7" ht="45" customHeight="1" x14ac:dyDescent="0.4">
      <c r="A14" s="1721"/>
      <c r="B14" s="179">
        <v>3</v>
      </c>
      <c r="C14" s="1700" t="s">
        <v>574</v>
      </c>
      <c r="D14" s="1701"/>
      <c r="E14" s="1702"/>
      <c r="F14" s="1702"/>
      <c r="G14" s="1702"/>
    </row>
    <row r="15" spans="1:7" x14ac:dyDescent="0.4">
      <c r="A15" s="1703" t="s">
        <v>575</v>
      </c>
      <c r="B15" s="1705"/>
      <c r="C15" s="1706"/>
      <c r="D15" s="1706"/>
      <c r="E15" s="1706"/>
      <c r="F15" s="1706"/>
      <c r="G15" s="1707"/>
    </row>
    <row r="16" spans="1:7" x14ac:dyDescent="0.4">
      <c r="A16" s="1704"/>
      <c r="B16" s="1708"/>
      <c r="C16" s="1709"/>
      <c r="D16" s="1709"/>
      <c r="E16" s="1709"/>
      <c r="F16" s="1709"/>
      <c r="G16" s="1710"/>
    </row>
    <row r="17" spans="1:7" ht="30" customHeight="1" x14ac:dyDescent="0.4">
      <c r="A17" s="1703" t="s">
        <v>576</v>
      </c>
      <c r="B17" s="178">
        <v>1</v>
      </c>
      <c r="C17" s="1712" t="s">
        <v>577</v>
      </c>
      <c r="D17" s="1713"/>
      <c r="E17" s="1714" t="s">
        <v>570</v>
      </c>
      <c r="F17" s="1715"/>
      <c r="G17" s="1716"/>
    </row>
    <row r="18" spans="1:7" ht="39.950000000000003" customHeight="1" x14ac:dyDescent="0.4">
      <c r="A18" s="1711"/>
      <c r="B18" s="1703">
        <v>2</v>
      </c>
      <c r="C18" s="1717" t="s">
        <v>578</v>
      </c>
      <c r="D18" s="1718"/>
      <c r="E18" s="1705" t="s">
        <v>570</v>
      </c>
      <c r="F18" s="1706"/>
      <c r="G18" s="1707"/>
    </row>
    <row r="19" spans="1:7" ht="39.950000000000003" customHeight="1" x14ac:dyDescent="0.4">
      <c r="A19" s="1704"/>
      <c r="B19" s="1704"/>
      <c r="C19" s="1719"/>
      <c r="D19" s="1720"/>
      <c r="E19" s="1708"/>
      <c r="F19" s="1709"/>
      <c r="G19" s="1710"/>
    </row>
    <row r="20" spans="1:7" x14ac:dyDescent="0.4">
      <c r="A20" s="180" t="s">
        <v>579</v>
      </c>
    </row>
    <row r="21" spans="1:7" ht="24.75" customHeight="1" x14ac:dyDescent="0.4">
      <c r="A21" s="180" t="s">
        <v>580</v>
      </c>
    </row>
    <row r="22" spans="1:7" ht="42" customHeight="1" x14ac:dyDescent="0.4">
      <c r="A22" s="1699" t="s">
        <v>581</v>
      </c>
      <c r="B22" s="1699"/>
      <c r="C22" s="1699"/>
      <c r="D22" s="1699"/>
      <c r="E22" s="1699"/>
      <c r="F22" s="1699"/>
      <c r="G22" s="1699"/>
    </row>
    <row r="23" spans="1:7" ht="39" customHeight="1" x14ac:dyDescent="0.4">
      <c r="A23" s="1699" t="s">
        <v>582</v>
      </c>
      <c r="B23" s="1699"/>
      <c r="C23" s="1699"/>
      <c r="D23" s="1699"/>
      <c r="E23" s="1699"/>
      <c r="F23" s="1699"/>
      <c r="G23" s="1699"/>
    </row>
    <row r="24" spans="1:7" ht="29.25" customHeight="1" x14ac:dyDescent="0.4">
      <c r="A24" s="1699" t="s">
        <v>583</v>
      </c>
      <c r="B24" s="1699"/>
      <c r="C24" s="1699"/>
      <c r="D24" s="1699"/>
      <c r="E24" s="1699"/>
      <c r="F24" s="1699"/>
      <c r="G24" s="1699"/>
    </row>
    <row r="25" spans="1:7" x14ac:dyDescent="0.4">
      <c r="A25" s="180" t="s">
        <v>584</v>
      </c>
    </row>
  </sheetData>
  <mergeCells count="29">
    <mergeCell ref="C13:D13"/>
    <mergeCell ref="E13:G13"/>
    <mergeCell ref="A3:G3"/>
    <mergeCell ref="B5:G5"/>
    <mergeCell ref="B6:G6"/>
    <mergeCell ref="B7:G7"/>
    <mergeCell ref="B8:G8"/>
    <mergeCell ref="B9:G9"/>
    <mergeCell ref="A10:A11"/>
    <mergeCell ref="C10:D10"/>
    <mergeCell ref="E10:G10"/>
    <mergeCell ref="C11:D11"/>
    <mergeCell ref="E11:G11"/>
    <mergeCell ref="A22:G22"/>
    <mergeCell ref="A23:G23"/>
    <mergeCell ref="A24:G24"/>
    <mergeCell ref="C14:D14"/>
    <mergeCell ref="E14:G14"/>
    <mergeCell ref="A15:A16"/>
    <mergeCell ref="B15:G16"/>
    <mergeCell ref="A17:A19"/>
    <mergeCell ref="C17:D17"/>
    <mergeCell ref="E17:G17"/>
    <mergeCell ref="B18:B19"/>
    <mergeCell ref="C18:D19"/>
    <mergeCell ref="E18:G19"/>
    <mergeCell ref="A12:A14"/>
    <mergeCell ref="C12:D12"/>
    <mergeCell ref="E12:G12"/>
  </mergeCells>
  <phoneticPr fontId="11"/>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391B3-B43F-4935-9972-3559253C8CA5}">
  <sheetPr>
    <pageSetUpPr fitToPage="1"/>
  </sheetPr>
  <dimension ref="A1:G25"/>
  <sheetViews>
    <sheetView view="pageBreakPreview" zoomScale="60" zoomScaleNormal="100" workbookViewId="0">
      <selection activeCell="B9" sqref="B9:G9"/>
    </sheetView>
  </sheetViews>
  <sheetFormatPr defaultRowHeight="13.5" x14ac:dyDescent="0.4"/>
  <cols>
    <col min="1" max="1" width="20.375" style="6" customWidth="1"/>
    <col min="2" max="2" width="3.875" style="6" bestFit="1" customWidth="1"/>
    <col min="3" max="6" width="16.375" style="6" customWidth="1"/>
    <col min="7" max="7" width="3.75" style="6" customWidth="1"/>
    <col min="8" max="8" width="2.5" style="6" customWidth="1"/>
    <col min="9" max="255" width="9" style="6"/>
    <col min="256" max="256" width="3.75" style="6" customWidth="1"/>
    <col min="257" max="257" width="20.375" style="6" customWidth="1"/>
    <col min="258" max="258" width="3.875" style="6" bestFit="1" customWidth="1"/>
    <col min="259" max="262" width="16.375" style="6" customWidth="1"/>
    <col min="263" max="263" width="3.75" style="6" customWidth="1"/>
    <col min="264" max="264" width="2.5" style="6" customWidth="1"/>
    <col min="265" max="511" width="9" style="6"/>
    <col min="512" max="512" width="3.75" style="6" customWidth="1"/>
    <col min="513" max="513" width="20.375" style="6" customWidth="1"/>
    <col min="514" max="514" width="3.875" style="6" bestFit="1" customWidth="1"/>
    <col min="515" max="518" width="16.375" style="6" customWidth="1"/>
    <col min="519" max="519" width="3.75" style="6" customWidth="1"/>
    <col min="520" max="520" width="2.5" style="6" customWidth="1"/>
    <col min="521" max="767" width="9" style="6"/>
    <col min="768" max="768" width="3.75" style="6" customWidth="1"/>
    <col min="769" max="769" width="20.375" style="6" customWidth="1"/>
    <col min="770" max="770" width="3.875" style="6" bestFit="1" customWidth="1"/>
    <col min="771" max="774" width="16.375" style="6" customWidth="1"/>
    <col min="775" max="775" width="3.75" style="6" customWidth="1"/>
    <col min="776" max="776" width="2.5" style="6" customWidth="1"/>
    <col min="777" max="1023" width="9" style="6"/>
    <col min="1024" max="1024" width="3.75" style="6" customWidth="1"/>
    <col min="1025" max="1025" width="20.375" style="6" customWidth="1"/>
    <col min="1026" max="1026" width="3.875" style="6" bestFit="1" customWidth="1"/>
    <col min="1027" max="1030" width="16.375" style="6" customWidth="1"/>
    <col min="1031" max="1031" width="3.75" style="6" customWidth="1"/>
    <col min="1032" max="1032" width="2.5" style="6" customWidth="1"/>
    <col min="1033" max="1279" width="9" style="6"/>
    <col min="1280" max="1280" width="3.75" style="6" customWidth="1"/>
    <col min="1281" max="1281" width="20.375" style="6" customWidth="1"/>
    <col min="1282" max="1282" width="3.875" style="6" bestFit="1" customWidth="1"/>
    <col min="1283" max="1286" width="16.375" style="6" customWidth="1"/>
    <col min="1287" max="1287" width="3.75" style="6" customWidth="1"/>
    <col min="1288" max="1288" width="2.5" style="6" customWidth="1"/>
    <col min="1289" max="1535" width="9" style="6"/>
    <col min="1536" max="1536" width="3.75" style="6" customWidth="1"/>
    <col min="1537" max="1537" width="20.375" style="6" customWidth="1"/>
    <col min="1538" max="1538" width="3.875" style="6" bestFit="1" customWidth="1"/>
    <col min="1539" max="1542" width="16.375" style="6" customWidth="1"/>
    <col min="1543" max="1543" width="3.75" style="6" customWidth="1"/>
    <col min="1544" max="1544" width="2.5" style="6" customWidth="1"/>
    <col min="1545" max="1791" width="9" style="6"/>
    <col min="1792" max="1792" width="3.75" style="6" customWidth="1"/>
    <col min="1793" max="1793" width="20.375" style="6" customWidth="1"/>
    <col min="1794" max="1794" width="3.875" style="6" bestFit="1" customWidth="1"/>
    <col min="1795" max="1798" width="16.375" style="6" customWidth="1"/>
    <col min="1799" max="1799" width="3.75" style="6" customWidth="1"/>
    <col min="1800" max="1800" width="2.5" style="6" customWidth="1"/>
    <col min="1801" max="2047" width="9" style="6"/>
    <col min="2048" max="2048" width="3.75" style="6" customWidth="1"/>
    <col min="2049" max="2049" width="20.375" style="6" customWidth="1"/>
    <col min="2050" max="2050" width="3.875" style="6" bestFit="1" customWidth="1"/>
    <col min="2051" max="2054" width="16.375" style="6" customWidth="1"/>
    <col min="2055" max="2055" width="3.75" style="6" customWidth="1"/>
    <col min="2056" max="2056" width="2.5" style="6" customWidth="1"/>
    <col min="2057" max="2303" width="9" style="6"/>
    <col min="2304" max="2304" width="3.75" style="6" customWidth="1"/>
    <col min="2305" max="2305" width="20.375" style="6" customWidth="1"/>
    <col min="2306" max="2306" width="3.875" style="6" bestFit="1" customWidth="1"/>
    <col min="2307" max="2310" width="16.375" style="6" customWidth="1"/>
    <col min="2311" max="2311" width="3.75" style="6" customWidth="1"/>
    <col min="2312" max="2312" width="2.5" style="6" customWidth="1"/>
    <col min="2313" max="2559" width="9" style="6"/>
    <col min="2560" max="2560" width="3.75" style="6" customWidth="1"/>
    <col min="2561" max="2561" width="20.375" style="6" customWidth="1"/>
    <col min="2562" max="2562" width="3.875" style="6" bestFit="1" customWidth="1"/>
    <col min="2563" max="2566" width="16.375" style="6" customWidth="1"/>
    <col min="2567" max="2567" width="3.75" style="6" customWidth="1"/>
    <col min="2568" max="2568" width="2.5" style="6" customWidth="1"/>
    <col min="2569" max="2815" width="9" style="6"/>
    <col min="2816" max="2816" width="3.75" style="6" customWidth="1"/>
    <col min="2817" max="2817" width="20.375" style="6" customWidth="1"/>
    <col min="2818" max="2818" width="3.875" style="6" bestFit="1" customWidth="1"/>
    <col min="2819" max="2822" width="16.375" style="6" customWidth="1"/>
    <col min="2823" max="2823" width="3.75" style="6" customWidth="1"/>
    <col min="2824" max="2824" width="2.5" style="6" customWidth="1"/>
    <col min="2825" max="3071" width="9" style="6"/>
    <col min="3072" max="3072" width="3.75" style="6" customWidth="1"/>
    <col min="3073" max="3073" width="20.375" style="6" customWidth="1"/>
    <col min="3074" max="3074" width="3.875" style="6" bestFit="1" customWidth="1"/>
    <col min="3075" max="3078" width="16.375" style="6" customWidth="1"/>
    <col min="3079" max="3079" width="3.75" style="6" customWidth="1"/>
    <col min="3080" max="3080" width="2.5" style="6" customWidth="1"/>
    <col min="3081" max="3327" width="9" style="6"/>
    <col min="3328" max="3328" width="3.75" style="6" customWidth="1"/>
    <col min="3329" max="3329" width="20.375" style="6" customWidth="1"/>
    <col min="3330" max="3330" width="3.875" style="6" bestFit="1" customWidth="1"/>
    <col min="3331" max="3334" width="16.375" style="6" customWidth="1"/>
    <col min="3335" max="3335" width="3.75" style="6" customWidth="1"/>
    <col min="3336" max="3336" width="2.5" style="6" customWidth="1"/>
    <col min="3337" max="3583" width="9" style="6"/>
    <col min="3584" max="3584" width="3.75" style="6" customWidth="1"/>
    <col min="3585" max="3585" width="20.375" style="6" customWidth="1"/>
    <col min="3586" max="3586" width="3.875" style="6" bestFit="1" customWidth="1"/>
    <col min="3587" max="3590" width="16.375" style="6" customWidth="1"/>
    <col min="3591" max="3591" width="3.75" style="6" customWidth="1"/>
    <col min="3592" max="3592" width="2.5" style="6" customWidth="1"/>
    <col min="3593" max="3839" width="9" style="6"/>
    <col min="3840" max="3840" width="3.75" style="6" customWidth="1"/>
    <col min="3841" max="3841" width="20.375" style="6" customWidth="1"/>
    <col min="3842" max="3842" width="3.875" style="6" bestFit="1" customWidth="1"/>
    <col min="3843" max="3846" width="16.375" style="6" customWidth="1"/>
    <col min="3847" max="3847" width="3.75" style="6" customWidth="1"/>
    <col min="3848" max="3848" width="2.5" style="6" customWidth="1"/>
    <col min="3849" max="4095" width="9" style="6"/>
    <col min="4096" max="4096" width="3.75" style="6" customWidth="1"/>
    <col min="4097" max="4097" width="20.375" style="6" customWidth="1"/>
    <col min="4098" max="4098" width="3.875" style="6" bestFit="1" customWidth="1"/>
    <col min="4099" max="4102" width="16.375" style="6" customWidth="1"/>
    <col min="4103" max="4103" width="3.75" style="6" customWidth="1"/>
    <col min="4104" max="4104" width="2.5" style="6" customWidth="1"/>
    <col min="4105" max="4351" width="9" style="6"/>
    <col min="4352" max="4352" width="3.75" style="6" customWidth="1"/>
    <col min="4353" max="4353" width="20.375" style="6" customWidth="1"/>
    <col min="4354" max="4354" width="3.875" style="6" bestFit="1" customWidth="1"/>
    <col min="4355" max="4358" width="16.375" style="6" customWidth="1"/>
    <col min="4359" max="4359" width="3.75" style="6" customWidth="1"/>
    <col min="4360" max="4360" width="2.5" style="6" customWidth="1"/>
    <col min="4361" max="4607" width="9" style="6"/>
    <col min="4608" max="4608" width="3.75" style="6" customWidth="1"/>
    <col min="4609" max="4609" width="20.375" style="6" customWidth="1"/>
    <col min="4610" max="4610" width="3.875" style="6" bestFit="1" customWidth="1"/>
    <col min="4611" max="4614" width="16.375" style="6" customWidth="1"/>
    <col min="4615" max="4615" width="3.75" style="6" customWidth="1"/>
    <col min="4616" max="4616" width="2.5" style="6" customWidth="1"/>
    <col min="4617" max="4863" width="9" style="6"/>
    <col min="4864" max="4864" width="3.75" style="6" customWidth="1"/>
    <col min="4865" max="4865" width="20.375" style="6" customWidth="1"/>
    <col min="4866" max="4866" width="3.875" style="6" bestFit="1" customWidth="1"/>
    <col min="4867" max="4870" width="16.375" style="6" customWidth="1"/>
    <col min="4871" max="4871" width="3.75" style="6" customWidth="1"/>
    <col min="4872" max="4872" width="2.5" style="6" customWidth="1"/>
    <col min="4873" max="5119" width="9" style="6"/>
    <col min="5120" max="5120" width="3.75" style="6" customWidth="1"/>
    <col min="5121" max="5121" width="20.375" style="6" customWidth="1"/>
    <col min="5122" max="5122" width="3.875" style="6" bestFit="1" customWidth="1"/>
    <col min="5123" max="5126" width="16.375" style="6" customWidth="1"/>
    <col min="5127" max="5127" width="3.75" style="6" customWidth="1"/>
    <col min="5128" max="5128" width="2.5" style="6" customWidth="1"/>
    <col min="5129" max="5375" width="9" style="6"/>
    <col min="5376" max="5376" width="3.75" style="6" customWidth="1"/>
    <col min="5377" max="5377" width="20.375" style="6" customWidth="1"/>
    <col min="5378" max="5378" width="3.875" style="6" bestFit="1" customWidth="1"/>
    <col min="5379" max="5382" width="16.375" style="6" customWidth="1"/>
    <col min="5383" max="5383" width="3.75" style="6" customWidth="1"/>
    <col min="5384" max="5384" width="2.5" style="6" customWidth="1"/>
    <col min="5385" max="5631" width="9" style="6"/>
    <col min="5632" max="5632" width="3.75" style="6" customWidth="1"/>
    <col min="5633" max="5633" width="20.375" style="6" customWidth="1"/>
    <col min="5634" max="5634" width="3.875" style="6" bestFit="1" customWidth="1"/>
    <col min="5635" max="5638" width="16.375" style="6" customWidth="1"/>
    <col min="5639" max="5639" width="3.75" style="6" customWidth="1"/>
    <col min="5640" max="5640" width="2.5" style="6" customWidth="1"/>
    <col min="5641" max="5887" width="9" style="6"/>
    <col min="5888" max="5888" width="3.75" style="6" customWidth="1"/>
    <col min="5889" max="5889" width="20.375" style="6" customWidth="1"/>
    <col min="5890" max="5890" width="3.875" style="6" bestFit="1" customWidth="1"/>
    <col min="5891" max="5894" width="16.375" style="6" customWidth="1"/>
    <col min="5895" max="5895" width="3.75" style="6" customWidth="1"/>
    <col min="5896" max="5896" width="2.5" style="6" customWidth="1"/>
    <col min="5897" max="6143" width="9" style="6"/>
    <col min="6144" max="6144" width="3.75" style="6" customWidth="1"/>
    <col min="6145" max="6145" width="20.375" style="6" customWidth="1"/>
    <col min="6146" max="6146" width="3.875" style="6" bestFit="1" customWidth="1"/>
    <col min="6147" max="6150" width="16.375" style="6" customWidth="1"/>
    <col min="6151" max="6151" width="3.75" style="6" customWidth="1"/>
    <col min="6152" max="6152" width="2.5" style="6" customWidth="1"/>
    <col min="6153" max="6399" width="9" style="6"/>
    <col min="6400" max="6400" width="3.75" style="6" customWidth="1"/>
    <col min="6401" max="6401" width="20.375" style="6" customWidth="1"/>
    <col min="6402" max="6402" width="3.875" style="6" bestFit="1" customWidth="1"/>
    <col min="6403" max="6406" width="16.375" style="6" customWidth="1"/>
    <col min="6407" max="6407" width="3.75" style="6" customWidth="1"/>
    <col min="6408" max="6408" width="2.5" style="6" customWidth="1"/>
    <col min="6409" max="6655" width="9" style="6"/>
    <col min="6656" max="6656" width="3.75" style="6" customWidth="1"/>
    <col min="6657" max="6657" width="20.375" style="6" customWidth="1"/>
    <col min="6658" max="6658" width="3.875" style="6" bestFit="1" customWidth="1"/>
    <col min="6659" max="6662" width="16.375" style="6" customWidth="1"/>
    <col min="6663" max="6663" width="3.75" style="6" customWidth="1"/>
    <col min="6664" max="6664" width="2.5" style="6" customWidth="1"/>
    <col min="6665" max="6911" width="9" style="6"/>
    <col min="6912" max="6912" width="3.75" style="6" customWidth="1"/>
    <col min="6913" max="6913" width="20.375" style="6" customWidth="1"/>
    <col min="6914" max="6914" width="3.875" style="6" bestFit="1" customWidth="1"/>
    <col min="6915" max="6918" width="16.375" style="6" customWidth="1"/>
    <col min="6919" max="6919" width="3.75" style="6" customWidth="1"/>
    <col min="6920" max="6920" width="2.5" style="6" customWidth="1"/>
    <col min="6921" max="7167" width="9" style="6"/>
    <col min="7168" max="7168" width="3.75" style="6" customWidth="1"/>
    <col min="7169" max="7169" width="20.375" style="6" customWidth="1"/>
    <col min="7170" max="7170" width="3.875" style="6" bestFit="1" customWidth="1"/>
    <col min="7171" max="7174" width="16.375" style="6" customWidth="1"/>
    <col min="7175" max="7175" width="3.75" style="6" customWidth="1"/>
    <col min="7176" max="7176" width="2.5" style="6" customWidth="1"/>
    <col min="7177" max="7423" width="9" style="6"/>
    <col min="7424" max="7424" width="3.75" style="6" customWidth="1"/>
    <col min="7425" max="7425" width="20.375" style="6" customWidth="1"/>
    <col min="7426" max="7426" width="3.875" style="6" bestFit="1" customWidth="1"/>
    <col min="7427" max="7430" width="16.375" style="6" customWidth="1"/>
    <col min="7431" max="7431" width="3.75" style="6" customWidth="1"/>
    <col min="7432" max="7432" width="2.5" style="6" customWidth="1"/>
    <col min="7433" max="7679" width="9" style="6"/>
    <col min="7680" max="7680" width="3.75" style="6" customWidth="1"/>
    <col min="7681" max="7681" width="20.375" style="6" customWidth="1"/>
    <col min="7682" max="7682" width="3.875" style="6" bestFit="1" customWidth="1"/>
    <col min="7683" max="7686" width="16.375" style="6" customWidth="1"/>
    <col min="7687" max="7687" width="3.75" style="6" customWidth="1"/>
    <col min="7688" max="7688" width="2.5" style="6" customWidth="1"/>
    <col min="7689" max="7935" width="9" style="6"/>
    <col min="7936" max="7936" width="3.75" style="6" customWidth="1"/>
    <col min="7937" max="7937" width="20.375" style="6" customWidth="1"/>
    <col min="7938" max="7938" width="3.875" style="6" bestFit="1" customWidth="1"/>
    <col min="7939" max="7942" width="16.375" style="6" customWidth="1"/>
    <col min="7943" max="7943" width="3.75" style="6" customWidth="1"/>
    <col min="7944" max="7944" width="2.5" style="6" customWidth="1"/>
    <col min="7945" max="8191" width="9" style="6"/>
    <col min="8192" max="8192" width="3.75" style="6" customWidth="1"/>
    <col min="8193" max="8193" width="20.375" style="6" customWidth="1"/>
    <col min="8194" max="8194" width="3.875" style="6" bestFit="1" customWidth="1"/>
    <col min="8195" max="8198" width="16.375" style="6" customWidth="1"/>
    <col min="8199" max="8199" width="3.75" style="6" customWidth="1"/>
    <col min="8200" max="8200" width="2.5" style="6" customWidth="1"/>
    <col min="8201" max="8447" width="9" style="6"/>
    <col min="8448" max="8448" width="3.75" style="6" customWidth="1"/>
    <col min="8449" max="8449" width="20.375" style="6" customWidth="1"/>
    <col min="8450" max="8450" width="3.875" style="6" bestFit="1" customWidth="1"/>
    <col min="8451" max="8454" width="16.375" style="6" customWidth="1"/>
    <col min="8455" max="8455" width="3.75" style="6" customWidth="1"/>
    <col min="8456" max="8456" width="2.5" style="6" customWidth="1"/>
    <col min="8457" max="8703" width="9" style="6"/>
    <col min="8704" max="8704" width="3.75" style="6" customWidth="1"/>
    <col min="8705" max="8705" width="20.375" style="6" customWidth="1"/>
    <col min="8706" max="8706" width="3.875" style="6" bestFit="1" customWidth="1"/>
    <col min="8707" max="8710" width="16.375" style="6" customWidth="1"/>
    <col min="8711" max="8711" width="3.75" style="6" customWidth="1"/>
    <col min="8712" max="8712" width="2.5" style="6" customWidth="1"/>
    <col min="8713" max="8959" width="9" style="6"/>
    <col min="8960" max="8960" width="3.75" style="6" customWidth="1"/>
    <col min="8961" max="8961" width="20.375" style="6" customWidth="1"/>
    <col min="8962" max="8962" width="3.875" style="6" bestFit="1" customWidth="1"/>
    <col min="8963" max="8966" width="16.375" style="6" customWidth="1"/>
    <col min="8967" max="8967" width="3.75" style="6" customWidth="1"/>
    <col min="8968" max="8968" width="2.5" style="6" customWidth="1"/>
    <col min="8969" max="9215" width="9" style="6"/>
    <col min="9216" max="9216" width="3.75" style="6" customWidth="1"/>
    <col min="9217" max="9217" width="20.375" style="6" customWidth="1"/>
    <col min="9218" max="9218" width="3.875" style="6" bestFit="1" customWidth="1"/>
    <col min="9219" max="9222" width="16.375" style="6" customWidth="1"/>
    <col min="9223" max="9223" width="3.75" style="6" customWidth="1"/>
    <col min="9224" max="9224" width="2.5" style="6" customWidth="1"/>
    <col min="9225" max="9471" width="9" style="6"/>
    <col min="9472" max="9472" width="3.75" style="6" customWidth="1"/>
    <col min="9473" max="9473" width="20.375" style="6" customWidth="1"/>
    <col min="9474" max="9474" width="3.875" style="6" bestFit="1" customWidth="1"/>
    <col min="9475" max="9478" width="16.375" style="6" customWidth="1"/>
    <col min="9479" max="9479" width="3.75" style="6" customWidth="1"/>
    <col min="9480" max="9480" width="2.5" style="6" customWidth="1"/>
    <col min="9481" max="9727" width="9" style="6"/>
    <col min="9728" max="9728" width="3.75" style="6" customWidth="1"/>
    <col min="9729" max="9729" width="20.375" style="6" customWidth="1"/>
    <col min="9730" max="9730" width="3.875" style="6" bestFit="1" customWidth="1"/>
    <col min="9731" max="9734" width="16.375" style="6" customWidth="1"/>
    <col min="9735" max="9735" width="3.75" style="6" customWidth="1"/>
    <col min="9736" max="9736" width="2.5" style="6" customWidth="1"/>
    <col min="9737" max="9983" width="9" style="6"/>
    <col min="9984" max="9984" width="3.75" style="6" customWidth="1"/>
    <col min="9985" max="9985" width="20.375" style="6" customWidth="1"/>
    <col min="9986" max="9986" width="3.875" style="6" bestFit="1" customWidth="1"/>
    <col min="9987" max="9990" width="16.375" style="6" customWidth="1"/>
    <col min="9991" max="9991" width="3.75" style="6" customWidth="1"/>
    <col min="9992" max="9992" width="2.5" style="6" customWidth="1"/>
    <col min="9993" max="10239" width="9" style="6"/>
    <col min="10240" max="10240" width="3.75" style="6" customWidth="1"/>
    <col min="10241" max="10241" width="20.375" style="6" customWidth="1"/>
    <col min="10242" max="10242" width="3.875" style="6" bestFit="1" customWidth="1"/>
    <col min="10243" max="10246" width="16.375" style="6" customWidth="1"/>
    <col min="10247" max="10247" width="3.75" style="6" customWidth="1"/>
    <col min="10248" max="10248" width="2.5" style="6" customWidth="1"/>
    <col min="10249" max="10495" width="9" style="6"/>
    <col min="10496" max="10496" width="3.75" style="6" customWidth="1"/>
    <col min="10497" max="10497" width="20.375" style="6" customWidth="1"/>
    <col min="10498" max="10498" width="3.875" style="6" bestFit="1" customWidth="1"/>
    <col min="10499" max="10502" width="16.375" style="6" customWidth="1"/>
    <col min="10503" max="10503" width="3.75" style="6" customWidth="1"/>
    <col min="10504" max="10504" width="2.5" style="6" customWidth="1"/>
    <col min="10505" max="10751" width="9" style="6"/>
    <col min="10752" max="10752" width="3.75" style="6" customWidth="1"/>
    <col min="10753" max="10753" width="20.375" style="6" customWidth="1"/>
    <col min="10754" max="10754" width="3.875" style="6" bestFit="1" customWidth="1"/>
    <col min="10755" max="10758" width="16.375" style="6" customWidth="1"/>
    <col min="10759" max="10759" width="3.75" style="6" customWidth="1"/>
    <col min="10760" max="10760" width="2.5" style="6" customWidth="1"/>
    <col min="10761" max="11007" width="9" style="6"/>
    <col min="11008" max="11008" width="3.75" style="6" customWidth="1"/>
    <col min="11009" max="11009" width="20.375" style="6" customWidth="1"/>
    <col min="11010" max="11010" width="3.875" style="6" bestFit="1" customWidth="1"/>
    <col min="11011" max="11014" width="16.375" style="6" customWidth="1"/>
    <col min="11015" max="11015" width="3.75" style="6" customWidth="1"/>
    <col min="11016" max="11016" width="2.5" style="6" customWidth="1"/>
    <col min="11017" max="11263" width="9" style="6"/>
    <col min="11264" max="11264" width="3.75" style="6" customWidth="1"/>
    <col min="11265" max="11265" width="20.375" style="6" customWidth="1"/>
    <col min="11266" max="11266" width="3.875" style="6" bestFit="1" customWidth="1"/>
    <col min="11267" max="11270" width="16.375" style="6" customWidth="1"/>
    <col min="11271" max="11271" width="3.75" style="6" customWidth="1"/>
    <col min="11272" max="11272" width="2.5" style="6" customWidth="1"/>
    <col min="11273" max="11519" width="9" style="6"/>
    <col min="11520" max="11520" width="3.75" style="6" customWidth="1"/>
    <col min="11521" max="11521" width="20.375" style="6" customWidth="1"/>
    <col min="11522" max="11522" width="3.875" style="6" bestFit="1" customWidth="1"/>
    <col min="11523" max="11526" width="16.375" style="6" customWidth="1"/>
    <col min="11527" max="11527" width="3.75" style="6" customWidth="1"/>
    <col min="11528" max="11528" width="2.5" style="6" customWidth="1"/>
    <col min="11529" max="11775" width="9" style="6"/>
    <col min="11776" max="11776" width="3.75" style="6" customWidth="1"/>
    <col min="11777" max="11777" width="20.375" style="6" customWidth="1"/>
    <col min="11778" max="11778" width="3.875" style="6" bestFit="1" customWidth="1"/>
    <col min="11779" max="11782" width="16.375" style="6" customWidth="1"/>
    <col min="11783" max="11783" width="3.75" style="6" customWidth="1"/>
    <col min="11784" max="11784" width="2.5" style="6" customWidth="1"/>
    <col min="11785" max="12031" width="9" style="6"/>
    <col min="12032" max="12032" width="3.75" style="6" customWidth="1"/>
    <col min="12033" max="12033" width="20.375" style="6" customWidth="1"/>
    <col min="12034" max="12034" width="3.875" style="6" bestFit="1" customWidth="1"/>
    <col min="12035" max="12038" width="16.375" style="6" customWidth="1"/>
    <col min="12039" max="12039" width="3.75" style="6" customWidth="1"/>
    <col min="12040" max="12040" width="2.5" style="6" customWidth="1"/>
    <col min="12041" max="12287" width="9" style="6"/>
    <col min="12288" max="12288" width="3.75" style="6" customWidth="1"/>
    <col min="12289" max="12289" width="20.375" style="6" customWidth="1"/>
    <col min="12290" max="12290" width="3.875" style="6" bestFit="1" customWidth="1"/>
    <col min="12291" max="12294" width="16.375" style="6" customWidth="1"/>
    <col min="12295" max="12295" width="3.75" style="6" customWidth="1"/>
    <col min="12296" max="12296" width="2.5" style="6" customWidth="1"/>
    <col min="12297" max="12543" width="9" style="6"/>
    <col min="12544" max="12544" width="3.75" style="6" customWidth="1"/>
    <col min="12545" max="12545" width="20.375" style="6" customWidth="1"/>
    <col min="12546" max="12546" width="3.875" style="6" bestFit="1" customWidth="1"/>
    <col min="12547" max="12550" width="16.375" style="6" customWidth="1"/>
    <col min="12551" max="12551" width="3.75" style="6" customWidth="1"/>
    <col min="12552" max="12552" width="2.5" style="6" customWidth="1"/>
    <col min="12553" max="12799" width="9" style="6"/>
    <col min="12800" max="12800" width="3.75" style="6" customWidth="1"/>
    <col min="12801" max="12801" width="20.375" style="6" customWidth="1"/>
    <col min="12802" max="12802" width="3.875" style="6" bestFit="1" customWidth="1"/>
    <col min="12803" max="12806" width="16.375" style="6" customWidth="1"/>
    <col min="12807" max="12807" width="3.75" style="6" customWidth="1"/>
    <col min="12808" max="12808" width="2.5" style="6" customWidth="1"/>
    <col min="12809" max="13055" width="9" style="6"/>
    <col min="13056" max="13056" width="3.75" style="6" customWidth="1"/>
    <col min="13057" max="13057" width="20.375" style="6" customWidth="1"/>
    <col min="13058" max="13058" width="3.875" style="6" bestFit="1" customWidth="1"/>
    <col min="13059" max="13062" width="16.375" style="6" customWidth="1"/>
    <col min="13063" max="13063" width="3.75" style="6" customWidth="1"/>
    <col min="13064" max="13064" width="2.5" style="6" customWidth="1"/>
    <col min="13065" max="13311" width="9" style="6"/>
    <col min="13312" max="13312" width="3.75" style="6" customWidth="1"/>
    <col min="13313" max="13313" width="20.375" style="6" customWidth="1"/>
    <col min="13314" max="13314" width="3.875" style="6" bestFit="1" customWidth="1"/>
    <col min="13315" max="13318" width="16.375" style="6" customWidth="1"/>
    <col min="13319" max="13319" width="3.75" style="6" customWidth="1"/>
    <col min="13320" max="13320" width="2.5" style="6" customWidth="1"/>
    <col min="13321" max="13567" width="9" style="6"/>
    <col min="13568" max="13568" width="3.75" style="6" customWidth="1"/>
    <col min="13569" max="13569" width="20.375" style="6" customWidth="1"/>
    <col min="13570" max="13570" width="3.875" style="6" bestFit="1" customWidth="1"/>
    <col min="13571" max="13574" width="16.375" style="6" customWidth="1"/>
    <col min="13575" max="13575" width="3.75" style="6" customWidth="1"/>
    <col min="13576" max="13576" width="2.5" style="6" customWidth="1"/>
    <col min="13577" max="13823" width="9" style="6"/>
    <col min="13824" max="13824" width="3.75" style="6" customWidth="1"/>
    <col min="13825" max="13825" width="20.375" style="6" customWidth="1"/>
    <col min="13826" max="13826" width="3.875" style="6" bestFit="1" customWidth="1"/>
    <col min="13827" max="13830" width="16.375" style="6" customWidth="1"/>
    <col min="13831" max="13831" width="3.75" style="6" customWidth="1"/>
    <col min="13832" max="13832" width="2.5" style="6" customWidth="1"/>
    <col min="13833" max="14079" width="9" style="6"/>
    <col min="14080" max="14080" width="3.75" style="6" customWidth="1"/>
    <col min="14081" max="14081" width="20.375" style="6" customWidth="1"/>
    <col min="14082" max="14082" width="3.875" style="6" bestFit="1" customWidth="1"/>
    <col min="14083" max="14086" width="16.375" style="6" customWidth="1"/>
    <col min="14087" max="14087" width="3.75" style="6" customWidth="1"/>
    <col min="14088" max="14088" width="2.5" style="6" customWidth="1"/>
    <col min="14089" max="14335" width="9" style="6"/>
    <col min="14336" max="14336" width="3.75" style="6" customWidth="1"/>
    <col min="14337" max="14337" width="20.375" style="6" customWidth="1"/>
    <col min="14338" max="14338" width="3.875" style="6" bestFit="1" customWidth="1"/>
    <col min="14339" max="14342" width="16.375" style="6" customWidth="1"/>
    <col min="14343" max="14343" width="3.75" style="6" customWidth="1"/>
    <col min="14344" max="14344" width="2.5" style="6" customWidth="1"/>
    <col min="14345" max="14591" width="9" style="6"/>
    <col min="14592" max="14592" width="3.75" style="6" customWidth="1"/>
    <col min="14593" max="14593" width="20.375" style="6" customWidth="1"/>
    <col min="14594" max="14594" width="3.875" style="6" bestFit="1" customWidth="1"/>
    <col min="14595" max="14598" width="16.375" style="6" customWidth="1"/>
    <col min="14599" max="14599" width="3.75" style="6" customWidth="1"/>
    <col min="14600" max="14600" width="2.5" style="6" customWidth="1"/>
    <col min="14601" max="14847" width="9" style="6"/>
    <col min="14848" max="14848" width="3.75" style="6" customWidth="1"/>
    <col min="14849" max="14849" width="20.375" style="6" customWidth="1"/>
    <col min="14850" max="14850" width="3.875" style="6" bestFit="1" customWidth="1"/>
    <col min="14851" max="14854" width="16.375" style="6" customWidth="1"/>
    <col min="14855" max="14855" width="3.75" style="6" customWidth="1"/>
    <col min="14856" max="14856" width="2.5" style="6" customWidth="1"/>
    <col min="14857" max="15103" width="9" style="6"/>
    <col min="15104" max="15104" width="3.75" style="6" customWidth="1"/>
    <col min="15105" max="15105" width="20.375" style="6" customWidth="1"/>
    <col min="15106" max="15106" width="3.875" style="6" bestFit="1" customWidth="1"/>
    <col min="15107" max="15110" width="16.375" style="6" customWidth="1"/>
    <col min="15111" max="15111" width="3.75" style="6" customWidth="1"/>
    <col min="15112" max="15112" width="2.5" style="6" customWidth="1"/>
    <col min="15113" max="15359" width="9" style="6"/>
    <col min="15360" max="15360" width="3.75" style="6" customWidth="1"/>
    <col min="15361" max="15361" width="20.375" style="6" customWidth="1"/>
    <col min="15362" max="15362" width="3.875" style="6" bestFit="1" customWidth="1"/>
    <col min="15363" max="15366" width="16.375" style="6" customWidth="1"/>
    <col min="15367" max="15367" width="3.75" style="6" customWidth="1"/>
    <col min="15368" max="15368" width="2.5" style="6" customWidth="1"/>
    <col min="15369" max="15615" width="9" style="6"/>
    <col min="15616" max="15616" width="3.75" style="6" customWidth="1"/>
    <col min="15617" max="15617" width="20.375" style="6" customWidth="1"/>
    <col min="15618" max="15618" width="3.875" style="6" bestFit="1" customWidth="1"/>
    <col min="15619" max="15622" width="16.375" style="6" customWidth="1"/>
    <col min="15623" max="15623" width="3.75" style="6" customWidth="1"/>
    <col min="15624" max="15624" width="2.5" style="6" customWidth="1"/>
    <col min="15625" max="15871" width="9" style="6"/>
    <col min="15872" max="15872" width="3.75" style="6" customWidth="1"/>
    <col min="15873" max="15873" width="20.375" style="6" customWidth="1"/>
    <col min="15874" max="15874" width="3.875" style="6" bestFit="1" customWidth="1"/>
    <col min="15875" max="15878" width="16.375" style="6" customWidth="1"/>
    <col min="15879" max="15879" width="3.75" style="6" customWidth="1"/>
    <col min="15880" max="15880" width="2.5" style="6" customWidth="1"/>
    <col min="15881" max="16127" width="9" style="6"/>
    <col min="16128" max="16128" width="3.75" style="6" customWidth="1"/>
    <col min="16129" max="16129" width="20.375" style="6" customWidth="1"/>
    <col min="16130" max="16130" width="3.875" style="6" bestFit="1" customWidth="1"/>
    <col min="16131" max="16134" width="16.375" style="6" customWidth="1"/>
    <col min="16135" max="16135" width="3.75" style="6" customWidth="1"/>
    <col min="16136" max="16136" width="2.5" style="6" customWidth="1"/>
    <col min="16137" max="16384" width="9" style="6"/>
  </cols>
  <sheetData>
    <row r="1" spans="1:7" x14ac:dyDescent="0.4">
      <c r="A1" s="6" t="s">
        <v>1297</v>
      </c>
    </row>
    <row r="2" spans="1:7" x14ac:dyDescent="0.4">
      <c r="G2" s="175" t="s">
        <v>562</v>
      </c>
    </row>
    <row r="3" spans="1:7" ht="17.25" x14ac:dyDescent="0.4">
      <c r="A3" s="1725" t="s">
        <v>563</v>
      </c>
      <c r="B3" s="1725"/>
      <c r="C3" s="1725"/>
      <c r="D3" s="1725"/>
      <c r="E3" s="1725"/>
      <c r="F3" s="1725"/>
      <c r="G3" s="1725"/>
    </row>
    <row r="4" spans="1:7" ht="17.25" x14ac:dyDescent="0.4">
      <c r="A4" s="176"/>
      <c r="B4" s="176"/>
      <c r="C4" s="176"/>
      <c r="D4" s="176"/>
      <c r="E4" s="176"/>
      <c r="F4" s="176"/>
    </row>
    <row r="5" spans="1:7" ht="30" customHeight="1" x14ac:dyDescent="0.4">
      <c r="A5" s="177" t="s">
        <v>313</v>
      </c>
      <c r="B5" s="1726"/>
      <c r="C5" s="1727"/>
      <c r="D5" s="1727"/>
      <c r="E5" s="1727"/>
      <c r="F5" s="1727"/>
      <c r="G5" s="1728"/>
    </row>
    <row r="6" spans="1:7" ht="30" customHeight="1" x14ac:dyDescent="0.4">
      <c r="A6" s="177" t="s">
        <v>369</v>
      </c>
      <c r="B6" s="1726"/>
      <c r="C6" s="1727"/>
      <c r="D6" s="1727"/>
      <c r="E6" s="1727"/>
      <c r="F6" s="1727"/>
      <c r="G6" s="1728"/>
    </row>
    <row r="7" spans="1:7" ht="30" customHeight="1" x14ac:dyDescent="0.4">
      <c r="A7" s="177" t="s">
        <v>564</v>
      </c>
      <c r="B7" s="1726"/>
      <c r="C7" s="1727"/>
      <c r="D7" s="1727"/>
      <c r="E7" s="1727"/>
      <c r="F7" s="1727"/>
      <c r="G7" s="1728"/>
    </row>
    <row r="8" spans="1:7" ht="30" customHeight="1" x14ac:dyDescent="0.4">
      <c r="A8" s="178" t="s">
        <v>478</v>
      </c>
      <c r="B8" s="1714" t="s">
        <v>565</v>
      </c>
      <c r="C8" s="1715"/>
      <c r="D8" s="1715"/>
      <c r="E8" s="1715"/>
      <c r="F8" s="1715"/>
      <c r="G8" s="1716"/>
    </row>
    <row r="9" spans="1:7" ht="30" customHeight="1" x14ac:dyDescent="0.4">
      <c r="A9" s="178" t="s">
        <v>566</v>
      </c>
      <c r="B9" s="1714" t="s">
        <v>423</v>
      </c>
      <c r="C9" s="1715"/>
      <c r="D9" s="1715"/>
      <c r="E9" s="1715"/>
      <c r="F9" s="1715"/>
      <c r="G9" s="1716"/>
    </row>
    <row r="10" spans="1:7" ht="45" customHeight="1" x14ac:dyDescent="0.4">
      <c r="A10" s="1703" t="s">
        <v>567</v>
      </c>
      <c r="B10" s="177">
        <v>1</v>
      </c>
      <c r="C10" s="1722" t="s">
        <v>568</v>
      </c>
      <c r="D10" s="1729"/>
      <c r="E10" s="1723"/>
      <c r="F10" s="1723"/>
      <c r="G10" s="1723"/>
    </row>
    <row r="11" spans="1:7" ht="45" customHeight="1" x14ac:dyDescent="0.4">
      <c r="A11" s="1704"/>
      <c r="B11" s="177">
        <v>2</v>
      </c>
      <c r="C11" s="1729" t="s">
        <v>569</v>
      </c>
      <c r="D11" s="1729"/>
      <c r="E11" s="1723" t="s">
        <v>570</v>
      </c>
      <c r="F11" s="1723"/>
      <c r="G11" s="1723"/>
    </row>
    <row r="12" spans="1:7" ht="45" customHeight="1" x14ac:dyDescent="0.4">
      <c r="A12" s="1703" t="s">
        <v>571</v>
      </c>
      <c r="B12" s="177">
        <v>1</v>
      </c>
      <c r="C12" s="1722" t="s">
        <v>572</v>
      </c>
      <c r="D12" s="1722"/>
      <c r="E12" s="1723"/>
      <c r="F12" s="1723"/>
      <c r="G12" s="1723"/>
    </row>
    <row r="13" spans="1:7" ht="45" customHeight="1" x14ac:dyDescent="0.4">
      <c r="A13" s="1711"/>
      <c r="B13" s="177">
        <v>2</v>
      </c>
      <c r="C13" s="1712" t="s">
        <v>573</v>
      </c>
      <c r="D13" s="1724"/>
      <c r="E13" s="1723"/>
      <c r="F13" s="1723"/>
      <c r="G13" s="1723"/>
    </row>
    <row r="14" spans="1:7" ht="45" customHeight="1" x14ac:dyDescent="0.4">
      <c r="A14" s="1721"/>
      <c r="B14" s="179">
        <v>3</v>
      </c>
      <c r="C14" s="1700" t="s">
        <v>574</v>
      </c>
      <c r="D14" s="1701"/>
      <c r="E14" s="1702"/>
      <c r="F14" s="1702"/>
      <c r="G14" s="1702"/>
    </row>
    <row r="15" spans="1:7" x14ac:dyDescent="0.4">
      <c r="A15" s="1703" t="s">
        <v>575</v>
      </c>
      <c r="B15" s="1705"/>
      <c r="C15" s="1706"/>
      <c r="D15" s="1706"/>
      <c r="E15" s="1706"/>
      <c r="F15" s="1706"/>
      <c r="G15" s="1707"/>
    </row>
    <row r="16" spans="1:7" x14ac:dyDescent="0.4">
      <c r="A16" s="1704"/>
      <c r="B16" s="1708"/>
      <c r="C16" s="1709"/>
      <c r="D16" s="1709"/>
      <c r="E16" s="1709"/>
      <c r="F16" s="1709"/>
      <c r="G16" s="1710"/>
    </row>
    <row r="17" spans="1:7" ht="30" customHeight="1" x14ac:dyDescent="0.4">
      <c r="A17" s="1703" t="s">
        <v>576</v>
      </c>
      <c r="B17" s="178">
        <v>1</v>
      </c>
      <c r="C17" s="1712" t="s">
        <v>577</v>
      </c>
      <c r="D17" s="1713"/>
      <c r="E17" s="1714" t="s">
        <v>570</v>
      </c>
      <c r="F17" s="1715"/>
      <c r="G17" s="1716"/>
    </row>
    <row r="18" spans="1:7" ht="39.950000000000003" customHeight="1" x14ac:dyDescent="0.4">
      <c r="A18" s="1711"/>
      <c r="B18" s="1703">
        <v>2</v>
      </c>
      <c r="C18" s="1717" t="s">
        <v>578</v>
      </c>
      <c r="D18" s="1718"/>
      <c r="E18" s="1705" t="s">
        <v>570</v>
      </c>
      <c r="F18" s="1706"/>
      <c r="G18" s="1707"/>
    </row>
    <row r="19" spans="1:7" ht="39.950000000000003" customHeight="1" x14ac:dyDescent="0.4">
      <c r="A19" s="1704"/>
      <c r="B19" s="1704"/>
      <c r="C19" s="1719"/>
      <c r="D19" s="1720"/>
      <c r="E19" s="1708"/>
      <c r="F19" s="1709"/>
      <c r="G19" s="1710"/>
    </row>
    <row r="20" spans="1:7" x14ac:dyDescent="0.4">
      <c r="A20" s="180" t="s">
        <v>579</v>
      </c>
    </row>
    <row r="21" spans="1:7" ht="24.75" customHeight="1" x14ac:dyDescent="0.4">
      <c r="A21" s="180" t="s">
        <v>580</v>
      </c>
    </row>
    <row r="22" spans="1:7" ht="42" customHeight="1" x14ac:dyDescent="0.4">
      <c r="A22" s="1699" t="s">
        <v>581</v>
      </c>
      <c r="B22" s="1699"/>
      <c r="C22" s="1699"/>
      <c r="D22" s="1699"/>
      <c r="E22" s="1699"/>
      <c r="F22" s="1699"/>
      <c r="G22" s="1699"/>
    </row>
    <row r="23" spans="1:7" ht="39" customHeight="1" x14ac:dyDescent="0.4">
      <c r="A23" s="1699" t="s">
        <v>582</v>
      </c>
      <c r="B23" s="1699"/>
      <c r="C23" s="1699"/>
      <c r="D23" s="1699"/>
      <c r="E23" s="1699"/>
      <c r="F23" s="1699"/>
      <c r="G23" s="1699"/>
    </row>
    <row r="24" spans="1:7" ht="29.25" customHeight="1" x14ac:dyDescent="0.4">
      <c r="A24" s="1699" t="s">
        <v>583</v>
      </c>
      <c r="B24" s="1699"/>
      <c r="C24" s="1699"/>
      <c r="D24" s="1699"/>
      <c r="E24" s="1699"/>
      <c r="F24" s="1699"/>
      <c r="G24" s="1699"/>
    </row>
    <row r="25" spans="1:7" x14ac:dyDescent="0.4">
      <c r="A25" s="180" t="s">
        <v>584</v>
      </c>
    </row>
  </sheetData>
  <mergeCells count="29">
    <mergeCell ref="A22:G22"/>
    <mergeCell ref="A23:G23"/>
    <mergeCell ref="A24:G24"/>
    <mergeCell ref="C14:D14"/>
    <mergeCell ref="E14:G14"/>
    <mergeCell ref="A15:A16"/>
    <mergeCell ref="B15:G16"/>
    <mergeCell ref="A17:A19"/>
    <mergeCell ref="C17:D17"/>
    <mergeCell ref="E17:G17"/>
    <mergeCell ref="B18:B19"/>
    <mergeCell ref="C18:D19"/>
    <mergeCell ref="E18:G19"/>
    <mergeCell ref="A12:A14"/>
    <mergeCell ref="C12:D12"/>
    <mergeCell ref="E12:G12"/>
    <mergeCell ref="C13:D13"/>
    <mergeCell ref="E13:G13"/>
    <mergeCell ref="A3:G3"/>
    <mergeCell ref="B5:G5"/>
    <mergeCell ref="B6:G6"/>
    <mergeCell ref="B7:G7"/>
    <mergeCell ref="B8:G8"/>
    <mergeCell ref="B9:G9"/>
    <mergeCell ref="A10:A11"/>
    <mergeCell ref="C10:D10"/>
    <mergeCell ref="E10:G10"/>
    <mergeCell ref="C11:D11"/>
    <mergeCell ref="E11:G11"/>
  </mergeCells>
  <phoneticPr fontId="11"/>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6A2AA-8845-4ED4-A857-5E658877EA80}">
  <dimension ref="A1:H45"/>
  <sheetViews>
    <sheetView view="pageBreakPreview" zoomScaleNormal="85" zoomScaleSheetLayoutView="100" workbookViewId="0"/>
  </sheetViews>
  <sheetFormatPr defaultRowHeight="13.5" x14ac:dyDescent="0.4"/>
  <cols>
    <col min="1" max="1" width="9" style="6"/>
    <col min="2" max="2" width="11.125" style="6" customWidth="1"/>
    <col min="3" max="3" width="9" style="6"/>
    <col min="4" max="4" width="21.25" style="6" customWidth="1"/>
    <col min="5" max="5" width="9" style="6"/>
    <col min="6" max="6" width="14" style="6" customWidth="1"/>
    <col min="7" max="7" width="4.875" style="6" customWidth="1"/>
    <col min="8" max="8" width="15.125" style="6" customWidth="1"/>
    <col min="9" max="16384" width="9" style="6"/>
  </cols>
  <sheetData>
    <row r="1" spans="1:8" ht="15" customHeight="1" x14ac:dyDescent="0.4">
      <c r="A1" s="404" t="s">
        <v>1311</v>
      </c>
      <c r="B1" s="404"/>
      <c r="C1" s="404"/>
      <c r="D1" s="404"/>
      <c r="E1" s="404"/>
      <c r="F1" s="404"/>
      <c r="G1" s="1643" t="s">
        <v>535</v>
      </c>
      <c r="H1" s="1643"/>
    </row>
    <row r="2" spans="1:8" s="386" customFormat="1" ht="24.75" customHeight="1" x14ac:dyDescent="0.4">
      <c r="A2" s="1735" t="s">
        <v>1310</v>
      </c>
      <c r="B2" s="1735"/>
      <c r="C2" s="1735"/>
      <c r="D2" s="1735"/>
      <c r="E2" s="1735"/>
      <c r="F2" s="1735"/>
      <c r="G2" s="1735"/>
      <c r="H2" s="1735"/>
    </row>
    <row r="3" spans="1:8" ht="10.5" customHeight="1" thickBot="1" x14ac:dyDescent="0.45">
      <c r="A3" s="404"/>
      <c r="B3" s="404"/>
      <c r="C3" s="404"/>
      <c r="D3" s="404"/>
      <c r="E3" s="404"/>
      <c r="F3" s="404"/>
      <c r="G3" s="404"/>
      <c r="H3" s="404"/>
    </row>
    <row r="4" spans="1:8" ht="15" customHeight="1" x14ac:dyDescent="0.4">
      <c r="A4" s="1730" t="s">
        <v>369</v>
      </c>
      <c r="B4" s="1731"/>
      <c r="C4" s="1732"/>
      <c r="D4" s="1733"/>
      <c r="E4" s="1733"/>
      <c r="F4" s="1733"/>
      <c r="G4" s="1733"/>
      <c r="H4" s="1734"/>
    </row>
    <row r="5" spans="1:8" ht="15" customHeight="1" thickBot="1" x14ac:dyDescent="0.45">
      <c r="A5" s="1736" t="s">
        <v>478</v>
      </c>
      <c r="B5" s="1737"/>
      <c r="C5" s="1738" t="s">
        <v>479</v>
      </c>
      <c r="D5" s="1739"/>
      <c r="E5" s="1739"/>
      <c r="F5" s="1739"/>
      <c r="G5" s="1739"/>
      <c r="H5" s="1740"/>
    </row>
    <row r="6" spans="1:8" ht="19.5" customHeight="1" thickTop="1" x14ac:dyDescent="0.4">
      <c r="A6" s="1741" t="s">
        <v>1309</v>
      </c>
      <c r="B6" s="1742"/>
      <c r="C6" s="1742"/>
      <c r="D6" s="1742"/>
      <c r="E6" s="1753">
        <v>30</v>
      </c>
      <c r="F6" s="1742"/>
      <c r="G6" s="859" t="s">
        <v>1303</v>
      </c>
      <c r="H6" s="858"/>
    </row>
    <row r="7" spans="1:8" ht="19.5" customHeight="1" x14ac:dyDescent="0.4">
      <c r="A7" s="1754" t="s">
        <v>1308</v>
      </c>
      <c r="B7" s="1754"/>
      <c r="C7" s="1754"/>
      <c r="D7" s="1754"/>
      <c r="E7" s="1738">
        <f>E6*0.5</f>
        <v>15</v>
      </c>
      <c r="F7" s="1743"/>
      <c r="G7" s="857" t="s">
        <v>1303</v>
      </c>
      <c r="H7" s="1749" t="s">
        <v>1307</v>
      </c>
    </row>
    <row r="8" spans="1:8" ht="19.5" customHeight="1" x14ac:dyDescent="0.4">
      <c r="A8" s="1754" t="s">
        <v>1306</v>
      </c>
      <c r="B8" s="1754"/>
      <c r="C8" s="1754"/>
      <c r="D8" s="1754"/>
      <c r="E8" s="1759" t="e">
        <f>E9/E10</f>
        <v>#DIV/0!</v>
      </c>
      <c r="F8" s="1760"/>
      <c r="G8" s="857" t="s">
        <v>1303</v>
      </c>
      <c r="H8" s="1749"/>
    </row>
    <row r="9" spans="1:8" ht="19.5" customHeight="1" x14ac:dyDescent="0.4">
      <c r="A9" s="1754" t="s">
        <v>1305</v>
      </c>
      <c r="B9" s="1754"/>
      <c r="C9" s="1754"/>
      <c r="D9" s="1754"/>
      <c r="E9" s="1759"/>
      <c r="F9" s="1760"/>
      <c r="G9" s="857" t="s">
        <v>1303</v>
      </c>
      <c r="H9" s="1749"/>
    </row>
    <row r="10" spans="1:8" ht="19.5" customHeight="1" x14ac:dyDescent="0.4">
      <c r="A10" s="1754" t="s">
        <v>1304</v>
      </c>
      <c r="B10" s="1754"/>
      <c r="C10" s="1754"/>
      <c r="D10" s="1754"/>
      <c r="E10" s="1759"/>
      <c r="F10" s="1760"/>
      <c r="G10" s="857" t="s">
        <v>1303</v>
      </c>
      <c r="H10" s="1750"/>
    </row>
    <row r="11" spans="1:8" ht="15" customHeight="1" x14ac:dyDescent="0.4">
      <c r="A11" s="1751" t="s">
        <v>1302</v>
      </c>
      <c r="B11" s="1744" t="s">
        <v>481</v>
      </c>
      <c r="C11" s="1745"/>
      <c r="D11" s="1746"/>
      <c r="E11" s="1744" t="s">
        <v>482</v>
      </c>
      <c r="F11" s="1745"/>
      <c r="G11" s="1739"/>
      <c r="H11" s="1740"/>
    </row>
    <row r="12" spans="1:8" ht="19.5" customHeight="1" x14ac:dyDescent="0.4">
      <c r="A12" s="1751"/>
      <c r="B12" s="797">
        <v>1</v>
      </c>
      <c r="C12" s="1747"/>
      <c r="D12" s="1653"/>
      <c r="E12" s="1747"/>
      <c r="F12" s="1652"/>
      <c r="G12" s="1652"/>
      <c r="H12" s="1748"/>
    </row>
    <row r="13" spans="1:8" ht="19.5" customHeight="1" x14ac:dyDescent="0.4">
      <c r="A13" s="1751"/>
      <c r="B13" s="797">
        <v>2</v>
      </c>
      <c r="C13" s="1747"/>
      <c r="D13" s="1653"/>
      <c r="E13" s="1747"/>
      <c r="F13" s="1652"/>
      <c r="G13" s="1652"/>
      <c r="H13" s="1748"/>
    </row>
    <row r="14" spans="1:8" ht="19.5" customHeight="1" x14ac:dyDescent="0.4">
      <c r="A14" s="1751"/>
      <c r="B14" s="797">
        <v>3</v>
      </c>
      <c r="C14" s="1747"/>
      <c r="D14" s="1653"/>
      <c r="E14" s="1747"/>
      <c r="F14" s="1652"/>
      <c r="G14" s="1652"/>
      <c r="H14" s="1748"/>
    </row>
    <row r="15" spans="1:8" ht="15" customHeight="1" x14ac:dyDescent="0.4">
      <c r="A15" s="1751"/>
      <c r="B15" s="797">
        <v>4</v>
      </c>
      <c r="C15" s="1747"/>
      <c r="D15" s="1653"/>
      <c r="E15" s="1747"/>
      <c r="F15" s="1652"/>
      <c r="G15" s="1652"/>
      <c r="H15" s="1748"/>
    </row>
    <row r="16" spans="1:8" ht="15" customHeight="1" x14ac:dyDescent="0.4">
      <c r="A16" s="1751"/>
      <c r="B16" s="797">
        <v>5</v>
      </c>
      <c r="C16" s="1747"/>
      <c r="D16" s="1653"/>
      <c r="E16" s="1747"/>
      <c r="F16" s="1652"/>
      <c r="G16" s="1652"/>
      <c r="H16" s="1748"/>
    </row>
    <row r="17" spans="1:8" ht="15" customHeight="1" x14ac:dyDescent="0.4">
      <c r="A17" s="1751"/>
      <c r="B17" s="797">
        <v>6</v>
      </c>
      <c r="C17" s="1747"/>
      <c r="D17" s="1653"/>
      <c r="E17" s="1747"/>
      <c r="F17" s="1652"/>
      <c r="G17" s="1652"/>
      <c r="H17" s="1748"/>
    </row>
    <row r="18" spans="1:8" ht="15" customHeight="1" x14ac:dyDescent="0.4">
      <c r="A18" s="1751"/>
      <c r="B18" s="797">
        <v>7</v>
      </c>
      <c r="C18" s="1747"/>
      <c r="D18" s="1653"/>
      <c r="E18" s="1747"/>
      <c r="F18" s="1652"/>
      <c r="G18" s="1652"/>
      <c r="H18" s="1748"/>
    </row>
    <row r="19" spans="1:8" ht="19.5" customHeight="1" x14ac:dyDescent="0.4">
      <c r="A19" s="1751"/>
      <c r="B19" s="797">
        <v>8</v>
      </c>
      <c r="C19" s="1747"/>
      <c r="D19" s="1653"/>
      <c r="E19" s="1747"/>
      <c r="F19" s="1652"/>
      <c r="G19" s="1652"/>
      <c r="H19" s="1748"/>
    </row>
    <row r="20" spans="1:8" ht="19.5" customHeight="1" x14ac:dyDescent="0.4">
      <c r="A20" s="1751"/>
      <c r="B20" s="797">
        <v>9</v>
      </c>
      <c r="C20" s="1747"/>
      <c r="D20" s="1653"/>
      <c r="E20" s="1747"/>
      <c r="F20" s="1652"/>
      <c r="G20" s="1652"/>
      <c r="H20" s="1748"/>
    </row>
    <row r="21" spans="1:8" ht="19.5" customHeight="1" x14ac:dyDescent="0.4">
      <c r="A21" s="1751"/>
      <c r="B21" s="797">
        <v>10</v>
      </c>
      <c r="C21" s="1747"/>
      <c r="D21" s="1653"/>
      <c r="E21" s="1747"/>
      <c r="F21" s="1652"/>
      <c r="G21" s="1652"/>
      <c r="H21" s="1748"/>
    </row>
    <row r="22" spans="1:8" ht="19.5" customHeight="1" x14ac:dyDescent="0.4">
      <c r="A22" s="1751"/>
      <c r="B22" s="797">
        <v>11</v>
      </c>
      <c r="C22" s="1747"/>
      <c r="D22" s="1653"/>
      <c r="E22" s="1747"/>
      <c r="F22" s="1652"/>
      <c r="G22" s="1652"/>
      <c r="H22" s="1748"/>
    </row>
    <row r="23" spans="1:8" ht="19.5" customHeight="1" x14ac:dyDescent="0.4">
      <c r="A23" s="1751"/>
      <c r="B23" s="797">
        <v>12</v>
      </c>
      <c r="C23" s="1747"/>
      <c r="D23" s="1653"/>
      <c r="E23" s="1747"/>
      <c r="F23" s="1652"/>
      <c r="G23" s="1652"/>
      <c r="H23" s="1748"/>
    </row>
    <row r="24" spans="1:8" ht="19.5" customHeight="1" x14ac:dyDescent="0.4">
      <c r="A24" s="1751"/>
      <c r="B24" s="797">
        <v>13</v>
      </c>
      <c r="C24" s="1747"/>
      <c r="D24" s="1653"/>
      <c r="E24" s="1747"/>
      <c r="F24" s="1652"/>
      <c r="G24" s="1652"/>
      <c r="H24" s="1748"/>
    </row>
    <row r="25" spans="1:8" ht="15" customHeight="1" x14ac:dyDescent="0.4">
      <c r="A25" s="1751"/>
      <c r="B25" s="797">
        <v>14</v>
      </c>
      <c r="C25" s="1747"/>
      <c r="D25" s="1653"/>
      <c r="E25" s="1747"/>
      <c r="F25" s="1652"/>
      <c r="G25" s="1652"/>
      <c r="H25" s="1748"/>
    </row>
    <row r="26" spans="1:8" ht="15" customHeight="1" x14ac:dyDescent="0.4">
      <c r="A26" s="1751"/>
      <c r="B26" s="797">
        <v>15</v>
      </c>
      <c r="C26" s="1747"/>
      <c r="D26" s="1653"/>
      <c r="E26" s="1747"/>
      <c r="F26" s="1652"/>
      <c r="G26" s="1652"/>
      <c r="H26" s="1748"/>
    </row>
    <row r="27" spans="1:8" ht="17.25" customHeight="1" x14ac:dyDescent="0.4">
      <c r="A27" s="1751"/>
      <c r="B27" s="797">
        <v>16</v>
      </c>
      <c r="C27" s="1747"/>
      <c r="D27" s="1653"/>
      <c r="E27" s="1747"/>
      <c r="F27" s="1652"/>
      <c r="G27" s="1652"/>
      <c r="H27" s="1748"/>
    </row>
    <row r="28" spans="1:8" ht="17.25" customHeight="1" x14ac:dyDescent="0.4">
      <c r="A28" s="1751"/>
      <c r="B28" s="797">
        <v>17</v>
      </c>
      <c r="C28" s="1747"/>
      <c r="D28" s="1653"/>
      <c r="E28" s="1747"/>
      <c r="F28" s="1652"/>
      <c r="G28" s="1652"/>
      <c r="H28" s="1748"/>
    </row>
    <row r="29" spans="1:8" ht="15" customHeight="1" x14ac:dyDescent="0.4">
      <c r="A29" s="1751"/>
      <c r="B29" s="797">
        <v>18</v>
      </c>
      <c r="C29" s="1747"/>
      <c r="D29" s="1653"/>
      <c r="E29" s="1747"/>
      <c r="F29" s="1652"/>
      <c r="G29" s="1652"/>
      <c r="H29" s="1748"/>
    </row>
    <row r="30" spans="1:8" ht="15" customHeight="1" x14ac:dyDescent="0.4">
      <c r="A30" s="1751"/>
      <c r="B30" s="797">
        <v>19</v>
      </c>
      <c r="C30" s="1747"/>
      <c r="D30" s="1653"/>
      <c r="E30" s="1747"/>
      <c r="F30" s="1652"/>
      <c r="G30" s="1652"/>
      <c r="H30" s="1748"/>
    </row>
    <row r="31" spans="1:8" ht="15" customHeight="1" x14ac:dyDescent="0.4">
      <c r="A31" s="1751"/>
      <c r="B31" s="797">
        <v>20</v>
      </c>
      <c r="C31" s="1747"/>
      <c r="D31" s="1653"/>
      <c r="E31" s="1747"/>
      <c r="F31" s="1652"/>
      <c r="G31" s="1652"/>
      <c r="H31" s="1748"/>
    </row>
    <row r="32" spans="1:8" ht="15" customHeight="1" x14ac:dyDescent="0.4">
      <c r="A32" s="1751"/>
      <c r="B32" s="797">
        <v>21</v>
      </c>
      <c r="C32" s="1747"/>
      <c r="D32" s="1653"/>
      <c r="E32" s="1747"/>
      <c r="F32" s="1652"/>
      <c r="G32" s="1652"/>
      <c r="H32" s="1748"/>
    </row>
    <row r="33" spans="1:8" ht="15" customHeight="1" x14ac:dyDescent="0.4">
      <c r="A33" s="1751"/>
      <c r="B33" s="797">
        <v>22</v>
      </c>
      <c r="C33" s="1747"/>
      <c r="D33" s="1653"/>
      <c r="E33" s="1747"/>
      <c r="F33" s="1652"/>
      <c r="G33" s="1652"/>
      <c r="H33" s="1748"/>
    </row>
    <row r="34" spans="1:8" ht="15" customHeight="1" x14ac:dyDescent="0.4">
      <c r="A34" s="1751"/>
      <c r="B34" s="797">
        <v>23</v>
      </c>
      <c r="C34" s="1747"/>
      <c r="D34" s="1653"/>
      <c r="E34" s="1747"/>
      <c r="F34" s="1652"/>
      <c r="G34" s="1652"/>
      <c r="H34" s="1748"/>
    </row>
    <row r="35" spans="1:8" ht="15" customHeight="1" x14ac:dyDescent="0.4">
      <c r="A35" s="1751"/>
      <c r="B35" s="797">
        <v>24</v>
      </c>
      <c r="C35" s="1747"/>
      <c r="D35" s="1653"/>
      <c r="E35" s="1747"/>
      <c r="F35" s="1652"/>
      <c r="G35" s="1652"/>
      <c r="H35" s="1748"/>
    </row>
    <row r="36" spans="1:8" ht="15" customHeight="1" x14ac:dyDescent="0.4">
      <c r="A36" s="1751"/>
      <c r="B36" s="797">
        <v>25</v>
      </c>
      <c r="C36" s="1747"/>
      <c r="D36" s="1653"/>
      <c r="E36" s="1747"/>
      <c r="F36" s="1652"/>
      <c r="G36" s="1652"/>
      <c r="H36" s="1748"/>
    </row>
    <row r="37" spans="1:8" ht="15" customHeight="1" x14ac:dyDescent="0.4">
      <c r="A37" s="1751"/>
      <c r="B37" s="797">
        <v>26</v>
      </c>
      <c r="C37" s="1747"/>
      <c r="D37" s="1653"/>
      <c r="E37" s="1747"/>
      <c r="F37" s="1652"/>
      <c r="G37" s="1652"/>
      <c r="H37" s="1748"/>
    </row>
    <row r="38" spans="1:8" ht="15" customHeight="1" x14ac:dyDescent="0.4">
      <c r="A38" s="1751"/>
      <c r="B38" s="797">
        <v>27</v>
      </c>
      <c r="C38" s="1747"/>
      <c r="D38" s="1653"/>
      <c r="E38" s="1747"/>
      <c r="F38" s="1652"/>
      <c r="G38" s="1652"/>
      <c r="H38" s="1748"/>
    </row>
    <row r="39" spans="1:8" ht="15" customHeight="1" x14ac:dyDescent="0.4">
      <c r="A39" s="1751"/>
      <c r="B39" s="797">
        <v>28</v>
      </c>
      <c r="C39" s="1747"/>
      <c r="D39" s="1653"/>
      <c r="E39" s="1747"/>
      <c r="F39" s="1652"/>
      <c r="G39" s="1652"/>
      <c r="H39" s="1748"/>
    </row>
    <row r="40" spans="1:8" ht="15" customHeight="1" x14ac:dyDescent="0.4">
      <c r="A40" s="1751"/>
      <c r="B40" s="797">
        <v>29</v>
      </c>
      <c r="C40" s="1747"/>
      <c r="D40" s="1653"/>
      <c r="E40" s="1747"/>
      <c r="F40" s="1652"/>
      <c r="G40" s="1652"/>
      <c r="H40" s="1748"/>
    </row>
    <row r="41" spans="1:8" ht="15" customHeight="1" thickBot="1" x14ac:dyDescent="0.45">
      <c r="A41" s="1752"/>
      <c r="B41" s="446">
        <v>30</v>
      </c>
      <c r="C41" s="1755"/>
      <c r="D41" s="1758"/>
      <c r="E41" s="1755"/>
      <c r="F41" s="1756"/>
      <c r="G41" s="1756"/>
      <c r="H41" s="1757"/>
    </row>
    <row r="42" spans="1:8" ht="15" customHeight="1" x14ac:dyDescent="0.4">
      <c r="A42" s="856" t="s">
        <v>483</v>
      </c>
      <c r="B42" s="404"/>
      <c r="C42" s="404"/>
      <c r="D42" s="404"/>
      <c r="E42" s="404"/>
      <c r="F42" s="404"/>
      <c r="G42" s="404"/>
      <c r="H42" s="404"/>
    </row>
    <row r="43" spans="1:8" ht="15" customHeight="1" x14ac:dyDescent="0.4">
      <c r="A43" s="856" t="s">
        <v>484</v>
      </c>
      <c r="B43" s="404"/>
      <c r="C43" s="404"/>
      <c r="D43" s="404"/>
      <c r="E43" s="404"/>
      <c r="F43" s="404"/>
      <c r="G43" s="404"/>
      <c r="H43" s="404"/>
    </row>
    <row r="44" spans="1:8" ht="15" customHeight="1" x14ac:dyDescent="0.4">
      <c r="A44" s="856" t="s">
        <v>485</v>
      </c>
      <c r="B44" s="404"/>
      <c r="C44" s="404"/>
      <c r="D44" s="404"/>
      <c r="E44" s="404"/>
      <c r="F44" s="404"/>
      <c r="G44" s="404"/>
      <c r="H44" s="404"/>
    </row>
    <row r="45" spans="1:8" ht="15" customHeight="1" x14ac:dyDescent="0.4">
      <c r="A45" s="855"/>
    </row>
  </sheetData>
  <mergeCells count="80">
    <mergeCell ref="A8:D8"/>
    <mergeCell ref="A9:D9"/>
    <mergeCell ref="A10:D10"/>
    <mergeCell ref="E8:F8"/>
    <mergeCell ref="E9:F9"/>
    <mergeCell ref="E10:F10"/>
    <mergeCell ref="E41:H41"/>
    <mergeCell ref="C38:D38"/>
    <mergeCell ref="E38:H38"/>
    <mergeCell ref="C39:D39"/>
    <mergeCell ref="E39:H39"/>
    <mergeCell ref="C40:D40"/>
    <mergeCell ref="E40:H40"/>
    <mergeCell ref="C41:D41"/>
    <mergeCell ref="C36:D36"/>
    <mergeCell ref="E36:H36"/>
    <mergeCell ref="C37:D37"/>
    <mergeCell ref="E37:H37"/>
    <mergeCell ref="C34:D34"/>
    <mergeCell ref="E34:H34"/>
    <mergeCell ref="C35:D35"/>
    <mergeCell ref="E35:H35"/>
    <mergeCell ref="C32:D32"/>
    <mergeCell ref="E32:H32"/>
    <mergeCell ref="C33:D33"/>
    <mergeCell ref="E33:H33"/>
    <mergeCell ref="C30:D30"/>
    <mergeCell ref="E30:H30"/>
    <mergeCell ref="C31:D31"/>
    <mergeCell ref="E31:H31"/>
    <mergeCell ref="C28:D28"/>
    <mergeCell ref="E28:H28"/>
    <mergeCell ref="C29:D29"/>
    <mergeCell ref="E29:H29"/>
    <mergeCell ref="C26:D26"/>
    <mergeCell ref="E26:H26"/>
    <mergeCell ref="C27:D27"/>
    <mergeCell ref="E27:H27"/>
    <mergeCell ref="C24:D24"/>
    <mergeCell ref="E24:H24"/>
    <mergeCell ref="C25:D25"/>
    <mergeCell ref="E25:H25"/>
    <mergeCell ref="C22:D22"/>
    <mergeCell ref="E22:H22"/>
    <mergeCell ref="C23:D23"/>
    <mergeCell ref="E23:H23"/>
    <mergeCell ref="E15:H15"/>
    <mergeCell ref="C13:D13"/>
    <mergeCell ref="C20:D20"/>
    <mergeCell ref="E20:H20"/>
    <mergeCell ref="C21:D21"/>
    <mergeCell ref="E21:H21"/>
    <mergeCell ref="C16:D16"/>
    <mergeCell ref="E16:H16"/>
    <mergeCell ref="C19:D19"/>
    <mergeCell ref="E19:H19"/>
    <mergeCell ref="C17:D17"/>
    <mergeCell ref="E17:H17"/>
    <mergeCell ref="A6:D6"/>
    <mergeCell ref="E7:F7"/>
    <mergeCell ref="B11:D11"/>
    <mergeCell ref="E11:H11"/>
    <mergeCell ref="C12:D12"/>
    <mergeCell ref="E12:H12"/>
    <mergeCell ref="H7:H10"/>
    <mergeCell ref="A11:A41"/>
    <mergeCell ref="E6:F6"/>
    <mergeCell ref="A7:D7"/>
    <mergeCell ref="C18:D18"/>
    <mergeCell ref="E18:H18"/>
    <mergeCell ref="E13:H13"/>
    <mergeCell ref="C14:D14"/>
    <mergeCell ref="E14:H14"/>
    <mergeCell ref="C15:D15"/>
    <mergeCell ref="A4:B4"/>
    <mergeCell ref="C4:H4"/>
    <mergeCell ref="G1:H1"/>
    <mergeCell ref="A2:H2"/>
    <mergeCell ref="A5:B5"/>
    <mergeCell ref="C5:H5"/>
  </mergeCells>
  <phoneticPr fontId="11"/>
  <printOptions horizontalCentered="1"/>
  <pageMargins left="0.39370078740157483" right="0.39370078740157483" top="0.98425196850393704" bottom="0.47244094488188981" header="0.51181102362204722" footer="0.39370078740157483"/>
  <pageSetup paperSize="9" scale="9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FA716-2E18-424B-894C-3263C4CC3454}">
  <dimension ref="A1:L58"/>
  <sheetViews>
    <sheetView view="pageBreakPreview" zoomScale="60" zoomScaleNormal="100" workbookViewId="0">
      <selection activeCell="D11" sqref="D11:E11"/>
    </sheetView>
  </sheetViews>
  <sheetFormatPr defaultRowHeight="13.5" x14ac:dyDescent="0.4"/>
  <cols>
    <col min="1" max="1" width="9.125" style="127" customWidth="1"/>
    <col min="2" max="2" width="2.375" style="127" customWidth="1"/>
    <col min="3" max="3" width="18" style="127" customWidth="1"/>
    <col min="4" max="4" width="13.625" style="127" customWidth="1"/>
    <col min="5" max="5" width="13.5" style="127" customWidth="1"/>
    <col min="6" max="7" width="13.625" style="127" customWidth="1"/>
    <col min="8" max="9" width="13.5" style="127" customWidth="1"/>
    <col min="10" max="10" width="13.625" style="127" customWidth="1"/>
    <col min="11" max="11" width="13.5" style="127" customWidth="1"/>
    <col min="12" max="12" width="13" style="127" customWidth="1"/>
    <col min="13" max="14" width="9" style="127"/>
    <col min="15" max="15" width="9" style="127" customWidth="1"/>
    <col min="16" max="256" width="9" style="127"/>
    <col min="257" max="257" width="9.125" style="127" customWidth="1"/>
    <col min="258" max="258" width="2.375" style="127" customWidth="1"/>
    <col min="259" max="259" width="18" style="127" customWidth="1"/>
    <col min="260" max="260" width="13.625" style="127" customWidth="1"/>
    <col min="261" max="261" width="13.5" style="127" customWidth="1"/>
    <col min="262" max="263" width="13.625" style="127" customWidth="1"/>
    <col min="264" max="265" width="13.5" style="127" customWidth="1"/>
    <col min="266" max="266" width="13.625" style="127" customWidth="1"/>
    <col min="267" max="267" width="13.5" style="127" customWidth="1"/>
    <col min="268" max="268" width="13" style="127" customWidth="1"/>
    <col min="269" max="270" width="9" style="127"/>
    <col min="271" max="271" width="9" style="127" customWidth="1"/>
    <col min="272" max="512" width="9" style="127"/>
    <col min="513" max="513" width="9.125" style="127" customWidth="1"/>
    <col min="514" max="514" width="2.375" style="127" customWidth="1"/>
    <col min="515" max="515" width="18" style="127" customWidth="1"/>
    <col min="516" max="516" width="13.625" style="127" customWidth="1"/>
    <col min="517" max="517" width="13.5" style="127" customWidth="1"/>
    <col min="518" max="519" width="13.625" style="127" customWidth="1"/>
    <col min="520" max="521" width="13.5" style="127" customWidth="1"/>
    <col min="522" max="522" width="13.625" style="127" customWidth="1"/>
    <col min="523" max="523" width="13.5" style="127" customWidth="1"/>
    <col min="524" max="524" width="13" style="127" customWidth="1"/>
    <col min="525" max="526" width="9" style="127"/>
    <col min="527" max="527" width="9" style="127" customWidth="1"/>
    <col min="528" max="768" width="9" style="127"/>
    <col min="769" max="769" width="9.125" style="127" customWidth="1"/>
    <col min="770" max="770" width="2.375" style="127" customWidth="1"/>
    <col min="771" max="771" width="18" style="127" customWidth="1"/>
    <col min="772" max="772" width="13.625" style="127" customWidth="1"/>
    <col min="773" max="773" width="13.5" style="127" customWidth="1"/>
    <col min="774" max="775" width="13.625" style="127" customWidth="1"/>
    <col min="776" max="777" width="13.5" style="127" customWidth="1"/>
    <col min="778" max="778" width="13.625" style="127" customWidth="1"/>
    <col min="779" max="779" width="13.5" style="127" customWidth="1"/>
    <col min="780" max="780" width="13" style="127" customWidth="1"/>
    <col min="781" max="782" width="9" style="127"/>
    <col min="783" max="783" width="9" style="127" customWidth="1"/>
    <col min="784" max="1024" width="9" style="127"/>
    <col min="1025" max="1025" width="9.125" style="127" customWidth="1"/>
    <col min="1026" max="1026" width="2.375" style="127" customWidth="1"/>
    <col min="1027" max="1027" width="18" style="127" customWidth="1"/>
    <col min="1028" max="1028" width="13.625" style="127" customWidth="1"/>
    <col min="1029" max="1029" width="13.5" style="127" customWidth="1"/>
    <col min="1030" max="1031" width="13.625" style="127" customWidth="1"/>
    <col min="1032" max="1033" width="13.5" style="127" customWidth="1"/>
    <col min="1034" max="1034" width="13.625" style="127" customWidth="1"/>
    <col min="1035" max="1035" width="13.5" style="127" customWidth="1"/>
    <col min="1036" max="1036" width="13" style="127" customWidth="1"/>
    <col min="1037" max="1038" width="9" style="127"/>
    <col min="1039" max="1039" width="9" style="127" customWidth="1"/>
    <col min="1040" max="1280" width="9" style="127"/>
    <col min="1281" max="1281" width="9.125" style="127" customWidth="1"/>
    <col min="1282" max="1282" width="2.375" style="127" customWidth="1"/>
    <col min="1283" max="1283" width="18" style="127" customWidth="1"/>
    <col min="1284" max="1284" width="13.625" style="127" customWidth="1"/>
    <col min="1285" max="1285" width="13.5" style="127" customWidth="1"/>
    <col min="1286" max="1287" width="13.625" style="127" customWidth="1"/>
    <col min="1288" max="1289" width="13.5" style="127" customWidth="1"/>
    <col min="1290" max="1290" width="13.625" style="127" customWidth="1"/>
    <col min="1291" max="1291" width="13.5" style="127" customWidth="1"/>
    <col min="1292" max="1292" width="13" style="127" customWidth="1"/>
    <col min="1293" max="1294" width="9" style="127"/>
    <col min="1295" max="1295" width="9" style="127" customWidth="1"/>
    <col min="1296" max="1536" width="9" style="127"/>
    <col min="1537" max="1537" width="9.125" style="127" customWidth="1"/>
    <col min="1538" max="1538" width="2.375" style="127" customWidth="1"/>
    <col min="1539" max="1539" width="18" style="127" customWidth="1"/>
    <col min="1540" max="1540" width="13.625" style="127" customWidth="1"/>
    <col min="1541" max="1541" width="13.5" style="127" customWidth="1"/>
    <col min="1542" max="1543" width="13.625" style="127" customWidth="1"/>
    <col min="1544" max="1545" width="13.5" style="127" customWidth="1"/>
    <col min="1546" max="1546" width="13.625" style="127" customWidth="1"/>
    <col min="1547" max="1547" width="13.5" style="127" customWidth="1"/>
    <col min="1548" max="1548" width="13" style="127" customWidth="1"/>
    <col min="1549" max="1550" width="9" style="127"/>
    <col min="1551" max="1551" width="9" style="127" customWidth="1"/>
    <col min="1552" max="1792" width="9" style="127"/>
    <col min="1793" max="1793" width="9.125" style="127" customWidth="1"/>
    <col min="1794" max="1794" width="2.375" style="127" customWidth="1"/>
    <col min="1795" max="1795" width="18" style="127" customWidth="1"/>
    <col min="1796" max="1796" width="13.625" style="127" customWidth="1"/>
    <col min="1797" max="1797" width="13.5" style="127" customWidth="1"/>
    <col min="1798" max="1799" width="13.625" style="127" customWidth="1"/>
    <col min="1800" max="1801" width="13.5" style="127" customWidth="1"/>
    <col min="1802" max="1802" width="13.625" style="127" customWidth="1"/>
    <col min="1803" max="1803" width="13.5" style="127" customWidth="1"/>
    <col min="1804" max="1804" width="13" style="127" customWidth="1"/>
    <col min="1805" max="1806" width="9" style="127"/>
    <col min="1807" max="1807" width="9" style="127" customWidth="1"/>
    <col min="1808" max="2048" width="9" style="127"/>
    <col min="2049" max="2049" width="9.125" style="127" customWidth="1"/>
    <col min="2050" max="2050" width="2.375" style="127" customWidth="1"/>
    <col min="2051" max="2051" width="18" style="127" customWidth="1"/>
    <col min="2052" max="2052" width="13.625" style="127" customWidth="1"/>
    <col min="2053" max="2053" width="13.5" style="127" customWidth="1"/>
    <col min="2054" max="2055" width="13.625" style="127" customWidth="1"/>
    <col min="2056" max="2057" width="13.5" style="127" customWidth="1"/>
    <col min="2058" max="2058" width="13.625" style="127" customWidth="1"/>
    <col min="2059" max="2059" width="13.5" style="127" customWidth="1"/>
    <col min="2060" max="2060" width="13" style="127" customWidth="1"/>
    <col min="2061" max="2062" width="9" style="127"/>
    <col min="2063" max="2063" width="9" style="127" customWidth="1"/>
    <col min="2064" max="2304" width="9" style="127"/>
    <col min="2305" max="2305" width="9.125" style="127" customWidth="1"/>
    <col min="2306" max="2306" width="2.375" style="127" customWidth="1"/>
    <col min="2307" max="2307" width="18" style="127" customWidth="1"/>
    <col min="2308" max="2308" width="13.625" style="127" customWidth="1"/>
    <col min="2309" max="2309" width="13.5" style="127" customWidth="1"/>
    <col min="2310" max="2311" width="13.625" style="127" customWidth="1"/>
    <col min="2312" max="2313" width="13.5" style="127" customWidth="1"/>
    <col min="2314" max="2314" width="13.625" style="127" customWidth="1"/>
    <col min="2315" max="2315" width="13.5" style="127" customWidth="1"/>
    <col min="2316" max="2316" width="13" style="127" customWidth="1"/>
    <col min="2317" max="2318" width="9" style="127"/>
    <col min="2319" max="2319" width="9" style="127" customWidth="1"/>
    <col min="2320" max="2560" width="9" style="127"/>
    <col min="2561" max="2561" width="9.125" style="127" customWidth="1"/>
    <col min="2562" max="2562" width="2.375" style="127" customWidth="1"/>
    <col min="2563" max="2563" width="18" style="127" customWidth="1"/>
    <col min="2564" max="2564" width="13.625" style="127" customWidth="1"/>
    <col min="2565" max="2565" width="13.5" style="127" customWidth="1"/>
    <col min="2566" max="2567" width="13.625" style="127" customWidth="1"/>
    <col min="2568" max="2569" width="13.5" style="127" customWidth="1"/>
    <col min="2570" max="2570" width="13.625" style="127" customWidth="1"/>
    <col min="2571" max="2571" width="13.5" style="127" customWidth="1"/>
    <col min="2572" max="2572" width="13" style="127" customWidth="1"/>
    <col min="2573" max="2574" width="9" style="127"/>
    <col min="2575" max="2575" width="9" style="127" customWidth="1"/>
    <col min="2576" max="2816" width="9" style="127"/>
    <col min="2817" max="2817" width="9.125" style="127" customWidth="1"/>
    <col min="2818" max="2818" width="2.375" style="127" customWidth="1"/>
    <col min="2819" max="2819" width="18" style="127" customWidth="1"/>
    <col min="2820" max="2820" width="13.625" style="127" customWidth="1"/>
    <col min="2821" max="2821" width="13.5" style="127" customWidth="1"/>
    <col min="2822" max="2823" width="13.625" style="127" customWidth="1"/>
    <col min="2824" max="2825" width="13.5" style="127" customWidth="1"/>
    <col min="2826" max="2826" width="13.625" style="127" customWidth="1"/>
    <col min="2827" max="2827" width="13.5" style="127" customWidth="1"/>
    <col min="2828" max="2828" width="13" style="127" customWidth="1"/>
    <col min="2829" max="2830" width="9" style="127"/>
    <col min="2831" max="2831" width="9" style="127" customWidth="1"/>
    <col min="2832" max="3072" width="9" style="127"/>
    <col min="3073" max="3073" width="9.125" style="127" customWidth="1"/>
    <col min="3074" max="3074" width="2.375" style="127" customWidth="1"/>
    <col min="3075" max="3075" width="18" style="127" customWidth="1"/>
    <col min="3076" max="3076" width="13.625" style="127" customWidth="1"/>
    <col min="3077" max="3077" width="13.5" style="127" customWidth="1"/>
    <col min="3078" max="3079" width="13.625" style="127" customWidth="1"/>
    <col min="3080" max="3081" width="13.5" style="127" customWidth="1"/>
    <col min="3082" max="3082" width="13.625" style="127" customWidth="1"/>
    <col min="3083" max="3083" width="13.5" style="127" customWidth="1"/>
    <col min="3084" max="3084" width="13" style="127" customWidth="1"/>
    <col min="3085" max="3086" width="9" style="127"/>
    <col min="3087" max="3087" width="9" style="127" customWidth="1"/>
    <col min="3088" max="3328" width="9" style="127"/>
    <col min="3329" max="3329" width="9.125" style="127" customWidth="1"/>
    <col min="3330" max="3330" width="2.375" style="127" customWidth="1"/>
    <col min="3331" max="3331" width="18" style="127" customWidth="1"/>
    <col min="3332" max="3332" width="13.625" style="127" customWidth="1"/>
    <col min="3333" max="3333" width="13.5" style="127" customWidth="1"/>
    <col min="3334" max="3335" width="13.625" style="127" customWidth="1"/>
    <col min="3336" max="3337" width="13.5" style="127" customWidth="1"/>
    <col min="3338" max="3338" width="13.625" style="127" customWidth="1"/>
    <col min="3339" max="3339" width="13.5" style="127" customWidth="1"/>
    <col min="3340" max="3340" width="13" style="127" customWidth="1"/>
    <col min="3341" max="3342" width="9" style="127"/>
    <col min="3343" max="3343" width="9" style="127" customWidth="1"/>
    <col min="3344" max="3584" width="9" style="127"/>
    <col min="3585" max="3585" width="9.125" style="127" customWidth="1"/>
    <col min="3586" max="3586" width="2.375" style="127" customWidth="1"/>
    <col min="3587" max="3587" width="18" style="127" customWidth="1"/>
    <col min="3588" max="3588" width="13.625" style="127" customWidth="1"/>
    <col min="3589" max="3589" width="13.5" style="127" customWidth="1"/>
    <col min="3590" max="3591" width="13.625" style="127" customWidth="1"/>
    <col min="3592" max="3593" width="13.5" style="127" customWidth="1"/>
    <col min="3594" max="3594" width="13.625" style="127" customWidth="1"/>
    <col min="3595" max="3595" width="13.5" style="127" customWidth="1"/>
    <col min="3596" max="3596" width="13" style="127" customWidth="1"/>
    <col min="3597" max="3598" width="9" style="127"/>
    <col min="3599" max="3599" width="9" style="127" customWidth="1"/>
    <col min="3600" max="3840" width="9" style="127"/>
    <col min="3841" max="3841" width="9.125" style="127" customWidth="1"/>
    <col min="3842" max="3842" width="2.375" style="127" customWidth="1"/>
    <col min="3843" max="3843" width="18" style="127" customWidth="1"/>
    <col min="3844" max="3844" width="13.625" style="127" customWidth="1"/>
    <col min="3845" max="3845" width="13.5" style="127" customWidth="1"/>
    <col min="3846" max="3847" width="13.625" style="127" customWidth="1"/>
    <col min="3848" max="3849" width="13.5" style="127" customWidth="1"/>
    <col min="3850" max="3850" width="13.625" style="127" customWidth="1"/>
    <col min="3851" max="3851" width="13.5" style="127" customWidth="1"/>
    <col min="3852" max="3852" width="13" style="127" customWidth="1"/>
    <col min="3853" max="3854" width="9" style="127"/>
    <col min="3855" max="3855" width="9" style="127" customWidth="1"/>
    <col min="3856" max="4096" width="9" style="127"/>
    <col min="4097" max="4097" width="9.125" style="127" customWidth="1"/>
    <col min="4098" max="4098" width="2.375" style="127" customWidth="1"/>
    <col min="4099" max="4099" width="18" style="127" customWidth="1"/>
    <col min="4100" max="4100" width="13.625" style="127" customWidth="1"/>
    <col min="4101" max="4101" width="13.5" style="127" customWidth="1"/>
    <col min="4102" max="4103" width="13.625" style="127" customWidth="1"/>
    <col min="4104" max="4105" width="13.5" style="127" customWidth="1"/>
    <col min="4106" max="4106" width="13.625" style="127" customWidth="1"/>
    <col min="4107" max="4107" width="13.5" style="127" customWidth="1"/>
    <col min="4108" max="4108" width="13" style="127" customWidth="1"/>
    <col min="4109" max="4110" width="9" style="127"/>
    <col min="4111" max="4111" width="9" style="127" customWidth="1"/>
    <col min="4112" max="4352" width="9" style="127"/>
    <col min="4353" max="4353" width="9.125" style="127" customWidth="1"/>
    <col min="4354" max="4354" width="2.375" style="127" customWidth="1"/>
    <col min="4355" max="4355" width="18" style="127" customWidth="1"/>
    <col min="4356" max="4356" width="13.625" style="127" customWidth="1"/>
    <col min="4357" max="4357" width="13.5" style="127" customWidth="1"/>
    <col min="4358" max="4359" width="13.625" style="127" customWidth="1"/>
    <col min="4360" max="4361" width="13.5" style="127" customWidth="1"/>
    <col min="4362" max="4362" width="13.625" style="127" customWidth="1"/>
    <col min="4363" max="4363" width="13.5" style="127" customWidth="1"/>
    <col min="4364" max="4364" width="13" style="127" customWidth="1"/>
    <col min="4365" max="4366" width="9" style="127"/>
    <col min="4367" max="4367" width="9" style="127" customWidth="1"/>
    <col min="4368" max="4608" width="9" style="127"/>
    <col min="4609" max="4609" width="9.125" style="127" customWidth="1"/>
    <col min="4610" max="4610" width="2.375" style="127" customWidth="1"/>
    <col min="4611" max="4611" width="18" style="127" customWidth="1"/>
    <col min="4612" max="4612" width="13.625" style="127" customWidth="1"/>
    <col min="4613" max="4613" width="13.5" style="127" customWidth="1"/>
    <col min="4614" max="4615" width="13.625" style="127" customWidth="1"/>
    <col min="4616" max="4617" width="13.5" style="127" customWidth="1"/>
    <col min="4618" max="4618" width="13.625" style="127" customWidth="1"/>
    <col min="4619" max="4619" width="13.5" style="127" customWidth="1"/>
    <col min="4620" max="4620" width="13" style="127" customWidth="1"/>
    <col min="4621" max="4622" width="9" style="127"/>
    <col min="4623" max="4623" width="9" style="127" customWidth="1"/>
    <col min="4624" max="4864" width="9" style="127"/>
    <col min="4865" max="4865" width="9.125" style="127" customWidth="1"/>
    <col min="4866" max="4866" width="2.375" style="127" customWidth="1"/>
    <col min="4867" max="4867" width="18" style="127" customWidth="1"/>
    <col min="4868" max="4868" width="13.625" style="127" customWidth="1"/>
    <col min="4869" max="4869" width="13.5" style="127" customWidth="1"/>
    <col min="4870" max="4871" width="13.625" style="127" customWidth="1"/>
    <col min="4872" max="4873" width="13.5" style="127" customWidth="1"/>
    <col min="4874" max="4874" width="13.625" style="127" customWidth="1"/>
    <col min="4875" max="4875" width="13.5" style="127" customWidth="1"/>
    <col min="4876" max="4876" width="13" style="127" customWidth="1"/>
    <col min="4877" max="4878" width="9" style="127"/>
    <col min="4879" max="4879" width="9" style="127" customWidth="1"/>
    <col min="4880" max="5120" width="9" style="127"/>
    <col min="5121" max="5121" width="9.125" style="127" customWidth="1"/>
    <col min="5122" max="5122" width="2.375" style="127" customWidth="1"/>
    <col min="5123" max="5123" width="18" style="127" customWidth="1"/>
    <col min="5124" max="5124" width="13.625" style="127" customWidth="1"/>
    <col min="5125" max="5125" width="13.5" style="127" customWidth="1"/>
    <col min="5126" max="5127" width="13.625" style="127" customWidth="1"/>
    <col min="5128" max="5129" width="13.5" style="127" customWidth="1"/>
    <col min="5130" max="5130" width="13.625" style="127" customWidth="1"/>
    <col min="5131" max="5131" width="13.5" style="127" customWidth="1"/>
    <col min="5132" max="5132" width="13" style="127" customWidth="1"/>
    <col min="5133" max="5134" width="9" style="127"/>
    <col min="5135" max="5135" width="9" style="127" customWidth="1"/>
    <col min="5136" max="5376" width="9" style="127"/>
    <col min="5377" max="5377" width="9.125" style="127" customWidth="1"/>
    <col min="5378" max="5378" width="2.375" style="127" customWidth="1"/>
    <col min="5379" max="5379" width="18" style="127" customWidth="1"/>
    <col min="5380" max="5380" width="13.625" style="127" customWidth="1"/>
    <col min="5381" max="5381" width="13.5" style="127" customWidth="1"/>
    <col min="5382" max="5383" width="13.625" style="127" customWidth="1"/>
    <col min="5384" max="5385" width="13.5" style="127" customWidth="1"/>
    <col min="5386" max="5386" width="13.625" style="127" customWidth="1"/>
    <col min="5387" max="5387" width="13.5" style="127" customWidth="1"/>
    <col min="5388" max="5388" width="13" style="127" customWidth="1"/>
    <col min="5389" max="5390" width="9" style="127"/>
    <col min="5391" max="5391" width="9" style="127" customWidth="1"/>
    <col min="5392" max="5632" width="9" style="127"/>
    <col min="5633" max="5633" width="9.125" style="127" customWidth="1"/>
    <col min="5634" max="5634" width="2.375" style="127" customWidth="1"/>
    <col min="5635" max="5635" width="18" style="127" customWidth="1"/>
    <col min="5636" max="5636" width="13.625" style="127" customWidth="1"/>
    <col min="5637" max="5637" width="13.5" style="127" customWidth="1"/>
    <col min="5638" max="5639" width="13.625" style="127" customWidth="1"/>
    <col min="5640" max="5641" width="13.5" style="127" customWidth="1"/>
    <col min="5642" max="5642" width="13.625" style="127" customWidth="1"/>
    <col min="5643" max="5643" width="13.5" style="127" customWidth="1"/>
    <col min="5644" max="5644" width="13" style="127" customWidth="1"/>
    <col min="5645" max="5646" width="9" style="127"/>
    <col min="5647" max="5647" width="9" style="127" customWidth="1"/>
    <col min="5648" max="5888" width="9" style="127"/>
    <col min="5889" max="5889" width="9.125" style="127" customWidth="1"/>
    <col min="5890" max="5890" width="2.375" style="127" customWidth="1"/>
    <col min="5891" max="5891" width="18" style="127" customWidth="1"/>
    <col min="5892" max="5892" width="13.625" style="127" customWidth="1"/>
    <col min="5893" max="5893" width="13.5" style="127" customWidth="1"/>
    <col min="5894" max="5895" width="13.625" style="127" customWidth="1"/>
    <col min="5896" max="5897" width="13.5" style="127" customWidth="1"/>
    <col min="5898" max="5898" width="13.625" style="127" customWidth="1"/>
    <col min="5899" max="5899" width="13.5" style="127" customWidth="1"/>
    <col min="5900" max="5900" width="13" style="127" customWidth="1"/>
    <col min="5901" max="5902" width="9" style="127"/>
    <col min="5903" max="5903" width="9" style="127" customWidth="1"/>
    <col min="5904" max="6144" width="9" style="127"/>
    <col min="6145" max="6145" width="9.125" style="127" customWidth="1"/>
    <col min="6146" max="6146" width="2.375" style="127" customWidth="1"/>
    <col min="6147" max="6147" width="18" style="127" customWidth="1"/>
    <col min="6148" max="6148" width="13.625" style="127" customWidth="1"/>
    <col min="6149" max="6149" width="13.5" style="127" customWidth="1"/>
    <col min="6150" max="6151" width="13.625" style="127" customWidth="1"/>
    <col min="6152" max="6153" width="13.5" style="127" customWidth="1"/>
    <col min="6154" max="6154" width="13.625" style="127" customWidth="1"/>
    <col min="6155" max="6155" width="13.5" style="127" customWidth="1"/>
    <col min="6156" max="6156" width="13" style="127" customWidth="1"/>
    <col min="6157" max="6158" width="9" style="127"/>
    <col min="6159" max="6159" width="9" style="127" customWidth="1"/>
    <col min="6160" max="6400" width="9" style="127"/>
    <col min="6401" max="6401" width="9.125" style="127" customWidth="1"/>
    <col min="6402" max="6402" width="2.375" style="127" customWidth="1"/>
    <col min="6403" max="6403" width="18" style="127" customWidth="1"/>
    <col min="6404" max="6404" width="13.625" style="127" customWidth="1"/>
    <col min="6405" max="6405" width="13.5" style="127" customWidth="1"/>
    <col min="6406" max="6407" width="13.625" style="127" customWidth="1"/>
    <col min="6408" max="6409" width="13.5" style="127" customWidth="1"/>
    <col min="6410" max="6410" width="13.625" style="127" customWidth="1"/>
    <col min="6411" max="6411" width="13.5" style="127" customWidth="1"/>
    <col min="6412" max="6412" width="13" style="127" customWidth="1"/>
    <col min="6413" max="6414" width="9" style="127"/>
    <col min="6415" max="6415" width="9" style="127" customWidth="1"/>
    <col min="6416" max="6656" width="9" style="127"/>
    <col min="6657" max="6657" width="9.125" style="127" customWidth="1"/>
    <col min="6658" max="6658" width="2.375" style="127" customWidth="1"/>
    <col min="6659" max="6659" width="18" style="127" customWidth="1"/>
    <col min="6660" max="6660" width="13.625" style="127" customWidth="1"/>
    <col min="6661" max="6661" width="13.5" style="127" customWidth="1"/>
    <col min="6662" max="6663" width="13.625" style="127" customWidth="1"/>
    <col min="6664" max="6665" width="13.5" style="127" customWidth="1"/>
    <col min="6666" max="6666" width="13.625" style="127" customWidth="1"/>
    <col min="6667" max="6667" width="13.5" style="127" customWidth="1"/>
    <col min="6668" max="6668" width="13" style="127" customWidth="1"/>
    <col min="6669" max="6670" width="9" style="127"/>
    <col min="6671" max="6671" width="9" style="127" customWidth="1"/>
    <col min="6672" max="6912" width="9" style="127"/>
    <col min="6913" max="6913" width="9.125" style="127" customWidth="1"/>
    <col min="6914" max="6914" width="2.375" style="127" customWidth="1"/>
    <col min="6915" max="6915" width="18" style="127" customWidth="1"/>
    <col min="6916" max="6916" width="13.625" style="127" customWidth="1"/>
    <col min="6917" max="6917" width="13.5" style="127" customWidth="1"/>
    <col min="6918" max="6919" width="13.625" style="127" customWidth="1"/>
    <col min="6920" max="6921" width="13.5" style="127" customWidth="1"/>
    <col min="6922" max="6922" width="13.625" style="127" customWidth="1"/>
    <col min="6923" max="6923" width="13.5" style="127" customWidth="1"/>
    <col min="6924" max="6924" width="13" style="127" customWidth="1"/>
    <col min="6925" max="6926" width="9" style="127"/>
    <col min="6927" max="6927" width="9" style="127" customWidth="1"/>
    <col min="6928" max="7168" width="9" style="127"/>
    <col min="7169" max="7169" width="9.125" style="127" customWidth="1"/>
    <col min="7170" max="7170" width="2.375" style="127" customWidth="1"/>
    <col min="7171" max="7171" width="18" style="127" customWidth="1"/>
    <col min="7172" max="7172" width="13.625" style="127" customWidth="1"/>
    <col min="7173" max="7173" width="13.5" style="127" customWidth="1"/>
    <col min="7174" max="7175" width="13.625" style="127" customWidth="1"/>
    <col min="7176" max="7177" width="13.5" style="127" customWidth="1"/>
    <col min="7178" max="7178" width="13.625" style="127" customWidth="1"/>
    <col min="7179" max="7179" width="13.5" style="127" customWidth="1"/>
    <col min="7180" max="7180" width="13" style="127" customWidth="1"/>
    <col min="7181" max="7182" width="9" style="127"/>
    <col min="7183" max="7183" width="9" style="127" customWidth="1"/>
    <col min="7184" max="7424" width="9" style="127"/>
    <col min="7425" max="7425" width="9.125" style="127" customWidth="1"/>
    <col min="7426" max="7426" width="2.375" style="127" customWidth="1"/>
    <col min="7427" max="7427" width="18" style="127" customWidth="1"/>
    <col min="7428" max="7428" width="13.625" style="127" customWidth="1"/>
    <col min="7429" max="7429" width="13.5" style="127" customWidth="1"/>
    <col min="7430" max="7431" width="13.625" style="127" customWidth="1"/>
    <col min="7432" max="7433" width="13.5" style="127" customWidth="1"/>
    <col min="7434" max="7434" width="13.625" style="127" customWidth="1"/>
    <col min="7435" max="7435" width="13.5" style="127" customWidth="1"/>
    <col min="7436" max="7436" width="13" style="127" customWidth="1"/>
    <col min="7437" max="7438" width="9" style="127"/>
    <col min="7439" max="7439" width="9" style="127" customWidth="1"/>
    <col min="7440" max="7680" width="9" style="127"/>
    <col min="7681" max="7681" width="9.125" style="127" customWidth="1"/>
    <col min="7682" max="7682" width="2.375" style="127" customWidth="1"/>
    <col min="7683" max="7683" width="18" style="127" customWidth="1"/>
    <col min="7684" max="7684" width="13.625" style="127" customWidth="1"/>
    <col min="7685" max="7685" width="13.5" style="127" customWidth="1"/>
    <col min="7686" max="7687" width="13.625" style="127" customWidth="1"/>
    <col min="7688" max="7689" width="13.5" style="127" customWidth="1"/>
    <col min="7690" max="7690" width="13.625" style="127" customWidth="1"/>
    <col min="7691" max="7691" width="13.5" style="127" customWidth="1"/>
    <col min="7692" max="7692" width="13" style="127" customWidth="1"/>
    <col min="7693" max="7694" width="9" style="127"/>
    <col min="7695" max="7695" width="9" style="127" customWidth="1"/>
    <col min="7696" max="7936" width="9" style="127"/>
    <col min="7937" max="7937" width="9.125" style="127" customWidth="1"/>
    <col min="7938" max="7938" width="2.375" style="127" customWidth="1"/>
    <col min="7939" max="7939" width="18" style="127" customWidth="1"/>
    <col min="7940" max="7940" width="13.625" style="127" customWidth="1"/>
    <col min="7941" max="7941" width="13.5" style="127" customWidth="1"/>
    <col min="7942" max="7943" width="13.625" style="127" customWidth="1"/>
    <col min="7944" max="7945" width="13.5" style="127" customWidth="1"/>
    <col min="7946" max="7946" width="13.625" style="127" customWidth="1"/>
    <col min="7947" max="7947" width="13.5" style="127" customWidth="1"/>
    <col min="7948" max="7948" width="13" style="127" customWidth="1"/>
    <col min="7949" max="7950" width="9" style="127"/>
    <col min="7951" max="7951" width="9" style="127" customWidth="1"/>
    <col min="7952" max="8192" width="9" style="127"/>
    <col min="8193" max="8193" width="9.125" style="127" customWidth="1"/>
    <col min="8194" max="8194" width="2.375" style="127" customWidth="1"/>
    <col min="8195" max="8195" width="18" style="127" customWidth="1"/>
    <col min="8196" max="8196" width="13.625" style="127" customWidth="1"/>
    <col min="8197" max="8197" width="13.5" style="127" customWidth="1"/>
    <col min="8198" max="8199" width="13.625" style="127" customWidth="1"/>
    <col min="8200" max="8201" width="13.5" style="127" customWidth="1"/>
    <col min="8202" max="8202" width="13.625" style="127" customWidth="1"/>
    <col min="8203" max="8203" width="13.5" style="127" customWidth="1"/>
    <col min="8204" max="8204" width="13" style="127" customWidth="1"/>
    <col min="8205" max="8206" width="9" style="127"/>
    <col min="8207" max="8207" width="9" style="127" customWidth="1"/>
    <col min="8208" max="8448" width="9" style="127"/>
    <col min="8449" max="8449" width="9.125" style="127" customWidth="1"/>
    <col min="8450" max="8450" width="2.375" style="127" customWidth="1"/>
    <col min="8451" max="8451" width="18" style="127" customWidth="1"/>
    <col min="8452" max="8452" width="13.625" style="127" customWidth="1"/>
    <col min="8453" max="8453" width="13.5" style="127" customWidth="1"/>
    <col min="8454" max="8455" width="13.625" style="127" customWidth="1"/>
    <col min="8456" max="8457" width="13.5" style="127" customWidth="1"/>
    <col min="8458" max="8458" width="13.625" style="127" customWidth="1"/>
    <col min="8459" max="8459" width="13.5" style="127" customWidth="1"/>
    <col min="8460" max="8460" width="13" style="127" customWidth="1"/>
    <col min="8461" max="8462" width="9" style="127"/>
    <col min="8463" max="8463" width="9" style="127" customWidth="1"/>
    <col min="8464" max="8704" width="9" style="127"/>
    <col min="8705" max="8705" width="9.125" style="127" customWidth="1"/>
    <col min="8706" max="8706" width="2.375" style="127" customWidth="1"/>
    <col min="8707" max="8707" width="18" style="127" customWidth="1"/>
    <col min="8708" max="8708" width="13.625" style="127" customWidth="1"/>
    <col min="8709" max="8709" width="13.5" style="127" customWidth="1"/>
    <col min="8710" max="8711" width="13.625" style="127" customWidth="1"/>
    <col min="8712" max="8713" width="13.5" style="127" customWidth="1"/>
    <col min="8714" max="8714" width="13.625" style="127" customWidth="1"/>
    <col min="8715" max="8715" width="13.5" style="127" customWidth="1"/>
    <col min="8716" max="8716" width="13" style="127" customWidth="1"/>
    <col min="8717" max="8718" width="9" style="127"/>
    <col min="8719" max="8719" width="9" style="127" customWidth="1"/>
    <col min="8720" max="8960" width="9" style="127"/>
    <col min="8961" max="8961" width="9.125" style="127" customWidth="1"/>
    <col min="8962" max="8962" width="2.375" style="127" customWidth="1"/>
    <col min="8963" max="8963" width="18" style="127" customWidth="1"/>
    <col min="8964" max="8964" width="13.625" style="127" customWidth="1"/>
    <col min="8965" max="8965" width="13.5" style="127" customWidth="1"/>
    <col min="8966" max="8967" width="13.625" style="127" customWidth="1"/>
    <col min="8968" max="8969" width="13.5" style="127" customWidth="1"/>
    <col min="8970" max="8970" width="13.625" style="127" customWidth="1"/>
    <col min="8971" max="8971" width="13.5" style="127" customWidth="1"/>
    <col min="8972" max="8972" width="13" style="127" customWidth="1"/>
    <col min="8973" max="8974" width="9" style="127"/>
    <col min="8975" max="8975" width="9" style="127" customWidth="1"/>
    <col min="8976" max="9216" width="9" style="127"/>
    <col min="9217" max="9217" width="9.125" style="127" customWidth="1"/>
    <col min="9218" max="9218" width="2.375" style="127" customWidth="1"/>
    <col min="9219" max="9219" width="18" style="127" customWidth="1"/>
    <col min="9220" max="9220" width="13.625" style="127" customWidth="1"/>
    <col min="9221" max="9221" width="13.5" style="127" customWidth="1"/>
    <col min="9222" max="9223" width="13.625" style="127" customWidth="1"/>
    <col min="9224" max="9225" width="13.5" style="127" customWidth="1"/>
    <col min="9226" max="9226" width="13.625" style="127" customWidth="1"/>
    <col min="9227" max="9227" width="13.5" style="127" customWidth="1"/>
    <col min="9228" max="9228" width="13" style="127" customWidth="1"/>
    <col min="9229" max="9230" width="9" style="127"/>
    <col min="9231" max="9231" width="9" style="127" customWidth="1"/>
    <col min="9232" max="9472" width="9" style="127"/>
    <col min="9473" max="9473" width="9.125" style="127" customWidth="1"/>
    <col min="9474" max="9474" width="2.375" style="127" customWidth="1"/>
    <col min="9475" max="9475" width="18" style="127" customWidth="1"/>
    <col min="9476" max="9476" width="13.625" style="127" customWidth="1"/>
    <col min="9477" max="9477" width="13.5" style="127" customWidth="1"/>
    <col min="9478" max="9479" width="13.625" style="127" customWidth="1"/>
    <col min="9480" max="9481" width="13.5" style="127" customWidth="1"/>
    <col min="9482" max="9482" width="13.625" style="127" customWidth="1"/>
    <col min="9483" max="9483" width="13.5" style="127" customWidth="1"/>
    <col min="9484" max="9484" width="13" style="127" customWidth="1"/>
    <col min="9485" max="9486" width="9" style="127"/>
    <col min="9487" max="9487" width="9" style="127" customWidth="1"/>
    <col min="9488" max="9728" width="9" style="127"/>
    <col min="9729" max="9729" width="9.125" style="127" customWidth="1"/>
    <col min="9730" max="9730" width="2.375" style="127" customWidth="1"/>
    <col min="9731" max="9731" width="18" style="127" customWidth="1"/>
    <col min="9732" max="9732" width="13.625" style="127" customWidth="1"/>
    <col min="9733" max="9733" width="13.5" style="127" customWidth="1"/>
    <col min="9734" max="9735" width="13.625" style="127" customWidth="1"/>
    <col min="9736" max="9737" width="13.5" style="127" customWidth="1"/>
    <col min="9738" max="9738" width="13.625" style="127" customWidth="1"/>
    <col min="9739" max="9739" width="13.5" style="127" customWidth="1"/>
    <col min="9740" max="9740" width="13" style="127" customWidth="1"/>
    <col min="9741" max="9742" width="9" style="127"/>
    <col min="9743" max="9743" width="9" style="127" customWidth="1"/>
    <col min="9744" max="9984" width="9" style="127"/>
    <col min="9985" max="9985" width="9.125" style="127" customWidth="1"/>
    <col min="9986" max="9986" width="2.375" style="127" customWidth="1"/>
    <col min="9987" max="9987" width="18" style="127" customWidth="1"/>
    <col min="9988" max="9988" width="13.625" style="127" customWidth="1"/>
    <col min="9989" max="9989" width="13.5" style="127" customWidth="1"/>
    <col min="9990" max="9991" width="13.625" style="127" customWidth="1"/>
    <col min="9992" max="9993" width="13.5" style="127" customWidth="1"/>
    <col min="9994" max="9994" width="13.625" style="127" customWidth="1"/>
    <col min="9995" max="9995" width="13.5" style="127" customWidth="1"/>
    <col min="9996" max="9996" width="13" style="127" customWidth="1"/>
    <col min="9997" max="9998" width="9" style="127"/>
    <col min="9999" max="9999" width="9" style="127" customWidth="1"/>
    <col min="10000" max="10240" width="9" style="127"/>
    <col min="10241" max="10241" width="9.125" style="127" customWidth="1"/>
    <col min="10242" max="10242" width="2.375" style="127" customWidth="1"/>
    <col min="10243" max="10243" width="18" style="127" customWidth="1"/>
    <col min="10244" max="10244" width="13.625" style="127" customWidth="1"/>
    <col min="10245" max="10245" width="13.5" style="127" customWidth="1"/>
    <col min="10246" max="10247" width="13.625" style="127" customWidth="1"/>
    <col min="10248" max="10249" width="13.5" style="127" customWidth="1"/>
    <col min="10250" max="10250" width="13.625" style="127" customWidth="1"/>
    <col min="10251" max="10251" width="13.5" style="127" customWidth="1"/>
    <col min="10252" max="10252" width="13" style="127" customWidth="1"/>
    <col min="10253" max="10254" width="9" style="127"/>
    <col min="10255" max="10255" width="9" style="127" customWidth="1"/>
    <col min="10256" max="10496" width="9" style="127"/>
    <col min="10497" max="10497" width="9.125" style="127" customWidth="1"/>
    <col min="10498" max="10498" width="2.375" style="127" customWidth="1"/>
    <col min="10499" max="10499" width="18" style="127" customWidth="1"/>
    <col min="10500" max="10500" width="13.625" style="127" customWidth="1"/>
    <col min="10501" max="10501" width="13.5" style="127" customWidth="1"/>
    <col min="10502" max="10503" width="13.625" style="127" customWidth="1"/>
    <col min="10504" max="10505" width="13.5" style="127" customWidth="1"/>
    <col min="10506" max="10506" width="13.625" style="127" customWidth="1"/>
    <col min="10507" max="10507" width="13.5" style="127" customWidth="1"/>
    <col min="10508" max="10508" width="13" style="127" customWidth="1"/>
    <col min="10509" max="10510" width="9" style="127"/>
    <col min="10511" max="10511" width="9" style="127" customWidth="1"/>
    <col min="10512" max="10752" width="9" style="127"/>
    <col min="10753" max="10753" width="9.125" style="127" customWidth="1"/>
    <col min="10754" max="10754" width="2.375" style="127" customWidth="1"/>
    <col min="10755" max="10755" width="18" style="127" customWidth="1"/>
    <col min="10756" max="10756" width="13.625" style="127" customWidth="1"/>
    <col min="10757" max="10757" width="13.5" style="127" customWidth="1"/>
    <col min="10758" max="10759" width="13.625" style="127" customWidth="1"/>
    <col min="10760" max="10761" width="13.5" style="127" customWidth="1"/>
    <col min="10762" max="10762" width="13.625" style="127" customWidth="1"/>
    <col min="10763" max="10763" width="13.5" style="127" customWidth="1"/>
    <col min="10764" max="10764" width="13" style="127" customWidth="1"/>
    <col min="10765" max="10766" width="9" style="127"/>
    <col min="10767" max="10767" width="9" style="127" customWidth="1"/>
    <col min="10768" max="11008" width="9" style="127"/>
    <col min="11009" max="11009" width="9.125" style="127" customWidth="1"/>
    <col min="11010" max="11010" width="2.375" style="127" customWidth="1"/>
    <col min="11011" max="11011" width="18" style="127" customWidth="1"/>
    <col min="11012" max="11012" width="13.625" style="127" customWidth="1"/>
    <col min="11013" max="11013" width="13.5" style="127" customWidth="1"/>
    <col min="11014" max="11015" width="13.625" style="127" customWidth="1"/>
    <col min="11016" max="11017" width="13.5" style="127" customWidth="1"/>
    <col min="11018" max="11018" width="13.625" style="127" customWidth="1"/>
    <col min="11019" max="11019" width="13.5" style="127" customWidth="1"/>
    <col min="11020" max="11020" width="13" style="127" customWidth="1"/>
    <col min="11021" max="11022" width="9" style="127"/>
    <col min="11023" max="11023" width="9" style="127" customWidth="1"/>
    <col min="11024" max="11264" width="9" style="127"/>
    <col min="11265" max="11265" width="9.125" style="127" customWidth="1"/>
    <col min="11266" max="11266" width="2.375" style="127" customWidth="1"/>
    <col min="11267" max="11267" width="18" style="127" customWidth="1"/>
    <col min="11268" max="11268" width="13.625" style="127" customWidth="1"/>
    <col min="11269" max="11269" width="13.5" style="127" customWidth="1"/>
    <col min="11270" max="11271" width="13.625" style="127" customWidth="1"/>
    <col min="11272" max="11273" width="13.5" style="127" customWidth="1"/>
    <col min="11274" max="11274" width="13.625" style="127" customWidth="1"/>
    <col min="11275" max="11275" width="13.5" style="127" customWidth="1"/>
    <col min="11276" max="11276" width="13" style="127" customWidth="1"/>
    <col min="11277" max="11278" width="9" style="127"/>
    <col min="11279" max="11279" width="9" style="127" customWidth="1"/>
    <col min="11280" max="11520" width="9" style="127"/>
    <col min="11521" max="11521" width="9.125" style="127" customWidth="1"/>
    <col min="11522" max="11522" width="2.375" style="127" customWidth="1"/>
    <col min="11523" max="11523" width="18" style="127" customWidth="1"/>
    <col min="11524" max="11524" width="13.625" style="127" customWidth="1"/>
    <col min="11525" max="11525" width="13.5" style="127" customWidth="1"/>
    <col min="11526" max="11527" width="13.625" style="127" customWidth="1"/>
    <col min="11528" max="11529" width="13.5" style="127" customWidth="1"/>
    <col min="11530" max="11530" width="13.625" style="127" customWidth="1"/>
    <col min="11531" max="11531" width="13.5" style="127" customWidth="1"/>
    <col min="11532" max="11532" width="13" style="127" customWidth="1"/>
    <col min="11533" max="11534" width="9" style="127"/>
    <col min="11535" max="11535" width="9" style="127" customWidth="1"/>
    <col min="11536" max="11776" width="9" style="127"/>
    <col min="11777" max="11777" width="9.125" style="127" customWidth="1"/>
    <col min="11778" max="11778" width="2.375" style="127" customWidth="1"/>
    <col min="11779" max="11779" width="18" style="127" customWidth="1"/>
    <col min="11780" max="11780" width="13.625" style="127" customWidth="1"/>
    <col min="11781" max="11781" width="13.5" style="127" customWidth="1"/>
    <col min="11782" max="11783" width="13.625" style="127" customWidth="1"/>
    <col min="11784" max="11785" width="13.5" style="127" customWidth="1"/>
    <col min="11786" max="11786" width="13.625" style="127" customWidth="1"/>
    <col min="11787" max="11787" width="13.5" style="127" customWidth="1"/>
    <col min="11788" max="11788" width="13" style="127" customWidth="1"/>
    <col min="11789" max="11790" width="9" style="127"/>
    <col min="11791" max="11791" width="9" style="127" customWidth="1"/>
    <col min="11792" max="12032" width="9" style="127"/>
    <col min="12033" max="12033" width="9.125" style="127" customWidth="1"/>
    <col min="12034" max="12034" width="2.375" style="127" customWidth="1"/>
    <col min="12035" max="12035" width="18" style="127" customWidth="1"/>
    <col min="12036" max="12036" width="13.625" style="127" customWidth="1"/>
    <col min="12037" max="12037" width="13.5" style="127" customWidth="1"/>
    <col min="12038" max="12039" width="13.625" style="127" customWidth="1"/>
    <col min="12040" max="12041" width="13.5" style="127" customWidth="1"/>
    <col min="12042" max="12042" width="13.625" style="127" customWidth="1"/>
    <col min="12043" max="12043" width="13.5" style="127" customWidth="1"/>
    <col min="12044" max="12044" width="13" style="127" customWidth="1"/>
    <col min="12045" max="12046" width="9" style="127"/>
    <col min="12047" max="12047" width="9" style="127" customWidth="1"/>
    <col min="12048" max="12288" width="9" style="127"/>
    <col min="12289" max="12289" width="9.125" style="127" customWidth="1"/>
    <col min="12290" max="12290" width="2.375" style="127" customWidth="1"/>
    <col min="12291" max="12291" width="18" style="127" customWidth="1"/>
    <col min="12292" max="12292" width="13.625" style="127" customWidth="1"/>
    <col min="12293" max="12293" width="13.5" style="127" customWidth="1"/>
    <col min="12294" max="12295" width="13.625" style="127" customWidth="1"/>
    <col min="12296" max="12297" width="13.5" style="127" customWidth="1"/>
    <col min="12298" max="12298" width="13.625" style="127" customWidth="1"/>
    <col min="12299" max="12299" width="13.5" style="127" customWidth="1"/>
    <col min="12300" max="12300" width="13" style="127" customWidth="1"/>
    <col min="12301" max="12302" width="9" style="127"/>
    <col min="12303" max="12303" width="9" style="127" customWidth="1"/>
    <col min="12304" max="12544" width="9" style="127"/>
    <col min="12545" max="12545" width="9.125" style="127" customWidth="1"/>
    <col min="12546" max="12546" width="2.375" style="127" customWidth="1"/>
    <col min="12547" max="12547" width="18" style="127" customWidth="1"/>
    <col min="12548" max="12548" width="13.625" style="127" customWidth="1"/>
    <col min="12549" max="12549" width="13.5" style="127" customWidth="1"/>
    <col min="12550" max="12551" width="13.625" style="127" customWidth="1"/>
    <col min="12552" max="12553" width="13.5" style="127" customWidth="1"/>
    <col min="12554" max="12554" width="13.625" style="127" customWidth="1"/>
    <col min="12555" max="12555" width="13.5" style="127" customWidth="1"/>
    <col min="12556" max="12556" width="13" style="127" customWidth="1"/>
    <col min="12557" max="12558" width="9" style="127"/>
    <col min="12559" max="12559" width="9" style="127" customWidth="1"/>
    <col min="12560" max="12800" width="9" style="127"/>
    <col min="12801" max="12801" width="9.125" style="127" customWidth="1"/>
    <col min="12802" max="12802" width="2.375" style="127" customWidth="1"/>
    <col min="12803" max="12803" width="18" style="127" customWidth="1"/>
    <col min="12804" max="12804" width="13.625" style="127" customWidth="1"/>
    <col min="12805" max="12805" width="13.5" style="127" customWidth="1"/>
    <col min="12806" max="12807" width="13.625" style="127" customWidth="1"/>
    <col min="12808" max="12809" width="13.5" style="127" customWidth="1"/>
    <col min="12810" max="12810" width="13.625" style="127" customWidth="1"/>
    <col min="12811" max="12811" width="13.5" style="127" customWidth="1"/>
    <col min="12812" max="12812" width="13" style="127" customWidth="1"/>
    <col min="12813" max="12814" width="9" style="127"/>
    <col min="12815" max="12815" width="9" style="127" customWidth="1"/>
    <col min="12816" max="13056" width="9" style="127"/>
    <col min="13057" max="13057" width="9.125" style="127" customWidth="1"/>
    <col min="13058" max="13058" width="2.375" style="127" customWidth="1"/>
    <col min="13059" max="13059" width="18" style="127" customWidth="1"/>
    <col min="13060" max="13060" width="13.625" style="127" customWidth="1"/>
    <col min="13061" max="13061" width="13.5" style="127" customWidth="1"/>
    <col min="13062" max="13063" width="13.625" style="127" customWidth="1"/>
    <col min="13064" max="13065" width="13.5" style="127" customWidth="1"/>
    <col min="13066" max="13066" width="13.625" style="127" customWidth="1"/>
    <col min="13067" max="13067" width="13.5" style="127" customWidth="1"/>
    <col min="13068" max="13068" width="13" style="127" customWidth="1"/>
    <col min="13069" max="13070" width="9" style="127"/>
    <col min="13071" max="13071" width="9" style="127" customWidth="1"/>
    <col min="13072" max="13312" width="9" style="127"/>
    <col min="13313" max="13313" width="9.125" style="127" customWidth="1"/>
    <col min="13314" max="13314" width="2.375" style="127" customWidth="1"/>
    <col min="13315" max="13315" width="18" style="127" customWidth="1"/>
    <col min="13316" max="13316" width="13.625" style="127" customWidth="1"/>
    <col min="13317" max="13317" width="13.5" style="127" customWidth="1"/>
    <col min="13318" max="13319" width="13.625" style="127" customWidth="1"/>
    <col min="13320" max="13321" width="13.5" style="127" customWidth="1"/>
    <col min="13322" max="13322" width="13.625" style="127" customWidth="1"/>
    <col min="13323" max="13323" width="13.5" style="127" customWidth="1"/>
    <col min="13324" max="13324" width="13" style="127" customWidth="1"/>
    <col min="13325" max="13326" width="9" style="127"/>
    <col min="13327" max="13327" width="9" style="127" customWidth="1"/>
    <col min="13328" max="13568" width="9" style="127"/>
    <col min="13569" max="13569" width="9.125" style="127" customWidth="1"/>
    <col min="13570" max="13570" width="2.375" style="127" customWidth="1"/>
    <col min="13571" max="13571" width="18" style="127" customWidth="1"/>
    <col min="13572" max="13572" width="13.625" style="127" customWidth="1"/>
    <col min="13573" max="13573" width="13.5" style="127" customWidth="1"/>
    <col min="13574" max="13575" width="13.625" style="127" customWidth="1"/>
    <col min="13576" max="13577" width="13.5" style="127" customWidth="1"/>
    <col min="13578" max="13578" width="13.625" style="127" customWidth="1"/>
    <col min="13579" max="13579" width="13.5" style="127" customWidth="1"/>
    <col min="13580" max="13580" width="13" style="127" customWidth="1"/>
    <col min="13581" max="13582" width="9" style="127"/>
    <col min="13583" max="13583" width="9" style="127" customWidth="1"/>
    <col min="13584" max="13824" width="9" style="127"/>
    <col min="13825" max="13825" width="9.125" style="127" customWidth="1"/>
    <col min="13826" max="13826" width="2.375" style="127" customWidth="1"/>
    <col min="13827" max="13827" width="18" style="127" customWidth="1"/>
    <col min="13828" max="13828" width="13.625" style="127" customWidth="1"/>
    <col min="13829" max="13829" width="13.5" style="127" customWidth="1"/>
    <col min="13830" max="13831" width="13.625" style="127" customWidth="1"/>
    <col min="13832" max="13833" width="13.5" style="127" customWidth="1"/>
    <col min="13834" max="13834" width="13.625" style="127" customWidth="1"/>
    <col min="13835" max="13835" width="13.5" style="127" customWidth="1"/>
    <col min="13836" max="13836" width="13" style="127" customWidth="1"/>
    <col min="13837" max="13838" width="9" style="127"/>
    <col min="13839" max="13839" width="9" style="127" customWidth="1"/>
    <col min="13840" max="14080" width="9" style="127"/>
    <col min="14081" max="14081" width="9.125" style="127" customWidth="1"/>
    <col min="14082" max="14082" width="2.375" style="127" customWidth="1"/>
    <col min="14083" max="14083" width="18" style="127" customWidth="1"/>
    <col min="14084" max="14084" width="13.625" style="127" customWidth="1"/>
    <col min="14085" max="14085" width="13.5" style="127" customWidth="1"/>
    <col min="14086" max="14087" width="13.625" style="127" customWidth="1"/>
    <col min="14088" max="14089" width="13.5" style="127" customWidth="1"/>
    <col min="14090" max="14090" width="13.625" style="127" customWidth="1"/>
    <col min="14091" max="14091" width="13.5" style="127" customWidth="1"/>
    <col min="14092" max="14092" width="13" style="127" customWidth="1"/>
    <col min="14093" max="14094" width="9" style="127"/>
    <col min="14095" max="14095" width="9" style="127" customWidth="1"/>
    <col min="14096" max="14336" width="9" style="127"/>
    <col min="14337" max="14337" width="9.125" style="127" customWidth="1"/>
    <col min="14338" max="14338" width="2.375" style="127" customWidth="1"/>
    <col min="14339" max="14339" width="18" style="127" customWidth="1"/>
    <col min="14340" max="14340" width="13.625" style="127" customWidth="1"/>
    <col min="14341" max="14341" width="13.5" style="127" customWidth="1"/>
    <col min="14342" max="14343" width="13.625" style="127" customWidth="1"/>
    <col min="14344" max="14345" width="13.5" style="127" customWidth="1"/>
    <col min="14346" max="14346" width="13.625" style="127" customWidth="1"/>
    <col min="14347" max="14347" width="13.5" style="127" customWidth="1"/>
    <col min="14348" max="14348" width="13" style="127" customWidth="1"/>
    <col min="14349" max="14350" width="9" style="127"/>
    <col min="14351" max="14351" width="9" style="127" customWidth="1"/>
    <col min="14352" max="14592" width="9" style="127"/>
    <col min="14593" max="14593" width="9.125" style="127" customWidth="1"/>
    <col min="14594" max="14594" width="2.375" style="127" customWidth="1"/>
    <col min="14595" max="14595" width="18" style="127" customWidth="1"/>
    <col min="14596" max="14596" width="13.625" style="127" customWidth="1"/>
    <col min="14597" max="14597" width="13.5" style="127" customWidth="1"/>
    <col min="14598" max="14599" width="13.625" style="127" customWidth="1"/>
    <col min="14600" max="14601" width="13.5" style="127" customWidth="1"/>
    <col min="14602" max="14602" width="13.625" style="127" customWidth="1"/>
    <col min="14603" max="14603" width="13.5" style="127" customWidth="1"/>
    <col min="14604" max="14604" width="13" style="127" customWidth="1"/>
    <col min="14605" max="14606" width="9" style="127"/>
    <col min="14607" max="14607" width="9" style="127" customWidth="1"/>
    <col min="14608" max="14848" width="9" style="127"/>
    <col min="14849" max="14849" width="9.125" style="127" customWidth="1"/>
    <col min="14850" max="14850" width="2.375" style="127" customWidth="1"/>
    <col min="14851" max="14851" width="18" style="127" customWidth="1"/>
    <col min="14852" max="14852" width="13.625" style="127" customWidth="1"/>
    <col min="14853" max="14853" width="13.5" style="127" customWidth="1"/>
    <col min="14854" max="14855" width="13.625" style="127" customWidth="1"/>
    <col min="14856" max="14857" width="13.5" style="127" customWidth="1"/>
    <col min="14858" max="14858" width="13.625" style="127" customWidth="1"/>
    <col min="14859" max="14859" width="13.5" style="127" customWidth="1"/>
    <col min="14860" max="14860" width="13" style="127" customWidth="1"/>
    <col min="14861" max="14862" width="9" style="127"/>
    <col min="14863" max="14863" width="9" style="127" customWidth="1"/>
    <col min="14864" max="15104" width="9" style="127"/>
    <col min="15105" max="15105" width="9.125" style="127" customWidth="1"/>
    <col min="15106" max="15106" width="2.375" style="127" customWidth="1"/>
    <col min="15107" max="15107" width="18" style="127" customWidth="1"/>
    <col min="15108" max="15108" width="13.625" style="127" customWidth="1"/>
    <col min="15109" max="15109" width="13.5" style="127" customWidth="1"/>
    <col min="15110" max="15111" width="13.625" style="127" customWidth="1"/>
    <col min="15112" max="15113" width="13.5" style="127" customWidth="1"/>
    <col min="15114" max="15114" width="13.625" style="127" customWidth="1"/>
    <col min="15115" max="15115" width="13.5" style="127" customWidth="1"/>
    <col min="15116" max="15116" width="13" style="127" customWidth="1"/>
    <col min="15117" max="15118" width="9" style="127"/>
    <col min="15119" max="15119" width="9" style="127" customWidth="1"/>
    <col min="15120" max="15360" width="9" style="127"/>
    <col min="15361" max="15361" width="9.125" style="127" customWidth="1"/>
    <col min="15362" max="15362" width="2.375" style="127" customWidth="1"/>
    <col min="15363" max="15363" width="18" style="127" customWidth="1"/>
    <col min="15364" max="15364" width="13.625" style="127" customWidth="1"/>
    <col min="15365" max="15365" width="13.5" style="127" customWidth="1"/>
    <col min="15366" max="15367" width="13.625" style="127" customWidth="1"/>
    <col min="15368" max="15369" width="13.5" style="127" customWidth="1"/>
    <col min="15370" max="15370" width="13.625" style="127" customWidth="1"/>
    <col min="15371" max="15371" width="13.5" style="127" customWidth="1"/>
    <col min="15372" max="15372" width="13" style="127" customWidth="1"/>
    <col min="15373" max="15374" width="9" style="127"/>
    <col min="15375" max="15375" width="9" style="127" customWidth="1"/>
    <col min="15376" max="15616" width="9" style="127"/>
    <col min="15617" max="15617" width="9.125" style="127" customWidth="1"/>
    <col min="15618" max="15618" width="2.375" style="127" customWidth="1"/>
    <col min="15619" max="15619" width="18" style="127" customWidth="1"/>
    <col min="15620" max="15620" width="13.625" style="127" customWidth="1"/>
    <col min="15621" max="15621" width="13.5" style="127" customWidth="1"/>
    <col min="15622" max="15623" width="13.625" style="127" customWidth="1"/>
    <col min="15624" max="15625" width="13.5" style="127" customWidth="1"/>
    <col min="15626" max="15626" width="13.625" style="127" customWidth="1"/>
    <col min="15627" max="15627" width="13.5" style="127" customWidth="1"/>
    <col min="15628" max="15628" width="13" style="127" customWidth="1"/>
    <col min="15629" max="15630" width="9" style="127"/>
    <col min="15631" max="15631" width="9" style="127" customWidth="1"/>
    <col min="15632" max="15872" width="9" style="127"/>
    <col min="15873" max="15873" width="9.125" style="127" customWidth="1"/>
    <col min="15874" max="15874" width="2.375" style="127" customWidth="1"/>
    <col min="15875" max="15875" width="18" style="127" customWidth="1"/>
    <col min="15876" max="15876" width="13.625" style="127" customWidth="1"/>
    <col min="15877" max="15877" width="13.5" style="127" customWidth="1"/>
    <col min="15878" max="15879" width="13.625" style="127" customWidth="1"/>
    <col min="15880" max="15881" width="13.5" style="127" customWidth="1"/>
    <col min="15882" max="15882" width="13.625" style="127" customWidth="1"/>
    <col min="15883" max="15883" width="13.5" style="127" customWidth="1"/>
    <col min="15884" max="15884" width="13" style="127" customWidth="1"/>
    <col min="15885" max="15886" width="9" style="127"/>
    <col min="15887" max="15887" width="9" style="127" customWidth="1"/>
    <col min="15888" max="16128" width="9" style="127"/>
    <col min="16129" max="16129" width="9.125" style="127" customWidth="1"/>
    <col min="16130" max="16130" width="2.375" style="127" customWidth="1"/>
    <col min="16131" max="16131" width="18" style="127" customWidth="1"/>
    <col min="16132" max="16132" width="13.625" style="127" customWidth="1"/>
    <col min="16133" max="16133" width="13.5" style="127" customWidth="1"/>
    <col min="16134" max="16135" width="13.625" style="127" customWidth="1"/>
    <col min="16136" max="16137" width="13.5" style="127" customWidth="1"/>
    <col min="16138" max="16138" width="13.625" style="127" customWidth="1"/>
    <col min="16139" max="16139" width="13.5" style="127" customWidth="1"/>
    <col min="16140" max="16140" width="13" style="127" customWidth="1"/>
    <col min="16141" max="16142" width="9" style="127"/>
    <col min="16143" max="16143" width="9" style="127" customWidth="1"/>
    <col min="16144" max="16384" width="9" style="127"/>
  </cols>
  <sheetData>
    <row r="1" spans="1:12" ht="13.5" customHeight="1" x14ac:dyDescent="0.4">
      <c r="A1" s="1782" t="s">
        <v>486</v>
      </c>
      <c r="B1" s="1782"/>
      <c r="C1" s="1782"/>
      <c r="D1" s="1782"/>
      <c r="E1" s="1782"/>
      <c r="F1" s="1782"/>
      <c r="G1" s="1782"/>
      <c r="H1" s="1782"/>
      <c r="I1" s="1782"/>
      <c r="J1" s="1782"/>
      <c r="K1" s="1782"/>
      <c r="L1" s="1782"/>
    </row>
    <row r="2" spans="1:12" ht="19.5" thickBot="1" x14ac:dyDescent="0.45">
      <c r="A2" s="1783" t="s">
        <v>487</v>
      </c>
      <c r="B2" s="1783"/>
      <c r="C2" s="1783"/>
      <c r="D2" s="1783"/>
      <c r="E2" s="1783"/>
      <c r="F2" s="1783"/>
      <c r="G2" s="1783"/>
      <c r="H2" s="1783"/>
      <c r="I2" s="1783"/>
      <c r="J2" s="1783"/>
      <c r="K2" s="1783"/>
      <c r="L2" s="1783"/>
    </row>
    <row r="3" spans="1:12" ht="30" customHeight="1" thickBot="1" x14ac:dyDescent="0.45">
      <c r="A3" s="1784" t="s">
        <v>488</v>
      </c>
      <c r="B3" s="1785"/>
      <c r="C3" s="1786"/>
      <c r="D3" s="1787"/>
      <c r="E3" s="1788"/>
      <c r="F3" s="1788"/>
      <c r="G3" s="1788"/>
      <c r="H3" s="1788"/>
      <c r="I3" s="1788"/>
      <c r="J3" s="1788"/>
      <c r="K3" s="1788"/>
      <c r="L3" s="1789"/>
    </row>
    <row r="4" spans="1:12" ht="30" customHeight="1" x14ac:dyDescent="0.4">
      <c r="A4" s="1790" t="s">
        <v>489</v>
      </c>
      <c r="B4" s="1791"/>
      <c r="C4" s="1792"/>
      <c r="D4" s="1764"/>
      <c r="E4" s="1765"/>
      <c r="F4" s="1765"/>
      <c r="G4" s="1765"/>
      <c r="H4" s="1765"/>
      <c r="I4" s="1765"/>
      <c r="J4" s="1765"/>
      <c r="K4" s="1765"/>
      <c r="L4" s="1766"/>
    </row>
    <row r="5" spans="1:12" ht="30" customHeight="1" x14ac:dyDescent="0.4">
      <c r="A5" s="1761" t="s">
        <v>445</v>
      </c>
      <c r="B5" s="1762"/>
      <c r="C5" s="1763"/>
      <c r="D5" s="1764"/>
      <c r="E5" s="1765"/>
      <c r="F5" s="1765"/>
      <c r="G5" s="1765"/>
      <c r="H5" s="1765"/>
      <c r="I5" s="1765"/>
      <c r="J5" s="1765"/>
      <c r="K5" s="1765"/>
      <c r="L5" s="1766"/>
    </row>
    <row r="6" spans="1:12" ht="30" customHeight="1" x14ac:dyDescent="0.4">
      <c r="A6" s="1767" t="s">
        <v>322</v>
      </c>
      <c r="B6" s="1768"/>
      <c r="C6" s="128" t="s">
        <v>323</v>
      </c>
      <c r="D6" s="1771"/>
      <c r="E6" s="1772"/>
      <c r="F6" s="1772"/>
      <c r="G6" s="1773"/>
      <c r="H6" s="1774" t="s">
        <v>435</v>
      </c>
      <c r="I6" s="1776"/>
      <c r="J6" s="1777"/>
      <c r="K6" s="1777"/>
      <c r="L6" s="1778"/>
    </row>
    <row r="7" spans="1:12" ht="30" customHeight="1" thickBot="1" x14ac:dyDescent="0.45">
      <c r="A7" s="1769"/>
      <c r="B7" s="1770"/>
      <c r="C7" s="129" t="s">
        <v>324</v>
      </c>
      <c r="D7" s="1779"/>
      <c r="E7" s="1780"/>
      <c r="F7" s="1780"/>
      <c r="G7" s="1781"/>
      <c r="H7" s="1775"/>
      <c r="I7" s="1776"/>
      <c r="J7" s="1777"/>
      <c r="K7" s="1777"/>
      <c r="L7" s="1778"/>
    </row>
    <row r="8" spans="1:12" ht="30" customHeight="1" thickTop="1" thickBot="1" x14ac:dyDescent="0.45">
      <c r="A8" s="1793" t="s">
        <v>490</v>
      </c>
      <c r="B8" s="130">
        <v>1</v>
      </c>
      <c r="C8" s="131" t="s">
        <v>491</v>
      </c>
      <c r="D8" s="1796"/>
      <c r="E8" s="1797"/>
      <c r="F8" s="1797"/>
      <c r="G8" s="1797"/>
      <c r="H8" s="1797"/>
      <c r="I8" s="1797"/>
      <c r="J8" s="1797"/>
      <c r="K8" s="1797"/>
      <c r="L8" s="1798"/>
    </row>
    <row r="9" spans="1:12" ht="27.95" customHeight="1" x14ac:dyDescent="0.4">
      <c r="A9" s="1794"/>
      <c r="B9" s="1799">
        <v>2</v>
      </c>
      <c r="C9" s="1800" t="s">
        <v>492</v>
      </c>
      <c r="D9" s="1801" t="s">
        <v>493</v>
      </c>
      <c r="E9" s="1802"/>
      <c r="F9" s="1805" t="s">
        <v>494</v>
      </c>
      <c r="G9" s="1807" t="s">
        <v>495</v>
      </c>
      <c r="H9" s="1808"/>
      <c r="I9" s="1808"/>
      <c r="J9" s="1808"/>
      <c r="K9" s="1809"/>
      <c r="L9" s="1810" t="s">
        <v>496</v>
      </c>
    </row>
    <row r="10" spans="1:12" ht="27.95" customHeight="1" x14ac:dyDescent="0.4">
      <c r="A10" s="1794"/>
      <c r="B10" s="1799"/>
      <c r="C10" s="1800"/>
      <c r="D10" s="1803"/>
      <c r="E10" s="1804"/>
      <c r="F10" s="1806"/>
      <c r="G10" s="132" t="s">
        <v>497</v>
      </c>
      <c r="H10" s="133" t="s">
        <v>498</v>
      </c>
      <c r="I10" s="134" t="s">
        <v>499</v>
      </c>
      <c r="J10" s="135" t="s">
        <v>500</v>
      </c>
      <c r="K10" s="136" t="s">
        <v>501</v>
      </c>
      <c r="L10" s="1811"/>
    </row>
    <row r="11" spans="1:12" ht="27.95" customHeight="1" x14ac:dyDescent="0.4">
      <c r="A11" s="1794"/>
      <c r="B11" s="1799"/>
      <c r="C11" s="1800"/>
      <c r="D11" s="1812"/>
      <c r="E11" s="1813"/>
      <c r="F11" s="137"/>
      <c r="G11" s="138"/>
      <c r="H11" s="139"/>
      <c r="I11" s="140"/>
      <c r="J11" s="141"/>
      <c r="K11" s="142"/>
      <c r="L11" s="143"/>
    </row>
    <row r="12" spans="1:12" ht="27.95" customHeight="1" x14ac:dyDescent="0.4">
      <c r="A12" s="1794"/>
      <c r="B12" s="1799"/>
      <c r="C12" s="1800"/>
      <c r="D12" s="1812"/>
      <c r="E12" s="1813"/>
      <c r="F12" s="137"/>
      <c r="G12" s="138"/>
      <c r="H12" s="139"/>
      <c r="I12" s="140"/>
      <c r="J12" s="141"/>
      <c r="K12" s="142"/>
      <c r="L12" s="143"/>
    </row>
    <row r="13" spans="1:12" ht="27.95" customHeight="1" x14ac:dyDescent="0.4">
      <c r="A13" s="1794"/>
      <c r="B13" s="1799"/>
      <c r="C13" s="1800"/>
      <c r="D13" s="1812"/>
      <c r="E13" s="1813"/>
      <c r="F13" s="137"/>
      <c r="G13" s="138"/>
      <c r="H13" s="139"/>
      <c r="I13" s="140"/>
      <c r="J13" s="141"/>
      <c r="K13" s="142"/>
      <c r="L13" s="143"/>
    </row>
    <row r="14" spans="1:12" ht="27.95" customHeight="1" x14ac:dyDescent="0.4">
      <c r="A14" s="1794"/>
      <c r="B14" s="1799"/>
      <c r="C14" s="1800"/>
      <c r="D14" s="1812"/>
      <c r="E14" s="1823"/>
      <c r="F14" s="144"/>
      <c r="G14" s="145"/>
      <c r="H14" s="146"/>
      <c r="I14" s="147"/>
      <c r="J14" s="148"/>
      <c r="K14" s="142"/>
      <c r="L14" s="143"/>
    </row>
    <row r="15" spans="1:12" ht="27.95" customHeight="1" x14ac:dyDescent="0.4">
      <c r="A15" s="1794"/>
      <c r="B15" s="1799"/>
      <c r="C15" s="1800"/>
      <c r="D15" s="1812"/>
      <c r="E15" s="1823"/>
      <c r="F15" s="144"/>
      <c r="G15" s="145"/>
      <c r="H15" s="146"/>
      <c r="I15" s="147"/>
      <c r="J15" s="148"/>
      <c r="K15" s="149"/>
      <c r="L15" s="143"/>
    </row>
    <row r="16" spans="1:12" ht="30" customHeight="1" thickBot="1" x14ac:dyDescent="0.45">
      <c r="A16" s="1794"/>
      <c r="B16" s="1799"/>
      <c r="C16" s="1800"/>
      <c r="D16" s="1824" t="s">
        <v>466</v>
      </c>
      <c r="E16" s="1825"/>
      <c r="F16" s="150"/>
      <c r="G16" s="151"/>
      <c r="H16" s="152"/>
      <c r="I16" s="153"/>
      <c r="J16" s="154"/>
      <c r="K16" s="155"/>
      <c r="L16" s="156"/>
    </row>
    <row r="17" spans="1:12" ht="30" customHeight="1" x14ac:dyDescent="0.4">
      <c r="A17" s="1794"/>
      <c r="B17" s="1817">
        <v>3</v>
      </c>
      <c r="C17" s="1826" t="s">
        <v>502</v>
      </c>
      <c r="D17" s="157" t="s">
        <v>503</v>
      </c>
      <c r="E17" s="1829"/>
      <c r="F17" s="1830"/>
      <c r="G17" s="1830"/>
      <c r="H17" s="1830"/>
      <c r="I17" s="1830"/>
      <c r="J17" s="1830"/>
      <c r="K17" s="1830"/>
      <c r="L17" s="1831"/>
    </row>
    <row r="18" spans="1:12" ht="30" customHeight="1" x14ac:dyDescent="0.4">
      <c r="A18" s="1794"/>
      <c r="B18" s="1818"/>
      <c r="C18" s="1827"/>
      <c r="D18" s="157" t="s">
        <v>504</v>
      </c>
      <c r="E18" s="1814"/>
      <c r="F18" s="1815"/>
      <c r="G18" s="1815"/>
      <c r="H18" s="1815"/>
      <c r="I18" s="1815"/>
      <c r="J18" s="1815"/>
      <c r="K18" s="1815"/>
      <c r="L18" s="1816"/>
    </row>
    <row r="19" spans="1:12" ht="30" customHeight="1" x14ac:dyDescent="0.4">
      <c r="A19" s="1794"/>
      <c r="B19" s="1818"/>
      <c r="C19" s="1827"/>
      <c r="D19" s="157" t="s">
        <v>505</v>
      </c>
      <c r="E19" s="1814"/>
      <c r="F19" s="1815"/>
      <c r="G19" s="1815"/>
      <c r="H19" s="1815"/>
      <c r="I19" s="1815"/>
      <c r="J19" s="1815"/>
      <c r="K19" s="1815"/>
      <c r="L19" s="1816"/>
    </row>
    <row r="20" spans="1:12" ht="30" customHeight="1" x14ac:dyDescent="0.4">
      <c r="A20" s="1794"/>
      <c r="B20" s="1818"/>
      <c r="C20" s="1827"/>
      <c r="D20" s="157" t="s">
        <v>506</v>
      </c>
      <c r="E20" s="1814"/>
      <c r="F20" s="1815"/>
      <c r="G20" s="1815"/>
      <c r="H20" s="1815"/>
      <c r="I20" s="1815"/>
      <c r="J20" s="1815"/>
      <c r="K20" s="1815"/>
      <c r="L20" s="1816"/>
    </row>
    <row r="21" spans="1:12" ht="30" customHeight="1" x14ac:dyDescent="0.4">
      <c r="A21" s="1794"/>
      <c r="B21" s="1819"/>
      <c r="C21" s="1828"/>
      <c r="D21" s="157" t="s">
        <v>507</v>
      </c>
      <c r="E21" s="1814"/>
      <c r="F21" s="1815"/>
      <c r="G21" s="1815"/>
      <c r="H21" s="1815"/>
      <c r="I21" s="1815"/>
      <c r="J21" s="1815"/>
      <c r="K21" s="1815"/>
      <c r="L21" s="1816"/>
    </row>
    <row r="22" spans="1:12" ht="30" customHeight="1" x14ac:dyDescent="0.4">
      <c r="A22" s="1794"/>
      <c r="B22" s="1817">
        <v>4</v>
      </c>
      <c r="C22" s="1820" t="s">
        <v>508</v>
      </c>
      <c r="D22" s="157" t="s">
        <v>503</v>
      </c>
      <c r="E22" s="1814"/>
      <c r="F22" s="1815"/>
      <c r="G22" s="1815"/>
      <c r="H22" s="1815"/>
      <c r="I22" s="1815"/>
      <c r="J22" s="1815"/>
      <c r="K22" s="1815"/>
      <c r="L22" s="1816"/>
    </row>
    <row r="23" spans="1:12" ht="30" customHeight="1" x14ac:dyDescent="0.4">
      <c r="A23" s="1794"/>
      <c r="B23" s="1818"/>
      <c r="C23" s="1821"/>
      <c r="D23" s="157" t="s">
        <v>504</v>
      </c>
      <c r="E23" s="1814"/>
      <c r="F23" s="1815"/>
      <c r="G23" s="1815"/>
      <c r="H23" s="1815"/>
      <c r="I23" s="1815"/>
      <c r="J23" s="1815"/>
      <c r="K23" s="1815"/>
      <c r="L23" s="1816"/>
    </row>
    <row r="24" spans="1:12" ht="30" customHeight="1" x14ac:dyDescent="0.4">
      <c r="A24" s="1794"/>
      <c r="B24" s="1818"/>
      <c r="C24" s="1821"/>
      <c r="D24" s="157" t="s">
        <v>505</v>
      </c>
      <c r="E24" s="1814"/>
      <c r="F24" s="1815"/>
      <c r="G24" s="1815"/>
      <c r="H24" s="1815"/>
      <c r="I24" s="1815"/>
      <c r="J24" s="1815"/>
      <c r="K24" s="1815"/>
      <c r="L24" s="1816"/>
    </row>
    <row r="25" spans="1:12" ht="30" customHeight="1" x14ac:dyDescent="0.4">
      <c r="A25" s="1794"/>
      <c r="B25" s="1818"/>
      <c r="C25" s="1821"/>
      <c r="D25" s="157" t="s">
        <v>506</v>
      </c>
      <c r="E25" s="1814"/>
      <c r="F25" s="1815"/>
      <c r="G25" s="1815"/>
      <c r="H25" s="1815"/>
      <c r="I25" s="1815"/>
      <c r="J25" s="1815"/>
      <c r="K25" s="1815"/>
      <c r="L25" s="1816"/>
    </row>
    <row r="26" spans="1:12" ht="30" customHeight="1" x14ac:dyDescent="0.4">
      <c r="A26" s="1794"/>
      <c r="B26" s="1819"/>
      <c r="C26" s="1822"/>
      <c r="D26" s="157" t="s">
        <v>507</v>
      </c>
      <c r="E26" s="1814"/>
      <c r="F26" s="1815"/>
      <c r="G26" s="1815"/>
      <c r="H26" s="1815"/>
      <c r="I26" s="1815"/>
      <c r="J26" s="1815"/>
      <c r="K26" s="1815"/>
      <c r="L26" s="1816"/>
    </row>
    <row r="27" spans="1:12" ht="30" customHeight="1" x14ac:dyDescent="0.4">
      <c r="A27" s="1794"/>
      <c r="B27" s="1817">
        <v>5</v>
      </c>
      <c r="C27" s="1820" t="s">
        <v>509</v>
      </c>
      <c r="D27" s="157" t="s">
        <v>503</v>
      </c>
      <c r="E27" s="1814"/>
      <c r="F27" s="1815"/>
      <c r="G27" s="1815"/>
      <c r="H27" s="1815"/>
      <c r="I27" s="1815"/>
      <c r="J27" s="1815"/>
      <c r="K27" s="1815"/>
      <c r="L27" s="1816"/>
    </row>
    <row r="28" spans="1:12" ht="30" customHeight="1" x14ac:dyDescent="0.4">
      <c r="A28" s="1794"/>
      <c r="B28" s="1818"/>
      <c r="C28" s="1821"/>
      <c r="D28" s="157" t="s">
        <v>504</v>
      </c>
      <c r="E28" s="1814"/>
      <c r="F28" s="1815"/>
      <c r="G28" s="1815"/>
      <c r="H28" s="1815"/>
      <c r="I28" s="1815"/>
      <c r="J28" s="1815"/>
      <c r="K28" s="1815"/>
      <c r="L28" s="1816"/>
    </row>
    <row r="29" spans="1:12" ht="30" customHeight="1" x14ac:dyDescent="0.4">
      <c r="A29" s="1794"/>
      <c r="B29" s="1818"/>
      <c r="C29" s="1821"/>
      <c r="D29" s="157" t="s">
        <v>505</v>
      </c>
      <c r="E29" s="1814"/>
      <c r="F29" s="1815"/>
      <c r="G29" s="1815"/>
      <c r="H29" s="1815"/>
      <c r="I29" s="1815"/>
      <c r="J29" s="1815"/>
      <c r="K29" s="1815"/>
      <c r="L29" s="1816"/>
    </row>
    <row r="30" spans="1:12" ht="30" customHeight="1" x14ac:dyDescent="0.4">
      <c r="A30" s="1794"/>
      <c r="B30" s="1818"/>
      <c r="C30" s="1821"/>
      <c r="D30" s="157" t="s">
        <v>506</v>
      </c>
      <c r="E30" s="1814"/>
      <c r="F30" s="1815"/>
      <c r="G30" s="1815"/>
      <c r="H30" s="1815"/>
      <c r="I30" s="1815"/>
      <c r="J30" s="1815"/>
      <c r="K30" s="1815"/>
      <c r="L30" s="1816"/>
    </row>
    <row r="31" spans="1:12" ht="30" customHeight="1" x14ac:dyDescent="0.4">
      <c r="A31" s="1794"/>
      <c r="B31" s="1819"/>
      <c r="C31" s="1822"/>
      <c r="D31" s="157" t="s">
        <v>507</v>
      </c>
      <c r="E31" s="1814"/>
      <c r="F31" s="1815"/>
      <c r="G31" s="1815"/>
      <c r="H31" s="1815"/>
      <c r="I31" s="1815"/>
      <c r="J31" s="1815"/>
      <c r="K31" s="1815"/>
      <c r="L31" s="1816"/>
    </row>
    <row r="32" spans="1:12" ht="19.5" customHeight="1" x14ac:dyDescent="0.4">
      <c r="A32" s="1794"/>
      <c r="B32" s="1799">
        <v>6</v>
      </c>
      <c r="C32" s="1832" t="s">
        <v>510</v>
      </c>
      <c r="D32" s="1833"/>
      <c r="E32" s="1834"/>
      <c r="F32" s="1834"/>
      <c r="G32" s="1834"/>
      <c r="H32" s="1834"/>
      <c r="I32" s="1834"/>
      <c r="J32" s="1834"/>
      <c r="K32" s="1834"/>
      <c r="L32" s="1835"/>
    </row>
    <row r="33" spans="1:12" ht="19.5" customHeight="1" x14ac:dyDescent="0.4">
      <c r="A33" s="1794"/>
      <c r="B33" s="1799"/>
      <c r="C33" s="1832"/>
      <c r="D33" s="1836"/>
      <c r="E33" s="1837"/>
      <c r="F33" s="1837"/>
      <c r="G33" s="1837"/>
      <c r="H33" s="1837"/>
      <c r="I33" s="1837"/>
      <c r="J33" s="1837"/>
      <c r="K33" s="1837"/>
      <c r="L33" s="1838"/>
    </row>
    <row r="34" spans="1:12" ht="19.5" customHeight="1" x14ac:dyDescent="0.4">
      <c r="A34" s="1794"/>
      <c r="B34" s="1839">
        <v>7</v>
      </c>
      <c r="C34" s="1840" t="s">
        <v>477</v>
      </c>
      <c r="D34" s="1842"/>
      <c r="E34" s="1843"/>
      <c r="F34" s="1843"/>
      <c r="G34" s="1843"/>
      <c r="H34" s="1843"/>
      <c r="I34" s="1843"/>
      <c r="J34" s="1843"/>
      <c r="K34" s="1843"/>
      <c r="L34" s="1844"/>
    </row>
    <row r="35" spans="1:12" ht="19.5" customHeight="1" thickBot="1" x14ac:dyDescent="0.45">
      <c r="A35" s="1795"/>
      <c r="B35" s="1839"/>
      <c r="C35" s="1841"/>
      <c r="D35" s="1842"/>
      <c r="E35" s="1843"/>
      <c r="F35" s="1843"/>
      <c r="G35" s="1843"/>
      <c r="H35" s="1843"/>
      <c r="I35" s="1843"/>
      <c r="J35" s="1843"/>
      <c r="K35" s="1843"/>
      <c r="L35" s="1844"/>
    </row>
    <row r="36" spans="1:12" ht="36" customHeight="1" x14ac:dyDescent="0.4">
      <c r="A36" s="1859" t="s">
        <v>511</v>
      </c>
      <c r="B36" s="158">
        <v>1</v>
      </c>
      <c r="C36" s="159" t="s">
        <v>430</v>
      </c>
      <c r="D36" s="1862"/>
      <c r="E36" s="1862"/>
      <c r="F36" s="1862"/>
      <c r="G36" s="1862"/>
      <c r="H36" s="1862"/>
      <c r="I36" s="1862"/>
      <c r="J36" s="1863"/>
      <c r="K36" s="1863"/>
      <c r="L36" s="1864"/>
    </row>
    <row r="37" spans="1:12" ht="36" customHeight="1" x14ac:dyDescent="0.4">
      <c r="A37" s="1860"/>
      <c r="B37" s="160">
        <v>2</v>
      </c>
      <c r="C37" s="160" t="s">
        <v>512</v>
      </c>
      <c r="D37" s="1814"/>
      <c r="E37" s="1846"/>
      <c r="F37" s="1814"/>
      <c r="G37" s="1846"/>
      <c r="H37" s="1845"/>
      <c r="I37" s="1799"/>
      <c r="J37" s="1845"/>
      <c r="K37" s="1799"/>
      <c r="L37" s="1865"/>
    </row>
    <row r="38" spans="1:12" ht="36" customHeight="1" x14ac:dyDescent="0.4">
      <c r="A38" s="1860"/>
      <c r="B38" s="160">
        <v>3</v>
      </c>
      <c r="C38" s="161" t="s">
        <v>513</v>
      </c>
      <c r="D38" s="1845"/>
      <c r="E38" s="1799"/>
      <c r="F38" s="1845"/>
      <c r="G38" s="1799"/>
      <c r="H38" s="1814"/>
      <c r="I38" s="1846"/>
      <c r="J38" s="1845"/>
      <c r="K38" s="1799"/>
      <c r="L38" s="1866"/>
    </row>
    <row r="39" spans="1:12" ht="36" customHeight="1" thickBot="1" x14ac:dyDescent="0.45">
      <c r="A39" s="1861"/>
      <c r="B39" s="162">
        <v>4</v>
      </c>
      <c r="C39" s="162" t="s">
        <v>477</v>
      </c>
      <c r="D39" s="1847"/>
      <c r="E39" s="1848"/>
      <c r="F39" s="1848"/>
      <c r="G39" s="1848"/>
      <c r="H39" s="1848"/>
      <c r="I39" s="1848"/>
      <c r="J39" s="1848"/>
      <c r="K39" s="1848"/>
      <c r="L39" s="1849"/>
    </row>
    <row r="40" spans="1:12" ht="36" customHeight="1" x14ac:dyDescent="0.4">
      <c r="A40" s="1850" t="s">
        <v>514</v>
      </c>
      <c r="B40" s="1851">
        <v>1</v>
      </c>
      <c r="C40" s="1854" t="s">
        <v>515</v>
      </c>
      <c r="D40" s="163"/>
      <c r="E40" s="1857" t="s">
        <v>430</v>
      </c>
      <c r="F40" s="1858"/>
      <c r="G40" s="164" t="s">
        <v>516</v>
      </c>
      <c r="H40" s="1857" t="s">
        <v>430</v>
      </c>
      <c r="I40" s="1858"/>
      <c r="J40" s="165" t="s">
        <v>517</v>
      </c>
      <c r="K40" s="166" t="s">
        <v>518</v>
      </c>
      <c r="L40" s="1871"/>
    </row>
    <row r="41" spans="1:12" ht="30" customHeight="1" x14ac:dyDescent="0.4">
      <c r="A41" s="1794"/>
      <c r="B41" s="1852"/>
      <c r="C41" s="1855"/>
      <c r="D41" s="1817" t="s">
        <v>519</v>
      </c>
      <c r="E41" s="1814"/>
      <c r="F41" s="1846"/>
      <c r="G41" s="167"/>
      <c r="H41" s="1814"/>
      <c r="I41" s="1846"/>
      <c r="J41" s="168"/>
      <c r="K41" s="1874"/>
      <c r="L41" s="1872"/>
    </row>
    <row r="42" spans="1:12" ht="30" customHeight="1" x14ac:dyDescent="0.4">
      <c r="A42" s="1794"/>
      <c r="B42" s="1852"/>
      <c r="C42" s="1855"/>
      <c r="D42" s="1819"/>
      <c r="E42" s="1814"/>
      <c r="F42" s="1846"/>
      <c r="G42" s="167"/>
      <c r="H42" s="1845"/>
      <c r="I42" s="1799"/>
      <c r="J42" s="169"/>
      <c r="K42" s="1875"/>
      <c r="L42" s="1872"/>
    </row>
    <row r="43" spans="1:12" ht="30" customHeight="1" x14ac:dyDescent="0.4">
      <c r="A43" s="1794"/>
      <c r="B43" s="1852"/>
      <c r="C43" s="1855"/>
      <c r="D43" s="1817" t="s">
        <v>520</v>
      </c>
      <c r="E43" s="1814"/>
      <c r="F43" s="1846"/>
      <c r="G43" s="167"/>
      <c r="H43" s="1845"/>
      <c r="I43" s="1799"/>
      <c r="J43" s="169"/>
      <c r="K43" s="1867"/>
      <c r="L43" s="1872"/>
    </row>
    <row r="44" spans="1:12" ht="30" customHeight="1" x14ac:dyDescent="0.4">
      <c r="A44" s="1794"/>
      <c r="B44" s="1853"/>
      <c r="C44" s="1856"/>
      <c r="D44" s="1819"/>
      <c r="E44" s="1845"/>
      <c r="F44" s="1799"/>
      <c r="G44" s="157"/>
      <c r="H44" s="1845"/>
      <c r="I44" s="1799"/>
      <c r="J44" s="169"/>
      <c r="K44" s="1868"/>
      <c r="L44" s="1873"/>
    </row>
    <row r="45" spans="1:12" ht="30" customHeight="1" x14ac:dyDescent="0.4">
      <c r="A45" s="1794"/>
      <c r="B45" s="1869">
        <v>2</v>
      </c>
      <c r="C45" s="1870" t="s">
        <v>521</v>
      </c>
      <c r="D45" s="170" t="s">
        <v>522</v>
      </c>
      <c r="E45" s="1814"/>
      <c r="F45" s="1815"/>
      <c r="G45" s="1815"/>
      <c r="H45" s="1815"/>
      <c r="I45" s="1815"/>
      <c r="J45" s="1815"/>
      <c r="K45" s="1815"/>
      <c r="L45" s="1816"/>
    </row>
    <row r="46" spans="1:12" ht="30" customHeight="1" x14ac:dyDescent="0.4">
      <c r="A46" s="1794"/>
      <c r="B46" s="1852"/>
      <c r="C46" s="1855"/>
      <c r="D46" s="171" t="s">
        <v>523</v>
      </c>
      <c r="E46" s="1833"/>
      <c r="F46" s="1834"/>
      <c r="G46" s="1834"/>
      <c r="H46" s="1834"/>
      <c r="I46" s="1834"/>
      <c r="J46" s="1834"/>
      <c r="K46" s="1834"/>
      <c r="L46" s="1835"/>
    </row>
    <row r="47" spans="1:12" ht="30" customHeight="1" x14ac:dyDescent="0.4">
      <c r="A47" s="1794"/>
      <c r="B47" s="1869">
        <v>3</v>
      </c>
      <c r="C47" s="1870" t="s">
        <v>524</v>
      </c>
      <c r="D47" s="157" t="s">
        <v>522</v>
      </c>
      <c r="E47" s="1814"/>
      <c r="F47" s="1815"/>
      <c r="G47" s="1815"/>
      <c r="H47" s="1815"/>
      <c r="I47" s="1815"/>
      <c r="J47" s="1815"/>
      <c r="K47" s="1815"/>
      <c r="L47" s="1816"/>
    </row>
    <row r="48" spans="1:12" ht="30" customHeight="1" thickBot="1" x14ac:dyDescent="0.45">
      <c r="A48" s="1795"/>
      <c r="B48" s="1879"/>
      <c r="C48" s="1880"/>
      <c r="D48" s="172" t="s">
        <v>523</v>
      </c>
      <c r="E48" s="1881"/>
      <c r="F48" s="1882"/>
      <c r="G48" s="1882"/>
      <c r="H48" s="1882"/>
      <c r="I48" s="1882"/>
      <c r="J48" s="1882"/>
      <c r="K48" s="1882"/>
      <c r="L48" s="1883"/>
    </row>
    <row r="49" spans="1:12" ht="21" customHeight="1" x14ac:dyDescent="0.4">
      <c r="A49" s="1884" t="s">
        <v>525</v>
      </c>
      <c r="B49" s="1884"/>
      <c r="C49" s="1884"/>
      <c r="D49" s="1884"/>
      <c r="E49" s="1884"/>
      <c r="F49" s="1884"/>
      <c r="G49" s="1884"/>
      <c r="H49" s="1884"/>
      <c r="I49" s="1884"/>
      <c r="J49" s="1884"/>
      <c r="K49" s="1884"/>
      <c r="L49" s="1884"/>
    </row>
    <row r="50" spans="1:12" ht="25.5" customHeight="1" x14ac:dyDescent="0.4">
      <c r="A50" s="1878" t="s">
        <v>526</v>
      </c>
      <c r="B50" s="1878"/>
      <c r="C50" s="1878"/>
      <c r="D50" s="1878"/>
      <c r="E50" s="1878"/>
      <c r="F50" s="1878"/>
      <c r="G50" s="1878"/>
      <c r="H50" s="1878"/>
      <c r="I50" s="1878"/>
      <c r="J50" s="1878"/>
      <c r="K50" s="1878"/>
      <c r="L50" s="1878"/>
    </row>
    <row r="51" spans="1:12" ht="39.75" customHeight="1" x14ac:dyDescent="0.4">
      <c r="A51" s="1878" t="s">
        <v>527</v>
      </c>
      <c r="B51" s="1878"/>
      <c r="C51" s="1878"/>
      <c r="D51" s="1878"/>
      <c r="E51" s="1878"/>
      <c r="F51" s="1878"/>
      <c r="G51" s="1878"/>
      <c r="H51" s="1878"/>
      <c r="I51" s="1878"/>
      <c r="J51" s="1878"/>
      <c r="K51" s="1878"/>
      <c r="L51" s="1878"/>
    </row>
    <row r="52" spans="1:12" ht="35.25" customHeight="1" x14ac:dyDescent="0.4">
      <c r="A52" s="1878" t="s">
        <v>528</v>
      </c>
      <c r="B52" s="1878"/>
      <c r="C52" s="1878"/>
      <c r="D52" s="1878"/>
      <c r="E52" s="1878"/>
      <c r="F52" s="1878"/>
      <c r="G52" s="1878"/>
      <c r="H52" s="1878"/>
      <c r="I52" s="1878"/>
      <c r="J52" s="1878"/>
      <c r="K52" s="1878"/>
      <c r="L52" s="1878"/>
    </row>
    <row r="53" spans="1:12" ht="24.75" customHeight="1" x14ac:dyDescent="0.4">
      <c r="A53" s="1878" t="s">
        <v>529</v>
      </c>
      <c r="B53" s="1878"/>
      <c r="C53" s="1878"/>
      <c r="D53" s="1878"/>
      <c r="E53" s="1878"/>
      <c r="F53" s="1878"/>
      <c r="G53" s="1878"/>
      <c r="H53" s="1878"/>
      <c r="I53" s="1878"/>
      <c r="J53" s="1878"/>
      <c r="K53" s="1878"/>
      <c r="L53" s="1878"/>
    </row>
    <row r="54" spans="1:12" ht="21" customHeight="1" x14ac:dyDescent="0.4">
      <c r="A54" s="1876" t="s">
        <v>530</v>
      </c>
      <c r="B54" s="1876"/>
      <c r="C54" s="1876"/>
      <c r="D54" s="1876"/>
      <c r="E54" s="1876"/>
      <c r="F54" s="1876"/>
      <c r="G54" s="1876"/>
      <c r="H54" s="1876"/>
      <c r="I54" s="1876"/>
      <c r="J54" s="1876"/>
      <c r="K54" s="1876"/>
      <c r="L54" s="1876"/>
    </row>
    <row r="55" spans="1:12" x14ac:dyDescent="0.4">
      <c r="A55" s="1876" t="s">
        <v>531</v>
      </c>
      <c r="B55" s="1876"/>
      <c r="C55" s="1876"/>
      <c r="D55" s="1876"/>
      <c r="E55" s="1876"/>
      <c r="F55" s="1876"/>
      <c r="G55" s="1876"/>
      <c r="H55" s="1876"/>
      <c r="I55" s="1876"/>
      <c r="J55" s="1876"/>
      <c r="K55" s="1876"/>
      <c r="L55" s="1876"/>
    </row>
    <row r="56" spans="1:12" x14ac:dyDescent="0.4">
      <c r="A56" s="1877" t="s">
        <v>532</v>
      </c>
      <c r="B56" s="1877"/>
      <c r="C56" s="1877"/>
      <c r="D56" s="1877"/>
      <c r="E56" s="1877"/>
      <c r="F56" s="1877"/>
      <c r="G56" s="1877"/>
      <c r="H56" s="1877"/>
      <c r="I56" s="1877"/>
      <c r="J56" s="1877"/>
      <c r="K56" s="1877"/>
      <c r="L56" s="1877"/>
    </row>
    <row r="57" spans="1:12" x14ac:dyDescent="0.4">
      <c r="A57" s="1876" t="s">
        <v>533</v>
      </c>
      <c r="B57" s="1877"/>
      <c r="C57" s="1877"/>
      <c r="D57" s="1877"/>
      <c r="E57" s="1877"/>
      <c r="F57" s="1877"/>
      <c r="G57" s="1877"/>
      <c r="H57" s="1877"/>
      <c r="I57" s="1877"/>
      <c r="J57" s="1877"/>
      <c r="K57" s="1877"/>
      <c r="L57" s="1877"/>
    </row>
    <row r="58" spans="1:12" x14ac:dyDescent="0.4">
      <c r="A58" s="173" t="s">
        <v>534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11"/>
  <pageMargins left="0.7" right="0.7" top="0.75" bottom="0.75" header="0.3" footer="0.3"/>
  <pageSetup paperSize="9" scale="53" orientation="portrait" r:id="rId1"/>
  <rowBreaks count="1" manualBreakCount="1">
    <brk id="39"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BABA9-937C-40EA-9518-7F96D2AB37D1}">
  <dimension ref="A1:L58"/>
  <sheetViews>
    <sheetView view="pageBreakPreview" zoomScale="60" zoomScaleNormal="100" workbookViewId="0">
      <selection activeCell="F11" sqref="F11:H11"/>
    </sheetView>
  </sheetViews>
  <sheetFormatPr defaultRowHeight="13.5" x14ac:dyDescent="0.4"/>
  <cols>
    <col min="1" max="1" width="9.125" style="127" customWidth="1"/>
    <col min="2" max="2" width="2.375" style="127" customWidth="1"/>
    <col min="3" max="3" width="18" style="127" customWidth="1"/>
    <col min="4" max="4" width="13.625" style="127" customWidth="1"/>
    <col min="5" max="5" width="13.5" style="127" customWidth="1"/>
    <col min="6" max="7" width="13.625" style="127" customWidth="1"/>
    <col min="8" max="9" width="13.5" style="127" customWidth="1"/>
    <col min="10" max="10" width="13.625" style="127" customWidth="1"/>
    <col min="11" max="11" width="13.5" style="127" customWidth="1"/>
    <col min="12" max="12" width="13" style="127" customWidth="1"/>
    <col min="13" max="14" width="9" style="127"/>
    <col min="15" max="15" width="9" style="127" customWidth="1"/>
    <col min="16" max="256" width="9" style="127"/>
    <col min="257" max="257" width="9.125" style="127" customWidth="1"/>
    <col min="258" max="258" width="2.375" style="127" customWidth="1"/>
    <col min="259" max="259" width="18" style="127" customWidth="1"/>
    <col min="260" max="260" width="13.625" style="127" customWidth="1"/>
    <col min="261" max="261" width="13.5" style="127" customWidth="1"/>
    <col min="262" max="263" width="13.625" style="127" customWidth="1"/>
    <col min="264" max="265" width="13.5" style="127" customWidth="1"/>
    <col min="266" max="266" width="13.625" style="127" customWidth="1"/>
    <col min="267" max="267" width="13.5" style="127" customWidth="1"/>
    <col min="268" max="268" width="13" style="127" customWidth="1"/>
    <col min="269" max="270" width="9" style="127"/>
    <col min="271" max="271" width="9" style="127" customWidth="1"/>
    <col min="272" max="512" width="9" style="127"/>
    <col min="513" max="513" width="9.125" style="127" customWidth="1"/>
    <col min="514" max="514" width="2.375" style="127" customWidth="1"/>
    <col min="515" max="515" width="18" style="127" customWidth="1"/>
    <col min="516" max="516" width="13.625" style="127" customWidth="1"/>
    <col min="517" max="517" width="13.5" style="127" customWidth="1"/>
    <col min="518" max="519" width="13.625" style="127" customWidth="1"/>
    <col min="520" max="521" width="13.5" style="127" customWidth="1"/>
    <col min="522" max="522" width="13.625" style="127" customWidth="1"/>
    <col min="523" max="523" width="13.5" style="127" customWidth="1"/>
    <col min="524" max="524" width="13" style="127" customWidth="1"/>
    <col min="525" max="526" width="9" style="127"/>
    <col min="527" max="527" width="9" style="127" customWidth="1"/>
    <col min="528" max="768" width="9" style="127"/>
    <col min="769" max="769" width="9.125" style="127" customWidth="1"/>
    <col min="770" max="770" width="2.375" style="127" customWidth="1"/>
    <col min="771" max="771" width="18" style="127" customWidth="1"/>
    <col min="772" max="772" width="13.625" style="127" customWidth="1"/>
    <col min="773" max="773" width="13.5" style="127" customWidth="1"/>
    <col min="774" max="775" width="13.625" style="127" customWidth="1"/>
    <col min="776" max="777" width="13.5" style="127" customWidth="1"/>
    <col min="778" max="778" width="13.625" style="127" customWidth="1"/>
    <col min="779" max="779" width="13.5" style="127" customWidth="1"/>
    <col min="780" max="780" width="13" style="127" customWidth="1"/>
    <col min="781" max="782" width="9" style="127"/>
    <col min="783" max="783" width="9" style="127" customWidth="1"/>
    <col min="784" max="1024" width="9" style="127"/>
    <col min="1025" max="1025" width="9.125" style="127" customWidth="1"/>
    <col min="1026" max="1026" width="2.375" style="127" customWidth="1"/>
    <col min="1027" max="1027" width="18" style="127" customWidth="1"/>
    <col min="1028" max="1028" width="13.625" style="127" customWidth="1"/>
    <col min="1029" max="1029" width="13.5" style="127" customWidth="1"/>
    <col min="1030" max="1031" width="13.625" style="127" customWidth="1"/>
    <col min="1032" max="1033" width="13.5" style="127" customWidth="1"/>
    <col min="1034" max="1034" width="13.625" style="127" customWidth="1"/>
    <col min="1035" max="1035" width="13.5" style="127" customWidth="1"/>
    <col min="1036" max="1036" width="13" style="127" customWidth="1"/>
    <col min="1037" max="1038" width="9" style="127"/>
    <col min="1039" max="1039" width="9" style="127" customWidth="1"/>
    <col min="1040" max="1280" width="9" style="127"/>
    <col min="1281" max="1281" width="9.125" style="127" customWidth="1"/>
    <col min="1282" max="1282" width="2.375" style="127" customWidth="1"/>
    <col min="1283" max="1283" width="18" style="127" customWidth="1"/>
    <col min="1284" max="1284" width="13.625" style="127" customWidth="1"/>
    <col min="1285" max="1285" width="13.5" style="127" customWidth="1"/>
    <col min="1286" max="1287" width="13.625" style="127" customWidth="1"/>
    <col min="1288" max="1289" width="13.5" style="127" customWidth="1"/>
    <col min="1290" max="1290" width="13.625" style="127" customWidth="1"/>
    <col min="1291" max="1291" width="13.5" style="127" customWidth="1"/>
    <col min="1292" max="1292" width="13" style="127" customWidth="1"/>
    <col min="1293" max="1294" width="9" style="127"/>
    <col min="1295" max="1295" width="9" style="127" customWidth="1"/>
    <col min="1296" max="1536" width="9" style="127"/>
    <col min="1537" max="1537" width="9.125" style="127" customWidth="1"/>
    <col min="1538" max="1538" width="2.375" style="127" customWidth="1"/>
    <col min="1539" max="1539" width="18" style="127" customWidth="1"/>
    <col min="1540" max="1540" width="13.625" style="127" customWidth="1"/>
    <col min="1541" max="1541" width="13.5" style="127" customWidth="1"/>
    <col min="1542" max="1543" width="13.625" style="127" customWidth="1"/>
    <col min="1544" max="1545" width="13.5" style="127" customWidth="1"/>
    <col min="1546" max="1546" width="13.625" style="127" customWidth="1"/>
    <col min="1547" max="1547" width="13.5" style="127" customWidth="1"/>
    <col min="1548" max="1548" width="13" style="127" customWidth="1"/>
    <col min="1549" max="1550" width="9" style="127"/>
    <col min="1551" max="1551" width="9" style="127" customWidth="1"/>
    <col min="1552" max="1792" width="9" style="127"/>
    <col min="1793" max="1793" width="9.125" style="127" customWidth="1"/>
    <col min="1794" max="1794" width="2.375" style="127" customWidth="1"/>
    <col min="1795" max="1795" width="18" style="127" customWidth="1"/>
    <col min="1796" max="1796" width="13.625" style="127" customWidth="1"/>
    <col min="1797" max="1797" width="13.5" style="127" customWidth="1"/>
    <col min="1798" max="1799" width="13.625" style="127" customWidth="1"/>
    <col min="1800" max="1801" width="13.5" style="127" customWidth="1"/>
    <col min="1802" max="1802" width="13.625" style="127" customWidth="1"/>
    <col min="1803" max="1803" width="13.5" style="127" customWidth="1"/>
    <col min="1804" max="1804" width="13" style="127" customWidth="1"/>
    <col min="1805" max="1806" width="9" style="127"/>
    <col min="1807" max="1807" width="9" style="127" customWidth="1"/>
    <col min="1808" max="2048" width="9" style="127"/>
    <col min="2049" max="2049" width="9.125" style="127" customWidth="1"/>
    <col min="2050" max="2050" width="2.375" style="127" customWidth="1"/>
    <col min="2051" max="2051" width="18" style="127" customWidth="1"/>
    <col min="2052" max="2052" width="13.625" style="127" customWidth="1"/>
    <col min="2053" max="2053" width="13.5" style="127" customWidth="1"/>
    <col min="2054" max="2055" width="13.625" style="127" customWidth="1"/>
    <col min="2056" max="2057" width="13.5" style="127" customWidth="1"/>
    <col min="2058" max="2058" width="13.625" style="127" customWidth="1"/>
    <col min="2059" max="2059" width="13.5" style="127" customWidth="1"/>
    <col min="2060" max="2060" width="13" style="127" customWidth="1"/>
    <col min="2061" max="2062" width="9" style="127"/>
    <col min="2063" max="2063" width="9" style="127" customWidth="1"/>
    <col min="2064" max="2304" width="9" style="127"/>
    <col min="2305" max="2305" width="9.125" style="127" customWidth="1"/>
    <col min="2306" max="2306" width="2.375" style="127" customWidth="1"/>
    <col min="2307" max="2307" width="18" style="127" customWidth="1"/>
    <col min="2308" max="2308" width="13.625" style="127" customWidth="1"/>
    <col min="2309" max="2309" width="13.5" style="127" customWidth="1"/>
    <col min="2310" max="2311" width="13.625" style="127" customWidth="1"/>
    <col min="2312" max="2313" width="13.5" style="127" customWidth="1"/>
    <col min="2314" max="2314" width="13.625" style="127" customWidth="1"/>
    <col min="2315" max="2315" width="13.5" style="127" customWidth="1"/>
    <col min="2316" max="2316" width="13" style="127" customWidth="1"/>
    <col min="2317" max="2318" width="9" style="127"/>
    <col min="2319" max="2319" width="9" style="127" customWidth="1"/>
    <col min="2320" max="2560" width="9" style="127"/>
    <col min="2561" max="2561" width="9.125" style="127" customWidth="1"/>
    <col min="2562" max="2562" width="2.375" style="127" customWidth="1"/>
    <col min="2563" max="2563" width="18" style="127" customWidth="1"/>
    <col min="2564" max="2564" width="13.625" style="127" customWidth="1"/>
    <col min="2565" max="2565" width="13.5" style="127" customWidth="1"/>
    <col min="2566" max="2567" width="13.625" style="127" customWidth="1"/>
    <col min="2568" max="2569" width="13.5" style="127" customWidth="1"/>
    <col min="2570" max="2570" width="13.625" style="127" customWidth="1"/>
    <col min="2571" max="2571" width="13.5" style="127" customWidth="1"/>
    <col min="2572" max="2572" width="13" style="127" customWidth="1"/>
    <col min="2573" max="2574" width="9" style="127"/>
    <col min="2575" max="2575" width="9" style="127" customWidth="1"/>
    <col min="2576" max="2816" width="9" style="127"/>
    <col min="2817" max="2817" width="9.125" style="127" customWidth="1"/>
    <col min="2818" max="2818" width="2.375" style="127" customWidth="1"/>
    <col min="2819" max="2819" width="18" style="127" customWidth="1"/>
    <col min="2820" max="2820" width="13.625" style="127" customWidth="1"/>
    <col min="2821" max="2821" width="13.5" style="127" customWidth="1"/>
    <col min="2822" max="2823" width="13.625" style="127" customWidth="1"/>
    <col min="2824" max="2825" width="13.5" style="127" customWidth="1"/>
    <col min="2826" max="2826" width="13.625" style="127" customWidth="1"/>
    <col min="2827" max="2827" width="13.5" style="127" customWidth="1"/>
    <col min="2828" max="2828" width="13" style="127" customWidth="1"/>
    <col min="2829" max="2830" width="9" style="127"/>
    <col min="2831" max="2831" width="9" style="127" customWidth="1"/>
    <col min="2832" max="3072" width="9" style="127"/>
    <col min="3073" max="3073" width="9.125" style="127" customWidth="1"/>
    <col min="3074" max="3074" width="2.375" style="127" customWidth="1"/>
    <col min="3075" max="3075" width="18" style="127" customWidth="1"/>
    <col min="3076" max="3076" width="13.625" style="127" customWidth="1"/>
    <col min="3077" max="3077" width="13.5" style="127" customWidth="1"/>
    <col min="3078" max="3079" width="13.625" style="127" customWidth="1"/>
    <col min="3080" max="3081" width="13.5" style="127" customWidth="1"/>
    <col min="3082" max="3082" width="13.625" style="127" customWidth="1"/>
    <col min="3083" max="3083" width="13.5" style="127" customWidth="1"/>
    <col min="3084" max="3084" width="13" style="127" customWidth="1"/>
    <col min="3085" max="3086" width="9" style="127"/>
    <col min="3087" max="3087" width="9" style="127" customWidth="1"/>
    <col min="3088" max="3328" width="9" style="127"/>
    <col min="3329" max="3329" width="9.125" style="127" customWidth="1"/>
    <col min="3330" max="3330" width="2.375" style="127" customWidth="1"/>
    <col min="3331" max="3331" width="18" style="127" customWidth="1"/>
    <col min="3332" max="3332" width="13.625" style="127" customWidth="1"/>
    <col min="3333" max="3333" width="13.5" style="127" customWidth="1"/>
    <col min="3334" max="3335" width="13.625" style="127" customWidth="1"/>
    <col min="3336" max="3337" width="13.5" style="127" customWidth="1"/>
    <col min="3338" max="3338" width="13.625" style="127" customWidth="1"/>
    <col min="3339" max="3339" width="13.5" style="127" customWidth="1"/>
    <col min="3340" max="3340" width="13" style="127" customWidth="1"/>
    <col min="3341" max="3342" width="9" style="127"/>
    <col min="3343" max="3343" width="9" style="127" customWidth="1"/>
    <col min="3344" max="3584" width="9" style="127"/>
    <col min="3585" max="3585" width="9.125" style="127" customWidth="1"/>
    <col min="3586" max="3586" width="2.375" style="127" customWidth="1"/>
    <col min="3587" max="3587" width="18" style="127" customWidth="1"/>
    <col min="3588" max="3588" width="13.625" style="127" customWidth="1"/>
    <col min="3589" max="3589" width="13.5" style="127" customWidth="1"/>
    <col min="3590" max="3591" width="13.625" style="127" customWidth="1"/>
    <col min="3592" max="3593" width="13.5" style="127" customWidth="1"/>
    <col min="3594" max="3594" width="13.625" style="127" customWidth="1"/>
    <col min="3595" max="3595" width="13.5" style="127" customWidth="1"/>
    <col min="3596" max="3596" width="13" style="127" customWidth="1"/>
    <col min="3597" max="3598" width="9" style="127"/>
    <col min="3599" max="3599" width="9" style="127" customWidth="1"/>
    <col min="3600" max="3840" width="9" style="127"/>
    <col min="3841" max="3841" width="9.125" style="127" customWidth="1"/>
    <col min="3842" max="3842" width="2.375" style="127" customWidth="1"/>
    <col min="3843" max="3843" width="18" style="127" customWidth="1"/>
    <col min="3844" max="3844" width="13.625" style="127" customWidth="1"/>
    <col min="3845" max="3845" width="13.5" style="127" customWidth="1"/>
    <col min="3846" max="3847" width="13.625" style="127" customWidth="1"/>
    <col min="3848" max="3849" width="13.5" style="127" customWidth="1"/>
    <col min="3850" max="3850" width="13.625" style="127" customWidth="1"/>
    <col min="3851" max="3851" width="13.5" style="127" customWidth="1"/>
    <col min="3852" max="3852" width="13" style="127" customWidth="1"/>
    <col min="3853" max="3854" width="9" style="127"/>
    <col min="3855" max="3855" width="9" style="127" customWidth="1"/>
    <col min="3856" max="4096" width="9" style="127"/>
    <col min="4097" max="4097" width="9.125" style="127" customWidth="1"/>
    <col min="4098" max="4098" width="2.375" style="127" customWidth="1"/>
    <col min="4099" max="4099" width="18" style="127" customWidth="1"/>
    <col min="4100" max="4100" width="13.625" style="127" customWidth="1"/>
    <col min="4101" max="4101" width="13.5" style="127" customWidth="1"/>
    <col min="4102" max="4103" width="13.625" style="127" customWidth="1"/>
    <col min="4104" max="4105" width="13.5" style="127" customWidth="1"/>
    <col min="4106" max="4106" width="13.625" style="127" customWidth="1"/>
    <col min="4107" max="4107" width="13.5" style="127" customWidth="1"/>
    <col min="4108" max="4108" width="13" style="127" customWidth="1"/>
    <col min="4109" max="4110" width="9" style="127"/>
    <col min="4111" max="4111" width="9" style="127" customWidth="1"/>
    <col min="4112" max="4352" width="9" style="127"/>
    <col min="4353" max="4353" width="9.125" style="127" customWidth="1"/>
    <col min="4354" max="4354" width="2.375" style="127" customWidth="1"/>
    <col min="4355" max="4355" width="18" style="127" customWidth="1"/>
    <col min="4356" max="4356" width="13.625" style="127" customWidth="1"/>
    <col min="4357" max="4357" width="13.5" style="127" customWidth="1"/>
    <col min="4358" max="4359" width="13.625" style="127" customWidth="1"/>
    <col min="4360" max="4361" width="13.5" style="127" customWidth="1"/>
    <col min="4362" max="4362" width="13.625" style="127" customWidth="1"/>
    <col min="4363" max="4363" width="13.5" style="127" customWidth="1"/>
    <col min="4364" max="4364" width="13" style="127" customWidth="1"/>
    <col min="4365" max="4366" width="9" style="127"/>
    <col min="4367" max="4367" width="9" style="127" customWidth="1"/>
    <col min="4368" max="4608" width="9" style="127"/>
    <col min="4609" max="4609" width="9.125" style="127" customWidth="1"/>
    <col min="4610" max="4610" width="2.375" style="127" customWidth="1"/>
    <col min="4611" max="4611" width="18" style="127" customWidth="1"/>
    <col min="4612" max="4612" width="13.625" style="127" customWidth="1"/>
    <col min="4613" max="4613" width="13.5" style="127" customWidth="1"/>
    <col min="4614" max="4615" width="13.625" style="127" customWidth="1"/>
    <col min="4616" max="4617" width="13.5" style="127" customWidth="1"/>
    <col min="4618" max="4618" width="13.625" style="127" customWidth="1"/>
    <col min="4619" max="4619" width="13.5" style="127" customWidth="1"/>
    <col min="4620" max="4620" width="13" style="127" customWidth="1"/>
    <col min="4621" max="4622" width="9" style="127"/>
    <col min="4623" max="4623" width="9" style="127" customWidth="1"/>
    <col min="4624" max="4864" width="9" style="127"/>
    <col min="4865" max="4865" width="9.125" style="127" customWidth="1"/>
    <col min="4866" max="4866" width="2.375" style="127" customWidth="1"/>
    <col min="4867" max="4867" width="18" style="127" customWidth="1"/>
    <col min="4868" max="4868" width="13.625" style="127" customWidth="1"/>
    <col min="4869" max="4869" width="13.5" style="127" customWidth="1"/>
    <col min="4870" max="4871" width="13.625" style="127" customWidth="1"/>
    <col min="4872" max="4873" width="13.5" style="127" customWidth="1"/>
    <col min="4874" max="4874" width="13.625" style="127" customWidth="1"/>
    <col min="4875" max="4875" width="13.5" style="127" customWidth="1"/>
    <col min="4876" max="4876" width="13" style="127" customWidth="1"/>
    <col min="4877" max="4878" width="9" style="127"/>
    <col min="4879" max="4879" width="9" style="127" customWidth="1"/>
    <col min="4880" max="5120" width="9" style="127"/>
    <col min="5121" max="5121" width="9.125" style="127" customWidth="1"/>
    <col min="5122" max="5122" width="2.375" style="127" customWidth="1"/>
    <col min="5123" max="5123" width="18" style="127" customWidth="1"/>
    <col min="5124" max="5124" width="13.625" style="127" customWidth="1"/>
    <col min="5125" max="5125" width="13.5" style="127" customWidth="1"/>
    <col min="5126" max="5127" width="13.625" style="127" customWidth="1"/>
    <col min="5128" max="5129" width="13.5" style="127" customWidth="1"/>
    <col min="5130" max="5130" width="13.625" style="127" customWidth="1"/>
    <col min="5131" max="5131" width="13.5" style="127" customWidth="1"/>
    <col min="5132" max="5132" width="13" style="127" customWidth="1"/>
    <col min="5133" max="5134" width="9" style="127"/>
    <col min="5135" max="5135" width="9" style="127" customWidth="1"/>
    <col min="5136" max="5376" width="9" style="127"/>
    <col min="5377" max="5377" width="9.125" style="127" customWidth="1"/>
    <col min="5378" max="5378" width="2.375" style="127" customWidth="1"/>
    <col min="5379" max="5379" width="18" style="127" customWidth="1"/>
    <col min="5380" max="5380" width="13.625" style="127" customWidth="1"/>
    <col min="5381" max="5381" width="13.5" style="127" customWidth="1"/>
    <col min="5382" max="5383" width="13.625" style="127" customWidth="1"/>
    <col min="5384" max="5385" width="13.5" style="127" customWidth="1"/>
    <col min="5386" max="5386" width="13.625" style="127" customWidth="1"/>
    <col min="5387" max="5387" width="13.5" style="127" customWidth="1"/>
    <col min="5388" max="5388" width="13" style="127" customWidth="1"/>
    <col min="5389" max="5390" width="9" style="127"/>
    <col min="5391" max="5391" width="9" style="127" customWidth="1"/>
    <col min="5392" max="5632" width="9" style="127"/>
    <col min="5633" max="5633" width="9.125" style="127" customWidth="1"/>
    <col min="5634" max="5634" width="2.375" style="127" customWidth="1"/>
    <col min="5635" max="5635" width="18" style="127" customWidth="1"/>
    <col min="5636" max="5636" width="13.625" style="127" customWidth="1"/>
    <col min="5637" max="5637" width="13.5" style="127" customWidth="1"/>
    <col min="5638" max="5639" width="13.625" style="127" customWidth="1"/>
    <col min="5640" max="5641" width="13.5" style="127" customWidth="1"/>
    <col min="5642" max="5642" width="13.625" style="127" customWidth="1"/>
    <col min="5643" max="5643" width="13.5" style="127" customWidth="1"/>
    <col min="5644" max="5644" width="13" style="127" customWidth="1"/>
    <col min="5645" max="5646" width="9" style="127"/>
    <col min="5647" max="5647" width="9" style="127" customWidth="1"/>
    <col min="5648" max="5888" width="9" style="127"/>
    <col min="5889" max="5889" width="9.125" style="127" customWidth="1"/>
    <col min="5890" max="5890" width="2.375" style="127" customWidth="1"/>
    <col min="5891" max="5891" width="18" style="127" customWidth="1"/>
    <col min="5892" max="5892" width="13.625" style="127" customWidth="1"/>
    <col min="5893" max="5893" width="13.5" style="127" customWidth="1"/>
    <col min="5894" max="5895" width="13.625" style="127" customWidth="1"/>
    <col min="5896" max="5897" width="13.5" style="127" customWidth="1"/>
    <col min="5898" max="5898" width="13.625" style="127" customWidth="1"/>
    <col min="5899" max="5899" width="13.5" style="127" customWidth="1"/>
    <col min="5900" max="5900" width="13" style="127" customWidth="1"/>
    <col min="5901" max="5902" width="9" style="127"/>
    <col min="5903" max="5903" width="9" style="127" customWidth="1"/>
    <col min="5904" max="6144" width="9" style="127"/>
    <col min="6145" max="6145" width="9.125" style="127" customWidth="1"/>
    <col min="6146" max="6146" width="2.375" style="127" customWidth="1"/>
    <col min="6147" max="6147" width="18" style="127" customWidth="1"/>
    <col min="6148" max="6148" width="13.625" style="127" customWidth="1"/>
    <col min="6149" max="6149" width="13.5" style="127" customWidth="1"/>
    <col min="6150" max="6151" width="13.625" style="127" customWidth="1"/>
    <col min="6152" max="6153" width="13.5" style="127" customWidth="1"/>
    <col min="6154" max="6154" width="13.625" style="127" customWidth="1"/>
    <col min="6155" max="6155" width="13.5" style="127" customWidth="1"/>
    <col min="6156" max="6156" width="13" style="127" customWidth="1"/>
    <col min="6157" max="6158" width="9" style="127"/>
    <col min="6159" max="6159" width="9" style="127" customWidth="1"/>
    <col min="6160" max="6400" width="9" style="127"/>
    <col min="6401" max="6401" width="9.125" style="127" customWidth="1"/>
    <col min="6402" max="6402" width="2.375" style="127" customWidth="1"/>
    <col min="6403" max="6403" width="18" style="127" customWidth="1"/>
    <col min="6404" max="6404" width="13.625" style="127" customWidth="1"/>
    <col min="6405" max="6405" width="13.5" style="127" customWidth="1"/>
    <col min="6406" max="6407" width="13.625" style="127" customWidth="1"/>
    <col min="6408" max="6409" width="13.5" style="127" customWidth="1"/>
    <col min="6410" max="6410" width="13.625" style="127" customWidth="1"/>
    <col min="6411" max="6411" width="13.5" style="127" customWidth="1"/>
    <col min="6412" max="6412" width="13" style="127" customWidth="1"/>
    <col min="6413" max="6414" width="9" style="127"/>
    <col min="6415" max="6415" width="9" style="127" customWidth="1"/>
    <col min="6416" max="6656" width="9" style="127"/>
    <col min="6657" max="6657" width="9.125" style="127" customWidth="1"/>
    <col min="6658" max="6658" width="2.375" style="127" customWidth="1"/>
    <col min="6659" max="6659" width="18" style="127" customWidth="1"/>
    <col min="6660" max="6660" width="13.625" style="127" customWidth="1"/>
    <col min="6661" max="6661" width="13.5" style="127" customWidth="1"/>
    <col min="6662" max="6663" width="13.625" style="127" customWidth="1"/>
    <col min="6664" max="6665" width="13.5" style="127" customWidth="1"/>
    <col min="6666" max="6666" width="13.625" style="127" customWidth="1"/>
    <col min="6667" max="6667" width="13.5" style="127" customWidth="1"/>
    <col min="6668" max="6668" width="13" style="127" customWidth="1"/>
    <col min="6669" max="6670" width="9" style="127"/>
    <col min="6671" max="6671" width="9" style="127" customWidth="1"/>
    <col min="6672" max="6912" width="9" style="127"/>
    <col min="6913" max="6913" width="9.125" style="127" customWidth="1"/>
    <col min="6914" max="6914" width="2.375" style="127" customWidth="1"/>
    <col min="6915" max="6915" width="18" style="127" customWidth="1"/>
    <col min="6916" max="6916" width="13.625" style="127" customWidth="1"/>
    <col min="6917" max="6917" width="13.5" style="127" customWidth="1"/>
    <col min="6918" max="6919" width="13.625" style="127" customWidth="1"/>
    <col min="6920" max="6921" width="13.5" style="127" customWidth="1"/>
    <col min="6922" max="6922" width="13.625" style="127" customWidth="1"/>
    <col min="6923" max="6923" width="13.5" style="127" customWidth="1"/>
    <col min="6924" max="6924" width="13" style="127" customWidth="1"/>
    <col min="6925" max="6926" width="9" style="127"/>
    <col min="6927" max="6927" width="9" style="127" customWidth="1"/>
    <col min="6928" max="7168" width="9" style="127"/>
    <col min="7169" max="7169" width="9.125" style="127" customWidth="1"/>
    <col min="7170" max="7170" width="2.375" style="127" customWidth="1"/>
    <col min="7171" max="7171" width="18" style="127" customWidth="1"/>
    <col min="7172" max="7172" width="13.625" style="127" customWidth="1"/>
    <col min="7173" max="7173" width="13.5" style="127" customWidth="1"/>
    <col min="7174" max="7175" width="13.625" style="127" customWidth="1"/>
    <col min="7176" max="7177" width="13.5" style="127" customWidth="1"/>
    <col min="7178" max="7178" width="13.625" style="127" customWidth="1"/>
    <col min="7179" max="7179" width="13.5" style="127" customWidth="1"/>
    <col min="7180" max="7180" width="13" style="127" customWidth="1"/>
    <col min="7181" max="7182" width="9" style="127"/>
    <col min="7183" max="7183" width="9" style="127" customWidth="1"/>
    <col min="7184" max="7424" width="9" style="127"/>
    <col min="7425" max="7425" width="9.125" style="127" customWidth="1"/>
    <col min="7426" max="7426" width="2.375" style="127" customWidth="1"/>
    <col min="7427" max="7427" width="18" style="127" customWidth="1"/>
    <col min="7428" max="7428" width="13.625" style="127" customWidth="1"/>
    <col min="7429" max="7429" width="13.5" style="127" customWidth="1"/>
    <col min="7430" max="7431" width="13.625" style="127" customWidth="1"/>
    <col min="7432" max="7433" width="13.5" style="127" customWidth="1"/>
    <col min="7434" max="7434" width="13.625" style="127" customWidth="1"/>
    <col min="7435" max="7435" width="13.5" style="127" customWidth="1"/>
    <col min="7436" max="7436" width="13" style="127" customWidth="1"/>
    <col min="7437" max="7438" width="9" style="127"/>
    <col min="7439" max="7439" width="9" style="127" customWidth="1"/>
    <col min="7440" max="7680" width="9" style="127"/>
    <col min="7681" max="7681" width="9.125" style="127" customWidth="1"/>
    <col min="7682" max="7682" width="2.375" style="127" customWidth="1"/>
    <col min="7683" max="7683" width="18" style="127" customWidth="1"/>
    <col min="7684" max="7684" width="13.625" style="127" customWidth="1"/>
    <col min="7685" max="7685" width="13.5" style="127" customWidth="1"/>
    <col min="7686" max="7687" width="13.625" style="127" customWidth="1"/>
    <col min="7688" max="7689" width="13.5" style="127" customWidth="1"/>
    <col min="7690" max="7690" width="13.625" style="127" customWidth="1"/>
    <col min="7691" max="7691" width="13.5" style="127" customWidth="1"/>
    <col min="7692" max="7692" width="13" style="127" customWidth="1"/>
    <col min="7693" max="7694" width="9" style="127"/>
    <col min="7695" max="7695" width="9" style="127" customWidth="1"/>
    <col min="7696" max="7936" width="9" style="127"/>
    <col min="7937" max="7937" width="9.125" style="127" customWidth="1"/>
    <col min="7938" max="7938" width="2.375" style="127" customWidth="1"/>
    <col min="7939" max="7939" width="18" style="127" customWidth="1"/>
    <col min="7940" max="7940" width="13.625" style="127" customWidth="1"/>
    <col min="7941" max="7941" width="13.5" style="127" customWidth="1"/>
    <col min="7942" max="7943" width="13.625" style="127" customWidth="1"/>
    <col min="7944" max="7945" width="13.5" style="127" customWidth="1"/>
    <col min="7946" max="7946" width="13.625" style="127" customWidth="1"/>
    <col min="7947" max="7947" width="13.5" style="127" customWidth="1"/>
    <col min="7948" max="7948" width="13" style="127" customWidth="1"/>
    <col min="7949" max="7950" width="9" style="127"/>
    <col min="7951" max="7951" width="9" style="127" customWidth="1"/>
    <col min="7952" max="8192" width="9" style="127"/>
    <col min="8193" max="8193" width="9.125" style="127" customWidth="1"/>
    <col min="8194" max="8194" width="2.375" style="127" customWidth="1"/>
    <col min="8195" max="8195" width="18" style="127" customWidth="1"/>
    <col min="8196" max="8196" width="13.625" style="127" customWidth="1"/>
    <col min="8197" max="8197" width="13.5" style="127" customWidth="1"/>
    <col min="8198" max="8199" width="13.625" style="127" customWidth="1"/>
    <col min="8200" max="8201" width="13.5" style="127" customWidth="1"/>
    <col min="8202" max="8202" width="13.625" style="127" customWidth="1"/>
    <col min="8203" max="8203" width="13.5" style="127" customWidth="1"/>
    <col min="8204" max="8204" width="13" style="127" customWidth="1"/>
    <col min="8205" max="8206" width="9" style="127"/>
    <col min="8207" max="8207" width="9" style="127" customWidth="1"/>
    <col min="8208" max="8448" width="9" style="127"/>
    <col min="8449" max="8449" width="9.125" style="127" customWidth="1"/>
    <col min="8450" max="8450" width="2.375" style="127" customWidth="1"/>
    <col min="8451" max="8451" width="18" style="127" customWidth="1"/>
    <col min="8452" max="8452" width="13.625" style="127" customWidth="1"/>
    <col min="8453" max="8453" width="13.5" style="127" customWidth="1"/>
    <col min="8454" max="8455" width="13.625" style="127" customWidth="1"/>
    <col min="8456" max="8457" width="13.5" style="127" customWidth="1"/>
    <col min="8458" max="8458" width="13.625" style="127" customWidth="1"/>
    <col min="8459" max="8459" width="13.5" style="127" customWidth="1"/>
    <col min="8460" max="8460" width="13" style="127" customWidth="1"/>
    <col min="8461" max="8462" width="9" style="127"/>
    <col min="8463" max="8463" width="9" style="127" customWidth="1"/>
    <col min="8464" max="8704" width="9" style="127"/>
    <col min="8705" max="8705" width="9.125" style="127" customWidth="1"/>
    <col min="8706" max="8706" width="2.375" style="127" customWidth="1"/>
    <col min="8707" max="8707" width="18" style="127" customWidth="1"/>
    <col min="8708" max="8708" width="13.625" style="127" customWidth="1"/>
    <col min="8709" max="8709" width="13.5" style="127" customWidth="1"/>
    <col min="8710" max="8711" width="13.625" style="127" customWidth="1"/>
    <col min="8712" max="8713" width="13.5" style="127" customWidth="1"/>
    <col min="8714" max="8714" width="13.625" style="127" customWidth="1"/>
    <col min="8715" max="8715" width="13.5" style="127" customWidth="1"/>
    <col min="8716" max="8716" width="13" style="127" customWidth="1"/>
    <col min="8717" max="8718" width="9" style="127"/>
    <col min="8719" max="8719" width="9" style="127" customWidth="1"/>
    <col min="8720" max="8960" width="9" style="127"/>
    <col min="8961" max="8961" width="9.125" style="127" customWidth="1"/>
    <col min="8962" max="8962" width="2.375" style="127" customWidth="1"/>
    <col min="8963" max="8963" width="18" style="127" customWidth="1"/>
    <col min="8964" max="8964" width="13.625" style="127" customWidth="1"/>
    <col min="8965" max="8965" width="13.5" style="127" customWidth="1"/>
    <col min="8966" max="8967" width="13.625" style="127" customWidth="1"/>
    <col min="8968" max="8969" width="13.5" style="127" customWidth="1"/>
    <col min="8970" max="8970" width="13.625" style="127" customWidth="1"/>
    <col min="8971" max="8971" width="13.5" style="127" customWidth="1"/>
    <col min="8972" max="8972" width="13" style="127" customWidth="1"/>
    <col min="8973" max="8974" width="9" style="127"/>
    <col min="8975" max="8975" width="9" style="127" customWidth="1"/>
    <col min="8976" max="9216" width="9" style="127"/>
    <col min="9217" max="9217" width="9.125" style="127" customWidth="1"/>
    <col min="9218" max="9218" width="2.375" style="127" customWidth="1"/>
    <col min="9219" max="9219" width="18" style="127" customWidth="1"/>
    <col min="9220" max="9220" width="13.625" style="127" customWidth="1"/>
    <col min="9221" max="9221" width="13.5" style="127" customWidth="1"/>
    <col min="9222" max="9223" width="13.625" style="127" customWidth="1"/>
    <col min="9224" max="9225" width="13.5" style="127" customWidth="1"/>
    <col min="9226" max="9226" width="13.625" style="127" customWidth="1"/>
    <col min="9227" max="9227" width="13.5" style="127" customWidth="1"/>
    <col min="9228" max="9228" width="13" style="127" customWidth="1"/>
    <col min="9229" max="9230" width="9" style="127"/>
    <col min="9231" max="9231" width="9" style="127" customWidth="1"/>
    <col min="9232" max="9472" width="9" style="127"/>
    <col min="9473" max="9473" width="9.125" style="127" customWidth="1"/>
    <col min="9474" max="9474" width="2.375" style="127" customWidth="1"/>
    <col min="9475" max="9475" width="18" style="127" customWidth="1"/>
    <col min="9476" max="9476" width="13.625" style="127" customWidth="1"/>
    <col min="9477" max="9477" width="13.5" style="127" customWidth="1"/>
    <col min="9478" max="9479" width="13.625" style="127" customWidth="1"/>
    <col min="9480" max="9481" width="13.5" style="127" customWidth="1"/>
    <col min="9482" max="9482" width="13.625" style="127" customWidth="1"/>
    <col min="9483" max="9483" width="13.5" style="127" customWidth="1"/>
    <col min="9484" max="9484" width="13" style="127" customWidth="1"/>
    <col min="9485" max="9486" width="9" style="127"/>
    <col min="9487" max="9487" width="9" style="127" customWidth="1"/>
    <col min="9488" max="9728" width="9" style="127"/>
    <col min="9729" max="9729" width="9.125" style="127" customWidth="1"/>
    <col min="9730" max="9730" width="2.375" style="127" customWidth="1"/>
    <col min="9731" max="9731" width="18" style="127" customWidth="1"/>
    <col min="9732" max="9732" width="13.625" style="127" customWidth="1"/>
    <col min="9733" max="9733" width="13.5" style="127" customWidth="1"/>
    <col min="9734" max="9735" width="13.625" style="127" customWidth="1"/>
    <col min="9736" max="9737" width="13.5" style="127" customWidth="1"/>
    <col min="9738" max="9738" width="13.625" style="127" customWidth="1"/>
    <col min="9739" max="9739" width="13.5" style="127" customWidth="1"/>
    <col min="9740" max="9740" width="13" style="127" customWidth="1"/>
    <col min="9741" max="9742" width="9" style="127"/>
    <col min="9743" max="9743" width="9" style="127" customWidth="1"/>
    <col min="9744" max="9984" width="9" style="127"/>
    <col min="9985" max="9985" width="9.125" style="127" customWidth="1"/>
    <col min="9986" max="9986" width="2.375" style="127" customWidth="1"/>
    <col min="9987" max="9987" width="18" style="127" customWidth="1"/>
    <col min="9988" max="9988" width="13.625" style="127" customWidth="1"/>
    <col min="9989" max="9989" width="13.5" style="127" customWidth="1"/>
    <col min="9990" max="9991" width="13.625" style="127" customWidth="1"/>
    <col min="9992" max="9993" width="13.5" style="127" customWidth="1"/>
    <col min="9994" max="9994" width="13.625" style="127" customWidth="1"/>
    <col min="9995" max="9995" width="13.5" style="127" customWidth="1"/>
    <col min="9996" max="9996" width="13" style="127" customWidth="1"/>
    <col min="9997" max="9998" width="9" style="127"/>
    <col min="9999" max="9999" width="9" style="127" customWidth="1"/>
    <col min="10000" max="10240" width="9" style="127"/>
    <col min="10241" max="10241" width="9.125" style="127" customWidth="1"/>
    <col min="10242" max="10242" width="2.375" style="127" customWidth="1"/>
    <col min="10243" max="10243" width="18" style="127" customWidth="1"/>
    <col min="10244" max="10244" width="13.625" style="127" customWidth="1"/>
    <col min="10245" max="10245" width="13.5" style="127" customWidth="1"/>
    <col min="10246" max="10247" width="13.625" style="127" customWidth="1"/>
    <col min="10248" max="10249" width="13.5" style="127" customWidth="1"/>
    <col min="10250" max="10250" width="13.625" style="127" customWidth="1"/>
    <col min="10251" max="10251" width="13.5" style="127" customWidth="1"/>
    <col min="10252" max="10252" width="13" style="127" customWidth="1"/>
    <col min="10253" max="10254" width="9" style="127"/>
    <col min="10255" max="10255" width="9" style="127" customWidth="1"/>
    <col min="10256" max="10496" width="9" style="127"/>
    <col min="10497" max="10497" width="9.125" style="127" customWidth="1"/>
    <col min="10498" max="10498" width="2.375" style="127" customWidth="1"/>
    <col min="10499" max="10499" width="18" style="127" customWidth="1"/>
    <col min="10500" max="10500" width="13.625" style="127" customWidth="1"/>
    <col min="10501" max="10501" width="13.5" style="127" customWidth="1"/>
    <col min="10502" max="10503" width="13.625" style="127" customWidth="1"/>
    <col min="10504" max="10505" width="13.5" style="127" customWidth="1"/>
    <col min="10506" max="10506" width="13.625" style="127" customWidth="1"/>
    <col min="10507" max="10507" width="13.5" style="127" customWidth="1"/>
    <col min="10508" max="10508" width="13" style="127" customWidth="1"/>
    <col min="10509" max="10510" width="9" style="127"/>
    <col min="10511" max="10511" width="9" style="127" customWidth="1"/>
    <col min="10512" max="10752" width="9" style="127"/>
    <col min="10753" max="10753" width="9.125" style="127" customWidth="1"/>
    <col min="10754" max="10754" width="2.375" style="127" customWidth="1"/>
    <col min="10755" max="10755" width="18" style="127" customWidth="1"/>
    <col min="10756" max="10756" width="13.625" style="127" customWidth="1"/>
    <col min="10757" max="10757" width="13.5" style="127" customWidth="1"/>
    <col min="10758" max="10759" width="13.625" style="127" customWidth="1"/>
    <col min="10760" max="10761" width="13.5" style="127" customWidth="1"/>
    <col min="10762" max="10762" width="13.625" style="127" customWidth="1"/>
    <col min="10763" max="10763" width="13.5" style="127" customWidth="1"/>
    <col min="10764" max="10764" width="13" style="127" customWidth="1"/>
    <col min="10765" max="10766" width="9" style="127"/>
    <col min="10767" max="10767" width="9" style="127" customWidth="1"/>
    <col min="10768" max="11008" width="9" style="127"/>
    <col min="11009" max="11009" width="9.125" style="127" customWidth="1"/>
    <col min="11010" max="11010" width="2.375" style="127" customWidth="1"/>
    <col min="11011" max="11011" width="18" style="127" customWidth="1"/>
    <col min="11012" max="11012" width="13.625" style="127" customWidth="1"/>
    <col min="11013" max="11013" width="13.5" style="127" customWidth="1"/>
    <col min="11014" max="11015" width="13.625" style="127" customWidth="1"/>
    <col min="11016" max="11017" width="13.5" style="127" customWidth="1"/>
    <col min="11018" max="11018" width="13.625" style="127" customWidth="1"/>
    <col min="11019" max="11019" width="13.5" style="127" customWidth="1"/>
    <col min="11020" max="11020" width="13" style="127" customWidth="1"/>
    <col min="11021" max="11022" width="9" style="127"/>
    <col min="11023" max="11023" width="9" style="127" customWidth="1"/>
    <col min="11024" max="11264" width="9" style="127"/>
    <col min="11265" max="11265" width="9.125" style="127" customWidth="1"/>
    <col min="11266" max="11266" width="2.375" style="127" customWidth="1"/>
    <col min="11267" max="11267" width="18" style="127" customWidth="1"/>
    <col min="11268" max="11268" width="13.625" style="127" customWidth="1"/>
    <col min="11269" max="11269" width="13.5" style="127" customWidth="1"/>
    <col min="11270" max="11271" width="13.625" style="127" customWidth="1"/>
    <col min="11272" max="11273" width="13.5" style="127" customWidth="1"/>
    <col min="11274" max="11274" width="13.625" style="127" customWidth="1"/>
    <col min="11275" max="11275" width="13.5" style="127" customWidth="1"/>
    <col min="11276" max="11276" width="13" style="127" customWidth="1"/>
    <col min="11277" max="11278" width="9" style="127"/>
    <col min="11279" max="11279" width="9" style="127" customWidth="1"/>
    <col min="11280" max="11520" width="9" style="127"/>
    <col min="11521" max="11521" width="9.125" style="127" customWidth="1"/>
    <col min="11522" max="11522" width="2.375" style="127" customWidth="1"/>
    <col min="11523" max="11523" width="18" style="127" customWidth="1"/>
    <col min="11524" max="11524" width="13.625" style="127" customWidth="1"/>
    <col min="11525" max="11525" width="13.5" style="127" customWidth="1"/>
    <col min="11526" max="11527" width="13.625" style="127" customWidth="1"/>
    <col min="11528" max="11529" width="13.5" style="127" customWidth="1"/>
    <col min="11530" max="11530" width="13.625" style="127" customWidth="1"/>
    <col min="11531" max="11531" width="13.5" style="127" customWidth="1"/>
    <col min="11532" max="11532" width="13" style="127" customWidth="1"/>
    <col min="11533" max="11534" width="9" style="127"/>
    <col min="11535" max="11535" width="9" style="127" customWidth="1"/>
    <col min="11536" max="11776" width="9" style="127"/>
    <col min="11777" max="11777" width="9.125" style="127" customWidth="1"/>
    <col min="11778" max="11778" width="2.375" style="127" customWidth="1"/>
    <col min="11779" max="11779" width="18" style="127" customWidth="1"/>
    <col min="11780" max="11780" width="13.625" style="127" customWidth="1"/>
    <col min="11781" max="11781" width="13.5" style="127" customWidth="1"/>
    <col min="11782" max="11783" width="13.625" style="127" customWidth="1"/>
    <col min="11784" max="11785" width="13.5" style="127" customWidth="1"/>
    <col min="11786" max="11786" width="13.625" style="127" customWidth="1"/>
    <col min="11787" max="11787" width="13.5" style="127" customWidth="1"/>
    <col min="11788" max="11788" width="13" style="127" customWidth="1"/>
    <col min="11789" max="11790" width="9" style="127"/>
    <col min="11791" max="11791" width="9" style="127" customWidth="1"/>
    <col min="11792" max="12032" width="9" style="127"/>
    <col min="12033" max="12033" width="9.125" style="127" customWidth="1"/>
    <col min="12034" max="12034" width="2.375" style="127" customWidth="1"/>
    <col min="12035" max="12035" width="18" style="127" customWidth="1"/>
    <col min="12036" max="12036" width="13.625" style="127" customWidth="1"/>
    <col min="12037" max="12037" width="13.5" style="127" customWidth="1"/>
    <col min="12038" max="12039" width="13.625" style="127" customWidth="1"/>
    <col min="12040" max="12041" width="13.5" style="127" customWidth="1"/>
    <col min="12042" max="12042" width="13.625" style="127" customWidth="1"/>
    <col min="12043" max="12043" width="13.5" style="127" customWidth="1"/>
    <col min="12044" max="12044" width="13" style="127" customWidth="1"/>
    <col min="12045" max="12046" width="9" style="127"/>
    <col min="12047" max="12047" width="9" style="127" customWidth="1"/>
    <col min="12048" max="12288" width="9" style="127"/>
    <col min="12289" max="12289" width="9.125" style="127" customWidth="1"/>
    <col min="12290" max="12290" width="2.375" style="127" customWidth="1"/>
    <col min="12291" max="12291" width="18" style="127" customWidth="1"/>
    <col min="12292" max="12292" width="13.625" style="127" customWidth="1"/>
    <col min="12293" max="12293" width="13.5" style="127" customWidth="1"/>
    <col min="12294" max="12295" width="13.625" style="127" customWidth="1"/>
    <col min="12296" max="12297" width="13.5" style="127" customWidth="1"/>
    <col min="12298" max="12298" width="13.625" style="127" customWidth="1"/>
    <col min="12299" max="12299" width="13.5" style="127" customWidth="1"/>
    <col min="12300" max="12300" width="13" style="127" customWidth="1"/>
    <col min="12301" max="12302" width="9" style="127"/>
    <col min="12303" max="12303" width="9" style="127" customWidth="1"/>
    <col min="12304" max="12544" width="9" style="127"/>
    <col min="12545" max="12545" width="9.125" style="127" customWidth="1"/>
    <col min="12546" max="12546" width="2.375" style="127" customWidth="1"/>
    <col min="12547" max="12547" width="18" style="127" customWidth="1"/>
    <col min="12548" max="12548" width="13.625" style="127" customWidth="1"/>
    <col min="12549" max="12549" width="13.5" style="127" customWidth="1"/>
    <col min="12550" max="12551" width="13.625" style="127" customWidth="1"/>
    <col min="12552" max="12553" width="13.5" style="127" customWidth="1"/>
    <col min="12554" max="12554" width="13.625" style="127" customWidth="1"/>
    <col min="12555" max="12555" width="13.5" style="127" customWidth="1"/>
    <col min="12556" max="12556" width="13" style="127" customWidth="1"/>
    <col min="12557" max="12558" width="9" style="127"/>
    <col min="12559" max="12559" width="9" style="127" customWidth="1"/>
    <col min="12560" max="12800" width="9" style="127"/>
    <col min="12801" max="12801" width="9.125" style="127" customWidth="1"/>
    <col min="12802" max="12802" width="2.375" style="127" customWidth="1"/>
    <col min="12803" max="12803" width="18" style="127" customWidth="1"/>
    <col min="12804" max="12804" width="13.625" style="127" customWidth="1"/>
    <col min="12805" max="12805" width="13.5" style="127" customWidth="1"/>
    <col min="12806" max="12807" width="13.625" style="127" customWidth="1"/>
    <col min="12808" max="12809" width="13.5" style="127" customWidth="1"/>
    <col min="12810" max="12810" width="13.625" style="127" customWidth="1"/>
    <col min="12811" max="12811" width="13.5" style="127" customWidth="1"/>
    <col min="12812" max="12812" width="13" style="127" customWidth="1"/>
    <col min="12813" max="12814" width="9" style="127"/>
    <col min="12815" max="12815" width="9" style="127" customWidth="1"/>
    <col min="12816" max="13056" width="9" style="127"/>
    <col min="13057" max="13057" width="9.125" style="127" customWidth="1"/>
    <col min="13058" max="13058" width="2.375" style="127" customWidth="1"/>
    <col min="13059" max="13059" width="18" style="127" customWidth="1"/>
    <col min="13060" max="13060" width="13.625" style="127" customWidth="1"/>
    <col min="13061" max="13061" width="13.5" style="127" customWidth="1"/>
    <col min="13062" max="13063" width="13.625" style="127" customWidth="1"/>
    <col min="13064" max="13065" width="13.5" style="127" customWidth="1"/>
    <col min="13066" max="13066" width="13.625" style="127" customWidth="1"/>
    <col min="13067" max="13067" width="13.5" style="127" customWidth="1"/>
    <col min="13068" max="13068" width="13" style="127" customWidth="1"/>
    <col min="13069" max="13070" width="9" style="127"/>
    <col min="13071" max="13071" width="9" style="127" customWidth="1"/>
    <col min="13072" max="13312" width="9" style="127"/>
    <col min="13313" max="13313" width="9.125" style="127" customWidth="1"/>
    <col min="13314" max="13314" width="2.375" style="127" customWidth="1"/>
    <col min="13315" max="13315" width="18" style="127" customWidth="1"/>
    <col min="13316" max="13316" width="13.625" style="127" customWidth="1"/>
    <col min="13317" max="13317" width="13.5" style="127" customWidth="1"/>
    <col min="13318" max="13319" width="13.625" style="127" customWidth="1"/>
    <col min="13320" max="13321" width="13.5" style="127" customWidth="1"/>
    <col min="13322" max="13322" width="13.625" style="127" customWidth="1"/>
    <col min="13323" max="13323" width="13.5" style="127" customWidth="1"/>
    <col min="13324" max="13324" width="13" style="127" customWidth="1"/>
    <col min="13325" max="13326" width="9" style="127"/>
    <col min="13327" max="13327" width="9" style="127" customWidth="1"/>
    <col min="13328" max="13568" width="9" style="127"/>
    <col min="13569" max="13569" width="9.125" style="127" customWidth="1"/>
    <col min="13570" max="13570" width="2.375" style="127" customWidth="1"/>
    <col min="13571" max="13571" width="18" style="127" customWidth="1"/>
    <col min="13572" max="13572" width="13.625" style="127" customWidth="1"/>
    <col min="13573" max="13573" width="13.5" style="127" customWidth="1"/>
    <col min="13574" max="13575" width="13.625" style="127" customWidth="1"/>
    <col min="13576" max="13577" width="13.5" style="127" customWidth="1"/>
    <col min="13578" max="13578" width="13.625" style="127" customWidth="1"/>
    <col min="13579" max="13579" width="13.5" style="127" customWidth="1"/>
    <col min="13580" max="13580" width="13" style="127" customWidth="1"/>
    <col min="13581" max="13582" width="9" style="127"/>
    <col min="13583" max="13583" width="9" style="127" customWidth="1"/>
    <col min="13584" max="13824" width="9" style="127"/>
    <col min="13825" max="13825" width="9.125" style="127" customWidth="1"/>
    <col min="13826" max="13826" width="2.375" style="127" customWidth="1"/>
    <col min="13827" max="13827" width="18" style="127" customWidth="1"/>
    <col min="13828" max="13828" width="13.625" style="127" customWidth="1"/>
    <col min="13829" max="13829" width="13.5" style="127" customWidth="1"/>
    <col min="13830" max="13831" width="13.625" style="127" customWidth="1"/>
    <col min="13832" max="13833" width="13.5" style="127" customWidth="1"/>
    <col min="13834" max="13834" width="13.625" style="127" customWidth="1"/>
    <col min="13835" max="13835" width="13.5" style="127" customWidth="1"/>
    <col min="13836" max="13836" width="13" style="127" customWidth="1"/>
    <col min="13837" max="13838" width="9" style="127"/>
    <col min="13839" max="13839" width="9" style="127" customWidth="1"/>
    <col min="13840" max="14080" width="9" style="127"/>
    <col min="14081" max="14081" width="9.125" style="127" customWidth="1"/>
    <col min="14082" max="14082" width="2.375" style="127" customWidth="1"/>
    <col min="14083" max="14083" width="18" style="127" customWidth="1"/>
    <col min="14084" max="14084" width="13.625" style="127" customWidth="1"/>
    <col min="14085" max="14085" width="13.5" style="127" customWidth="1"/>
    <col min="14086" max="14087" width="13.625" style="127" customWidth="1"/>
    <col min="14088" max="14089" width="13.5" style="127" customWidth="1"/>
    <col min="14090" max="14090" width="13.625" style="127" customWidth="1"/>
    <col min="14091" max="14091" width="13.5" style="127" customWidth="1"/>
    <col min="14092" max="14092" width="13" style="127" customWidth="1"/>
    <col min="14093" max="14094" width="9" style="127"/>
    <col min="14095" max="14095" width="9" style="127" customWidth="1"/>
    <col min="14096" max="14336" width="9" style="127"/>
    <col min="14337" max="14337" width="9.125" style="127" customWidth="1"/>
    <col min="14338" max="14338" width="2.375" style="127" customWidth="1"/>
    <col min="14339" max="14339" width="18" style="127" customWidth="1"/>
    <col min="14340" max="14340" width="13.625" style="127" customWidth="1"/>
    <col min="14341" max="14341" width="13.5" style="127" customWidth="1"/>
    <col min="14342" max="14343" width="13.625" style="127" customWidth="1"/>
    <col min="14344" max="14345" width="13.5" style="127" customWidth="1"/>
    <col min="14346" max="14346" width="13.625" style="127" customWidth="1"/>
    <col min="14347" max="14347" width="13.5" style="127" customWidth="1"/>
    <col min="14348" max="14348" width="13" style="127" customWidth="1"/>
    <col min="14349" max="14350" width="9" style="127"/>
    <col min="14351" max="14351" width="9" style="127" customWidth="1"/>
    <col min="14352" max="14592" width="9" style="127"/>
    <col min="14593" max="14593" width="9.125" style="127" customWidth="1"/>
    <col min="14594" max="14594" width="2.375" style="127" customWidth="1"/>
    <col min="14595" max="14595" width="18" style="127" customWidth="1"/>
    <col min="14596" max="14596" width="13.625" style="127" customWidth="1"/>
    <col min="14597" max="14597" width="13.5" style="127" customWidth="1"/>
    <col min="14598" max="14599" width="13.625" style="127" customWidth="1"/>
    <col min="14600" max="14601" width="13.5" style="127" customWidth="1"/>
    <col min="14602" max="14602" width="13.625" style="127" customWidth="1"/>
    <col min="14603" max="14603" width="13.5" style="127" customWidth="1"/>
    <col min="14604" max="14604" width="13" style="127" customWidth="1"/>
    <col min="14605" max="14606" width="9" style="127"/>
    <col min="14607" max="14607" width="9" style="127" customWidth="1"/>
    <col min="14608" max="14848" width="9" style="127"/>
    <col min="14849" max="14849" width="9.125" style="127" customWidth="1"/>
    <col min="14850" max="14850" width="2.375" style="127" customWidth="1"/>
    <col min="14851" max="14851" width="18" style="127" customWidth="1"/>
    <col min="14852" max="14852" width="13.625" style="127" customWidth="1"/>
    <col min="14853" max="14853" width="13.5" style="127" customWidth="1"/>
    <col min="14854" max="14855" width="13.625" style="127" customWidth="1"/>
    <col min="14856" max="14857" width="13.5" style="127" customWidth="1"/>
    <col min="14858" max="14858" width="13.625" style="127" customWidth="1"/>
    <col min="14859" max="14859" width="13.5" style="127" customWidth="1"/>
    <col min="14860" max="14860" width="13" style="127" customWidth="1"/>
    <col min="14861" max="14862" width="9" style="127"/>
    <col min="14863" max="14863" width="9" style="127" customWidth="1"/>
    <col min="14864" max="15104" width="9" style="127"/>
    <col min="15105" max="15105" width="9.125" style="127" customWidth="1"/>
    <col min="15106" max="15106" width="2.375" style="127" customWidth="1"/>
    <col min="15107" max="15107" width="18" style="127" customWidth="1"/>
    <col min="15108" max="15108" width="13.625" style="127" customWidth="1"/>
    <col min="15109" max="15109" width="13.5" style="127" customWidth="1"/>
    <col min="15110" max="15111" width="13.625" style="127" customWidth="1"/>
    <col min="15112" max="15113" width="13.5" style="127" customWidth="1"/>
    <col min="15114" max="15114" width="13.625" style="127" customWidth="1"/>
    <col min="15115" max="15115" width="13.5" style="127" customWidth="1"/>
    <col min="15116" max="15116" width="13" style="127" customWidth="1"/>
    <col min="15117" max="15118" width="9" style="127"/>
    <col min="15119" max="15119" width="9" style="127" customWidth="1"/>
    <col min="15120" max="15360" width="9" style="127"/>
    <col min="15361" max="15361" width="9.125" style="127" customWidth="1"/>
    <col min="15362" max="15362" width="2.375" style="127" customWidth="1"/>
    <col min="15363" max="15363" width="18" style="127" customWidth="1"/>
    <col min="15364" max="15364" width="13.625" style="127" customWidth="1"/>
    <col min="15365" max="15365" width="13.5" style="127" customWidth="1"/>
    <col min="15366" max="15367" width="13.625" style="127" customWidth="1"/>
    <col min="15368" max="15369" width="13.5" style="127" customWidth="1"/>
    <col min="15370" max="15370" width="13.625" style="127" customWidth="1"/>
    <col min="15371" max="15371" width="13.5" style="127" customWidth="1"/>
    <col min="15372" max="15372" width="13" style="127" customWidth="1"/>
    <col min="15373" max="15374" width="9" style="127"/>
    <col min="15375" max="15375" width="9" style="127" customWidth="1"/>
    <col min="15376" max="15616" width="9" style="127"/>
    <col min="15617" max="15617" width="9.125" style="127" customWidth="1"/>
    <col min="15618" max="15618" width="2.375" style="127" customWidth="1"/>
    <col min="15619" max="15619" width="18" style="127" customWidth="1"/>
    <col min="15620" max="15620" width="13.625" style="127" customWidth="1"/>
    <col min="15621" max="15621" width="13.5" style="127" customWidth="1"/>
    <col min="15622" max="15623" width="13.625" style="127" customWidth="1"/>
    <col min="15624" max="15625" width="13.5" style="127" customWidth="1"/>
    <col min="15626" max="15626" width="13.625" style="127" customWidth="1"/>
    <col min="15627" max="15627" width="13.5" style="127" customWidth="1"/>
    <col min="15628" max="15628" width="13" style="127" customWidth="1"/>
    <col min="15629" max="15630" width="9" style="127"/>
    <col min="15631" max="15631" width="9" style="127" customWidth="1"/>
    <col min="15632" max="15872" width="9" style="127"/>
    <col min="15873" max="15873" width="9.125" style="127" customWidth="1"/>
    <col min="15874" max="15874" width="2.375" style="127" customWidth="1"/>
    <col min="15875" max="15875" width="18" style="127" customWidth="1"/>
    <col min="15876" max="15876" width="13.625" style="127" customWidth="1"/>
    <col min="15877" max="15877" width="13.5" style="127" customWidth="1"/>
    <col min="15878" max="15879" width="13.625" style="127" customWidth="1"/>
    <col min="15880" max="15881" width="13.5" style="127" customWidth="1"/>
    <col min="15882" max="15882" width="13.625" style="127" customWidth="1"/>
    <col min="15883" max="15883" width="13.5" style="127" customWidth="1"/>
    <col min="15884" max="15884" width="13" style="127" customWidth="1"/>
    <col min="15885" max="15886" width="9" style="127"/>
    <col min="15887" max="15887" width="9" style="127" customWidth="1"/>
    <col min="15888" max="16128" width="9" style="127"/>
    <col min="16129" max="16129" width="9.125" style="127" customWidth="1"/>
    <col min="16130" max="16130" width="2.375" style="127" customWidth="1"/>
    <col min="16131" max="16131" width="18" style="127" customWidth="1"/>
    <col min="16132" max="16132" width="13.625" style="127" customWidth="1"/>
    <col min="16133" max="16133" width="13.5" style="127" customWidth="1"/>
    <col min="16134" max="16135" width="13.625" style="127" customWidth="1"/>
    <col min="16136" max="16137" width="13.5" style="127" customWidth="1"/>
    <col min="16138" max="16138" width="13.625" style="127" customWidth="1"/>
    <col min="16139" max="16139" width="13.5" style="127" customWidth="1"/>
    <col min="16140" max="16140" width="13" style="127" customWidth="1"/>
    <col min="16141" max="16142" width="9" style="127"/>
    <col min="16143" max="16143" width="9" style="127" customWidth="1"/>
    <col min="16144" max="16384" width="9" style="127"/>
  </cols>
  <sheetData>
    <row r="1" spans="1:12" ht="13.5" customHeight="1" x14ac:dyDescent="0.4">
      <c r="A1" s="1885" t="s">
        <v>535</v>
      </c>
      <c r="B1" s="1885"/>
      <c r="C1" s="1885"/>
      <c r="D1" s="1885"/>
      <c r="E1" s="1885"/>
      <c r="F1" s="1885"/>
      <c r="G1" s="1885"/>
      <c r="H1" s="1885"/>
      <c r="I1" s="1885"/>
      <c r="J1" s="1885"/>
      <c r="K1" s="1885"/>
      <c r="L1" s="1885"/>
    </row>
    <row r="2" spans="1:12" ht="19.5" thickBot="1" x14ac:dyDescent="0.45">
      <c r="A2" s="1783" t="s">
        <v>487</v>
      </c>
      <c r="B2" s="1783"/>
      <c r="C2" s="1783"/>
      <c r="D2" s="1783"/>
      <c r="E2" s="1783"/>
      <c r="F2" s="1783"/>
      <c r="G2" s="1783"/>
      <c r="H2" s="1783"/>
      <c r="I2" s="1783"/>
      <c r="J2" s="1783"/>
      <c r="K2" s="1783"/>
      <c r="L2" s="1783"/>
    </row>
    <row r="3" spans="1:12" ht="30" customHeight="1" thickBot="1" x14ac:dyDescent="0.45">
      <c r="A3" s="1784" t="s">
        <v>488</v>
      </c>
      <c r="B3" s="1785"/>
      <c r="C3" s="1786"/>
      <c r="D3" s="1787" t="s">
        <v>536</v>
      </c>
      <c r="E3" s="1788"/>
      <c r="F3" s="1788"/>
      <c r="G3" s="1788"/>
      <c r="H3" s="1788"/>
      <c r="I3" s="1788"/>
      <c r="J3" s="1788"/>
      <c r="K3" s="1788"/>
      <c r="L3" s="1789"/>
    </row>
    <row r="4" spans="1:12" ht="30" customHeight="1" x14ac:dyDescent="0.4">
      <c r="A4" s="1790" t="s">
        <v>489</v>
      </c>
      <c r="B4" s="1791"/>
      <c r="C4" s="1792"/>
      <c r="D4" s="1764" t="s">
        <v>537</v>
      </c>
      <c r="E4" s="1765"/>
      <c r="F4" s="1765"/>
      <c r="G4" s="1765"/>
      <c r="H4" s="1765"/>
      <c r="I4" s="1765"/>
      <c r="J4" s="1765"/>
      <c r="K4" s="1765"/>
      <c r="L4" s="1766"/>
    </row>
    <row r="5" spans="1:12" ht="30" customHeight="1" x14ac:dyDescent="0.4">
      <c r="A5" s="1761" t="s">
        <v>445</v>
      </c>
      <c r="B5" s="1762"/>
      <c r="C5" s="1763"/>
      <c r="D5" s="1764" t="s">
        <v>538</v>
      </c>
      <c r="E5" s="1765"/>
      <c r="F5" s="1765"/>
      <c r="G5" s="1765"/>
      <c r="H5" s="1765"/>
      <c r="I5" s="1765"/>
      <c r="J5" s="1765"/>
      <c r="K5" s="1765"/>
      <c r="L5" s="1766"/>
    </row>
    <row r="6" spans="1:12" ht="30" customHeight="1" x14ac:dyDescent="0.4">
      <c r="A6" s="1767" t="s">
        <v>322</v>
      </c>
      <c r="B6" s="1768"/>
      <c r="C6" s="128" t="s">
        <v>323</v>
      </c>
      <c r="D6" s="1771" t="s">
        <v>539</v>
      </c>
      <c r="E6" s="1772"/>
      <c r="F6" s="1772"/>
      <c r="G6" s="1773"/>
      <c r="H6" s="1774" t="s">
        <v>435</v>
      </c>
      <c r="I6" s="1776" t="s">
        <v>540</v>
      </c>
      <c r="J6" s="1777"/>
      <c r="K6" s="1777"/>
      <c r="L6" s="1778"/>
    </row>
    <row r="7" spans="1:12" ht="30" customHeight="1" thickBot="1" x14ac:dyDescent="0.45">
      <c r="A7" s="1769"/>
      <c r="B7" s="1770"/>
      <c r="C7" s="129" t="s">
        <v>324</v>
      </c>
      <c r="D7" s="1779" t="s">
        <v>539</v>
      </c>
      <c r="E7" s="1780"/>
      <c r="F7" s="1780"/>
      <c r="G7" s="1781"/>
      <c r="H7" s="1775"/>
      <c r="I7" s="1776"/>
      <c r="J7" s="1777"/>
      <c r="K7" s="1777"/>
      <c r="L7" s="1778"/>
    </row>
    <row r="8" spans="1:12" ht="30" customHeight="1" thickTop="1" thickBot="1" x14ac:dyDescent="0.45">
      <c r="A8" s="1793" t="s">
        <v>490</v>
      </c>
      <c r="B8" s="130">
        <v>1</v>
      </c>
      <c r="C8" s="131" t="s">
        <v>491</v>
      </c>
      <c r="D8" s="1796" t="s">
        <v>541</v>
      </c>
      <c r="E8" s="1797"/>
      <c r="F8" s="1797"/>
      <c r="G8" s="1797"/>
      <c r="H8" s="1797"/>
      <c r="I8" s="1797"/>
      <c r="J8" s="1797"/>
      <c r="K8" s="1797"/>
      <c r="L8" s="1798"/>
    </row>
    <row r="9" spans="1:12" ht="30" customHeight="1" x14ac:dyDescent="0.4">
      <c r="A9" s="1794"/>
      <c r="B9" s="1799">
        <v>2</v>
      </c>
      <c r="C9" s="1800" t="s">
        <v>492</v>
      </c>
      <c r="D9" s="1801" t="s">
        <v>493</v>
      </c>
      <c r="E9" s="1802"/>
      <c r="F9" s="1805" t="s">
        <v>494</v>
      </c>
      <c r="G9" s="1807" t="s">
        <v>495</v>
      </c>
      <c r="H9" s="1808"/>
      <c r="I9" s="1808"/>
      <c r="J9" s="1808"/>
      <c r="K9" s="1809"/>
      <c r="L9" s="1810" t="s">
        <v>496</v>
      </c>
    </row>
    <row r="10" spans="1:12" ht="30" customHeight="1" x14ac:dyDescent="0.4">
      <c r="A10" s="1794"/>
      <c r="B10" s="1799"/>
      <c r="C10" s="1800"/>
      <c r="D10" s="1803"/>
      <c r="E10" s="1804"/>
      <c r="F10" s="1806"/>
      <c r="G10" s="132" t="s">
        <v>497</v>
      </c>
      <c r="H10" s="133" t="s">
        <v>498</v>
      </c>
      <c r="I10" s="134" t="s">
        <v>499</v>
      </c>
      <c r="J10" s="135" t="s">
        <v>500</v>
      </c>
      <c r="K10" s="136" t="s">
        <v>501</v>
      </c>
      <c r="L10" s="1811"/>
    </row>
    <row r="11" spans="1:12" ht="27.95" customHeight="1" x14ac:dyDescent="0.4">
      <c r="A11" s="1794"/>
      <c r="B11" s="1799"/>
      <c r="C11" s="1800"/>
      <c r="D11" s="1812" t="s">
        <v>452</v>
      </c>
      <c r="E11" s="1813"/>
      <c r="F11" s="137">
        <v>5</v>
      </c>
      <c r="G11" s="138">
        <v>5</v>
      </c>
      <c r="H11" s="139"/>
      <c r="I11" s="140"/>
      <c r="J11" s="141"/>
      <c r="K11" s="142"/>
      <c r="L11" s="143" t="s">
        <v>542</v>
      </c>
    </row>
    <row r="12" spans="1:12" ht="27.95" customHeight="1" x14ac:dyDescent="0.4">
      <c r="A12" s="1794"/>
      <c r="B12" s="1799"/>
      <c r="C12" s="1800"/>
      <c r="D12" s="1812" t="s">
        <v>463</v>
      </c>
      <c r="E12" s="1813"/>
      <c r="F12" s="137">
        <v>6</v>
      </c>
      <c r="G12" s="138"/>
      <c r="H12" s="139">
        <v>6</v>
      </c>
      <c r="I12" s="140"/>
      <c r="J12" s="141"/>
      <c r="K12" s="142"/>
      <c r="L12" s="143" t="s">
        <v>543</v>
      </c>
    </row>
    <row r="13" spans="1:12" ht="27.95" customHeight="1" x14ac:dyDescent="0.4">
      <c r="A13" s="1794"/>
      <c r="B13" s="1799"/>
      <c r="C13" s="1800"/>
      <c r="D13" s="1812" t="s">
        <v>544</v>
      </c>
      <c r="E13" s="1813"/>
      <c r="F13" s="137">
        <v>4</v>
      </c>
      <c r="G13" s="138"/>
      <c r="H13" s="139"/>
      <c r="I13" s="140">
        <v>4</v>
      </c>
      <c r="J13" s="141"/>
      <c r="K13" s="142"/>
      <c r="L13" s="143" t="s">
        <v>543</v>
      </c>
    </row>
    <row r="14" spans="1:12" ht="27.95" customHeight="1" x14ac:dyDescent="0.4">
      <c r="A14" s="1794"/>
      <c r="B14" s="1799"/>
      <c r="C14" s="1800"/>
      <c r="D14" s="1812" t="s">
        <v>545</v>
      </c>
      <c r="E14" s="1823"/>
      <c r="F14" s="144">
        <v>5</v>
      </c>
      <c r="G14" s="145"/>
      <c r="H14" s="146"/>
      <c r="I14" s="147"/>
      <c r="J14" s="148">
        <v>5</v>
      </c>
      <c r="K14" s="142"/>
      <c r="L14" s="143" t="s">
        <v>543</v>
      </c>
    </row>
    <row r="15" spans="1:12" ht="27.95" customHeight="1" x14ac:dyDescent="0.4">
      <c r="A15" s="1794"/>
      <c r="B15" s="1799"/>
      <c r="C15" s="1800"/>
      <c r="D15" s="1812" t="s">
        <v>546</v>
      </c>
      <c r="E15" s="1823"/>
      <c r="F15" s="144">
        <v>4</v>
      </c>
      <c r="G15" s="145"/>
      <c r="H15" s="146"/>
      <c r="I15" s="147"/>
      <c r="J15" s="148">
        <v>1</v>
      </c>
      <c r="K15" s="149">
        <v>3</v>
      </c>
      <c r="L15" s="143" t="s">
        <v>543</v>
      </c>
    </row>
    <row r="16" spans="1:12" ht="30" customHeight="1" thickBot="1" x14ac:dyDescent="0.45">
      <c r="A16" s="1794"/>
      <c r="B16" s="1799"/>
      <c r="C16" s="1800"/>
      <c r="D16" s="1824" t="s">
        <v>466</v>
      </c>
      <c r="E16" s="1825"/>
      <c r="F16" s="150">
        <v>15</v>
      </c>
      <c r="G16" s="151">
        <v>5</v>
      </c>
      <c r="H16" s="152">
        <v>5</v>
      </c>
      <c r="I16" s="153">
        <v>5</v>
      </c>
      <c r="J16" s="154">
        <v>5</v>
      </c>
      <c r="K16" s="155">
        <v>4</v>
      </c>
      <c r="L16" s="156"/>
    </row>
    <row r="17" spans="1:12" ht="30" customHeight="1" x14ac:dyDescent="0.4">
      <c r="A17" s="1794"/>
      <c r="B17" s="1817">
        <v>3</v>
      </c>
      <c r="C17" s="1826" t="s">
        <v>502</v>
      </c>
      <c r="D17" s="157" t="s">
        <v>503</v>
      </c>
      <c r="E17" s="1829" t="s">
        <v>452</v>
      </c>
      <c r="F17" s="1830"/>
      <c r="G17" s="1830"/>
      <c r="H17" s="1830"/>
      <c r="I17" s="1830"/>
      <c r="J17" s="1830"/>
      <c r="K17" s="1830"/>
      <c r="L17" s="1831"/>
    </row>
    <row r="18" spans="1:12" ht="30" customHeight="1" x14ac:dyDescent="0.4">
      <c r="A18" s="1794"/>
      <c r="B18" s="1818"/>
      <c r="C18" s="1827"/>
      <c r="D18" s="157" t="s">
        <v>504</v>
      </c>
      <c r="E18" s="1814" t="s">
        <v>463</v>
      </c>
      <c r="F18" s="1815"/>
      <c r="G18" s="1815"/>
      <c r="H18" s="1815"/>
      <c r="I18" s="1815"/>
      <c r="J18" s="1815"/>
      <c r="K18" s="1815"/>
      <c r="L18" s="1816"/>
    </row>
    <row r="19" spans="1:12" ht="30" customHeight="1" x14ac:dyDescent="0.4">
      <c r="A19" s="1794"/>
      <c r="B19" s="1818"/>
      <c r="C19" s="1827"/>
      <c r="D19" s="157" t="s">
        <v>505</v>
      </c>
      <c r="E19" s="1814" t="s">
        <v>544</v>
      </c>
      <c r="F19" s="1815"/>
      <c r="G19" s="1815"/>
      <c r="H19" s="1815"/>
      <c r="I19" s="1815"/>
      <c r="J19" s="1815"/>
      <c r="K19" s="1815"/>
      <c r="L19" s="1816"/>
    </row>
    <row r="20" spans="1:12" ht="30" customHeight="1" x14ac:dyDescent="0.4">
      <c r="A20" s="1794"/>
      <c r="B20" s="1818"/>
      <c r="C20" s="1827"/>
      <c r="D20" s="157" t="s">
        <v>506</v>
      </c>
      <c r="E20" s="1814" t="s">
        <v>545</v>
      </c>
      <c r="F20" s="1815"/>
      <c r="G20" s="1815"/>
      <c r="H20" s="1815"/>
      <c r="I20" s="1815"/>
      <c r="J20" s="1815"/>
      <c r="K20" s="1815"/>
      <c r="L20" s="1816"/>
    </row>
    <row r="21" spans="1:12" ht="30" customHeight="1" x14ac:dyDescent="0.4">
      <c r="A21" s="1794"/>
      <c r="B21" s="1819"/>
      <c r="C21" s="1828"/>
      <c r="D21" s="157" t="s">
        <v>507</v>
      </c>
      <c r="E21" s="1814" t="s">
        <v>546</v>
      </c>
      <c r="F21" s="1815"/>
      <c r="G21" s="1815"/>
      <c r="H21" s="1815"/>
      <c r="I21" s="1815"/>
      <c r="J21" s="1815"/>
      <c r="K21" s="1815"/>
      <c r="L21" s="1816"/>
    </row>
    <row r="22" spans="1:12" ht="30" customHeight="1" x14ac:dyDescent="0.4">
      <c r="A22" s="1794"/>
      <c r="B22" s="1817">
        <v>4</v>
      </c>
      <c r="C22" s="1820" t="s">
        <v>508</v>
      </c>
      <c r="D22" s="157" t="s">
        <v>503</v>
      </c>
      <c r="E22" s="1814" t="s">
        <v>320</v>
      </c>
      <c r="F22" s="1815"/>
      <c r="G22" s="1815"/>
      <c r="H22" s="1815"/>
      <c r="I22" s="1815"/>
      <c r="J22" s="1815"/>
      <c r="K22" s="1815"/>
      <c r="L22" s="1816"/>
    </row>
    <row r="23" spans="1:12" ht="30" customHeight="1" x14ac:dyDescent="0.4">
      <c r="A23" s="1794"/>
      <c r="B23" s="1818"/>
      <c r="C23" s="1821"/>
      <c r="D23" s="157" t="s">
        <v>504</v>
      </c>
      <c r="E23" s="1814" t="s">
        <v>320</v>
      </c>
      <c r="F23" s="1815"/>
      <c r="G23" s="1815"/>
      <c r="H23" s="1815"/>
      <c r="I23" s="1815"/>
      <c r="J23" s="1815"/>
      <c r="K23" s="1815"/>
      <c r="L23" s="1816"/>
    </row>
    <row r="24" spans="1:12" ht="30" customHeight="1" x14ac:dyDescent="0.4">
      <c r="A24" s="1794"/>
      <c r="B24" s="1818"/>
      <c r="C24" s="1821"/>
      <c r="D24" s="157" t="s">
        <v>505</v>
      </c>
      <c r="E24" s="1814" t="s">
        <v>320</v>
      </c>
      <c r="F24" s="1815"/>
      <c r="G24" s="1815"/>
      <c r="H24" s="1815"/>
      <c r="I24" s="1815"/>
      <c r="J24" s="1815"/>
      <c r="K24" s="1815"/>
      <c r="L24" s="1816"/>
    </row>
    <row r="25" spans="1:12" ht="30" customHeight="1" x14ac:dyDescent="0.4">
      <c r="A25" s="1794"/>
      <c r="B25" s="1818"/>
      <c r="C25" s="1821"/>
      <c r="D25" s="157" t="s">
        <v>506</v>
      </c>
      <c r="E25" s="1814" t="s">
        <v>547</v>
      </c>
      <c r="F25" s="1815"/>
      <c r="G25" s="1815"/>
      <c r="H25" s="1815"/>
      <c r="I25" s="1815"/>
      <c r="J25" s="1815"/>
      <c r="K25" s="1815"/>
      <c r="L25" s="1816"/>
    </row>
    <row r="26" spans="1:12" ht="30" customHeight="1" x14ac:dyDescent="0.4">
      <c r="A26" s="1794"/>
      <c r="B26" s="1819"/>
      <c r="C26" s="1822"/>
      <c r="D26" s="157" t="s">
        <v>507</v>
      </c>
      <c r="E26" s="1814" t="s">
        <v>320</v>
      </c>
      <c r="F26" s="1815"/>
      <c r="G26" s="1815"/>
      <c r="H26" s="1815"/>
      <c r="I26" s="1815"/>
      <c r="J26" s="1815"/>
      <c r="K26" s="1815"/>
      <c r="L26" s="1816"/>
    </row>
    <row r="27" spans="1:12" ht="30" customHeight="1" x14ac:dyDescent="0.4">
      <c r="A27" s="1794"/>
      <c r="B27" s="1817">
        <v>5</v>
      </c>
      <c r="C27" s="1820" t="s">
        <v>509</v>
      </c>
      <c r="D27" s="157" t="s">
        <v>503</v>
      </c>
      <c r="E27" s="1814" t="s">
        <v>320</v>
      </c>
      <c r="F27" s="1815"/>
      <c r="G27" s="1815"/>
      <c r="H27" s="1815"/>
      <c r="I27" s="1815"/>
      <c r="J27" s="1815"/>
      <c r="K27" s="1815"/>
      <c r="L27" s="1816"/>
    </row>
    <row r="28" spans="1:12" ht="30" customHeight="1" x14ac:dyDescent="0.4">
      <c r="A28" s="1794"/>
      <c r="B28" s="1818"/>
      <c r="C28" s="1821"/>
      <c r="D28" s="157" t="s">
        <v>504</v>
      </c>
      <c r="E28" s="1814" t="s">
        <v>320</v>
      </c>
      <c r="F28" s="1815"/>
      <c r="G28" s="1815"/>
      <c r="H28" s="1815"/>
      <c r="I28" s="1815"/>
      <c r="J28" s="1815"/>
      <c r="K28" s="1815"/>
      <c r="L28" s="1816"/>
    </row>
    <row r="29" spans="1:12" ht="30" customHeight="1" x14ac:dyDescent="0.4">
      <c r="A29" s="1794"/>
      <c r="B29" s="1818"/>
      <c r="C29" s="1821"/>
      <c r="D29" s="157" t="s">
        <v>505</v>
      </c>
      <c r="E29" s="1814" t="s">
        <v>320</v>
      </c>
      <c r="F29" s="1815"/>
      <c r="G29" s="1815"/>
      <c r="H29" s="1815"/>
      <c r="I29" s="1815"/>
      <c r="J29" s="1815"/>
      <c r="K29" s="1815"/>
      <c r="L29" s="1816"/>
    </row>
    <row r="30" spans="1:12" ht="30" customHeight="1" x14ac:dyDescent="0.4">
      <c r="A30" s="1794"/>
      <c r="B30" s="1818"/>
      <c r="C30" s="1821"/>
      <c r="D30" s="157" t="s">
        <v>506</v>
      </c>
      <c r="E30" s="1814" t="s">
        <v>548</v>
      </c>
      <c r="F30" s="1815"/>
      <c r="G30" s="1815"/>
      <c r="H30" s="1815"/>
      <c r="I30" s="1815"/>
      <c r="J30" s="1815"/>
      <c r="K30" s="1815"/>
      <c r="L30" s="1816"/>
    </row>
    <row r="31" spans="1:12" ht="30" customHeight="1" x14ac:dyDescent="0.4">
      <c r="A31" s="1794"/>
      <c r="B31" s="1819"/>
      <c r="C31" s="1822"/>
      <c r="D31" s="157" t="s">
        <v>507</v>
      </c>
      <c r="E31" s="1814" t="s">
        <v>320</v>
      </c>
      <c r="F31" s="1815"/>
      <c r="G31" s="1815"/>
      <c r="H31" s="1815"/>
      <c r="I31" s="1815"/>
      <c r="J31" s="1815"/>
      <c r="K31" s="1815"/>
      <c r="L31" s="1816"/>
    </row>
    <row r="32" spans="1:12" ht="19.5" customHeight="1" x14ac:dyDescent="0.4">
      <c r="A32" s="1794"/>
      <c r="B32" s="1799">
        <v>6</v>
      </c>
      <c r="C32" s="1832" t="s">
        <v>510</v>
      </c>
      <c r="D32" s="1833" t="s">
        <v>549</v>
      </c>
      <c r="E32" s="1834"/>
      <c r="F32" s="1834"/>
      <c r="G32" s="1834"/>
      <c r="H32" s="1834"/>
      <c r="I32" s="1834"/>
      <c r="J32" s="1834"/>
      <c r="K32" s="1834"/>
      <c r="L32" s="1835"/>
    </row>
    <row r="33" spans="1:12" ht="19.5" customHeight="1" x14ac:dyDescent="0.4">
      <c r="A33" s="1794"/>
      <c r="B33" s="1799"/>
      <c r="C33" s="1832"/>
      <c r="D33" s="1836"/>
      <c r="E33" s="1837"/>
      <c r="F33" s="1837"/>
      <c r="G33" s="1837"/>
      <c r="H33" s="1837"/>
      <c r="I33" s="1837"/>
      <c r="J33" s="1837"/>
      <c r="K33" s="1837"/>
      <c r="L33" s="1838"/>
    </row>
    <row r="34" spans="1:12" ht="19.5" customHeight="1" x14ac:dyDescent="0.4">
      <c r="A34" s="1794"/>
      <c r="B34" s="1839">
        <v>7</v>
      </c>
      <c r="C34" s="1840" t="s">
        <v>477</v>
      </c>
      <c r="D34" s="1842"/>
      <c r="E34" s="1843"/>
      <c r="F34" s="1843"/>
      <c r="G34" s="1843"/>
      <c r="H34" s="1843"/>
      <c r="I34" s="1843"/>
      <c r="J34" s="1843"/>
      <c r="K34" s="1843"/>
      <c r="L34" s="1844"/>
    </row>
    <row r="35" spans="1:12" ht="19.5" customHeight="1" thickBot="1" x14ac:dyDescent="0.45">
      <c r="A35" s="1795"/>
      <c r="B35" s="1839"/>
      <c r="C35" s="1841"/>
      <c r="D35" s="1842"/>
      <c r="E35" s="1843"/>
      <c r="F35" s="1843"/>
      <c r="G35" s="1843"/>
      <c r="H35" s="1843"/>
      <c r="I35" s="1843"/>
      <c r="J35" s="1843"/>
      <c r="K35" s="1843"/>
      <c r="L35" s="1844"/>
    </row>
    <row r="36" spans="1:12" ht="36" customHeight="1" x14ac:dyDescent="0.4">
      <c r="A36" s="1859" t="s">
        <v>511</v>
      </c>
      <c r="B36" s="158">
        <v>1</v>
      </c>
      <c r="C36" s="159" t="s">
        <v>430</v>
      </c>
      <c r="D36" s="1862" t="s">
        <v>550</v>
      </c>
      <c r="E36" s="1862"/>
      <c r="F36" s="1862" t="s">
        <v>551</v>
      </c>
      <c r="G36" s="1862"/>
      <c r="H36" s="1862" t="s">
        <v>552</v>
      </c>
      <c r="I36" s="1862"/>
      <c r="J36" s="1863"/>
      <c r="K36" s="1863"/>
      <c r="L36" s="1864"/>
    </row>
    <row r="37" spans="1:12" ht="36" customHeight="1" x14ac:dyDescent="0.4">
      <c r="A37" s="1860"/>
      <c r="B37" s="160">
        <v>2</v>
      </c>
      <c r="C37" s="160" t="s">
        <v>512</v>
      </c>
      <c r="D37" s="1814" t="s">
        <v>553</v>
      </c>
      <c r="E37" s="1846"/>
      <c r="F37" s="1814" t="s">
        <v>554</v>
      </c>
      <c r="G37" s="1846"/>
      <c r="H37" s="1845"/>
      <c r="I37" s="1799"/>
      <c r="J37" s="1845"/>
      <c r="K37" s="1799"/>
      <c r="L37" s="1865"/>
    </row>
    <row r="38" spans="1:12" ht="36" customHeight="1" x14ac:dyDescent="0.4">
      <c r="A38" s="1860"/>
      <c r="B38" s="160">
        <v>3</v>
      </c>
      <c r="C38" s="161" t="s">
        <v>513</v>
      </c>
      <c r="D38" s="1845"/>
      <c r="E38" s="1799"/>
      <c r="F38" s="1845"/>
      <c r="G38" s="1799"/>
      <c r="H38" s="1814" t="s">
        <v>555</v>
      </c>
      <c r="I38" s="1846"/>
      <c r="J38" s="1845"/>
      <c r="K38" s="1799"/>
      <c r="L38" s="1866"/>
    </row>
    <row r="39" spans="1:12" ht="36" customHeight="1" thickBot="1" x14ac:dyDescent="0.45">
      <c r="A39" s="1861"/>
      <c r="B39" s="162">
        <v>4</v>
      </c>
      <c r="C39" s="162" t="s">
        <v>477</v>
      </c>
      <c r="D39" s="1847"/>
      <c r="E39" s="1848"/>
      <c r="F39" s="1848"/>
      <c r="G39" s="1848"/>
      <c r="H39" s="1848"/>
      <c r="I39" s="1848"/>
      <c r="J39" s="1848"/>
      <c r="K39" s="1848"/>
      <c r="L39" s="1849"/>
    </row>
    <row r="40" spans="1:12" ht="36" customHeight="1" x14ac:dyDescent="0.4">
      <c r="A40" s="1850" t="s">
        <v>514</v>
      </c>
      <c r="B40" s="1851">
        <v>1</v>
      </c>
      <c r="C40" s="1854" t="s">
        <v>515</v>
      </c>
      <c r="D40" s="163"/>
      <c r="E40" s="1857" t="s">
        <v>430</v>
      </c>
      <c r="F40" s="1858"/>
      <c r="G40" s="164" t="s">
        <v>516</v>
      </c>
      <c r="H40" s="1857" t="s">
        <v>430</v>
      </c>
      <c r="I40" s="1858"/>
      <c r="J40" s="165" t="s">
        <v>517</v>
      </c>
      <c r="K40" s="166" t="s">
        <v>518</v>
      </c>
      <c r="L40" s="1871"/>
    </row>
    <row r="41" spans="1:12" ht="30" customHeight="1" x14ac:dyDescent="0.4">
      <c r="A41" s="1794"/>
      <c r="B41" s="1852"/>
      <c r="C41" s="1855"/>
      <c r="D41" s="1817" t="s">
        <v>519</v>
      </c>
      <c r="E41" s="1814" t="s">
        <v>463</v>
      </c>
      <c r="F41" s="1846"/>
      <c r="G41" s="167" t="s">
        <v>556</v>
      </c>
      <c r="H41" s="1814" t="s">
        <v>544</v>
      </c>
      <c r="I41" s="1846"/>
      <c r="J41" s="168" t="s">
        <v>557</v>
      </c>
      <c r="K41" s="1874" t="s">
        <v>558</v>
      </c>
      <c r="L41" s="1872"/>
    </row>
    <row r="42" spans="1:12" ht="30" customHeight="1" x14ac:dyDescent="0.4">
      <c r="A42" s="1794"/>
      <c r="B42" s="1852"/>
      <c r="C42" s="1855"/>
      <c r="D42" s="1819"/>
      <c r="E42" s="1814" t="s">
        <v>545</v>
      </c>
      <c r="F42" s="1846"/>
      <c r="G42" s="167" t="s">
        <v>559</v>
      </c>
      <c r="H42" s="1845"/>
      <c r="I42" s="1799"/>
      <c r="J42" s="169"/>
      <c r="K42" s="1875"/>
      <c r="L42" s="1872"/>
    </row>
    <row r="43" spans="1:12" ht="30" customHeight="1" x14ac:dyDescent="0.4">
      <c r="A43" s="1794"/>
      <c r="B43" s="1852"/>
      <c r="C43" s="1855"/>
      <c r="D43" s="1817" t="s">
        <v>520</v>
      </c>
      <c r="E43" s="1814" t="s">
        <v>546</v>
      </c>
      <c r="F43" s="1846"/>
      <c r="G43" s="167" t="s">
        <v>560</v>
      </c>
      <c r="H43" s="1845"/>
      <c r="I43" s="1799"/>
      <c r="J43" s="169"/>
      <c r="K43" s="1874" t="s">
        <v>561</v>
      </c>
      <c r="L43" s="1872"/>
    </row>
    <row r="44" spans="1:12" ht="30" customHeight="1" x14ac:dyDescent="0.4">
      <c r="A44" s="1794"/>
      <c r="B44" s="1853"/>
      <c r="C44" s="1856"/>
      <c r="D44" s="1819"/>
      <c r="E44" s="1845"/>
      <c r="F44" s="1799"/>
      <c r="G44" s="157"/>
      <c r="H44" s="1845"/>
      <c r="I44" s="1799"/>
      <c r="J44" s="169"/>
      <c r="K44" s="1875"/>
      <c r="L44" s="1873"/>
    </row>
    <row r="45" spans="1:12" ht="30" customHeight="1" x14ac:dyDescent="0.4">
      <c r="A45" s="1794"/>
      <c r="B45" s="1869">
        <v>2</v>
      </c>
      <c r="C45" s="1870" t="s">
        <v>521</v>
      </c>
      <c r="D45" s="170" t="s">
        <v>522</v>
      </c>
      <c r="E45" s="1814" t="s">
        <v>544</v>
      </c>
      <c r="F45" s="1815"/>
      <c r="G45" s="1815"/>
      <c r="H45" s="1815"/>
      <c r="I45" s="1815"/>
      <c r="J45" s="1815"/>
      <c r="K45" s="1815"/>
      <c r="L45" s="1816"/>
    </row>
    <row r="46" spans="1:12" ht="30" customHeight="1" x14ac:dyDescent="0.4">
      <c r="A46" s="1794"/>
      <c r="B46" s="1852"/>
      <c r="C46" s="1855"/>
      <c r="D46" s="171" t="s">
        <v>523</v>
      </c>
      <c r="E46" s="1833" t="s">
        <v>546</v>
      </c>
      <c r="F46" s="1834"/>
      <c r="G46" s="1834"/>
      <c r="H46" s="1834"/>
      <c r="I46" s="1834"/>
      <c r="J46" s="1834"/>
      <c r="K46" s="1834"/>
      <c r="L46" s="1835"/>
    </row>
    <row r="47" spans="1:12" ht="30" customHeight="1" x14ac:dyDescent="0.4">
      <c r="A47" s="1794"/>
      <c r="B47" s="1869">
        <v>3</v>
      </c>
      <c r="C47" s="1870" t="s">
        <v>524</v>
      </c>
      <c r="D47" s="157" t="s">
        <v>522</v>
      </c>
      <c r="E47" s="1814" t="s">
        <v>549</v>
      </c>
      <c r="F47" s="1815"/>
      <c r="G47" s="1815"/>
      <c r="H47" s="1815"/>
      <c r="I47" s="1815"/>
      <c r="J47" s="1815"/>
      <c r="K47" s="1815"/>
      <c r="L47" s="1816"/>
    </row>
    <row r="48" spans="1:12" ht="30" customHeight="1" thickBot="1" x14ac:dyDescent="0.45">
      <c r="A48" s="1795"/>
      <c r="B48" s="1879"/>
      <c r="C48" s="1880"/>
      <c r="D48" s="172" t="s">
        <v>523</v>
      </c>
      <c r="E48" s="1881" t="s">
        <v>560</v>
      </c>
      <c r="F48" s="1882"/>
      <c r="G48" s="1882"/>
      <c r="H48" s="1882"/>
      <c r="I48" s="1882"/>
      <c r="J48" s="1882"/>
      <c r="K48" s="1882"/>
      <c r="L48" s="1883"/>
    </row>
    <row r="49" spans="1:12" ht="21" customHeight="1" x14ac:dyDescent="0.4">
      <c r="A49" s="1884" t="s">
        <v>525</v>
      </c>
      <c r="B49" s="1884"/>
      <c r="C49" s="1884"/>
      <c r="D49" s="1884"/>
      <c r="E49" s="1884"/>
      <c r="F49" s="1884"/>
      <c r="G49" s="1884"/>
      <c r="H49" s="1884"/>
      <c r="I49" s="1884"/>
      <c r="J49" s="1884"/>
      <c r="K49" s="1884"/>
      <c r="L49" s="1884"/>
    </row>
    <row r="50" spans="1:12" ht="25.5" customHeight="1" x14ac:dyDescent="0.4">
      <c r="A50" s="1878" t="s">
        <v>526</v>
      </c>
      <c r="B50" s="1878"/>
      <c r="C50" s="1878"/>
      <c r="D50" s="1878"/>
      <c r="E50" s="1878"/>
      <c r="F50" s="1878"/>
      <c r="G50" s="1878"/>
      <c r="H50" s="1878"/>
      <c r="I50" s="1878"/>
      <c r="J50" s="1878"/>
      <c r="K50" s="1878"/>
      <c r="L50" s="1878"/>
    </row>
    <row r="51" spans="1:12" ht="39.75" customHeight="1" x14ac:dyDescent="0.4">
      <c r="A51" s="1878" t="s">
        <v>527</v>
      </c>
      <c r="B51" s="1878"/>
      <c r="C51" s="1878"/>
      <c r="D51" s="1878"/>
      <c r="E51" s="1878"/>
      <c r="F51" s="1878"/>
      <c r="G51" s="1878"/>
      <c r="H51" s="1878"/>
      <c r="I51" s="1878"/>
      <c r="J51" s="1878"/>
      <c r="K51" s="1878"/>
      <c r="L51" s="1878"/>
    </row>
    <row r="52" spans="1:12" ht="35.25" customHeight="1" x14ac:dyDescent="0.4">
      <c r="A52" s="1878" t="s">
        <v>528</v>
      </c>
      <c r="B52" s="1878"/>
      <c r="C52" s="1878"/>
      <c r="D52" s="1878"/>
      <c r="E52" s="1878"/>
      <c r="F52" s="1878"/>
      <c r="G52" s="1878"/>
      <c r="H52" s="1878"/>
      <c r="I52" s="1878"/>
      <c r="J52" s="1878"/>
      <c r="K52" s="1878"/>
      <c r="L52" s="1878"/>
    </row>
    <row r="53" spans="1:12" ht="24.75" customHeight="1" x14ac:dyDescent="0.4">
      <c r="A53" s="1878" t="s">
        <v>529</v>
      </c>
      <c r="B53" s="1878"/>
      <c r="C53" s="1878"/>
      <c r="D53" s="1878"/>
      <c r="E53" s="1878"/>
      <c r="F53" s="1878"/>
      <c r="G53" s="1878"/>
      <c r="H53" s="1878"/>
      <c r="I53" s="1878"/>
      <c r="J53" s="1878"/>
      <c r="K53" s="1878"/>
      <c r="L53" s="1878"/>
    </row>
    <row r="54" spans="1:12" ht="21" customHeight="1" x14ac:dyDescent="0.4">
      <c r="A54" s="1876" t="s">
        <v>530</v>
      </c>
      <c r="B54" s="1876"/>
      <c r="C54" s="1876"/>
      <c r="D54" s="1876"/>
      <c r="E54" s="1876"/>
      <c r="F54" s="1876"/>
      <c r="G54" s="1876"/>
      <c r="H54" s="1876"/>
      <c r="I54" s="1876"/>
      <c r="J54" s="1876"/>
      <c r="K54" s="1876"/>
      <c r="L54" s="1876"/>
    </row>
    <row r="55" spans="1:12" ht="13.5" customHeight="1" x14ac:dyDescent="0.4">
      <c r="A55" s="1876" t="s">
        <v>531</v>
      </c>
      <c r="B55" s="1876"/>
      <c r="C55" s="1876"/>
      <c r="D55" s="1876"/>
      <c r="E55" s="1876"/>
      <c r="F55" s="1876"/>
      <c r="G55" s="1876"/>
      <c r="H55" s="1876"/>
      <c r="I55" s="1876"/>
      <c r="J55" s="1876"/>
      <c r="K55" s="1876"/>
      <c r="L55" s="1876"/>
    </row>
    <row r="56" spans="1:12" x14ac:dyDescent="0.4">
      <c r="A56" s="1877" t="s">
        <v>532</v>
      </c>
      <c r="B56" s="1877"/>
      <c r="C56" s="1877"/>
      <c r="D56" s="1877"/>
      <c r="E56" s="1877"/>
      <c r="F56" s="1877"/>
      <c r="G56" s="1877"/>
      <c r="H56" s="1877"/>
      <c r="I56" s="1877"/>
      <c r="J56" s="1877"/>
      <c r="K56" s="1877"/>
      <c r="L56" s="1877"/>
    </row>
    <row r="57" spans="1:12" ht="13.5" customHeight="1" x14ac:dyDescent="0.4">
      <c r="A57" s="1876" t="s">
        <v>533</v>
      </c>
      <c r="B57" s="1877"/>
      <c r="C57" s="1877"/>
      <c r="D57" s="1877"/>
      <c r="E57" s="1877"/>
      <c r="F57" s="1877"/>
      <c r="G57" s="1877"/>
      <c r="H57" s="1877"/>
      <c r="I57" s="1877"/>
      <c r="J57" s="1877"/>
      <c r="K57" s="1877"/>
      <c r="L57" s="1877"/>
    </row>
    <row r="58" spans="1:12" x14ac:dyDescent="0.4">
      <c r="A58" s="173" t="s">
        <v>534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11"/>
  <pageMargins left="0.7" right="0.7" top="0.75" bottom="0.75" header="0.3" footer="0.3"/>
  <pageSetup paperSize="9" scale="53" orientation="portrait" r:id="rId1"/>
  <rowBreaks count="1" manualBreakCount="1">
    <brk id="39"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A5B77-5731-4C87-8FEC-F84CC953CA0D}">
  <dimension ref="A1:L58"/>
  <sheetViews>
    <sheetView view="pageBreakPreview" zoomScale="60" zoomScaleNormal="100" workbookViewId="0">
      <selection activeCell="F11" sqref="F11:H11"/>
    </sheetView>
  </sheetViews>
  <sheetFormatPr defaultRowHeight="13.5" x14ac:dyDescent="0.4"/>
  <cols>
    <col min="1" max="1" width="9.125" style="127" customWidth="1"/>
    <col min="2" max="2" width="2.375" style="127" customWidth="1"/>
    <col min="3" max="3" width="18" style="127" customWidth="1"/>
    <col min="4" max="4" width="13.625" style="127" customWidth="1"/>
    <col min="5" max="5" width="13.5" style="127" customWidth="1"/>
    <col min="6" max="7" width="13.625" style="127" customWidth="1"/>
    <col min="8" max="9" width="13.5" style="127" customWidth="1"/>
    <col min="10" max="10" width="13.625" style="127" customWidth="1"/>
    <col min="11" max="11" width="13.5" style="127" customWidth="1"/>
    <col min="12" max="12" width="13" style="127" customWidth="1"/>
    <col min="13" max="14" width="9" style="127"/>
    <col min="15" max="15" width="9" style="127" customWidth="1"/>
    <col min="16" max="256" width="9" style="127"/>
    <col min="257" max="257" width="9.125" style="127" customWidth="1"/>
    <col min="258" max="258" width="2.375" style="127" customWidth="1"/>
    <col min="259" max="259" width="18" style="127" customWidth="1"/>
    <col min="260" max="260" width="13.625" style="127" customWidth="1"/>
    <col min="261" max="261" width="13.5" style="127" customWidth="1"/>
    <col min="262" max="263" width="13.625" style="127" customWidth="1"/>
    <col min="264" max="265" width="13.5" style="127" customWidth="1"/>
    <col min="266" max="266" width="13.625" style="127" customWidth="1"/>
    <col min="267" max="267" width="13.5" style="127" customWidth="1"/>
    <col min="268" max="268" width="13" style="127" customWidth="1"/>
    <col min="269" max="270" width="9" style="127"/>
    <col min="271" max="271" width="9" style="127" customWidth="1"/>
    <col min="272" max="512" width="9" style="127"/>
    <col min="513" max="513" width="9.125" style="127" customWidth="1"/>
    <col min="514" max="514" width="2.375" style="127" customWidth="1"/>
    <col min="515" max="515" width="18" style="127" customWidth="1"/>
    <col min="516" max="516" width="13.625" style="127" customWidth="1"/>
    <col min="517" max="517" width="13.5" style="127" customWidth="1"/>
    <col min="518" max="519" width="13.625" style="127" customWidth="1"/>
    <col min="520" max="521" width="13.5" style="127" customWidth="1"/>
    <col min="522" max="522" width="13.625" style="127" customWidth="1"/>
    <col min="523" max="523" width="13.5" style="127" customWidth="1"/>
    <col min="524" max="524" width="13" style="127" customWidth="1"/>
    <col min="525" max="526" width="9" style="127"/>
    <col min="527" max="527" width="9" style="127" customWidth="1"/>
    <col min="528" max="768" width="9" style="127"/>
    <col min="769" max="769" width="9.125" style="127" customWidth="1"/>
    <col min="770" max="770" width="2.375" style="127" customWidth="1"/>
    <col min="771" max="771" width="18" style="127" customWidth="1"/>
    <col min="772" max="772" width="13.625" style="127" customWidth="1"/>
    <col min="773" max="773" width="13.5" style="127" customWidth="1"/>
    <col min="774" max="775" width="13.625" style="127" customWidth="1"/>
    <col min="776" max="777" width="13.5" style="127" customWidth="1"/>
    <col min="778" max="778" width="13.625" style="127" customWidth="1"/>
    <col min="779" max="779" width="13.5" style="127" customWidth="1"/>
    <col min="780" max="780" width="13" style="127" customWidth="1"/>
    <col min="781" max="782" width="9" style="127"/>
    <col min="783" max="783" width="9" style="127" customWidth="1"/>
    <col min="784" max="1024" width="9" style="127"/>
    <col min="1025" max="1025" width="9.125" style="127" customWidth="1"/>
    <col min="1026" max="1026" width="2.375" style="127" customWidth="1"/>
    <col min="1027" max="1027" width="18" style="127" customWidth="1"/>
    <col min="1028" max="1028" width="13.625" style="127" customWidth="1"/>
    <col min="1029" max="1029" width="13.5" style="127" customWidth="1"/>
    <col min="1030" max="1031" width="13.625" style="127" customWidth="1"/>
    <col min="1032" max="1033" width="13.5" style="127" customWidth="1"/>
    <col min="1034" max="1034" width="13.625" style="127" customWidth="1"/>
    <col min="1035" max="1035" width="13.5" style="127" customWidth="1"/>
    <col min="1036" max="1036" width="13" style="127" customWidth="1"/>
    <col min="1037" max="1038" width="9" style="127"/>
    <col min="1039" max="1039" width="9" style="127" customWidth="1"/>
    <col min="1040" max="1280" width="9" style="127"/>
    <col min="1281" max="1281" width="9.125" style="127" customWidth="1"/>
    <col min="1282" max="1282" width="2.375" style="127" customWidth="1"/>
    <col min="1283" max="1283" width="18" style="127" customWidth="1"/>
    <col min="1284" max="1284" width="13.625" style="127" customWidth="1"/>
    <col min="1285" max="1285" width="13.5" style="127" customWidth="1"/>
    <col min="1286" max="1287" width="13.625" style="127" customWidth="1"/>
    <col min="1288" max="1289" width="13.5" style="127" customWidth="1"/>
    <col min="1290" max="1290" width="13.625" style="127" customWidth="1"/>
    <col min="1291" max="1291" width="13.5" style="127" customWidth="1"/>
    <col min="1292" max="1292" width="13" style="127" customWidth="1"/>
    <col min="1293" max="1294" width="9" style="127"/>
    <col min="1295" max="1295" width="9" style="127" customWidth="1"/>
    <col min="1296" max="1536" width="9" style="127"/>
    <col min="1537" max="1537" width="9.125" style="127" customWidth="1"/>
    <col min="1538" max="1538" width="2.375" style="127" customWidth="1"/>
    <col min="1539" max="1539" width="18" style="127" customWidth="1"/>
    <col min="1540" max="1540" width="13.625" style="127" customWidth="1"/>
    <col min="1541" max="1541" width="13.5" style="127" customWidth="1"/>
    <col min="1542" max="1543" width="13.625" style="127" customWidth="1"/>
    <col min="1544" max="1545" width="13.5" style="127" customWidth="1"/>
    <col min="1546" max="1546" width="13.625" style="127" customWidth="1"/>
    <col min="1547" max="1547" width="13.5" style="127" customWidth="1"/>
    <col min="1548" max="1548" width="13" style="127" customWidth="1"/>
    <col min="1549" max="1550" width="9" style="127"/>
    <col min="1551" max="1551" width="9" style="127" customWidth="1"/>
    <col min="1552" max="1792" width="9" style="127"/>
    <col min="1793" max="1793" width="9.125" style="127" customWidth="1"/>
    <col min="1794" max="1794" width="2.375" style="127" customWidth="1"/>
    <col min="1795" max="1795" width="18" style="127" customWidth="1"/>
    <col min="1796" max="1796" width="13.625" style="127" customWidth="1"/>
    <col min="1797" max="1797" width="13.5" style="127" customWidth="1"/>
    <col min="1798" max="1799" width="13.625" style="127" customWidth="1"/>
    <col min="1800" max="1801" width="13.5" style="127" customWidth="1"/>
    <col min="1802" max="1802" width="13.625" style="127" customWidth="1"/>
    <col min="1803" max="1803" width="13.5" style="127" customWidth="1"/>
    <col min="1804" max="1804" width="13" style="127" customWidth="1"/>
    <col min="1805" max="1806" width="9" style="127"/>
    <col min="1807" max="1807" width="9" style="127" customWidth="1"/>
    <col min="1808" max="2048" width="9" style="127"/>
    <col min="2049" max="2049" width="9.125" style="127" customWidth="1"/>
    <col min="2050" max="2050" width="2.375" style="127" customWidth="1"/>
    <col min="2051" max="2051" width="18" style="127" customWidth="1"/>
    <col min="2052" max="2052" width="13.625" style="127" customWidth="1"/>
    <col min="2053" max="2053" width="13.5" style="127" customWidth="1"/>
    <col min="2054" max="2055" width="13.625" style="127" customWidth="1"/>
    <col min="2056" max="2057" width="13.5" style="127" customWidth="1"/>
    <col min="2058" max="2058" width="13.625" style="127" customWidth="1"/>
    <col min="2059" max="2059" width="13.5" style="127" customWidth="1"/>
    <col min="2060" max="2060" width="13" style="127" customWidth="1"/>
    <col min="2061" max="2062" width="9" style="127"/>
    <col min="2063" max="2063" width="9" style="127" customWidth="1"/>
    <col min="2064" max="2304" width="9" style="127"/>
    <col min="2305" max="2305" width="9.125" style="127" customWidth="1"/>
    <col min="2306" max="2306" width="2.375" style="127" customWidth="1"/>
    <col min="2307" max="2307" width="18" style="127" customWidth="1"/>
    <col min="2308" max="2308" width="13.625" style="127" customWidth="1"/>
    <col min="2309" max="2309" width="13.5" style="127" customWidth="1"/>
    <col min="2310" max="2311" width="13.625" style="127" customWidth="1"/>
    <col min="2312" max="2313" width="13.5" style="127" customWidth="1"/>
    <col min="2314" max="2314" width="13.625" style="127" customWidth="1"/>
    <col min="2315" max="2315" width="13.5" style="127" customWidth="1"/>
    <col min="2316" max="2316" width="13" style="127" customWidth="1"/>
    <col min="2317" max="2318" width="9" style="127"/>
    <col min="2319" max="2319" width="9" style="127" customWidth="1"/>
    <col min="2320" max="2560" width="9" style="127"/>
    <col min="2561" max="2561" width="9.125" style="127" customWidth="1"/>
    <col min="2562" max="2562" width="2.375" style="127" customWidth="1"/>
    <col min="2563" max="2563" width="18" style="127" customWidth="1"/>
    <col min="2564" max="2564" width="13.625" style="127" customWidth="1"/>
    <col min="2565" max="2565" width="13.5" style="127" customWidth="1"/>
    <col min="2566" max="2567" width="13.625" style="127" customWidth="1"/>
    <col min="2568" max="2569" width="13.5" style="127" customWidth="1"/>
    <col min="2570" max="2570" width="13.625" style="127" customWidth="1"/>
    <col min="2571" max="2571" width="13.5" style="127" customWidth="1"/>
    <col min="2572" max="2572" width="13" style="127" customWidth="1"/>
    <col min="2573" max="2574" width="9" style="127"/>
    <col min="2575" max="2575" width="9" style="127" customWidth="1"/>
    <col min="2576" max="2816" width="9" style="127"/>
    <col min="2817" max="2817" width="9.125" style="127" customWidth="1"/>
    <col min="2818" max="2818" width="2.375" style="127" customWidth="1"/>
    <col min="2819" max="2819" width="18" style="127" customWidth="1"/>
    <col min="2820" max="2820" width="13.625" style="127" customWidth="1"/>
    <col min="2821" max="2821" width="13.5" style="127" customWidth="1"/>
    <col min="2822" max="2823" width="13.625" style="127" customWidth="1"/>
    <col min="2824" max="2825" width="13.5" style="127" customWidth="1"/>
    <col min="2826" max="2826" width="13.625" style="127" customWidth="1"/>
    <col min="2827" max="2827" width="13.5" style="127" customWidth="1"/>
    <col min="2828" max="2828" width="13" style="127" customWidth="1"/>
    <col min="2829" max="2830" width="9" style="127"/>
    <col min="2831" max="2831" width="9" style="127" customWidth="1"/>
    <col min="2832" max="3072" width="9" style="127"/>
    <col min="3073" max="3073" width="9.125" style="127" customWidth="1"/>
    <col min="3074" max="3074" width="2.375" style="127" customWidth="1"/>
    <col min="3075" max="3075" width="18" style="127" customWidth="1"/>
    <col min="3076" max="3076" width="13.625" style="127" customWidth="1"/>
    <col min="3077" max="3077" width="13.5" style="127" customWidth="1"/>
    <col min="3078" max="3079" width="13.625" style="127" customWidth="1"/>
    <col min="3080" max="3081" width="13.5" style="127" customWidth="1"/>
    <col min="3082" max="3082" width="13.625" style="127" customWidth="1"/>
    <col min="3083" max="3083" width="13.5" style="127" customWidth="1"/>
    <col min="3084" max="3084" width="13" style="127" customWidth="1"/>
    <col min="3085" max="3086" width="9" style="127"/>
    <col min="3087" max="3087" width="9" style="127" customWidth="1"/>
    <col min="3088" max="3328" width="9" style="127"/>
    <col min="3329" max="3329" width="9.125" style="127" customWidth="1"/>
    <col min="3330" max="3330" width="2.375" style="127" customWidth="1"/>
    <col min="3331" max="3331" width="18" style="127" customWidth="1"/>
    <col min="3332" max="3332" width="13.625" style="127" customWidth="1"/>
    <col min="3333" max="3333" width="13.5" style="127" customWidth="1"/>
    <col min="3334" max="3335" width="13.625" style="127" customWidth="1"/>
    <col min="3336" max="3337" width="13.5" style="127" customWidth="1"/>
    <col min="3338" max="3338" width="13.625" style="127" customWidth="1"/>
    <col min="3339" max="3339" width="13.5" style="127" customWidth="1"/>
    <col min="3340" max="3340" width="13" style="127" customWidth="1"/>
    <col min="3341" max="3342" width="9" style="127"/>
    <col min="3343" max="3343" width="9" style="127" customWidth="1"/>
    <col min="3344" max="3584" width="9" style="127"/>
    <col min="3585" max="3585" width="9.125" style="127" customWidth="1"/>
    <col min="3586" max="3586" width="2.375" style="127" customWidth="1"/>
    <col min="3587" max="3587" width="18" style="127" customWidth="1"/>
    <col min="3588" max="3588" width="13.625" style="127" customWidth="1"/>
    <col min="3589" max="3589" width="13.5" style="127" customWidth="1"/>
    <col min="3590" max="3591" width="13.625" style="127" customWidth="1"/>
    <col min="3592" max="3593" width="13.5" style="127" customWidth="1"/>
    <col min="3594" max="3594" width="13.625" style="127" customWidth="1"/>
    <col min="3595" max="3595" width="13.5" style="127" customWidth="1"/>
    <col min="3596" max="3596" width="13" style="127" customWidth="1"/>
    <col min="3597" max="3598" width="9" style="127"/>
    <col min="3599" max="3599" width="9" style="127" customWidth="1"/>
    <col min="3600" max="3840" width="9" style="127"/>
    <col min="3841" max="3841" width="9.125" style="127" customWidth="1"/>
    <col min="3842" max="3842" width="2.375" style="127" customWidth="1"/>
    <col min="3843" max="3843" width="18" style="127" customWidth="1"/>
    <col min="3844" max="3844" width="13.625" style="127" customWidth="1"/>
    <col min="3845" max="3845" width="13.5" style="127" customWidth="1"/>
    <col min="3846" max="3847" width="13.625" style="127" customWidth="1"/>
    <col min="3848" max="3849" width="13.5" style="127" customWidth="1"/>
    <col min="3850" max="3850" width="13.625" style="127" customWidth="1"/>
    <col min="3851" max="3851" width="13.5" style="127" customWidth="1"/>
    <col min="3852" max="3852" width="13" style="127" customWidth="1"/>
    <col min="3853" max="3854" width="9" style="127"/>
    <col min="3855" max="3855" width="9" style="127" customWidth="1"/>
    <col min="3856" max="4096" width="9" style="127"/>
    <col min="4097" max="4097" width="9.125" style="127" customWidth="1"/>
    <col min="4098" max="4098" width="2.375" style="127" customWidth="1"/>
    <col min="4099" max="4099" width="18" style="127" customWidth="1"/>
    <col min="4100" max="4100" width="13.625" style="127" customWidth="1"/>
    <col min="4101" max="4101" width="13.5" style="127" customWidth="1"/>
    <col min="4102" max="4103" width="13.625" style="127" customWidth="1"/>
    <col min="4104" max="4105" width="13.5" style="127" customWidth="1"/>
    <col min="4106" max="4106" width="13.625" style="127" customWidth="1"/>
    <col min="4107" max="4107" width="13.5" style="127" customWidth="1"/>
    <col min="4108" max="4108" width="13" style="127" customWidth="1"/>
    <col min="4109" max="4110" width="9" style="127"/>
    <col min="4111" max="4111" width="9" style="127" customWidth="1"/>
    <col min="4112" max="4352" width="9" style="127"/>
    <col min="4353" max="4353" width="9.125" style="127" customWidth="1"/>
    <col min="4354" max="4354" width="2.375" style="127" customWidth="1"/>
    <col min="4355" max="4355" width="18" style="127" customWidth="1"/>
    <col min="4356" max="4356" width="13.625" style="127" customWidth="1"/>
    <col min="4357" max="4357" width="13.5" style="127" customWidth="1"/>
    <col min="4358" max="4359" width="13.625" style="127" customWidth="1"/>
    <col min="4360" max="4361" width="13.5" style="127" customWidth="1"/>
    <col min="4362" max="4362" width="13.625" style="127" customWidth="1"/>
    <col min="4363" max="4363" width="13.5" style="127" customWidth="1"/>
    <col min="4364" max="4364" width="13" style="127" customWidth="1"/>
    <col min="4365" max="4366" width="9" style="127"/>
    <col min="4367" max="4367" width="9" style="127" customWidth="1"/>
    <col min="4368" max="4608" width="9" style="127"/>
    <col min="4609" max="4609" width="9.125" style="127" customWidth="1"/>
    <col min="4610" max="4610" width="2.375" style="127" customWidth="1"/>
    <col min="4611" max="4611" width="18" style="127" customWidth="1"/>
    <col min="4612" max="4612" width="13.625" style="127" customWidth="1"/>
    <col min="4613" max="4613" width="13.5" style="127" customWidth="1"/>
    <col min="4614" max="4615" width="13.625" style="127" customWidth="1"/>
    <col min="4616" max="4617" width="13.5" style="127" customWidth="1"/>
    <col min="4618" max="4618" width="13.625" style="127" customWidth="1"/>
    <col min="4619" max="4619" width="13.5" style="127" customWidth="1"/>
    <col min="4620" max="4620" width="13" style="127" customWidth="1"/>
    <col min="4621" max="4622" width="9" style="127"/>
    <col min="4623" max="4623" width="9" style="127" customWidth="1"/>
    <col min="4624" max="4864" width="9" style="127"/>
    <col min="4865" max="4865" width="9.125" style="127" customWidth="1"/>
    <col min="4866" max="4866" width="2.375" style="127" customWidth="1"/>
    <col min="4867" max="4867" width="18" style="127" customWidth="1"/>
    <col min="4868" max="4868" width="13.625" style="127" customWidth="1"/>
    <col min="4869" max="4869" width="13.5" style="127" customWidth="1"/>
    <col min="4870" max="4871" width="13.625" style="127" customWidth="1"/>
    <col min="4872" max="4873" width="13.5" style="127" customWidth="1"/>
    <col min="4874" max="4874" width="13.625" style="127" customWidth="1"/>
    <col min="4875" max="4875" width="13.5" style="127" customWidth="1"/>
    <col min="4876" max="4876" width="13" style="127" customWidth="1"/>
    <col min="4877" max="4878" width="9" style="127"/>
    <col min="4879" max="4879" width="9" style="127" customWidth="1"/>
    <col min="4880" max="5120" width="9" style="127"/>
    <col min="5121" max="5121" width="9.125" style="127" customWidth="1"/>
    <col min="5122" max="5122" width="2.375" style="127" customWidth="1"/>
    <col min="5123" max="5123" width="18" style="127" customWidth="1"/>
    <col min="5124" max="5124" width="13.625" style="127" customWidth="1"/>
    <col min="5125" max="5125" width="13.5" style="127" customWidth="1"/>
    <col min="5126" max="5127" width="13.625" style="127" customWidth="1"/>
    <col min="5128" max="5129" width="13.5" style="127" customWidth="1"/>
    <col min="5130" max="5130" width="13.625" style="127" customWidth="1"/>
    <col min="5131" max="5131" width="13.5" style="127" customWidth="1"/>
    <col min="5132" max="5132" width="13" style="127" customWidth="1"/>
    <col min="5133" max="5134" width="9" style="127"/>
    <col min="5135" max="5135" width="9" style="127" customWidth="1"/>
    <col min="5136" max="5376" width="9" style="127"/>
    <col min="5377" max="5377" width="9.125" style="127" customWidth="1"/>
    <col min="5378" max="5378" width="2.375" style="127" customWidth="1"/>
    <col min="5379" max="5379" width="18" style="127" customWidth="1"/>
    <col min="5380" max="5380" width="13.625" style="127" customWidth="1"/>
    <col min="5381" max="5381" width="13.5" style="127" customWidth="1"/>
    <col min="5382" max="5383" width="13.625" style="127" customWidth="1"/>
    <col min="5384" max="5385" width="13.5" style="127" customWidth="1"/>
    <col min="5386" max="5386" width="13.625" style="127" customWidth="1"/>
    <col min="5387" max="5387" width="13.5" style="127" customWidth="1"/>
    <col min="5388" max="5388" width="13" style="127" customWidth="1"/>
    <col min="5389" max="5390" width="9" style="127"/>
    <col min="5391" max="5391" width="9" style="127" customWidth="1"/>
    <col min="5392" max="5632" width="9" style="127"/>
    <col min="5633" max="5633" width="9.125" style="127" customWidth="1"/>
    <col min="5634" max="5634" width="2.375" style="127" customWidth="1"/>
    <col min="5635" max="5635" width="18" style="127" customWidth="1"/>
    <col min="5636" max="5636" width="13.625" style="127" customWidth="1"/>
    <col min="5637" max="5637" width="13.5" style="127" customWidth="1"/>
    <col min="5638" max="5639" width="13.625" style="127" customWidth="1"/>
    <col min="5640" max="5641" width="13.5" style="127" customWidth="1"/>
    <col min="5642" max="5642" width="13.625" style="127" customWidth="1"/>
    <col min="5643" max="5643" width="13.5" style="127" customWidth="1"/>
    <col min="5644" max="5644" width="13" style="127" customWidth="1"/>
    <col min="5645" max="5646" width="9" style="127"/>
    <col min="5647" max="5647" width="9" style="127" customWidth="1"/>
    <col min="5648" max="5888" width="9" style="127"/>
    <col min="5889" max="5889" width="9.125" style="127" customWidth="1"/>
    <col min="5890" max="5890" width="2.375" style="127" customWidth="1"/>
    <col min="5891" max="5891" width="18" style="127" customWidth="1"/>
    <col min="5892" max="5892" width="13.625" style="127" customWidth="1"/>
    <col min="5893" max="5893" width="13.5" style="127" customWidth="1"/>
    <col min="5894" max="5895" width="13.625" style="127" customWidth="1"/>
    <col min="5896" max="5897" width="13.5" style="127" customWidth="1"/>
    <col min="5898" max="5898" width="13.625" style="127" customWidth="1"/>
    <col min="5899" max="5899" width="13.5" style="127" customWidth="1"/>
    <col min="5900" max="5900" width="13" style="127" customWidth="1"/>
    <col min="5901" max="5902" width="9" style="127"/>
    <col min="5903" max="5903" width="9" style="127" customWidth="1"/>
    <col min="5904" max="6144" width="9" style="127"/>
    <col min="6145" max="6145" width="9.125" style="127" customWidth="1"/>
    <col min="6146" max="6146" width="2.375" style="127" customWidth="1"/>
    <col min="6147" max="6147" width="18" style="127" customWidth="1"/>
    <col min="6148" max="6148" width="13.625" style="127" customWidth="1"/>
    <col min="6149" max="6149" width="13.5" style="127" customWidth="1"/>
    <col min="6150" max="6151" width="13.625" style="127" customWidth="1"/>
    <col min="6152" max="6153" width="13.5" style="127" customWidth="1"/>
    <col min="6154" max="6154" width="13.625" style="127" customWidth="1"/>
    <col min="6155" max="6155" width="13.5" style="127" customWidth="1"/>
    <col min="6156" max="6156" width="13" style="127" customWidth="1"/>
    <col min="6157" max="6158" width="9" style="127"/>
    <col min="6159" max="6159" width="9" style="127" customWidth="1"/>
    <col min="6160" max="6400" width="9" style="127"/>
    <col min="6401" max="6401" width="9.125" style="127" customWidth="1"/>
    <col min="6402" max="6402" width="2.375" style="127" customWidth="1"/>
    <col min="6403" max="6403" width="18" style="127" customWidth="1"/>
    <col min="6404" max="6404" width="13.625" style="127" customWidth="1"/>
    <col min="6405" max="6405" width="13.5" style="127" customWidth="1"/>
    <col min="6406" max="6407" width="13.625" style="127" customWidth="1"/>
    <col min="6408" max="6409" width="13.5" style="127" customWidth="1"/>
    <col min="6410" max="6410" width="13.625" style="127" customWidth="1"/>
    <col min="6411" max="6411" width="13.5" style="127" customWidth="1"/>
    <col min="6412" max="6412" width="13" style="127" customWidth="1"/>
    <col min="6413" max="6414" width="9" style="127"/>
    <col min="6415" max="6415" width="9" style="127" customWidth="1"/>
    <col min="6416" max="6656" width="9" style="127"/>
    <col min="6657" max="6657" width="9.125" style="127" customWidth="1"/>
    <col min="6658" max="6658" width="2.375" style="127" customWidth="1"/>
    <col min="6659" max="6659" width="18" style="127" customWidth="1"/>
    <col min="6660" max="6660" width="13.625" style="127" customWidth="1"/>
    <col min="6661" max="6661" width="13.5" style="127" customWidth="1"/>
    <col min="6662" max="6663" width="13.625" style="127" customWidth="1"/>
    <col min="6664" max="6665" width="13.5" style="127" customWidth="1"/>
    <col min="6666" max="6666" width="13.625" style="127" customWidth="1"/>
    <col min="6667" max="6667" width="13.5" style="127" customWidth="1"/>
    <col min="6668" max="6668" width="13" style="127" customWidth="1"/>
    <col min="6669" max="6670" width="9" style="127"/>
    <col min="6671" max="6671" width="9" style="127" customWidth="1"/>
    <col min="6672" max="6912" width="9" style="127"/>
    <col min="6913" max="6913" width="9.125" style="127" customWidth="1"/>
    <col min="6914" max="6914" width="2.375" style="127" customWidth="1"/>
    <col min="6915" max="6915" width="18" style="127" customWidth="1"/>
    <col min="6916" max="6916" width="13.625" style="127" customWidth="1"/>
    <col min="6917" max="6917" width="13.5" style="127" customWidth="1"/>
    <col min="6918" max="6919" width="13.625" style="127" customWidth="1"/>
    <col min="6920" max="6921" width="13.5" style="127" customWidth="1"/>
    <col min="6922" max="6922" width="13.625" style="127" customWidth="1"/>
    <col min="6923" max="6923" width="13.5" style="127" customWidth="1"/>
    <col min="6924" max="6924" width="13" style="127" customWidth="1"/>
    <col min="6925" max="6926" width="9" style="127"/>
    <col min="6927" max="6927" width="9" style="127" customWidth="1"/>
    <col min="6928" max="7168" width="9" style="127"/>
    <col min="7169" max="7169" width="9.125" style="127" customWidth="1"/>
    <col min="7170" max="7170" width="2.375" style="127" customWidth="1"/>
    <col min="7171" max="7171" width="18" style="127" customWidth="1"/>
    <col min="7172" max="7172" width="13.625" style="127" customWidth="1"/>
    <col min="7173" max="7173" width="13.5" style="127" customWidth="1"/>
    <col min="7174" max="7175" width="13.625" style="127" customWidth="1"/>
    <col min="7176" max="7177" width="13.5" style="127" customWidth="1"/>
    <col min="7178" max="7178" width="13.625" style="127" customWidth="1"/>
    <col min="7179" max="7179" width="13.5" style="127" customWidth="1"/>
    <col min="7180" max="7180" width="13" style="127" customWidth="1"/>
    <col min="7181" max="7182" width="9" style="127"/>
    <col min="7183" max="7183" width="9" style="127" customWidth="1"/>
    <col min="7184" max="7424" width="9" style="127"/>
    <col min="7425" max="7425" width="9.125" style="127" customWidth="1"/>
    <col min="7426" max="7426" width="2.375" style="127" customWidth="1"/>
    <col min="7427" max="7427" width="18" style="127" customWidth="1"/>
    <col min="7428" max="7428" width="13.625" style="127" customWidth="1"/>
    <col min="7429" max="7429" width="13.5" style="127" customWidth="1"/>
    <col min="7430" max="7431" width="13.625" style="127" customWidth="1"/>
    <col min="7432" max="7433" width="13.5" style="127" customWidth="1"/>
    <col min="7434" max="7434" width="13.625" style="127" customWidth="1"/>
    <col min="7435" max="7435" width="13.5" style="127" customWidth="1"/>
    <col min="7436" max="7436" width="13" style="127" customWidth="1"/>
    <col min="7437" max="7438" width="9" style="127"/>
    <col min="7439" max="7439" width="9" style="127" customWidth="1"/>
    <col min="7440" max="7680" width="9" style="127"/>
    <col min="7681" max="7681" width="9.125" style="127" customWidth="1"/>
    <col min="7682" max="7682" width="2.375" style="127" customWidth="1"/>
    <col min="7683" max="7683" width="18" style="127" customWidth="1"/>
    <col min="7684" max="7684" width="13.625" style="127" customWidth="1"/>
    <col min="7685" max="7685" width="13.5" style="127" customWidth="1"/>
    <col min="7686" max="7687" width="13.625" style="127" customWidth="1"/>
    <col min="7688" max="7689" width="13.5" style="127" customWidth="1"/>
    <col min="7690" max="7690" width="13.625" style="127" customWidth="1"/>
    <col min="7691" max="7691" width="13.5" style="127" customWidth="1"/>
    <col min="7692" max="7692" width="13" style="127" customWidth="1"/>
    <col min="7693" max="7694" width="9" style="127"/>
    <col min="7695" max="7695" width="9" style="127" customWidth="1"/>
    <col min="7696" max="7936" width="9" style="127"/>
    <col min="7937" max="7937" width="9.125" style="127" customWidth="1"/>
    <col min="7938" max="7938" width="2.375" style="127" customWidth="1"/>
    <col min="7939" max="7939" width="18" style="127" customWidth="1"/>
    <col min="7940" max="7940" width="13.625" style="127" customWidth="1"/>
    <col min="7941" max="7941" width="13.5" style="127" customWidth="1"/>
    <col min="7942" max="7943" width="13.625" style="127" customWidth="1"/>
    <col min="7944" max="7945" width="13.5" style="127" customWidth="1"/>
    <col min="7946" max="7946" width="13.625" style="127" customWidth="1"/>
    <col min="7947" max="7947" width="13.5" style="127" customWidth="1"/>
    <col min="7948" max="7948" width="13" style="127" customWidth="1"/>
    <col min="7949" max="7950" width="9" style="127"/>
    <col min="7951" max="7951" width="9" style="127" customWidth="1"/>
    <col min="7952" max="8192" width="9" style="127"/>
    <col min="8193" max="8193" width="9.125" style="127" customWidth="1"/>
    <col min="8194" max="8194" width="2.375" style="127" customWidth="1"/>
    <col min="8195" max="8195" width="18" style="127" customWidth="1"/>
    <col min="8196" max="8196" width="13.625" style="127" customWidth="1"/>
    <col min="8197" max="8197" width="13.5" style="127" customWidth="1"/>
    <col min="8198" max="8199" width="13.625" style="127" customWidth="1"/>
    <col min="8200" max="8201" width="13.5" style="127" customWidth="1"/>
    <col min="8202" max="8202" width="13.625" style="127" customWidth="1"/>
    <col min="8203" max="8203" width="13.5" style="127" customWidth="1"/>
    <col min="8204" max="8204" width="13" style="127" customWidth="1"/>
    <col min="8205" max="8206" width="9" style="127"/>
    <col min="8207" max="8207" width="9" style="127" customWidth="1"/>
    <col min="8208" max="8448" width="9" style="127"/>
    <col min="8449" max="8449" width="9.125" style="127" customWidth="1"/>
    <col min="8450" max="8450" width="2.375" style="127" customWidth="1"/>
    <col min="8451" max="8451" width="18" style="127" customWidth="1"/>
    <col min="8452" max="8452" width="13.625" style="127" customWidth="1"/>
    <col min="8453" max="8453" width="13.5" style="127" customWidth="1"/>
    <col min="8454" max="8455" width="13.625" style="127" customWidth="1"/>
    <col min="8456" max="8457" width="13.5" style="127" customWidth="1"/>
    <col min="8458" max="8458" width="13.625" style="127" customWidth="1"/>
    <col min="8459" max="8459" width="13.5" style="127" customWidth="1"/>
    <col min="8460" max="8460" width="13" style="127" customWidth="1"/>
    <col min="8461" max="8462" width="9" style="127"/>
    <col min="8463" max="8463" width="9" style="127" customWidth="1"/>
    <col min="8464" max="8704" width="9" style="127"/>
    <col min="8705" max="8705" width="9.125" style="127" customWidth="1"/>
    <col min="8706" max="8706" width="2.375" style="127" customWidth="1"/>
    <col min="8707" max="8707" width="18" style="127" customWidth="1"/>
    <col min="8708" max="8708" width="13.625" style="127" customWidth="1"/>
    <col min="8709" max="8709" width="13.5" style="127" customWidth="1"/>
    <col min="8710" max="8711" width="13.625" style="127" customWidth="1"/>
    <col min="8712" max="8713" width="13.5" style="127" customWidth="1"/>
    <col min="8714" max="8714" width="13.625" style="127" customWidth="1"/>
    <col min="8715" max="8715" width="13.5" style="127" customWidth="1"/>
    <col min="8716" max="8716" width="13" style="127" customWidth="1"/>
    <col min="8717" max="8718" width="9" style="127"/>
    <col min="8719" max="8719" width="9" style="127" customWidth="1"/>
    <col min="8720" max="8960" width="9" style="127"/>
    <col min="8961" max="8961" width="9.125" style="127" customWidth="1"/>
    <col min="8962" max="8962" width="2.375" style="127" customWidth="1"/>
    <col min="8963" max="8963" width="18" style="127" customWidth="1"/>
    <col min="8964" max="8964" width="13.625" style="127" customWidth="1"/>
    <col min="8965" max="8965" width="13.5" style="127" customWidth="1"/>
    <col min="8966" max="8967" width="13.625" style="127" customWidth="1"/>
    <col min="8968" max="8969" width="13.5" style="127" customWidth="1"/>
    <col min="8970" max="8970" width="13.625" style="127" customWidth="1"/>
    <col min="8971" max="8971" width="13.5" style="127" customWidth="1"/>
    <col min="8972" max="8972" width="13" style="127" customWidth="1"/>
    <col min="8973" max="8974" width="9" style="127"/>
    <col min="8975" max="8975" width="9" style="127" customWidth="1"/>
    <col min="8976" max="9216" width="9" style="127"/>
    <col min="9217" max="9217" width="9.125" style="127" customWidth="1"/>
    <col min="9218" max="9218" width="2.375" style="127" customWidth="1"/>
    <col min="9219" max="9219" width="18" style="127" customWidth="1"/>
    <col min="9220" max="9220" width="13.625" style="127" customWidth="1"/>
    <col min="9221" max="9221" width="13.5" style="127" customWidth="1"/>
    <col min="9222" max="9223" width="13.625" style="127" customWidth="1"/>
    <col min="9224" max="9225" width="13.5" style="127" customWidth="1"/>
    <col min="9226" max="9226" width="13.625" style="127" customWidth="1"/>
    <col min="9227" max="9227" width="13.5" style="127" customWidth="1"/>
    <col min="9228" max="9228" width="13" style="127" customWidth="1"/>
    <col min="9229" max="9230" width="9" style="127"/>
    <col min="9231" max="9231" width="9" style="127" customWidth="1"/>
    <col min="9232" max="9472" width="9" style="127"/>
    <col min="9473" max="9473" width="9.125" style="127" customWidth="1"/>
    <col min="9474" max="9474" width="2.375" style="127" customWidth="1"/>
    <col min="9475" max="9475" width="18" style="127" customWidth="1"/>
    <col min="9476" max="9476" width="13.625" style="127" customWidth="1"/>
    <col min="9477" max="9477" width="13.5" style="127" customWidth="1"/>
    <col min="9478" max="9479" width="13.625" style="127" customWidth="1"/>
    <col min="9480" max="9481" width="13.5" style="127" customWidth="1"/>
    <col min="9482" max="9482" width="13.625" style="127" customWidth="1"/>
    <col min="9483" max="9483" width="13.5" style="127" customWidth="1"/>
    <col min="9484" max="9484" width="13" style="127" customWidth="1"/>
    <col min="9485" max="9486" width="9" style="127"/>
    <col min="9487" max="9487" width="9" style="127" customWidth="1"/>
    <col min="9488" max="9728" width="9" style="127"/>
    <col min="9729" max="9729" width="9.125" style="127" customWidth="1"/>
    <col min="9730" max="9730" width="2.375" style="127" customWidth="1"/>
    <col min="9731" max="9731" width="18" style="127" customWidth="1"/>
    <col min="9732" max="9732" width="13.625" style="127" customWidth="1"/>
    <col min="9733" max="9733" width="13.5" style="127" customWidth="1"/>
    <col min="9734" max="9735" width="13.625" style="127" customWidth="1"/>
    <col min="9736" max="9737" width="13.5" style="127" customWidth="1"/>
    <col min="9738" max="9738" width="13.625" style="127" customWidth="1"/>
    <col min="9739" max="9739" width="13.5" style="127" customWidth="1"/>
    <col min="9740" max="9740" width="13" style="127" customWidth="1"/>
    <col min="9741" max="9742" width="9" style="127"/>
    <col min="9743" max="9743" width="9" style="127" customWidth="1"/>
    <col min="9744" max="9984" width="9" style="127"/>
    <col min="9985" max="9985" width="9.125" style="127" customWidth="1"/>
    <col min="9986" max="9986" width="2.375" style="127" customWidth="1"/>
    <col min="9987" max="9987" width="18" style="127" customWidth="1"/>
    <col min="9988" max="9988" width="13.625" style="127" customWidth="1"/>
    <col min="9989" max="9989" width="13.5" style="127" customWidth="1"/>
    <col min="9990" max="9991" width="13.625" style="127" customWidth="1"/>
    <col min="9992" max="9993" width="13.5" style="127" customWidth="1"/>
    <col min="9994" max="9994" width="13.625" style="127" customWidth="1"/>
    <col min="9995" max="9995" width="13.5" style="127" customWidth="1"/>
    <col min="9996" max="9996" width="13" style="127" customWidth="1"/>
    <col min="9997" max="9998" width="9" style="127"/>
    <col min="9999" max="9999" width="9" style="127" customWidth="1"/>
    <col min="10000" max="10240" width="9" style="127"/>
    <col min="10241" max="10241" width="9.125" style="127" customWidth="1"/>
    <col min="10242" max="10242" width="2.375" style="127" customWidth="1"/>
    <col min="10243" max="10243" width="18" style="127" customWidth="1"/>
    <col min="10244" max="10244" width="13.625" style="127" customWidth="1"/>
    <col min="10245" max="10245" width="13.5" style="127" customWidth="1"/>
    <col min="10246" max="10247" width="13.625" style="127" customWidth="1"/>
    <col min="10248" max="10249" width="13.5" style="127" customWidth="1"/>
    <col min="10250" max="10250" width="13.625" style="127" customWidth="1"/>
    <col min="10251" max="10251" width="13.5" style="127" customWidth="1"/>
    <col min="10252" max="10252" width="13" style="127" customWidth="1"/>
    <col min="10253" max="10254" width="9" style="127"/>
    <col min="10255" max="10255" width="9" style="127" customWidth="1"/>
    <col min="10256" max="10496" width="9" style="127"/>
    <col min="10497" max="10497" width="9.125" style="127" customWidth="1"/>
    <col min="10498" max="10498" width="2.375" style="127" customWidth="1"/>
    <col min="10499" max="10499" width="18" style="127" customWidth="1"/>
    <col min="10500" max="10500" width="13.625" style="127" customWidth="1"/>
    <col min="10501" max="10501" width="13.5" style="127" customWidth="1"/>
    <col min="10502" max="10503" width="13.625" style="127" customWidth="1"/>
    <col min="10504" max="10505" width="13.5" style="127" customWidth="1"/>
    <col min="10506" max="10506" width="13.625" style="127" customWidth="1"/>
    <col min="10507" max="10507" width="13.5" style="127" customWidth="1"/>
    <col min="10508" max="10508" width="13" style="127" customWidth="1"/>
    <col min="10509" max="10510" width="9" style="127"/>
    <col min="10511" max="10511" width="9" style="127" customWidth="1"/>
    <col min="10512" max="10752" width="9" style="127"/>
    <col min="10753" max="10753" width="9.125" style="127" customWidth="1"/>
    <col min="10754" max="10754" width="2.375" style="127" customWidth="1"/>
    <col min="10755" max="10755" width="18" style="127" customWidth="1"/>
    <col min="10756" max="10756" width="13.625" style="127" customWidth="1"/>
    <col min="10757" max="10757" width="13.5" style="127" customWidth="1"/>
    <col min="10758" max="10759" width="13.625" style="127" customWidth="1"/>
    <col min="10760" max="10761" width="13.5" style="127" customWidth="1"/>
    <col min="10762" max="10762" width="13.625" style="127" customWidth="1"/>
    <col min="10763" max="10763" width="13.5" style="127" customWidth="1"/>
    <col min="10764" max="10764" width="13" style="127" customWidth="1"/>
    <col min="10765" max="10766" width="9" style="127"/>
    <col min="10767" max="10767" width="9" style="127" customWidth="1"/>
    <col min="10768" max="11008" width="9" style="127"/>
    <col min="11009" max="11009" width="9.125" style="127" customWidth="1"/>
    <col min="11010" max="11010" width="2.375" style="127" customWidth="1"/>
    <col min="11011" max="11011" width="18" style="127" customWidth="1"/>
    <col min="11012" max="11012" width="13.625" style="127" customWidth="1"/>
    <col min="11013" max="11013" width="13.5" style="127" customWidth="1"/>
    <col min="11014" max="11015" width="13.625" style="127" customWidth="1"/>
    <col min="11016" max="11017" width="13.5" style="127" customWidth="1"/>
    <col min="11018" max="11018" width="13.625" style="127" customWidth="1"/>
    <col min="11019" max="11019" width="13.5" style="127" customWidth="1"/>
    <col min="11020" max="11020" width="13" style="127" customWidth="1"/>
    <col min="11021" max="11022" width="9" style="127"/>
    <col min="11023" max="11023" width="9" style="127" customWidth="1"/>
    <col min="11024" max="11264" width="9" style="127"/>
    <col min="11265" max="11265" width="9.125" style="127" customWidth="1"/>
    <col min="11266" max="11266" width="2.375" style="127" customWidth="1"/>
    <col min="11267" max="11267" width="18" style="127" customWidth="1"/>
    <col min="11268" max="11268" width="13.625" style="127" customWidth="1"/>
    <col min="11269" max="11269" width="13.5" style="127" customWidth="1"/>
    <col min="11270" max="11271" width="13.625" style="127" customWidth="1"/>
    <col min="11272" max="11273" width="13.5" style="127" customWidth="1"/>
    <col min="11274" max="11274" width="13.625" style="127" customWidth="1"/>
    <col min="11275" max="11275" width="13.5" style="127" customWidth="1"/>
    <col min="11276" max="11276" width="13" style="127" customWidth="1"/>
    <col min="11277" max="11278" width="9" style="127"/>
    <col min="11279" max="11279" width="9" style="127" customWidth="1"/>
    <col min="11280" max="11520" width="9" style="127"/>
    <col min="11521" max="11521" width="9.125" style="127" customWidth="1"/>
    <col min="11522" max="11522" width="2.375" style="127" customWidth="1"/>
    <col min="11523" max="11523" width="18" style="127" customWidth="1"/>
    <col min="11524" max="11524" width="13.625" style="127" customWidth="1"/>
    <col min="11525" max="11525" width="13.5" style="127" customWidth="1"/>
    <col min="11526" max="11527" width="13.625" style="127" customWidth="1"/>
    <col min="11528" max="11529" width="13.5" style="127" customWidth="1"/>
    <col min="11530" max="11530" width="13.625" style="127" customWidth="1"/>
    <col min="11531" max="11531" width="13.5" style="127" customWidth="1"/>
    <col min="11532" max="11532" width="13" style="127" customWidth="1"/>
    <col min="11533" max="11534" width="9" style="127"/>
    <col min="11535" max="11535" width="9" style="127" customWidth="1"/>
    <col min="11536" max="11776" width="9" style="127"/>
    <col min="11777" max="11777" width="9.125" style="127" customWidth="1"/>
    <col min="11778" max="11778" width="2.375" style="127" customWidth="1"/>
    <col min="11779" max="11779" width="18" style="127" customWidth="1"/>
    <col min="11780" max="11780" width="13.625" style="127" customWidth="1"/>
    <col min="11781" max="11781" width="13.5" style="127" customWidth="1"/>
    <col min="11782" max="11783" width="13.625" style="127" customWidth="1"/>
    <col min="11784" max="11785" width="13.5" style="127" customWidth="1"/>
    <col min="11786" max="11786" width="13.625" style="127" customWidth="1"/>
    <col min="11787" max="11787" width="13.5" style="127" customWidth="1"/>
    <col min="11788" max="11788" width="13" style="127" customWidth="1"/>
    <col min="11789" max="11790" width="9" style="127"/>
    <col min="11791" max="11791" width="9" style="127" customWidth="1"/>
    <col min="11792" max="12032" width="9" style="127"/>
    <col min="12033" max="12033" width="9.125" style="127" customWidth="1"/>
    <col min="12034" max="12034" width="2.375" style="127" customWidth="1"/>
    <col min="12035" max="12035" width="18" style="127" customWidth="1"/>
    <col min="12036" max="12036" width="13.625" style="127" customWidth="1"/>
    <col min="12037" max="12037" width="13.5" style="127" customWidth="1"/>
    <col min="12038" max="12039" width="13.625" style="127" customWidth="1"/>
    <col min="12040" max="12041" width="13.5" style="127" customWidth="1"/>
    <col min="12042" max="12042" width="13.625" style="127" customWidth="1"/>
    <col min="12043" max="12043" width="13.5" style="127" customWidth="1"/>
    <col min="12044" max="12044" width="13" style="127" customWidth="1"/>
    <col min="12045" max="12046" width="9" style="127"/>
    <col min="12047" max="12047" width="9" style="127" customWidth="1"/>
    <col min="12048" max="12288" width="9" style="127"/>
    <col min="12289" max="12289" width="9.125" style="127" customWidth="1"/>
    <col min="12290" max="12290" width="2.375" style="127" customWidth="1"/>
    <col min="12291" max="12291" width="18" style="127" customWidth="1"/>
    <col min="12292" max="12292" width="13.625" style="127" customWidth="1"/>
    <col min="12293" max="12293" width="13.5" style="127" customWidth="1"/>
    <col min="12294" max="12295" width="13.625" style="127" customWidth="1"/>
    <col min="12296" max="12297" width="13.5" style="127" customWidth="1"/>
    <col min="12298" max="12298" width="13.625" style="127" customWidth="1"/>
    <col min="12299" max="12299" width="13.5" style="127" customWidth="1"/>
    <col min="12300" max="12300" width="13" style="127" customWidth="1"/>
    <col min="12301" max="12302" width="9" style="127"/>
    <col min="12303" max="12303" width="9" style="127" customWidth="1"/>
    <col min="12304" max="12544" width="9" style="127"/>
    <col min="12545" max="12545" width="9.125" style="127" customWidth="1"/>
    <col min="12546" max="12546" width="2.375" style="127" customWidth="1"/>
    <col min="12547" max="12547" width="18" style="127" customWidth="1"/>
    <col min="12548" max="12548" width="13.625" style="127" customWidth="1"/>
    <col min="12549" max="12549" width="13.5" style="127" customWidth="1"/>
    <col min="12550" max="12551" width="13.625" style="127" customWidth="1"/>
    <col min="12552" max="12553" width="13.5" style="127" customWidth="1"/>
    <col min="12554" max="12554" width="13.625" style="127" customWidth="1"/>
    <col min="12555" max="12555" width="13.5" style="127" customWidth="1"/>
    <col min="12556" max="12556" width="13" style="127" customWidth="1"/>
    <col min="12557" max="12558" width="9" style="127"/>
    <col min="12559" max="12559" width="9" style="127" customWidth="1"/>
    <col min="12560" max="12800" width="9" style="127"/>
    <col min="12801" max="12801" width="9.125" style="127" customWidth="1"/>
    <col min="12802" max="12802" width="2.375" style="127" customWidth="1"/>
    <col min="12803" max="12803" width="18" style="127" customWidth="1"/>
    <col min="12804" max="12804" width="13.625" style="127" customWidth="1"/>
    <col min="12805" max="12805" width="13.5" style="127" customWidth="1"/>
    <col min="12806" max="12807" width="13.625" style="127" customWidth="1"/>
    <col min="12808" max="12809" width="13.5" style="127" customWidth="1"/>
    <col min="12810" max="12810" width="13.625" style="127" customWidth="1"/>
    <col min="12811" max="12811" width="13.5" style="127" customWidth="1"/>
    <col min="12812" max="12812" width="13" style="127" customWidth="1"/>
    <col min="12813" max="12814" width="9" style="127"/>
    <col min="12815" max="12815" width="9" style="127" customWidth="1"/>
    <col min="12816" max="13056" width="9" style="127"/>
    <col min="13057" max="13057" width="9.125" style="127" customWidth="1"/>
    <col min="13058" max="13058" width="2.375" style="127" customWidth="1"/>
    <col min="13059" max="13059" width="18" style="127" customWidth="1"/>
    <col min="13060" max="13060" width="13.625" style="127" customWidth="1"/>
    <col min="13061" max="13061" width="13.5" style="127" customWidth="1"/>
    <col min="13062" max="13063" width="13.625" style="127" customWidth="1"/>
    <col min="13064" max="13065" width="13.5" style="127" customWidth="1"/>
    <col min="13066" max="13066" width="13.625" style="127" customWidth="1"/>
    <col min="13067" max="13067" width="13.5" style="127" customWidth="1"/>
    <col min="13068" max="13068" width="13" style="127" customWidth="1"/>
    <col min="13069" max="13070" width="9" style="127"/>
    <col min="13071" max="13071" width="9" style="127" customWidth="1"/>
    <col min="13072" max="13312" width="9" style="127"/>
    <col min="13313" max="13313" width="9.125" style="127" customWidth="1"/>
    <col min="13314" max="13314" width="2.375" style="127" customWidth="1"/>
    <col min="13315" max="13315" width="18" style="127" customWidth="1"/>
    <col min="13316" max="13316" width="13.625" style="127" customWidth="1"/>
    <col min="13317" max="13317" width="13.5" style="127" customWidth="1"/>
    <col min="13318" max="13319" width="13.625" style="127" customWidth="1"/>
    <col min="13320" max="13321" width="13.5" style="127" customWidth="1"/>
    <col min="13322" max="13322" width="13.625" style="127" customWidth="1"/>
    <col min="13323" max="13323" width="13.5" style="127" customWidth="1"/>
    <col min="13324" max="13324" width="13" style="127" customWidth="1"/>
    <col min="13325" max="13326" width="9" style="127"/>
    <col min="13327" max="13327" width="9" style="127" customWidth="1"/>
    <col min="13328" max="13568" width="9" style="127"/>
    <col min="13569" max="13569" width="9.125" style="127" customWidth="1"/>
    <col min="13570" max="13570" width="2.375" style="127" customWidth="1"/>
    <col min="13571" max="13571" width="18" style="127" customWidth="1"/>
    <col min="13572" max="13572" width="13.625" style="127" customWidth="1"/>
    <col min="13573" max="13573" width="13.5" style="127" customWidth="1"/>
    <col min="13574" max="13575" width="13.625" style="127" customWidth="1"/>
    <col min="13576" max="13577" width="13.5" style="127" customWidth="1"/>
    <col min="13578" max="13578" width="13.625" style="127" customWidth="1"/>
    <col min="13579" max="13579" width="13.5" style="127" customWidth="1"/>
    <col min="13580" max="13580" width="13" style="127" customWidth="1"/>
    <col min="13581" max="13582" width="9" style="127"/>
    <col min="13583" max="13583" width="9" style="127" customWidth="1"/>
    <col min="13584" max="13824" width="9" style="127"/>
    <col min="13825" max="13825" width="9.125" style="127" customWidth="1"/>
    <col min="13826" max="13826" width="2.375" style="127" customWidth="1"/>
    <col min="13827" max="13827" width="18" style="127" customWidth="1"/>
    <col min="13828" max="13828" width="13.625" style="127" customWidth="1"/>
    <col min="13829" max="13829" width="13.5" style="127" customWidth="1"/>
    <col min="13830" max="13831" width="13.625" style="127" customWidth="1"/>
    <col min="13832" max="13833" width="13.5" style="127" customWidth="1"/>
    <col min="13834" max="13834" width="13.625" style="127" customWidth="1"/>
    <col min="13835" max="13835" width="13.5" style="127" customWidth="1"/>
    <col min="13836" max="13836" width="13" style="127" customWidth="1"/>
    <col min="13837" max="13838" width="9" style="127"/>
    <col min="13839" max="13839" width="9" style="127" customWidth="1"/>
    <col min="13840" max="14080" width="9" style="127"/>
    <col min="14081" max="14081" width="9.125" style="127" customWidth="1"/>
    <col min="14082" max="14082" width="2.375" style="127" customWidth="1"/>
    <col min="14083" max="14083" width="18" style="127" customWidth="1"/>
    <col min="14084" max="14084" width="13.625" style="127" customWidth="1"/>
    <col min="14085" max="14085" width="13.5" style="127" customWidth="1"/>
    <col min="14086" max="14087" width="13.625" style="127" customWidth="1"/>
    <col min="14088" max="14089" width="13.5" style="127" customWidth="1"/>
    <col min="14090" max="14090" width="13.625" style="127" customWidth="1"/>
    <col min="14091" max="14091" width="13.5" style="127" customWidth="1"/>
    <col min="14092" max="14092" width="13" style="127" customWidth="1"/>
    <col min="14093" max="14094" width="9" style="127"/>
    <col min="14095" max="14095" width="9" style="127" customWidth="1"/>
    <col min="14096" max="14336" width="9" style="127"/>
    <col min="14337" max="14337" width="9.125" style="127" customWidth="1"/>
    <col min="14338" max="14338" width="2.375" style="127" customWidth="1"/>
    <col min="14339" max="14339" width="18" style="127" customWidth="1"/>
    <col min="14340" max="14340" width="13.625" style="127" customWidth="1"/>
    <col min="14341" max="14341" width="13.5" style="127" customWidth="1"/>
    <col min="14342" max="14343" width="13.625" style="127" customWidth="1"/>
    <col min="14344" max="14345" width="13.5" style="127" customWidth="1"/>
    <col min="14346" max="14346" width="13.625" style="127" customWidth="1"/>
    <col min="14347" max="14347" width="13.5" style="127" customWidth="1"/>
    <col min="14348" max="14348" width="13" style="127" customWidth="1"/>
    <col min="14349" max="14350" width="9" style="127"/>
    <col min="14351" max="14351" width="9" style="127" customWidth="1"/>
    <col min="14352" max="14592" width="9" style="127"/>
    <col min="14593" max="14593" width="9.125" style="127" customWidth="1"/>
    <col min="14594" max="14594" width="2.375" style="127" customWidth="1"/>
    <col min="14595" max="14595" width="18" style="127" customWidth="1"/>
    <col min="14596" max="14596" width="13.625" style="127" customWidth="1"/>
    <col min="14597" max="14597" width="13.5" style="127" customWidth="1"/>
    <col min="14598" max="14599" width="13.625" style="127" customWidth="1"/>
    <col min="14600" max="14601" width="13.5" style="127" customWidth="1"/>
    <col min="14602" max="14602" width="13.625" style="127" customWidth="1"/>
    <col min="14603" max="14603" width="13.5" style="127" customWidth="1"/>
    <col min="14604" max="14604" width="13" style="127" customWidth="1"/>
    <col min="14605" max="14606" width="9" style="127"/>
    <col min="14607" max="14607" width="9" style="127" customWidth="1"/>
    <col min="14608" max="14848" width="9" style="127"/>
    <col min="14849" max="14849" width="9.125" style="127" customWidth="1"/>
    <col min="14850" max="14850" width="2.375" style="127" customWidth="1"/>
    <col min="14851" max="14851" width="18" style="127" customWidth="1"/>
    <col min="14852" max="14852" width="13.625" style="127" customWidth="1"/>
    <col min="14853" max="14853" width="13.5" style="127" customWidth="1"/>
    <col min="14854" max="14855" width="13.625" style="127" customWidth="1"/>
    <col min="14856" max="14857" width="13.5" style="127" customWidth="1"/>
    <col min="14858" max="14858" width="13.625" style="127" customWidth="1"/>
    <col min="14859" max="14859" width="13.5" style="127" customWidth="1"/>
    <col min="14860" max="14860" width="13" style="127" customWidth="1"/>
    <col min="14861" max="14862" width="9" style="127"/>
    <col min="14863" max="14863" width="9" style="127" customWidth="1"/>
    <col min="14864" max="15104" width="9" style="127"/>
    <col min="15105" max="15105" width="9.125" style="127" customWidth="1"/>
    <col min="15106" max="15106" width="2.375" style="127" customWidth="1"/>
    <col min="15107" max="15107" width="18" style="127" customWidth="1"/>
    <col min="15108" max="15108" width="13.625" style="127" customWidth="1"/>
    <col min="15109" max="15109" width="13.5" style="127" customWidth="1"/>
    <col min="15110" max="15111" width="13.625" style="127" customWidth="1"/>
    <col min="15112" max="15113" width="13.5" style="127" customWidth="1"/>
    <col min="15114" max="15114" width="13.625" style="127" customWidth="1"/>
    <col min="15115" max="15115" width="13.5" style="127" customWidth="1"/>
    <col min="15116" max="15116" width="13" style="127" customWidth="1"/>
    <col min="15117" max="15118" width="9" style="127"/>
    <col min="15119" max="15119" width="9" style="127" customWidth="1"/>
    <col min="15120" max="15360" width="9" style="127"/>
    <col min="15361" max="15361" width="9.125" style="127" customWidth="1"/>
    <col min="15362" max="15362" width="2.375" style="127" customWidth="1"/>
    <col min="15363" max="15363" width="18" style="127" customWidth="1"/>
    <col min="15364" max="15364" width="13.625" style="127" customWidth="1"/>
    <col min="15365" max="15365" width="13.5" style="127" customWidth="1"/>
    <col min="15366" max="15367" width="13.625" style="127" customWidth="1"/>
    <col min="15368" max="15369" width="13.5" style="127" customWidth="1"/>
    <col min="15370" max="15370" width="13.625" style="127" customWidth="1"/>
    <col min="15371" max="15371" width="13.5" style="127" customWidth="1"/>
    <col min="15372" max="15372" width="13" style="127" customWidth="1"/>
    <col min="15373" max="15374" width="9" style="127"/>
    <col min="15375" max="15375" width="9" style="127" customWidth="1"/>
    <col min="15376" max="15616" width="9" style="127"/>
    <col min="15617" max="15617" width="9.125" style="127" customWidth="1"/>
    <col min="15618" max="15618" width="2.375" style="127" customWidth="1"/>
    <col min="15619" max="15619" width="18" style="127" customWidth="1"/>
    <col min="15620" max="15620" width="13.625" style="127" customWidth="1"/>
    <col min="15621" max="15621" width="13.5" style="127" customWidth="1"/>
    <col min="15622" max="15623" width="13.625" style="127" customWidth="1"/>
    <col min="15624" max="15625" width="13.5" style="127" customWidth="1"/>
    <col min="15626" max="15626" width="13.625" style="127" customWidth="1"/>
    <col min="15627" max="15627" width="13.5" style="127" customWidth="1"/>
    <col min="15628" max="15628" width="13" style="127" customWidth="1"/>
    <col min="15629" max="15630" width="9" style="127"/>
    <col min="15631" max="15631" width="9" style="127" customWidth="1"/>
    <col min="15632" max="15872" width="9" style="127"/>
    <col min="15873" max="15873" width="9.125" style="127" customWidth="1"/>
    <col min="15874" max="15874" width="2.375" style="127" customWidth="1"/>
    <col min="15875" max="15875" width="18" style="127" customWidth="1"/>
    <col min="15876" max="15876" width="13.625" style="127" customWidth="1"/>
    <col min="15877" max="15877" width="13.5" style="127" customWidth="1"/>
    <col min="15878" max="15879" width="13.625" style="127" customWidth="1"/>
    <col min="15880" max="15881" width="13.5" style="127" customWidth="1"/>
    <col min="15882" max="15882" width="13.625" style="127" customWidth="1"/>
    <col min="15883" max="15883" width="13.5" style="127" customWidth="1"/>
    <col min="15884" max="15884" width="13" style="127" customWidth="1"/>
    <col min="15885" max="15886" width="9" style="127"/>
    <col min="15887" max="15887" width="9" style="127" customWidth="1"/>
    <col min="15888" max="16128" width="9" style="127"/>
    <col min="16129" max="16129" width="9.125" style="127" customWidth="1"/>
    <col min="16130" max="16130" width="2.375" style="127" customWidth="1"/>
    <col min="16131" max="16131" width="18" style="127" customWidth="1"/>
    <col min="16132" max="16132" width="13.625" style="127" customWidth="1"/>
    <col min="16133" max="16133" width="13.5" style="127" customWidth="1"/>
    <col min="16134" max="16135" width="13.625" style="127" customWidth="1"/>
    <col min="16136" max="16137" width="13.5" style="127" customWidth="1"/>
    <col min="16138" max="16138" width="13.625" style="127" customWidth="1"/>
    <col min="16139" max="16139" width="13.5" style="127" customWidth="1"/>
    <col min="16140" max="16140" width="13" style="127" customWidth="1"/>
    <col min="16141" max="16142" width="9" style="127"/>
    <col min="16143" max="16143" width="9" style="127" customWidth="1"/>
    <col min="16144" max="16384" width="9" style="127"/>
  </cols>
  <sheetData>
    <row r="1" spans="1:12" ht="13.5" customHeight="1" x14ac:dyDescent="0.4">
      <c r="A1" s="1885" t="s">
        <v>535</v>
      </c>
      <c r="B1" s="1885"/>
      <c r="C1" s="1885"/>
      <c r="D1" s="1885"/>
      <c r="E1" s="1885"/>
      <c r="F1" s="1885"/>
      <c r="G1" s="1885"/>
      <c r="H1" s="1885"/>
      <c r="I1" s="1885"/>
      <c r="J1" s="1885"/>
      <c r="K1" s="1885"/>
      <c r="L1" s="1885"/>
    </row>
    <row r="2" spans="1:12" ht="19.5" thickBot="1" x14ac:dyDescent="0.45">
      <c r="A2" s="1783" t="s">
        <v>487</v>
      </c>
      <c r="B2" s="1783"/>
      <c r="C2" s="1783"/>
      <c r="D2" s="1783"/>
      <c r="E2" s="1783"/>
      <c r="F2" s="1783"/>
      <c r="G2" s="1783"/>
      <c r="H2" s="1783"/>
      <c r="I2" s="1783"/>
      <c r="J2" s="1783"/>
      <c r="K2" s="1783"/>
      <c r="L2" s="1783"/>
    </row>
    <row r="3" spans="1:12" ht="30" customHeight="1" thickBot="1" x14ac:dyDescent="0.45">
      <c r="A3" s="1784" t="s">
        <v>488</v>
      </c>
      <c r="B3" s="1785"/>
      <c r="C3" s="1786"/>
      <c r="D3" s="1787" t="s">
        <v>536</v>
      </c>
      <c r="E3" s="1788"/>
      <c r="F3" s="1788"/>
      <c r="G3" s="1788"/>
      <c r="H3" s="1788"/>
      <c r="I3" s="1788"/>
      <c r="J3" s="1788"/>
      <c r="K3" s="1788"/>
      <c r="L3" s="1789"/>
    </row>
    <row r="4" spans="1:12" ht="30" customHeight="1" x14ac:dyDescent="0.4">
      <c r="A4" s="1790" t="s">
        <v>489</v>
      </c>
      <c r="B4" s="1791"/>
      <c r="C4" s="1792"/>
      <c r="D4" s="1764" t="s">
        <v>537</v>
      </c>
      <c r="E4" s="1765"/>
      <c r="F4" s="1765"/>
      <c r="G4" s="1765"/>
      <c r="H4" s="1765"/>
      <c r="I4" s="1765"/>
      <c r="J4" s="1765"/>
      <c r="K4" s="1765"/>
      <c r="L4" s="1766"/>
    </row>
    <row r="5" spans="1:12" ht="30" customHeight="1" x14ac:dyDescent="0.4">
      <c r="A5" s="1761" t="s">
        <v>445</v>
      </c>
      <c r="B5" s="1762"/>
      <c r="C5" s="1763"/>
      <c r="D5" s="1764" t="s">
        <v>538</v>
      </c>
      <c r="E5" s="1765"/>
      <c r="F5" s="1765"/>
      <c r="G5" s="1765"/>
      <c r="H5" s="1765"/>
      <c r="I5" s="1765"/>
      <c r="J5" s="1765"/>
      <c r="K5" s="1765"/>
      <c r="L5" s="1766"/>
    </row>
    <row r="6" spans="1:12" ht="30" customHeight="1" x14ac:dyDescent="0.4">
      <c r="A6" s="1767" t="s">
        <v>322</v>
      </c>
      <c r="B6" s="1768"/>
      <c r="C6" s="128" t="s">
        <v>323</v>
      </c>
      <c r="D6" s="1771" t="s">
        <v>539</v>
      </c>
      <c r="E6" s="1772"/>
      <c r="F6" s="1772"/>
      <c r="G6" s="1773"/>
      <c r="H6" s="1774" t="s">
        <v>435</v>
      </c>
      <c r="I6" s="1776" t="s">
        <v>540</v>
      </c>
      <c r="J6" s="1777"/>
      <c r="K6" s="1777"/>
      <c r="L6" s="1778"/>
    </row>
    <row r="7" spans="1:12" ht="30" customHeight="1" thickBot="1" x14ac:dyDescent="0.45">
      <c r="A7" s="1769"/>
      <c r="B7" s="1770"/>
      <c r="C7" s="129" t="s">
        <v>324</v>
      </c>
      <c r="D7" s="1779" t="s">
        <v>539</v>
      </c>
      <c r="E7" s="1780"/>
      <c r="F7" s="1780"/>
      <c r="G7" s="1781"/>
      <c r="H7" s="1775"/>
      <c r="I7" s="1776"/>
      <c r="J7" s="1777"/>
      <c r="K7" s="1777"/>
      <c r="L7" s="1778"/>
    </row>
    <row r="8" spans="1:12" ht="30" customHeight="1" thickTop="1" thickBot="1" x14ac:dyDescent="0.45">
      <c r="A8" s="1793" t="s">
        <v>490</v>
      </c>
      <c r="B8" s="130">
        <v>1</v>
      </c>
      <c r="C8" s="131" t="s">
        <v>491</v>
      </c>
      <c r="D8" s="1796" t="s">
        <v>541</v>
      </c>
      <c r="E8" s="1797"/>
      <c r="F8" s="1797"/>
      <c r="G8" s="1797"/>
      <c r="H8" s="1797"/>
      <c r="I8" s="1797"/>
      <c r="J8" s="1797"/>
      <c r="K8" s="1797"/>
      <c r="L8" s="1798"/>
    </row>
    <row r="9" spans="1:12" ht="30" customHeight="1" x14ac:dyDescent="0.4">
      <c r="A9" s="1794"/>
      <c r="B9" s="1799">
        <v>2</v>
      </c>
      <c r="C9" s="1800" t="s">
        <v>492</v>
      </c>
      <c r="D9" s="1801" t="s">
        <v>493</v>
      </c>
      <c r="E9" s="1802"/>
      <c r="F9" s="1805" t="s">
        <v>494</v>
      </c>
      <c r="G9" s="1807" t="s">
        <v>495</v>
      </c>
      <c r="H9" s="1808"/>
      <c r="I9" s="1808"/>
      <c r="J9" s="1808"/>
      <c r="K9" s="1809"/>
      <c r="L9" s="1810" t="s">
        <v>496</v>
      </c>
    </row>
    <row r="10" spans="1:12" ht="30" customHeight="1" x14ac:dyDescent="0.4">
      <c r="A10" s="1794"/>
      <c r="B10" s="1799"/>
      <c r="C10" s="1800"/>
      <c r="D10" s="1803"/>
      <c r="E10" s="1804"/>
      <c r="F10" s="1806"/>
      <c r="G10" s="132" t="s">
        <v>497</v>
      </c>
      <c r="H10" s="133" t="s">
        <v>498</v>
      </c>
      <c r="I10" s="134" t="s">
        <v>499</v>
      </c>
      <c r="J10" s="135" t="s">
        <v>500</v>
      </c>
      <c r="K10" s="136" t="s">
        <v>501</v>
      </c>
      <c r="L10" s="1811"/>
    </row>
    <row r="11" spans="1:12" ht="27.95" customHeight="1" x14ac:dyDescent="0.4">
      <c r="A11" s="1794"/>
      <c r="B11" s="1799"/>
      <c r="C11" s="1800"/>
      <c r="D11" s="1812" t="s">
        <v>452</v>
      </c>
      <c r="E11" s="1813"/>
      <c r="F11" s="137">
        <v>5</v>
      </c>
      <c r="G11" s="138">
        <v>5</v>
      </c>
      <c r="H11" s="139"/>
      <c r="I11" s="140"/>
      <c r="J11" s="141"/>
      <c r="K11" s="142"/>
      <c r="L11" s="143" t="s">
        <v>542</v>
      </c>
    </row>
    <row r="12" spans="1:12" ht="27.95" customHeight="1" x14ac:dyDescent="0.4">
      <c r="A12" s="1794"/>
      <c r="B12" s="1799"/>
      <c r="C12" s="1800"/>
      <c r="D12" s="1812" t="s">
        <v>463</v>
      </c>
      <c r="E12" s="1813"/>
      <c r="F12" s="137">
        <v>6</v>
      </c>
      <c r="G12" s="138"/>
      <c r="H12" s="139">
        <v>6</v>
      </c>
      <c r="I12" s="140"/>
      <c r="J12" s="141"/>
      <c r="K12" s="142"/>
      <c r="L12" s="143" t="s">
        <v>543</v>
      </c>
    </row>
    <row r="13" spans="1:12" ht="27.95" customHeight="1" x14ac:dyDescent="0.4">
      <c r="A13" s="1794"/>
      <c r="B13" s="1799"/>
      <c r="C13" s="1800"/>
      <c r="D13" s="1812" t="s">
        <v>544</v>
      </c>
      <c r="E13" s="1813"/>
      <c r="F13" s="137">
        <v>4</v>
      </c>
      <c r="G13" s="138"/>
      <c r="H13" s="139"/>
      <c r="I13" s="140">
        <v>4</v>
      </c>
      <c r="J13" s="141"/>
      <c r="K13" s="142"/>
      <c r="L13" s="143" t="s">
        <v>543</v>
      </c>
    </row>
    <row r="14" spans="1:12" ht="27.95" customHeight="1" x14ac:dyDescent="0.4">
      <c r="A14" s="1794"/>
      <c r="B14" s="1799"/>
      <c r="C14" s="1800"/>
      <c r="D14" s="1812" t="s">
        <v>545</v>
      </c>
      <c r="E14" s="1823"/>
      <c r="F14" s="144">
        <v>5</v>
      </c>
      <c r="G14" s="145"/>
      <c r="H14" s="146"/>
      <c r="I14" s="147"/>
      <c r="J14" s="148">
        <v>5</v>
      </c>
      <c r="K14" s="142"/>
      <c r="L14" s="143" t="s">
        <v>543</v>
      </c>
    </row>
    <row r="15" spans="1:12" ht="27.95" customHeight="1" x14ac:dyDescent="0.4">
      <c r="A15" s="1794"/>
      <c r="B15" s="1799"/>
      <c r="C15" s="1800"/>
      <c r="D15" s="1812" t="s">
        <v>546</v>
      </c>
      <c r="E15" s="1823"/>
      <c r="F15" s="144">
        <v>4</v>
      </c>
      <c r="G15" s="145"/>
      <c r="H15" s="146"/>
      <c r="I15" s="147"/>
      <c r="J15" s="148">
        <v>1</v>
      </c>
      <c r="K15" s="149">
        <v>3</v>
      </c>
      <c r="L15" s="143" t="s">
        <v>543</v>
      </c>
    </row>
    <row r="16" spans="1:12" ht="30" customHeight="1" thickBot="1" x14ac:dyDescent="0.45">
      <c r="A16" s="1794"/>
      <c r="B16" s="1799"/>
      <c r="C16" s="1800"/>
      <c r="D16" s="1824" t="s">
        <v>466</v>
      </c>
      <c r="E16" s="1825"/>
      <c r="F16" s="150">
        <v>24</v>
      </c>
      <c r="G16" s="151">
        <v>5</v>
      </c>
      <c r="H16" s="152">
        <v>5</v>
      </c>
      <c r="I16" s="153">
        <v>5</v>
      </c>
      <c r="J16" s="154">
        <v>5</v>
      </c>
      <c r="K16" s="155">
        <v>4</v>
      </c>
      <c r="L16" s="156"/>
    </row>
    <row r="17" spans="1:12" ht="30" customHeight="1" x14ac:dyDescent="0.4">
      <c r="A17" s="1794"/>
      <c r="B17" s="1817">
        <v>3</v>
      </c>
      <c r="C17" s="1826" t="s">
        <v>502</v>
      </c>
      <c r="D17" s="157" t="s">
        <v>503</v>
      </c>
      <c r="E17" s="1829" t="s">
        <v>452</v>
      </c>
      <c r="F17" s="1830"/>
      <c r="G17" s="1830"/>
      <c r="H17" s="1830"/>
      <c r="I17" s="1830"/>
      <c r="J17" s="1830"/>
      <c r="K17" s="1830"/>
      <c r="L17" s="1831"/>
    </row>
    <row r="18" spans="1:12" ht="30" customHeight="1" x14ac:dyDescent="0.4">
      <c r="A18" s="1794"/>
      <c r="B18" s="1818"/>
      <c r="C18" s="1827"/>
      <c r="D18" s="157" t="s">
        <v>504</v>
      </c>
      <c r="E18" s="1814" t="s">
        <v>463</v>
      </c>
      <c r="F18" s="1815"/>
      <c r="G18" s="1815"/>
      <c r="H18" s="1815"/>
      <c r="I18" s="1815"/>
      <c r="J18" s="1815"/>
      <c r="K18" s="1815"/>
      <c r="L18" s="1816"/>
    </row>
    <row r="19" spans="1:12" ht="30" customHeight="1" x14ac:dyDescent="0.4">
      <c r="A19" s="1794"/>
      <c r="B19" s="1818"/>
      <c r="C19" s="1827"/>
      <c r="D19" s="157" t="s">
        <v>505</v>
      </c>
      <c r="E19" s="1814" t="s">
        <v>544</v>
      </c>
      <c r="F19" s="1815"/>
      <c r="G19" s="1815"/>
      <c r="H19" s="1815"/>
      <c r="I19" s="1815"/>
      <c r="J19" s="1815"/>
      <c r="K19" s="1815"/>
      <c r="L19" s="1816"/>
    </row>
    <row r="20" spans="1:12" ht="30" customHeight="1" x14ac:dyDescent="0.4">
      <c r="A20" s="1794"/>
      <c r="B20" s="1818"/>
      <c r="C20" s="1827"/>
      <c r="D20" s="157" t="s">
        <v>506</v>
      </c>
      <c r="E20" s="1814" t="s">
        <v>545</v>
      </c>
      <c r="F20" s="1815"/>
      <c r="G20" s="1815"/>
      <c r="H20" s="1815"/>
      <c r="I20" s="1815"/>
      <c r="J20" s="1815"/>
      <c r="K20" s="1815"/>
      <c r="L20" s="1816"/>
    </row>
    <row r="21" spans="1:12" ht="30" customHeight="1" x14ac:dyDescent="0.4">
      <c r="A21" s="1794"/>
      <c r="B21" s="1819"/>
      <c r="C21" s="1828"/>
      <c r="D21" s="157" t="s">
        <v>507</v>
      </c>
      <c r="E21" s="1814" t="s">
        <v>546</v>
      </c>
      <c r="F21" s="1815"/>
      <c r="G21" s="1815"/>
      <c r="H21" s="1815"/>
      <c r="I21" s="1815"/>
      <c r="J21" s="1815"/>
      <c r="K21" s="1815"/>
      <c r="L21" s="1816"/>
    </row>
    <row r="22" spans="1:12" ht="30" customHeight="1" x14ac:dyDescent="0.4">
      <c r="A22" s="1794"/>
      <c r="B22" s="1817">
        <v>4</v>
      </c>
      <c r="C22" s="1820" t="s">
        <v>508</v>
      </c>
      <c r="D22" s="157" t="s">
        <v>503</v>
      </c>
      <c r="E22" s="1814" t="s">
        <v>320</v>
      </c>
      <c r="F22" s="1815"/>
      <c r="G22" s="1815"/>
      <c r="H22" s="1815"/>
      <c r="I22" s="1815"/>
      <c r="J22" s="1815"/>
      <c r="K22" s="1815"/>
      <c r="L22" s="1816"/>
    </row>
    <row r="23" spans="1:12" ht="30" customHeight="1" x14ac:dyDescent="0.4">
      <c r="A23" s="1794"/>
      <c r="B23" s="1818"/>
      <c r="C23" s="1821"/>
      <c r="D23" s="157" t="s">
        <v>504</v>
      </c>
      <c r="E23" s="1814" t="s">
        <v>320</v>
      </c>
      <c r="F23" s="1815"/>
      <c r="G23" s="1815"/>
      <c r="H23" s="1815"/>
      <c r="I23" s="1815"/>
      <c r="J23" s="1815"/>
      <c r="K23" s="1815"/>
      <c r="L23" s="1816"/>
    </row>
    <row r="24" spans="1:12" ht="30" customHeight="1" x14ac:dyDescent="0.4">
      <c r="A24" s="1794"/>
      <c r="B24" s="1818"/>
      <c r="C24" s="1821"/>
      <c r="D24" s="157" t="s">
        <v>505</v>
      </c>
      <c r="E24" s="1814" t="s">
        <v>320</v>
      </c>
      <c r="F24" s="1815"/>
      <c r="G24" s="1815"/>
      <c r="H24" s="1815"/>
      <c r="I24" s="1815"/>
      <c r="J24" s="1815"/>
      <c r="K24" s="1815"/>
      <c r="L24" s="1816"/>
    </row>
    <row r="25" spans="1:12" ht="30" customHeight="1" x14ac:dyDescent="0.4">
      <c r="A25" s="1794"/>
      <c r="B25" s="1818"/>
      <c r="C25" s="1821"/>
      <c r="D25" s="157" t="s">
        <v>506</v>
      </c>
      <c r="E25" s="1814" t="s">
        <v>547</v>
      </c>
      <c r="F25" s="1815"/>
      <c r="G25" s="1815"/>
      <c r="H25" s="1815"/>
      <c r="I25" s="1815"/>
      <c r="J25" s="1815"/>
      <c r="K25" s="1815"/>
      <c r="L25" s="1816"/>
    </row>
    <row r="26" spans="1:12" ht="30" customHeight="1" x14ac:dyDescent="0.4">
      <c r="A26" s="1794"/>
      <c r="B26" s="1819"/>
      <c r="C26" s="1822"/>
      <c r="D26" s="157" t="s">
        <v>507</v>
      </c>
      <c r="E26" s="1814" t="s">
        <v>320</v>
      </c>
      <c r="F26" s="1815"/>
      <c r="G26" s="1815"/>
      <c r="H26" s="1815"/>
      <c r="I26" s="1815"/>
      <c r="J26" s="1815"/>
      <c r="K26" s="1815"/>
      <c r="L26" s="1816"/>
    </row>
    <row r="27" spans="1:12" ht="30" customHeight="1" x14ac:dyDescent="0.4">
      <c r="A27" s="1794"/>
      <c r="B27" s="1817">
        <v>5</v>
      </c>
      <c r="C27" s="1820" t="s">
        <v>509</v>
      </c>
      <c r="D27" s="157" t="s">
        <v>503</v>
      </c>
      <c r="E27" s="1814" t="s">
        <v>320</v>
      </c>
      <c r="F27" s="1815"/>
      <c r="G27" s="1815"/>
      <c r="H27" s="1815"/>
      <c r="I27" s="1815"/>
      <c r="J27" s="1815"/>
      <c r="K27" s="1815"/>
      <c r="L27" s="1816"/>
    </row>
    <row r="28" spans="1:12" ht="30" customHeight="1" x14ac:dyDescent="0.4">
      <c r="A28" s="1794"/>
      <c r="B28" s="1818"/>
      <c r="C28" s="1821"/>
      <c r="D28" s="157" t="s">
        <v>504</v>
      </c>
      <c r="E28" s="1814" t="s">
        <v>320</v>
      </c>
      <c r="F28" s="1815"/>
      <c r="G28" s="1815"/>
      <c r="H28" s="1815"/>
      <c r="I28" s="1815"/>
      <c r="J28" s="1815"/>
      <c r="K28" s="1815"/>
      <c r="L28" s="1816"/>
    </row>
    <row r="29" spans="1:12" ht="30" customHeight="1" x14ac:dyDescent="0.4">
      <c r="A29" s="1794"/>
      <c r="B29" s="1818"/>
      <c r="C29" s="1821"/>
      <c r="D29" s="157" t="s">
        <v>505</v>
      </c>
      <c r="E29" s="1814" t="s">
        <v>320</v>
      </c>
      <c r="F29" s="1815"/>
      <c r="G29" s="1815"/>
      <c r="H29" s="1815"/>
      <c r="I29" s="1815"/>
      <c r="J29" s="1815"/>
      <c r="K29" s="1815"/>
      <c r="L29" s="1816"/>
    </row>
    <row r="30" spans="1:12" ht="30" customHeight="1" x14ac:dyDescent="0.4">
      <c r="A30" s="1794"/>
      <c r="B30" s="1818"/>
      <c r="C30" s="1821"/>
      <c r="D30" s="157" t="s">
        <v>506</v>
      </c>
      <c r="E30" s="1814" t="s">
        <v>548</v>
      </c>
      <c r="F30" s="1815"/>
      <c r="G30" s="1815"/>
      <c r="H30" s="1815"/>
      <c r="I30" s="1815"/>
      <c r="J30" s="1815"/>
      <c r="K30" s="1815"/>
      <c r="L30" s="1816"/>
    </row>
    <row r="31" spans="1:12" ht="30" customHeight="1" x14ac:dyDescent="0.4">
      <c r="A31" s="1794"/>
      <c r="B31" s="1819"/>
      <c r="C31" s="1822"/>
      <c r="D31" s="157" t="s">
        <v>507</v>
      </c>
      <c r="E31" s="1814" t="s">
        <v>320</v>
      </c>
      <c r="F31" s="1815"/>
      <c r="G31" s="1815"/>
      <c r="H31" s="1815"/>
      <c r="I31" s="1815"/>
      <c r="J31" s="1815"/>
      <c r="K31" s="1815"/>
      <c r="L31" s="1816"/>
    </row>
    <row r="32" spans="1:12" ht="19.5" customHeight="1" x14ac:dyDescent="0.4">
      <c r="A32" s="1794"/>
      <c r="B32" s="1799">
        <v>6</v>
      </c>
      <c r="C32" s="1832" t="s">
        <v>510</v>
      </c>
      <c r="D32" s="1833" t="s">
        <v>549</v>
      </c>
      <c r="E32" s="1834"/>
      <c r="F32" s="1834"/>
      <c r="G32" s="1834"/>
      <c r="H32" s="1834"/>
      <c r="I32" s="1834"/>
      <c r="J32" s="1834"/>
      <c r="K32" s="1834"/>
      <c r="L32" s="1835"/>
    </row>
    <row r="33" spans="1:12" ht="19.5" customHeight="1" x14ac:dyDescent="0.4">
      <c r="A33" s="1794"/>
      <c r="B33" s="1799"/>
      <c r="C33" s="1832"/>
      <c r="D33" s="1836"/>
      <c r="E33" s="1837"/>
      <c r="F33" s="1837"/>
      <c r="G33" s="1837"/>
      <c r="H33" s="1837"/>
      <c r="I33" s="1837"/>
      <c r="J33" s="1837"/>
      <c r="K33" s="1837"/>
      <c r="L33" s="1838"/>
    </row>
    <row r="34" spans="1:12" ht="19.5" customHeight="1" x14ac:dyDescent="0.4">
      <c r="A34" s="1794"/>
      <c r="B34" s="1839">
        <v>7</v>
      </c>
      <c r="C34" s="1840" t="s">
        <v>477</v>
      </c>
      <c r="D34" s="1842"/>
      <c r="E34" s="1843"/>
      <c r="F34" s="1843"/>
      <c r="G34" s="1843"/>
      <c r="H34" s="1843"/>
      <c r="I34" s="1843"/>
      <c r="J34" s="1843"/>
      <c r="K34" s="1843"/>
      <c r="L34" s="1844"/>
    </row>
    <row r="35" spans="1:12" ht="19.5" customHeight="1" thickBot="1" x14ac:dyDescent="0.45">
      <c r="A35" s="1795"/>
      <c r="B35" s="1839"/>
      <c r="C35" s="1841"/>
      <c r="D35" s="1842"/>
      <c r="E35" s="1843"/>
      <c r="F35" s="1843"/>
      <c r="G35" s="1843"/>
      <c r="H35" s="1843"/>
      <c r="I35" s="1843"/>
      <c r="J35" s="1843"/>
      <c r="K35" s="1843"/>
      <c r="L35" s="1844"/>
    </row>
    <row r="36" spans="1:12" ht="36" customHeight="1" x14ac:dyDescent="0.4">
      <c r="A36" s="1859" t="s">
        <v>511</v>
      </c>
      <c r="B36" s="158">
        <v>1</v>
      </c>
      <c r="C36" s="159" t="s">
        <v>430</v>
      </c>
      <c r="D36" s="1862" t="s">
        <v>550</v>
      </c>
      <c r="E36" s="1862"/>
      <c r="F36" s="1862" t="s">
        <v>551</v>
      </c>
      <c r="G36" s="1862"/>
      <c r="H36" s="1862" t="s">
        <v>552</v>
      </c>
      <c r="I36" s="1862"/>
      <c r="J36" s="1863"/>
      <c r="K36" s="1863"/>
      <c r="L36" s="1864"/>
    </row>
    <row r="37" spans="1:12" ht="36" customHeight="1" x14ac:dyDescent="0.4">
      <c r="A37" s="1860"/>
      <c r="B37" s="160">
        <v>2</v>
      </c>
      <c r="C37" s="160" t="s">
        <v>512</v>
      </c>
      <c r="D37" s="1814" t="s">
        <v>553</v>
      </c>
      <c r="E37" s="1846"/>
      <c r="F37" s="1814" t="s">
        <v>554</v>
      </c>
      <c r="G37" s="1846"/>
      <c r="H37" s="1845"/>
      <c r="I37" s="1799"/>
      <c r="J37" s="1845"/>
      <c r="K37" s="1799"/>
      <c r="L37" s="1865"/>
    </row>
    <row r="38" spans="1:12" ht="36" customHeight="1" x14ac:dyDescent="0.4">
      <c r="A38" s="1860"/>
      <c r="B38" s="160">
        <v>3</v>
      </c>
      <c r="C38" s="161" t="s">
        <v>513</v>
      </c>
      <c r="D38" s="1845"/>
      <c r="E38" s="1799"/>
      <c r="F38" s="1845"/>
      <c r="G38" s="1799"/>
      <c r="H38" s="1814" t="s">
        <v>555</v>
      </c>
      <c r="I38" s="1846"/>
      <c r="J38" s="1845"/>
      <c r="K38" s="1799"/>
      <c r="L38" s="1866"/>
    </row>
    <row r="39" spans="1:12" ht="36" customHeight="1" thickBot="1" x14ac:dyDescent="0.45">
      <c r="A39" s="1861"/>
      <c r="B39" s="162">
        <v>4</v>
      </c>
      <c r="C39" s="162" t="s">
        <v>477</v>
      </c>
      <c r="D39" s="1847"/>
      <c r="E39" s="1848"/>
      <c r="F39" s="1848"/>
      <c r="G39" s="1848"/>
      <c r="H39" s="1848"/>
      <c r="I39" s="1848"/>
      <c r="J39" s="1848"/>
      <c r="K39" s="1848"/>
      <c r="L39" s="1849"/>
    </row>
    <row r="40" spans="1:12" ht="36" customHeight="1" x14ac:dyDescent="0.4">
      <c r="A40" s="1850" t="s">
        <v>514</v>
      </c>
      <c r="B40" s="1851">
        <v>1</v>
      </c>
      <c r="C40" s="1854" t="s">
        <v>515</v>
      </c>
      <c r="D40" s="163"/>
      <c r="E40" s="1857" t="s">
        <v>430</v>
      </c>
      <c r="F40" s="1858"/>
      <c r="G40" s="164" t="s">
        <v>516</v>
      </c>
      <c r="H40" s="1857" t="s">
        <v>430</v>
      </c>
      <c r="I40" s="1858"/>
      <c r="J40" s="165" t="s">
        <v>516</v>
      </c>
      <c r="K40" s="166" t="s">
        <v>518</v>
      </c>
      <c r="L40" s="1871"/>
    </row>
    <row r="41" spans="1:12" ht="30" customHeight="1" x14ac:dyDescent="0.4">
      <c r="A41" s="1794"/>
      <c r="B41" s="1852"/>
      <c r="C41" s="1855"/>
      <c r="D41" s="1817" t="s">
        <v>519</v>
      </c>
      <c r="E41" s="1814" t="s">
        <v>463</v>
      </c>
      <c r="F41" s="1846"/>
      <c r="G41" s="167" t="s">
        <v>556</v>
      </c>
      <c r="H41" s="1814" t="s">
        <v>544</v>
      </c>
      <c r="I41" s="1846"/>
      <c r="J41" s="168" t="s">
        <v>557</v>
      </c>
      <c r="K41" s="1874" t="s">
        <v>558</v>
      </c>
      <c r="L41" s="1872"/>
    </row>
    <row r="42" spans="1:12" ht="30" customHeight="1" x14ac:dyDescent="0.4">
      <c r="A42" s="1794"/>
      <c r="B42" s="1852"/>
      <c r="C42" s="1855"/>
      <c r="D42" s="1819"/>
      <c r="E42" s="1814" t="s">
        <v>545</v>
      </c>
      <c r="F42" s="1846"/>
      <c r="G42" s="167" t="s">
        <v>559</v>
      </c>
      <c r="H42" s="1845"/>
      <c r="I42" s="1799"/>
      <c r="J42" s="169"/>
      <c r="K42" s="1875"/>
      <c r="L42" s="1872"/>
    </row>
    <row r="43" spans="1:12" ht="30" customHeight="1" x14ac:dyDescent="0.4">
      <c r="A43" s="1794"/>
      <c r="B43" s="1852"/>
      <c r="C43" s="1855"/>
      <c r="D43" s="1817" t="s">
        <v>520</v>
      </c>
      <c r="E43" s="1814" t="s">
        <v>546</v>
      </c>
      <c r="F43" s="1846"/>
      <c r="G43" s="167" t="s">
        <v>560</v>
      </c>
      <c r="H43" s="1845"/>
      <c r="I43" s="1799"/>
      <c r="J43" s="169"/>
      <c r="K43" s="1874" t="s">
        <v>561</v>
      </c>
      <c r="L43" s="1872"/>
    </row>
    <row r="44" spans="1:12" ht="30" customHeight="1" x14ac:dyDescent="0.4">
      <c r="A44" s="1794"/>
      <c r="B44" s="1853"/>
      <c r="C44" s="1856"/>
      <c r="D44" s="1819"/>
      <c r="E44" s="1845"/>
      <c r="F44" s="1799"/>
      <c r="G44" s="157"/>
      <c r="H44" s="1845"/>
      <c r="I44" s="1799"/>
      <c r="J44" s="169"/>
      <c r="K44" s="1875"/>
      <c r="L44" s="1873"/>
    </row>
    <row r="45" spans="1:12" ht="30" customHeight="1" x14ac:dyDescent="0.4">
      <c r="A45" s="1794"/>
      <c r="B45" s="1869">
        <v>2</v>
      </c>
      <c r="C45" s="1870" t="s">
        <v>521</v>
      </c>
      <c r="D45" s="170" t="s">
        <v>522</v>
      </c>
      <c r="E45" s="1814" t="s">
        <v>544</v>
      </c>
      <c r="F45" s="1815"/>
      <c r="G45" s="1815"/>
      <c r="H45" s="1815"/>
      <c r="I45" s="1815"/>
      <c r="J45" s="1815"/>
      <c r="K45" s="1815"/>
      <c r="L45" s="1816"/>
    </row>
    <row r="46" spans="1:12" ht="30" customHeight="1" x14ac:dyDescent="0.4">
      <c r="A46" s="1794"/>
      <c r="B46" s="1852"/>
      <c r="C46" s="1855"/>
      <c r="D46" s="171" t="s">
        <v>523</v>
      </c>
      <c r="E46" s="1833" t="s">
        <v>546</v>
      </c>
      <c r="F46" s="1834"/>
      <c r="G46" s="1834"/>
      <c r="H46" s="1834"/>
      <c r="I46" s="1834"/>
      <c r="J46" s="1834"/>
      <c r="K46" s="1834"/>
      <c r="L46" s="1835"/>
    </row>
    <row r="47" spans="1:12" ht="30" customHeight="1" x14ac:dyDescent="0.4">
      <c r="A47" s="1794"/>
      <c r="B47" s="1869">
        <v>3</v>
      </c>
      <c r="C47" s="1870" t="s">
        <v>524</v>
      </c>
      <c r="D47" s="157" t="s">
        <v>522</v>
      </c>
      <c r="E47" s="1814" t="s">
        <v>549</v>
      </c>
      <c r="F47" s="1815"/>
      <c r="G47" s="1815"/>
      <c r="H47" s="1815"/>
      <c r="I47" s="1815"/>
      <c r="J47" s="1815"/>
      <c r="K47" s="1815"/>
      <c r="L47" s="1816"/>
    </row>
    <row r="48" spans="1:12" ht="30" customHeight="1" thickBot="1" x14ac:dyDescent="0.45">
      <c r="A48" s="1795"/>
      <c r="B48" s="1879"/>
      <c r="C48" s="1880"/>
      <c r="D48" s="172" t="s">
        <v>523</v>
      </c>
      <c r="E48" s="1881" t="s">
        <v>560</v>
      </c>
      <c r="F48" s="1882"/>
      <c r="G48" s="1882"/>
      <c r="H48" s="1882"/>
      <c r="I48" s="1882"/>
      <c r="J48" s="1882"/>
      <c r="K48" s="1882"/>
      <c r="L48" s="1883"/>
    </row>
    <row r="49" spans="1:12" ht="21" customHeight="1" x14ac:dyDescent="0.4">
      <c r="A49" s="1884" t="s">
        <v>525</v>
      </c>
      <c r="B49" s="1884"/>
      <c r="C49" s="1884"/>
      <c r="D49" s="1884"/>
      <c r="E49" s="1884"/>
      <c r="F49" s="1884"/>
      <c r="G49" s="1884"/>
      <c r="H49" s="1884"/>
      <c r="I49" s="1884"/>
      <c r="J49" s="1884"/>
      <c r="K49" s="1884"/>
      <c r="L49" s="1884"/>
    </row>
    <row r="50" spans="1:12" ht="25.5" customHeight="1" x14ac:dyDescent="0.4">
      <c r="A50" s="1878" t="s">
        <v>526</v>
      </c>
      <c r="B50" s="1878"/>
      <c r="C50" s="1878"/>
      <c r="D50" s="1878"/>
      <c r="E50" s="1878"/>
      <c r="F50" s="1878"/>
      <c r="G50" s="1878"/>
      <c r="H50" s="1878"/>
      <c r="I50" s="1878"/>
      <c r="J50" s="1878"/>
      <c r="K50" s="1878"/>
      <c r="L50" s="1878"/>
    </row>
    <row r="51" spans="1:12" ht="39.75" customHeight="1" x14ac:dyDescent="0.4">
      <c r="A51" s="1878" t="s">
        <v>527</v>
      </c>
      <c r="B51" s="1878"/>
      <c r="C51" s="1878"/>
      <c r="D51" s="1878"/>
      <c r="E51" s="1878"/>
      <c r="F51" s="1878"/>
      <c r="G51" s="1878"/>
      <c r="H51" s="1878"/>
      <c r="I51" s="1878"/>
      <c r="J51" s="1878"/>
      <c r="K51" s="1878"/>
      <c r="L51" s="1878"/>
    </row>
    <row r="52" spans="1:12" ht="35.25" customHeight="1" x14ac:dyDescent="0.4">
      <c r="A52" s="1878" t="s">
        <v>528</v>
      </c>
      <c r="B52" s="1878"/>
      <c r="C52" s="1878"/>
      <c r="D52" s="1878"/>
      <c r="E52" s="1878"/>
      <c r="F52" s="1878"/>
      <c r="G52" s="1878"/>
      <c r="H52" s="1878"/>
      <c r="I52" s="1878"/>
      <c r="J52" s="1878"/>
      <c r="K52" s="1878"/>
      <c r="L52" s="1878"/>
    </row>
    <row r="53" spans="1:12" ht="24.75" customHeight="1" x14ac:dyDescent="0.4">
      <c r="A53" s="1878" t="s">
        <v>529</v>
      </c>
      <c r="B53" s="1878"/>
      <c r="C53" s="1878"/>
      <c r="D53" s="1878"/>
      <c r="E53" s="1878"/>
      <c r="F53" s="1878"/>
      <c r="G53" s="1878"/>
      <c r="H53" s="1878"/>
      <c r="I53" s="1878"/>
      <c r="J53" s="1878"/>
      <c r="K53" s="1878"/>
      <c r="L53" s="1878"/>
    </row>
    <row r="54" spans="1:12" ht="21" customHeight="1" x14ac:dyDescent="0.4">
      <c r="A54" s="1876" t="s">
        <v>530</v>
      </c>
      <c r="B54" s="1876"/>
      <c r="C54" s="1876"/>
      <c r="D54" s="1876"/>
      <c r="E54" s="1876"/>
      <c r="F54" s="1876"/>
      <c r="G54" s="1876"/>
      <c r="H54" s="1876"/>
      <c r="I54" s="1876"/>
      <c r="J54" s="1876"/>
      <c r="K54" s="1876"/>
      <c r="L54" s="1876"/>
    </row>
    <row r="55" spans="1:12" ht="13.5" customHeight="1" x14ac:dyDescent="0.4">
      <c r="A55" s="1876" t="s">
        <v>531</v>
      </c>
      <c r="B55" s="1876"/>
      <c r="C55" s="1876"/>
      <c r="D55" s="1876"/>
      <c r="E55" s="1876"/>
      <c r="F55" s="1876"/>
      <c r="G55" s="1876"/>
      <c r="H55" s="1876"/>
      <c r="I55" s="1876"/>
      <c r="J55" s="1876"/>
      <c r="K55" s="1876"/>
      <c r="L55" s="1876"/>
    </row>
    <row r="56" spans="1:12" x14ac:dyDescent="0.4">
      <c r="A56" s="1877" t="s">
        <v>532</v>
      </c>
      <c r="B56" s="1877"/>
      <c r="C56" s="1877"/>
      <c r="D56" s="1877"/>
      <c r="E56" s="1877"/>
      <c r="F56" s="1877"/>
      <c r="G56" s="1877"/>
      <c r="H56" s="1877"/>
      <c r="I56" s="1877"/>
      <c r="J56" s="1877"/>
      <c r="K56" s="1877"/>
      <c r="L56" s="1877"/>
    </row>
    <row r="57" spans="1:12" x14ac:dyDescent="0.4">
      <c r="A57" s="1876" t="s">
        <v>533</v>
      </c>
      <c r="B57" s="1877"/>
      <c r="C57" s="1877"/>
      <c r="D57" s="1877"/>
      <c r="E57" s="1877"/>
      <c r="F57" s="1877"/>
      <c r="G57" s="1877"/>
      <c r="H57" s="1877"/>
      <c r="I57" s="1877"/>
      <c r="J57" s="1877"/>
      <c r="K57" s="1877"/>
      <c r="L57" s="1877"/>
    </row>
    <row r="58" spans="1:12" x14ac:dyDescent="0.4">
      <c r="A58" s="173" t="s">
        <v>534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11"/>
  <pageMargins left="0.7" right="0.7" top="0.75" bottom="0.75" header="0.3" footer="0.3"/>
  <pageSetup paperSize="9" scale="53" orientation="portrait" r:id="rId1"/>
  <rowBreaks count="1" manualBreakCount="1">
    <brk id="39" max="11"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9B7DA-BC59-4608-8680-36621EB1A3B3}">
  <dimension ref="A1:H52"/>
  <sheetViews>
    <sheetView view="pageBreakPreview" zoomScale="60" zoomScaleNormal="100" workbookViewId="0"/>
  </sheetViews>
  <sheetFormatPr defaultRowHeight="13.5" x14ac:dyDescent="0.4"/>
  <cols>
    <col min="1" max="1" width="28.625" style="182" customWidth="1"/>
    <col min="2" max="3" width="3.125" style="182" customWidth="1"/>
    <col min="4" max="4" width="23.625" style="182" customWidth="1"/>
    <col min="5" max="5" width="10.375" style="182" customWidth="1"/>
    <col min="6" max="6" width="7.5" style="182" customWidth="1"/>
    <col min="7" max="7" width="23.875" style="182" customWidth="1"/>
    <col min="8" max="8" width="13.75" style="182" customWidth="1"/>
    <col min="9" max="256" width="9" style="182"/>
    <col min="257" max="257" width="28.625" style="182" customWidth="1"/>
    <col min="258" max="259" width="3.125" style="182" customWidth="1"/>
    <col min="260" max="260" width="23.625" style="182" customWidth="1"/>
    <col min="261" max="261" width="10.375" style="182" customWidth="1"/>
    <col min="262" max="262" width="7.5" style="182" customWidth="1"/>
    <col min="263" max="263" width="23.875" style="182" customWidth="1"/>
    <col min="264" max="264" width="13.75" style="182" customWidth="1"/>
    <col min="265" max="512" width="9" style="182"/>
    <col min="513" max="513" width="28.625" style="182" customWidth="1"/>
    <col min="514" max="515" width="3.125" style="182" customWidth="1"/>
    <col min="516" max="516" width="23.625" style="182" customWidth="1"/>
    <col min="517" max="517" width="10.375" style="182" customWidth="1"/>
    <col min="518" max="518" width="7.5" style="182" customWidth="1"/>
    <col min="519" max="519" width="23.875" style="182" customWidth="1"/>
    <col min="520" max="520" width="13.75" style="182" customWidth="1"/>
    <col min="521" max="768" width="9" style="182"/>
    <col min="769" max="769" width="28.625" style="182" customWidth="1"/>
    <col min="770" max="771" width="3.125" style="182" customWidth="1"/>
    <col min="772" max="772" width="23.625" style="182" customWidth="1"/>
    <col min="773" max="773" width="10.375" style="182" customWidth="1"/>
    <col min="774" max="774" width="7.5" style="182" customWidth="1"/>
    <col min="775" max="775" width="23.875" style="182" customWidth="1"/>
    <col min="776" max="776" width="13.75" style="182" customWidth="1"/>
    <col min="777" max="1024" width="9" style="182"/>
    <col min="1025" max="1025" width="28.625" style="182" customWidth="1"/>
    <col min="1026" max="1027" width="3.125" style="182" customWidth="1"/>
    <col min="1028" max="1028" width="23.625" style="182" customWidth="1"/>
    <col min="1029" max="1029" width="10.375" style="182" customWidth="1"/>
    <col min="1030" max="1030" width="7.5" style="182" customWidth="1"/>
    <col min="1031" max="1031" width="23.875" style="182" customWidth="1"/>
    <col min="1032" max="1032" width="13.75" style="182" customWidth="1"/>
    <col min="1033" max="1280" width="9" style="182"/>
    <col min="1281" max="1281" width="28.625" style="182" customWidth="1"/>
    <col min="1282" max="1283" width="3.125" style="182" customWidth="1"/>
    <col min="1284" max="1284" width="23.625" style="182" customWidth="1"/>
    <col min="1285" max="1285" width="10.375" style="182" customWidth="1"/>
    <col min="1286" max="1286" width="7.5" style="182" customWidth="1"/>
    <col min="1287" max="1287" width="23.875" style="182" customWidth="1"/>
    <col min="1288" max="1288" width="13.75" style="182" customWidth="1"/>
    <col min="1289" max="1536" width="9" style="182"/>
    <col min="1537" max="1537" width="28.625" style="182" customWidth="1"/>
    <col min="1538" max="1539" width="3.125" style="182" customWidth="1"/>
    <col min="1540" max="1540" width="23.625" style="182" customWidth="1"/>
    <col min="1541" max="1541" width="10.375" style="182" customWidth="1"/>
    <col min="1542" max="1542" width="7.5" style="182" customWidth="1"/>
    <col min="1543" max="1543" width="23.875" style="182" customWidth="1"/>
    <col min="1544" max="1544" width="13.75" style="182" customWidth="1"/>
    <col min="1545" max="1792" width="9" style="182"/>
    <col min="1793" max="1793" width="28.625" style="182" customWidth="1"/>
    <col min="1794" max="1795" width="3.125" style="182" customWidth="1"/>
    <col min="1796" max="1796" width="23.625" style="182" customWidth="1"/>
    <col min="1797" max="1797" width="10.375" style="182" customWidth="1"/>
    <col min="1798" max="1798" width="7.5" style="182" customWidth="1"/>
    <col min="1799" max="1799" width="23.875" style="182" customWidth="1"/>
    <col min="1800" max="1800" width="13.75" style="182" customWidth="1"/>
    <col min="1801" max="2048" width="9" style="182"/>
    <col min="2049" max="2049" width="28.625" style="182" customWidth="1"/>
    <col min="2050" max="2051" width="3.125" style="182" customWidth="1"/>
    <col min="2052" max="2052" width="23.625" style="182" customWidth="1"/>
    <col min="2053" max="2053" width="10.375" style="182" customWidth="1"/>
    <col min="2054" max="2054" width="7.5" style="182" customWidth="1"/>
    <col min="2055" max="2055" width="23.875" style="182" customWidth="1"/>
    <col min="2056" max="2056" width="13.75" style="182" customWidth="1"/>
    <col min="2057" max="2304" width="9" style="182"/>
    <col min="2305" max="2305" width="28.625" style="182" customWidth="1"/>
    <col min="2306" max="2307" width="3.125" style="182" customWidth="1"/>
    <col min="2308" max="2308" width="23.625" style="182" customWidth="1"/>
    <col min="2309" max="2309" width="10.375" style="182" customWidth="1"/>
    <col min="2310" max="2310" width="7.5" style="182" customWidth="1"/>
    <col min="2311" max="2311" width="23.875" style="182" customWidth="1"/>
    <col min="2312" max="2312" width="13.75" style="182" customWidth="1"/>
    <col min="2313" max="2560" width="9" style="182"/>
    <col min="2561" max="2561" width="28.625" style="182" customWidth="1"/>
    <col min="2562" max="2563" width="3.125" style="182" customWidth="1"/>
    <col min="2564" max="2564" width="23.625" style="182" customWidth="1"/>
    <col min="2565" max="2565" width="10.375" style="182" customWidth="1"/>
    <col min="2566" max="2566" width="7.5" style="182" customWidth="1"/>
    <col min="2567" max="2567" width="23.875" style="182" customWidth="1"/>
    <col min="2568" max="2568" width="13.75" style="182" customWidth="1"/>
    <col min="2569" max="2816" width="9" style="182"/>
    <col min="2817" max="2817" width="28.625" style="182" customWidth="1"/>
    <col min="2818" max="2819" width="3.125" style="182" customWidth="1"/>
    <col min="2820" max="2820" width="23.625" style="182" customWidth="1"/>
    <col min="2821" max="2821" width="10.375" style="182" customWidth="1"/>
    <col min="2822" max="2822" width="7.5" style="182" customWidth="1"/>
    <col min="2823" max="2823" width="23.875" style="182" customWidth="1"/>
    <col min="2824" max="2824" width="13.75" style="182" customWidth="1"/>
    <col min="2825" max="3072" width="9" style="182"/>
    <col min="3073" max="3073" width="28.625" style="182" customWidth="1"/>
    <col min="3074" max="3075" width="3.125" style="182" customWidth="1"/>
    <col min="3076" max="3076" width="23.625" style="182" customWidth="1"/>
    <col min="3077" max="3077" width="10.375" style="182" customWidth="1"/>
    <col min="3078" max="3078" width="7.5" style="182" customWidth="1"/>
    <col min="3079" max="3079" width="23.875" style="182" customWidth="1"/>
    <col min="3080" max="3080" width="13.75" style="182" customWidth="1"/>
    <col min="3081" max="3328" width="9" style="182"/>
    <col min="3329" max="3329" width="28.625" style="182" customWidth="1"/>
    <col min="3330" max="3331" width="3.125" style="182" customWidth="1"/>
    <col min="3332" max="3332" width="23.625" style="182" customWidth="1"/>
    <col min="3333" max="3333" width="10.375" style="182" customWidth="1"/>
    <col min="3334" max="3334" width="7.5" style="182" customWidth="1"/>
    <col min="3335" max="3335" width="23.875" style="182" customWidth="1"/>
    <col min="3336" max="3336" width="13.75" style="182" customWidth="1"/>
    <col min="3337" max="3584" width="9" style="182"/>
    <col min="3585" max="3585" width="28.625" style="182" customWidth="1"/>
    <col min="3586" max="3587" width="3.125" style="182" customWidth="1"/>
    <col min="3588" max="3588" width="23.625" style="182" customWidth="1"/>
    <col min="3589" max="3589" width="10.375" style="182" customWidth="1"/>
    <col min="3590" max="3590" width="7.5" style="182" customWidth="1"/>
    <col min="3591" max="3591" width="23.875" style="182" customWidth="1"/>
    <col min="3592" max="3592" width="13.75" style="182" customWidth="1"/>
    <col min="3593" max="3840" width="9" style="182"/>
    <col min="3841" max="3841" width="28.625" style="182" customWidth="1"/>
    <col min="3842" max="3843" width="3.125" style="182" customWidth="1"/>
    <col min="3844" max="3844" width="23.625" style="182" customWidth="1"/>
    <col min="3845" max="3845" width="10.375" style="182" customWidth="1"/>
    <col min="3846" max="3846" width="7.5" style="182" customWidth="1"/>
    <col min="3847" max="3847" width="23.875" style="182" customWidth="1"/>
    <col min="3848" max="3848" width="13.75" style="182" customWidth="1"/>
    <col min="3849" max="4096" width="9" style="182"/>
    <col min="4097" max="4097" width="28.625" style="182" customWidth="1"/>
    <col min="4098" max="4099" width="3.125" style="182" customWidth="1"/>
    <col min="4100" max="4100" width="23.625" style="182" customWidth="1"/>
    <col min="4101" max="4101" width="10.375" style="182" customWidth="1"/>
    <col min="4102" max="4102" width="7.5" style="182" customWidth="1"/>
    <col min="4103" max="4103" width="23.875" style="182" customWidth="1"/>
    <col min="4104" max="4104" width="13.75" style="182" customWidth="1"/>
    <col min="4105" max="4352" width="9" style="182"/>
    <col min="4353" max="4353" width="28.625" style="182" customWidth="1"/>
    <col min="4354" max="4355" width="3.125" style="182" customWidth="1"/>
    <col min="4356" max="4356" width="23.625" style="182" customWidth="1"/>
    <col min="4357" max="4357" width="10.375" style="182" customWidth="1"/>
    <col min="4358" max="4358" width="7.5" style="182" customWidth="1"/>
    <col min="4359" max="4359" width="23.875" style="182" customWidth="1"/>
    <col min="4360" max="4360" width="13.75" style="182" customWidth="1"/>
    <col min="4361" max="4608" width="9" style="182"/>
    <col min="4609" max="4609" width="28.625" style="182" customWidth="1"/>
    <col min="4610" max="4611" width="3.125" style="182" customWidth="1"/>
    <col min="4612" max="4612" width="23.625" style="182" customWidth="1"/>
    <col min="4613" max="4613" width="10.375" style="182" customWidth="1"/>
    <col min="4614" max="4614" width="7.5" style="182" customWidth="1"/>
    <col min="4615" max="4615" width="23.875" style="182" customWidth="1"/>
    <col min="4616" max="4616" width="13.75" style="182" customWidth="1"/>
    <col min="4617" max="4864" width="9" style="182"/>
    <col min="4865" max="4865" width="28.625" style="182" customWidth="1"/>
    <col min="4866" max="4867" width="3.125" style="182" customWidth="1"/>
    <col min="4868" max="4868" width="23.625" style="182" customWidth="1"/>
    <col min="4869" max="4869" width="10.375" style="182" customWidth="1"/>
    <col min="4870" max="4870" width="7.5" style="182" customWidth="1"/>
    <col min="4871" max="4871" width="23.875" style="182" customWidth="1"/>
    <col min="4872" max="4872" width="13.75" style="182" customWidth="1"/>
    <col min="4873" max="5120" width="9" style="182"/>
    <col min="5121" max="5121" width="28.625" style="182" customWidth="1"/>
    <col min="5122" max="5123" width="3.125" style="182" customWidth="1"/>
    <col min="5124" max="5124" width="23.625" style="182" customWidth="1"/>
    <col min="5125" max="5125" width="10.375" style="182" customWidth="1"/>
    <col min="5126" max="5126" width="7.5" style="182" customWidth="1"/>
    <col min="5127" max="5127" width="23.875" style="182" customWidth="1"/>
    <col min="5128" max="5128" width="13.75" style="182" customWidth="1"/>
    <col min="5129" max="5376" width="9" style="182"/>
    <col min="5377" max="5377" width="28.625" style="182" customWidth="1"/>
    <col min="5378" max="5379" width="3.125" style="182" customWidth="1"/>
    <col min="5380" max="5380" width="23.625" style="182" customWidth="1"/>
    <col min="5381" max="5381" width="10.375" style="182" customWidth="1"/>
    <col min="5382" max="5382" width="7.5" style="182" customWidth="1"/>
    <col min="5383" max="5383" width="23.875" style="182" customWidth="1"/>
    <col min="5384" max="5384" width="13.75" style="182" customWidth="1"/>
    <col min="5385" max="5632" width="9" style="182"/>
    <col min="5633" max="5633" width="28.625" style="182" customWidth="1"/>
    <col min="5634" max="5635" width="3.125" style="182" customWidth="1"/>
    <col min="5636" max="5636" width="23.625" style="182" customWidth="1"/>
    <col min="5637" max="5637" width="10.375" style="182" customWidth="1"/>
    <col min="5638" max="5638" width="7.5" style="182" customWidth="1"/>
    <col min="5639" max="5639" width="23.875" style="182" customWidth="1"/>
    <col min="5640" max="5640" width="13.75" style="182" customWidth="1"/>
    <col min="5641" max="5888" width="9" style="182"/>
    <col min="5889" max="5889" width="28.625" style="182" customWidth="1"/>
    <col min="5890" max="5891" width="3.125" style="182" customWidth="1"/>
    <col min="5892" max="5892" width="23.625" style="182" customWidth="1"/>
    <col min="5893" max="5893" width="10.375" style="182" customWidth="1"/>
    <col min="5894" max="5894" width="7.5" style="182" customWidth="1"/>
    <col min="5895" max="5895" width="23.875" style="182" customWidth="1"/>
    <col min="5896" max="5896" width="13.75" style="182" customWidth="1"/>
    <col min="5897" max="6144" width="9" style="182"/>
    <col min="6145" max="6145" width="28.625" style="182" customWidth="1"/>
    <col min="6146" max="6147" width="3.125" style="182" customWidth="1"/>
    <col min="6148" max="6148" width="23.625" style="182" customWidth="1"/>
    <col min="6149" max="6149" width="10.375" style="182" customWidth="1"/>
    <col min="6150" max="6150" width="7.5" style="182" customWidth="1"/>
    <col min="6151" max="6151" width="23.875" style="182" customWidth="1"/>
    <col min="6152" max="6152" width="13.75" style="182" customWidth="1"/>
    <col min="6153" max="6400" width="9" style="182"/>
    <col min="6401" max="6401" width="28.625" style="182" customWidth="1"/>
    <col min="6402" max="6403" width="3.125" style="182" customWidth="1"/>
    <col min="6404" max="6404" width="23.625" style="182" customWidth="1"/>
    <col min="6405" max="6405" width="10.375" style="182" customWidth="1"/>
    <col min="6406" max="6406" width="7.5" style="182" customWidth="1"/>
    <col min="6407" max="6407" width="23.875" style="182" customWidth="1"/>
    <col min="6408" max="6408" width="13.75" style="182" customWidth="1"/>
    <col min="6409" max="6656" width="9" style="182"/>
    <col min="6657" max="6657" width="28.625" style="182" customWidth="1"/>
    <col min="6658" max="6659" width="3.125" style="182" customWidth="1"/>
    <col min="6660" max="6660" width="23.625" style="182" customWidth="1"/>
    <col min="6661" max="6661" width="10.375" style="182" customWidth="1"/>
    <col min="6662" max="6662" width="7.5" style="182" customWidth="1"/>
    <col min="6663" max="6663" width="23.875" style="182" customWidth="1"/>
    <col min="6664" max="6664" width="13.75" style="182" customWidth="1"/>
    <col min="6665" max="6912" width="9" style="182"/>
    <col min="6913" max="6913" width="28.625" style="182" customWidth="1"/>
    <col min="6914" max="6915" width="3.125" style="182" customWidth="1"/>
    <col min="6916" max="6916" width="23.625" style="182" customWidth="1"/>
    <col min="6917" max="6917" width="10.375" style="182" customWidth="1"/>
    <col min="6918" max="6918" width="7.5" style="182" customWidth="1"/>
    <col min="6919" max="6919" width="23.875" style="182" customWidth="1"/>
    <col min="6920" max="6920" width="13.75" style="182" customWidth="1"/>
    <col min="6921" max="7168" width="9" style="182"/>
    <col min="7169" max="7169" width="28.625" style="182" customWidth="1"/>
    <col min="7170" max="7171" width="3.125" style="182" customWidth="1"/>
    <col min="7172" max="7172" width="23.625" style="182" customWidth="1"/>
    <col min="7173" max="7173" width="10.375" style="182" customWidth="1"/>
    <col min="7174" max="7174" width="7.5" style="182" customWidth="1"/>
    <col min="7175" max="7175" width="23.875" style="182" customWidth="1"/>
    <col min="7176" max="7176" width="13.75" style="182" customWidth="1"/>
    <col min="7177" max="7424" width="9" style="182"/>
    <col min="7425" max="7425" width="28.625" style="182" customWidth="1"/>
    <col min="7426" max="7427" width="3.125" style="182" customWidth="1"/>
    <col min="7428" max="7428" width="23.625" style="182" customWidth="1"/>
    <col min="7429" max="7429" width="10.375" style="182" customWidth="1"/>
    <col min="7430" max="7430" width="7.5" style="182" customWidth="1"/>
    <col min="7431" max="7431" width="23.875" style="182" customWidth="1"/>
    <col min="7432" max="7432" width="13.75" style="182" customWidth="1"/>
    <col min="7433" max="7680" width="9" style="182"/>
    <col min="7681" max="7681" width="28.625" style="182" customWidth="1"/>
    <col min="7682" max="7683" width="3.125" style="182" customWidth="1"/>
    <col min="7684" max="7684" width="23.625" style="182" customWidth="1"/>
    <col min="7685" max="7685" width="10.375" style="182" customWidth="1"/>
    <col min="7686" max="7686" width="7.5" style="182" customWidth="1"/>
    <col min="7687" max="7687" width="23.875" style="182" customWidth="1"/>
    <col min="7688" max="7688" width="13.75" style="182" customWidth="1"/>
    <col min="7689" max="7936" width="9" style="182"/>
    <col min="7937" max="7937" width="28.625" style="182" customWidth="1"/>
    <col min="7938" max="7939" width="3.125" style="182" customWidth="1"/>
    <col min="7940" max="7940" width="23.625" style="182" customWidth="1"/>
    <col min="7941" max="7941" width="10.375" style="182" customWidth="1"/>
    <col min="7942" max="7942" width="7.5" style="182" customWidth="1"/>
    <col min="7943" max="7943" width="23.875" style="182" customWidth="1"/>
    <col min="7944" max="7944" width="13.75" style="182" customWidth="1"/>
    <col min="7945" max="8192" width="9" style="182"/>
    <col min="8193" max="8193" width="28.625" style="182" customWidth="1"/>
    <col min="8194" max="8195" width="3.125" style="182" customWidth="1"/>
    <col min="8196" max="8196" width="23.625" style="182" customWidth="1"/>
    <col min="8197" max="8197" width="10.375" style="182" customWidth="1"/>
    <col min="8198" max="8198" width="7.5" style="182" customWidth="1"/>
    <col min="8199" max="8199" width="23.875" style="182" customWidth="1"/>
    <col min="8200" max="8200" width="13.75" style="182" customWidth="1"/>
    <col min="8201" max="8448" width="9" style="182"/>
    <col min="8449" max="8449" width="28.625" style="182" customWidth="1"/>
    <col min="8450" max="8451" width="3.125" style="182" customWidth="1"/>
    <col min="8452" max="8452" width="23.625" style="182" customWidth="1"/>
    <col min="8453" max="8453" width="10.375" style="182" customWidth="1"/>
    <col min="8454" max="8454" width="7.5" style="182" customWidth="1"/>
    <col min="8455" max="8455" width="23.875" style="182" customWidth="1"/>
    <col min="8456" max="8456" width="13.75" style="182" customWidth="1"/>
    <col min="8457" max="8704" width="9" style="182"/>
    <col min="8705" max="8705" width="28.625" style="182" customWidth="1"/>
    <col min="8706" max="8707" width="3.125" style="182" customWidth="1"/>
    <col min="8708" max="8708" width="23.625" style="182" customWidth="1"/>
    <col min="8709" max="8709" width="10.375" style="182" customWidth="1"/>
    <col min="8710" max="8710" width="7.5" style="182" customWidth="1"/>
    <col min="8711" max="8711" width="23.875" style="182" customWidth="1"/>
    <col min="8712" max="8712" width="13.75" style="182" customWidth="1"/>
    <col min="8713" max="8960" width="9" style="182"/>
    <col min="8961" max="8961" width="28.625" style="182" customWidth="1"/>
    <col min="8962" max="8963" width="3.125" style="182" customWidth="1"/>
    <col min="8964" max="8964" width="23.625" style="182" customWidth="1"/>
    <col min="8965" max="8965" width="10.375" style="182" customWidth="1"/>
    <col min="8966" max="8966" width="7.5" style="182" customWidth="1"/>
    <col min="8967" max="8967" width="23.875" style="182" customWidth="1"/>
    <col min="8968" max="8968" width="13.75" style="182" customWidth="1"/>
    <col min="8969" max="9216" width="9" style="182"/>
    <col min="9217" max="9217" width="28.625" style="182" customWidth="1"/>
    <col min="9218" max="9219" width="3.125" style="182" customWidth="1"/>
    <col min="9220" max="9220" width="23.625" style="182" customWidth="1"/>
    <col min="9221" max="9221" width="10.375" style="182" customWidth="1"/>
    <col min="9222" max="9222" width="7.5" style="182" customWidth="1"/>
    <col min="9223" max="9223" width="23.875" style="182" customWidth="1"/>
    <col min="9224" max="9224" width="13.75" style="182" customWidth="1"/>
    <col min="9225" max="9472" width="9" style="182"/>
    <col min="9473" max="9473" width="28.625" style="182" customWidth="1"/>
    <col min="9474" max="9475" width="3.125" style="182" customWidth="1"/>
    <col min="9476" max="9476" width="23.625" style="182" customWidth="1"/>
    <col min="9477" max="9477" width="10.375" style="182" customWidth="1"/>
    <col min="9478" max="9478" width="7.5" style="182" customWidth="1"/>
    <col min="9479" max="9479" width="23.875" style="182" customWidth="1"/>
    <col min="9480" max="9480" width="13.75" style="182" customWidth="1"/>
    <col min="9481" max="9728" width="9" style="182"/>
    <col min="9729" max="9729" width="28.625" style="182" customWidth="1"/>
    <col min="9730" max="9731" width="3.125" style="182" customWidth="1"/>
    <col min="9732" max="9732" width="23.625" style="182" customWidth="1"/>
    <col min="9733" max="9733" width="10.375" style="182" customWidth="1"/>
    <col min="9734" max="9734" width="7.5" style="182" customWidth="1"/>
    <col min="9735" max="9735" width="23.875" style="182" customWidth="1"/>
    <col min="9736" max="9736" width="13.75" style="182" customWidth="1"/>
    <col min="9737" max="9984" width="9" style="182"/>
    <col min="9985" max="9985" width="28.625" style="182" customWidth="1"/>
    <col min="9986" max="9987" width="3.125" style="182" customWidth="1"/>
    <col min="9988" max="9988" width="23.625" style="182" customWidth="1"/>
    <col min="9989" max="9989" width="10.375" style="182" customWidth="1"/>
    <col min="9990" max="9990" width="7.5" style="182" customWidth="1"/>
    <col min="9991" max="9991" width="23.875" style="182" customWidth="1"/>
    <col min="9992" max="9992" width="13.75" style="182" customWidth="1"/>
    <col min="9993" max="10240" width="9" style="182"/>
    <col min="10241" max="10241" width="28.625" style="182" customWidth="1"/>
    <col min="10242" max="10243" width="3.125" style="182" customWidth="1"/>
    <col min="10244" max="10244" width="23.625" style="182" customWidth="1"/>
    <col min="10245" max="10245" width="10.375" style="182" customWidth="1"/>
    <col min="10246" max="10246" width="7.5" style="182" customWidth="1"/>
    <col min="10247" max="10247" width="23.875" style="182" customWidth="1"/>
    <col min="10248" max="10248" width="13.75" style="182" customWidth="1"/>
    <col min="10249" max="10496" width="9" style="182"/>
    <col min="10497" max="10497" width="28.625" style="182" customWidth="1"/>
    <col min="10498" max="10499" width="3.125" style="182" customWidth="1"/>
    <col min="10500" max="10500" width="23.625" style="182" customWidth="1"/>
    <col min="10501" max="10501" width="10.375" style="182" customWidth="1"/>
    <col min="10502" max="10502" width="7.5" style="182" customWidth="1"/>
    <col min="10503" max="10503" width="23.875" style="182" customWidth="1"/>
    <col min="10504" max="10504" width="13.75" style="182" customWidth="1"/>
    <col min="10505" max="10752" width="9" style="182"/>
    <col min="10753" max="10753" width="28.625" style="182" customWidth="1"/>
    <col min="10754" max="10755" width="3.125" style="182" customWidth="1"/>
    <col min="10756" max="10756" width="23.625" style="182" customWidth="1"/>
    <col min="10757" max="10757" width="10.375" style="182" customWidth="1"/>
    <col min="10758" max="10758" width="7.5" style="182" customWidth="1"/>
    <col min="10759" max="10759" width="23.875" style="182" customWidth="1"/>
    <col min="10760" max="10760" width="13.75" style="182" customWidth="1"/>
    <col min="10761" max="11008" width="9" style="182"/>
    <col min="11009" max="11009" width="28.625" style="182" customWidth="1"/>
    <col min="11010" max="11011" width="3.125" style="182" customWidth="1"/>
    <col min="11012" max="11012" width="23.625" style="182" customWidth="1"/>
    <col min="11013" max="11013" width="10.375" style="182" customWidth="1"/>
    <col min="11014" max="11014" width="7.5" style="182" customWidth="1"/>
    <col min="11015" max="11015" width="23.875" style="182" customWidth="1"/>
    <col min="11016" max="11016" width="13.75" style="182" customWidth="1"/>
    <col min="11017" max="11264" width="9" style="182"/>
    <col min="11265" max="11265" width="28.625" style="182" customWidth="1"/>
    <col min="11266" max="11267" width="3.125" style="182" customWidth="1"/>
    <col min="11268" max="11268" width="23.625" style="182" customWidth="1"/>
    <col min="11269" max="11269" width="10.375" style="182" customWidth="1"/>
    <col min="11270" max="11270" width="7.5" style="182" customWidth="1"/>
    <col min="11271" max="11271" width="23.875" style="182" customWidth="1"/>
    <col min="11272" max="11272" width="13.75" style="182" customWidth="1"/>
    <col min="11273" max="11520" width="9" style="182"/>
    <col min="11521" max="11521" width="28.625" style="182" customWidth="1"/>
    <col min="11522" max="11523" width="3.125" style="182" customWidth="1"/>
    <col min="11524" max="11524" width="23.625" style="182" customWidth="1"/>
    <col min="11525" max="11525" width="10.375" style="182" customWidth="1"/>
    <col min="11526" max="11526" width="7.5" style="182" customWidth="1"/>
    <col min="11527" max="11527" width="23.875" style="182" customWidth="1"/>
    <col min="11528" max="11528" width="13.75" style="182" customWidth="1"/>
    <col min="11529" max="11776" width="9" style="182"/>
    <col min="11777" max="11777" width="28.625" style="182" customWidth="1"/>
    <col min="11778" max="11779" width="3.125" style="182" customWidth="1"/>
    <col min="11780" max="11780" width="23.625" style="182" customWidth="1"/>
    <col min="11781" max="11781" width="10.375" style="182" customWidth="1"/>
    <col min="11782" max="11782" width="7.5" style="182" customWidth="1"/>
    <col min="11783" max="11783" width="23.875" style="182" customWidth="1"/>
    <col min="11784" max="11784" width="13.75" style="182" customWidth="1"/>
    <col min="11785" max="12032" width="9" style="182"/>
    <col min="12033" max="12033" width="28.625" style="182" customWidth="1"/>
    <col min="12034" max="12035" width="3.125" style="182" customWidth="1"/>
    <col min="12036" max="12036" width="23.625" style="182" customWidth="1"/>
    <col min="12037" max="12037" width="10.375" style="182" customWidth="1"/>
    <col min="12038" max="12038" width="7.5" style="182" customWidth="1"/>
    <col min="12039" max="12039" width="23.875" style="182" customWidth="1"/>
    <col min="12040" max="12040" width="13.75" style="182" customWidth="1"/>
    <col min="12041" max="12288" width="9" style="182"/>
    <col min="12289" max="12289" width="28.625" style="182" customWidth="1"/>
    <col min="12290" max="12291" width="3.125" style="182" customWidth="1"/>
    <col min="12292" max="12292" width="23.625" style="182" customWidth="1"/>
    <col min="12293" max="12293" width="10.375" style="182" customWidth="1"/>
    <col min="12294" max="12294" width="7.5" style="182" customWidth="1"/>
    <col min="12295" max="12295" width="23.875" style="182" customWidth="1"/>
    <col min="12296" max="12296" width="13.75" style="182" customWidth="1"/>
    <col min="12297" max="12544" width="9" style="182"/>
    <col min="12545" max="12545" width="28.625" style="182" customWidth="1"/>
    <col min="12546" max="12547" width="3.125" style="182" customWidth="1"/>
    <col min="12548" max="12548" width="23.625" style="182" customWidth="1"/>
    <col min="12549" max="12549" width="10.375" style="182" customWidth="1"/>
    <col min="12550" max="12550" width="7.5" style="182" customWidth="1"/>
    <col min="12551" max="12551" width="23.875" style="182" customWidth="1"/>
    <col min="12552" max="12552" width="13.75" style="182" customWidth="1"/>
    <col min="12553" max="12800" width="9" style="182"/>
    <col min="12801" max="12801" width="28.625" style="182" customWidth="1"/>
    <col min="12802" max="12803" width="3.125" style="182" customWidth="1"/>
    <col min="12804" max="12804" width="23.625" style="182" customWidth="1"/>
    <col min="12805" max="12805" width="10.375" style="182" customWidth="1"/>
    <col min="12806" max="12806" width="7.5" style="182" customWidth="1"/>
    <col min="12807" max="12807" width="23.875" style="182" customWidth="1"/>
    <col min="12808" max="12808" width="13.75" style="182" customWidth="1"/>
    <col min="12809" max="13056" width="9" style="182"/>
    <col min="13057" max="13057" width="28.625" style="182" customWidth="1"/>
    <col min="13058" max="13059" width="3.125" style="182" customWidth="1"/>
    <col min="13060" max="13060" width="23.625" style="182" customWidth="1"/>
    <col min="13061" max="13061" width="10.375" style="182" customWidth="1"/>
    <col min="13062" max="13062" width="7.5" style="182" customWidth="1"/>
    <col min="13063" max="13063" width="23.875" style="182" customWidth="1"/>
    <col min="13064" max="13064" width="13.75" style="182" customWidth="1"/>
    <col min="13065" max="13312" width="9" style="182"/>
    <col min="13313" max="13313" width="28.625" style="182" customWidth="1"/>
    <col min="13314" max="13315" width="3.125" style="182" customWidth="1"/>
    <col min="13316" max="13316" width="23.625" style="182" customWidth="1"/>
    <col min="13317" max="13317" width="10.375" style="182" customWidth="1"/>
    <col min="13318" max="13318" width="7.5" style="182" customWidth="1"/>
    <col min="13319" max="13319" width="23.875" style="182" customWidth="1"/>
    <col min="13320" max="13320" width="13.75" style="182" customWidth="1"/>
    <col min="13321" max="13568" width="9" style="182"/>
    <col min="13569" max="13569" width="28.625" style="182" customWidth="1"/>
    <col min="13570" max="13571" width="3.125" style="182" customWidth="1"/>
    <col min="13572" max="13572" width="23.625" style="182" customWidth="1"/>
    <col min="13573" max="13573" width="10.375" style="182" customWidth="1"/>
    <col min="13574" max="13574" width="7.5" style="182" customWidth="1"/>
    <col min="13575" max="13575" width="23.875" style="182" customWidth="1"/>
    <col min="13576" max="13576" width="13.75" style="182" customWidth="1"/>
    <col min="13577" max="13824" width="9" style="182"/>
    <col min="13825" max="13825" width="28.625" style="182" customWidth="1"/>
    <col min="13826" max="13827" width="3.125" style="182" customWidth="1"/>
    <col min="13828" max="13828" width="23.625" style="182" customWidth="1"/>
    <col min="13829" max="13829" width="10.375" style="182" customWidth="1"/>
    <col min="13830" max="13830" width="7.5" style="182" customWidth="1"/>
    <col min="13831" max="13831" width="23.875" style="182" customWidth="1"/>
    <col min="13832" max="13832" width="13.75" style="182" customWidth="1"/>
    <col min="13833" max="14080" width="9" style="182"/>
    <col min="14081" max="14081" width="28.625" style="182" customWidth="1"/>
    <col min="14082" max="14083" width="3.125" style="182" customWidth="1"/>
    <col min="14084" max="14084" width="23.625" style="182" customWidth="1"/>
    <col min="14085" max="14085" width="10.375" style="182" customWidth="1"/>
    <col min="14086" max="14086" width="7.5" style="182" customWidth="1"/>
    <col min="14087" max="14087" width="23.875" style="182" customWidth="1"/>
    <col min="14088" max="14088" width="13.75" style="182" customWidth="1"/>
    <col min="14089" max="14336" width="9" style="182"/>
    <col min="14337" max="14337" width="28.625" style="182" customWidth="1"/>
    <col min="14338" max="14339" width="3.125" style="182" customWidth="1"/>
    <col min="14340" max="14340" width="23.625" style="182" customWidth="1"/>
    <col min="14341" max="14341" width="10.375" style="182" customWidth="1"/>
    <col min="14342" max="14342" width="7.5" style="182" customWidth="1"/>
    <col min="14343" max="14343" width="23.875" style="182" customWidth="1"/>
    <col min="14344" max="14344" width="13.75" style="182" customWidth="1"/>
    <col min="14345" max="14592" width="9" style="182"/>
    <col min="14593" max="14593" width="28.625" style="182" customWidth="1"/>
    <col min="14594" max="14595" width="3.125" style="182" customWidth="1"/>
    <col min="14596" max="14596" width="23.625" style="182" customWidth="1"/>
    <col min="14597" max="14597" width="10.375" style="182" customWidth="1"/>
    <col min="14598" max="14598" width="7.5" style="182" customWidth="1"/>
    <col min="14599" max="14599" width="23.875" style="182" customWidth="1"/>
    <col min="14600" max="14600" width="13.75" style="182" customWidth="1"/>
    <col min="14601" max="14848" width="9" style="182"/>
    <col min="14849" max="14849" width="28.625" style="182" customWidth="1"/>
    <col min="14850" max="14851" width="3.125" style="182" customWidth="1"/>
    <col min="14852" max="14852" width="23.625" style="182" customWidth="1"/>
    <col min="14853" max="14853" width="10.375" style="182" customWidth="1"/>
    <col min="14854" max="14854" width="7.5" style="182" customWidth="1"/>
    <col min="14855" max="14855" width="23.875" style="182" customWidth="1"/>
    <col min="14856" max="14856" width="13.75" style="182" customWidth="1"/>
    <col min="14857" max="15104" width="9" style="182"/>
    <col min="15105" max="15105" width="28.625" style="182" customWidth="1"/>
    <col min="15106" max="15107" width="3.125" style="182" customWidth="1"/>
    <col min="15108" max="15108" width="23.625" style="182" customWidth="1"/>
    <col min="15109" max="15109" width="10.375" style="182" customWidth="1"/>
    <col min="15110" max="15110" width="7.5" style="182" customWidth="1"/>
    <col min="15111" max="15111" width="23.875" style="182" customWidth="1"/>
    <col min="15112" max="15112" width="13.75" style="182" customWidth="1"/>
    <col min="15113" max="15360" width="9" style="182"/>
    <col min="15361" max="15361" width="28.625" style="182" customWidth="1"/>
    <col min="15362" max="15363" width="3.125" style="182" customWidth="1"/>
    <col min="15364" max="15364" width="23.625" style="182" customWidth="1"/>
    <col min="15365" max="15365" width="10.375" style="182" customWidth="1"/>
    <col min="15366" max="15366" width="7.5" style="182" customWidth="1"/>
    <col min="15367" max="15367" width="23.875" style="182" customWidth="1"/>
    <col min="15368" max="15368" width="13.75" style="182" customWidth="1"/>
    <col min="15369" max="15616" width="9" style="182"/>
    <col min="15617" max="15617" width="28.625" style="182" customWidth="1"/>
    <col min="15618" max="15619" width="3.125" style="182" customWidth="1"/>
    <col min="15620" max="15620" width="23.625" style="182" customWidth="1"/>
    <col min="15621" max="15621" width="10.375" style="182" customWidth="1"/>
    <col min="15622" max="15622" width="7.5" style="182" customWidth="1"/>
    <col min="15623" max="15623" width="23.875" style="182" customWidth="1"/>
    <col min="15624" max="15624" width="13.75" style="182" customWidth="1"/>
    <col min="15625" max="15872" width="9" style="182"/>
    <col min="15873" max="15873" width="28.625" style="182" customWidth="1"/>
    <col min="15874" max="15875" width="3.125" style="182" customWidth="1"/>
    <col min="15876" max="15876" width="23.625" style="182" customWidth="1"/>
    <col min="15877" max="15877" width="10.375" style="182" customWidth="1"/>
    <col min="15878" max="15878" width="7.5" style="182" customWidth="1"/>
    <col min="15879" max="15879" width="23.875" style="182" customWidth="1"/>
    <col min="15880" max="15880" width="13.75" style="182" customWidth="1"/>
    <col min="15881" max="16128" width="9" style="182"/>
    <col min="16129" max="16129" width="28.625" style="182" customWidth="1"/>
    <col min="16130" max="16131" width="3.125" style="182" customWidth="1"/>
    <col min="16132" max="16132" width="23.625" style="182" customWidth="1"/>
    <col min="16133" max="16133" width="10.375" style="182" customWidth="1"/>
    <col min="16134" max="16134" width="7.5" style="182" customWidth="1"/>
    <col min="16135" max="16135" width="23.875" style="182" customWidth="1"/>
    <col min="16136" max="16136" width="13.75" style="182" customWidth="1"/>
    <col min="16137" max="16384" width="9" style="182"/>
  </cols>
  <sheetData>
    <row r="1" spans="1:8" ht="17.25" x14ac:dyDescent="0.4">
      <c r="A1" s="181"/>
    </row>
    <row r="2" spans="1:8" ht="27.75" customHeight="1" x14ac:dyDescent="0.4">
      <c r="A2" s="183" t="s">
        <v>585</v>
      </c>
      <c r="G2" s="1887" t="s">
        <v>305</v>
      </c>
      <c r="H2" s="1887"/>
    </row>
    <row r="3" spans="1:8" ht="15" customHeight="1" x14ac:dyDescent="0.4">
      <c r="A3" s="181"/>
      <c r="G3" s="184"/>
      <c r="H3" s="184"/>
    </row>
    <row r="4" spans="1:8" ht="81" customHeight="1" x14ac:dyDescent="0.4">
      <c r="A4" s="1888" t="s">
        <v>586</v>
      </c>
      <c r="B4" s="1889"/>
      <c r="C4" s="1889"/>
      <c r="D4" s="1889"/>
      <c r="E4" s="1889"/>
      <c r="F4" s="1889"/>
      <c r="G4" s="1889"/>
      <c r="H4" s="1889"/>
    </row>
    <row r="5" spans="1:8" ht="12" customHeight="1" x14ac:dyDescent="0.4">
      <c r="A5" s="183"/>
      <c r="B5" s="183"/>
      <c r="C5" s="183"/>
      <c r="D5" s="183"/>
      <c r="E5" s="183"/>
      <c r="F5" s="183"/>
      <c r="G5" s="183"/>
      <c r="H5" s="183"/>
    </row>
    <row r="6" spans="1:8" ht="36" customHeight="1" x14ac:dyDescent="0.4">
      <c r="A6" s="185" t="s">
        <v>587</v>
      </c>
      <c r="B6" s="1890"/>
      <c r="C6" s="1891"/>
      <c r="D6" s="1891"/>
      <c r="E6" s="1891"/>
      <c r="F6" s="1891"/>
      <c r="G6" s="1891"/>
      <c r="H6" s="1892"/>
    </row>
    <row r="7" spans="1:8" ht="46.5" customHeight="1" x14ac:dyDescent="0.4">
      <c r="A7" s="186" t="s">
        <v>588</v>
      </c>
      <c r="B7" s="1893" t="s">
        <v>589</v>
      </c>
      <c r="C7" s="1894"/>
      <c r="D7" s="1894"/>
      <c r="E7" s="1894"/>
      <c r="F7" s="1894"/>
      <c r="G7" s="1894"/>
      <c r="H7" s="1895"/>
    </row>
    <row r="8" spans="1:8" ht="84" customHeight="1" x14ac:dyDescent="0.4">
      <c r="A8" s="187" t="s">
        <v>590</v>
      </c>
      <c r="B8" s="1896" t="s">
        <v>591</v>
      </c>
      <c r="C8" s="1897"/>
      <c r="D8" s="1897"/>
      <c r="E8" s="1897"/>
      <c r="F8" s="1897"/>
      <c r="G8" s="1897"/>
      <c r="H8" s="1898"/>
    </row>
    <row r="9" spans="1:8" ht="23.25" customHeight="1" x14ac:dyDescent="0.4">
      <c r="A9" s="188"/>
      <c r="B9" s="189"/>
      <c r="C9" s="189"/>
      <c r="D9" s="189"/>
      <c r="E9" s="189"/>
      <c r="F9" s="189"/>
      <c r="G9" s="189"/>
    </row>
    <row r="10" spans="1:8" x14ac:dyDescent="0.4">
      <c r="A10" s="1899" t="s">
        <v>592</v>
      </c>
      <c r="B10" s="190"/>
      <c r="C10" s="191"/>
      <c r="D10" s="191"/>
      <c r="E10" s="191"/>
      <c r="F10" s="191"/>
      <c r="G10" s="191"/>
      <c r="H10" s="1902" t="s">
        <v>593</v>
      </c>
    </row>
    <row r="11" spans="1:8" x14ac:dyDescent="0.4">
      <c r="A11" s="1900"/>
      <c r="B11" s="192"/>
      <c r="H11" s="1903"/>
    </row>
    <row r="12" spans="1:8" ht="52.5" customHeight="1" x14ac:dyDescent="0.4">
      <c r="A12" s="1900"/>
      <c r="B12" s="192"/>
      <c r="C12" s="193" t="s">
        <v>594</v>
      </c>
      <c r="D12" s="194" t="s">
        <v>595</v>
      </c>
      <c r="E12" s="195" t="s">
        <v>423</v>
      </c>
      <c r="F12" s="196"/>
      <c r="H12" s="1903"/>
    </row>
    <row r="13" spans="1:8" ht="52.5" customHeight="1" x14ac:dyDescent="0.4">
      <c r="A13" s="1900"/>
      <c r="B13" s="192"/>
      <c r="C13" s="193" t="s">
        <v>596</v>
      </c>
      <c r="D13" s="194" t="s">
        <v>597</v>
      </c>
      <c r="E13" s="195" t="s">
        <v>423</v>
      </c>
      <c r="F13" s="196"/>
      <c r="G13" s="197" t="s">
        <v>598</v>
      </c>
      <c r="H13" s="1903"/>
    </row>
    <row r="14" spans="1:8" ht="13.5" customHeight="1" x14ac:dyDescent="0.4">
      <c r="A14" s="1900"/>
      <c r="B14" s="192"/>
      <c r="H14" s="1903"/>
    </row>
    <row r="15" spans="1:8" ht="13.5" customHeight="1" x14ac:dyDescent="0.4">
      <c r="A15" s="1901"/>
      <c r="B15" s="198"/>
      <c r="C15" s="189"/>
      <c r="D15" s="189"/>
      <c r="E15" s="189"/>
      <c r="F15" s="189"/>
      <c r="G15" s="189"/>
      <c r="H15" s="1904"/>
    </row>
    <row r="16" spans="1:8" x14ac:dyDescent="0.4">
      <c r="A16" s="1905" t="s">
        <v>599</v>
      </c>
      <c r="B16" s="190"/>
      <c r="C16" s="191"/>
      <c r="D16" s="191"/>
      <c r="E16" s="191"/>
      <c r="F16" s="191"/>
      <c r="G16" s="199"/>
      <c r="H16" s="1908" t="s">
        <v>593</v>
      </c>
    </row>
    <row r="17" spans="1:8" x14ac:dyDescent="0.4">
      <c r="A17" s="1906"/>
      <c r="B17" s="192"/>
      <c r="G17" s="200"/>
      <c r="H17" s="1909"/>
    </row>
    <row r="18" spans="1:8" ht="53.1" customHeight="1" x14ac:dyDescent="0.4">
      <c r="A18" s="1906"/>
      <c r="B18" s="192"/>
      <c r="C18" s="193" t="s">
        <v>594</v>
      </c>
      <c r="D18" s="194" t="s">
        <v>600</v>
      </c>
      <c r="E18" s="195" t="s">
        <v>423</v>
      </c>
      <c r="F18" s="196"/>
      <c r="G18" s="200"/>
      <c r="H18" s="1909"/>
    </row>
    <row r="19" spans="1:8" ht="53.1" customHeight="1" x14ac:dyDescent="0.4">
      <c r="A19" s="1906"/>
      <c r="B19" s="192"/>
      <c r="C19" s="193" t="s">
        <v>596</v>
      </c>
      <c r="D19" s="194" t="s">
        <v>601</v>
      </c>
      <c r="E19" s="195" t="s">
        <v>423</v>
      </c>
      <c r="F19" s="196"/>
      <c r="G19" s="201" t="s">
        <v>602</v>
      </c>
      <c r="H19" s="1909"/>
    </row>
    <row r="20" spans="1:8" x14ac:dyDescent="0.4">
      <c r="A20" s="1906"/>
      <c r="B20" s="192"/>
      <c r="G20" s="200"/>
      <c r="H20" s="1909"/>
    </row>
    <row r="21" spans="1:8" x14ac:dyDescent="0.4">
      <c r="A21" s="1907"/>
      <c r="B21" s="198"/>
      <c r="C21" s="189"/>
      <c r="D21" s="189"/>
      <c r="E21" s="189"/>
      <c r="F21" s="189"/>
      <c r="G21" s="202"/>
      <c r="H21" s="1909"/>
    </row>
    <row r="22" spans="1:8" x14ac:dyDescent="0.4">
      <c r="A22" s="1906" t="s">
        <v>603</v>
      </c>
      <c r="B22" s="192"/>
      <c r="H22" s="1909"/>
    </row>
    <row r="23" spans="1:8" x14ac:dyDescent="0.4">
      <c r="A23" s="1906"/>
      <c r="B23" s="192"/>
      <c r="H23" s="1909"/>
    </row>
    <row r="24" spans="1:8" ht="52.5" customHeight="1" x14ac:dyDescent="0.4">
      <c r="A24" s="1906"/>
      <c r="B24" s="192"/>
      <c r="C24" s="193" t="s">
        <v>594</v>
      </c>
      <c r="D24" s="194" t="s">
        <v>595</v>
      </c>
      <c r="E24" s="195" t="s">
        <v>423</v>
      </c>
      <c r="F24" s="196"/>
      <c r="H24" s="1909"/>
    </row>
    <row r="25" spans="1:8" ht="52.5" customHeight="1" x14ac:dyDescent="0.4">
      <c r="A25" s="1906"/>
      <c r="B25" s="192"/>
      <c r="C25" s="193" t="s">
        <v>596</v>
      </c>
      <c r="D25" s="194" t="s">
        <v>604</v>
      </c>
      <c r="E25" s="195" t="s">
        <v>423</v>
      </c>
      <c r="F25" s="196"/>
      <c r="G25" s="197" t="s">
        <v>605</v>
      </c>
      <c r="H25" s="1909"/>
    </row>
    <row r="26" spans="1:8" x14ac:dyDescent="0.4">
      <c r="A26" s="1906"/>
      <c r="B26" s="192"/>
      <c r="H26" s="1909"/>
    </row>
    <row r="27" spans="1:8" x14ac:dyDescent="0.4">
      <c r="A27" s="1907"/>
      <c r="B27" s="198"/>
      <c r="C27" s="189"/>
      <c r="D27" s="189"/>
      <c r="E27" s="189"/>
      <c r="F27" s="189"/>
      <c r="G27" s="189"/>
      <c r="H27" s="1910"/>
    </row>
    <row r="29" spans="1:8" ht="17.25" customHeight="1" x14ac:dyDescent="0.4">
      <c r="A29" s="1886" t="s">
        <v>606</v>
      </c>
      <c r="B29" s="1886"/>
      <c r="C29" s="1886"/>
      <c r="D29" s="1886"/>
      <c r="E29" s="1886"/>
      <c r="F29" s="1886"/>
      <c r="G29" s="1886"/>
      <c r="H29" s="1886"/>
    </row>
    <row r="30" spans="1:8" ht="17.25" customHeight="1" x14ac:dyDescent="0.4">
      <c r="A30" s="1886" t="s">
        <v>607</v>
      </c>
      <c r="B30" s="1886"/>
      <c r="C30" s="1886"/>
      <c r="D30" s="1886"/>
      <c r="E30" s="1886"/>
      <c r="F30" s="1886"/>
      <c r="G30" s="1886"/>
      <c r="H30" s="1886"/>
    </row>
    <row r="31" spans="1:8" ht="17.25" customHeight="1" x14ac:dyDescent="0.4">
      <c r="A31" s="1886" t="s">
        <v>608</v>
      </c>
      <c r="B31" s="1886"/>
      <c r="C31" s="1886"/>
      <c r="D31" s="1886"/>
      <c r="E31" s="1886"/>
      <c r="F31" s="1886"/>
      <c r="G31" s="1886"/>
      <c r="H31" s="1886"/>
    </row>
    <row r="32" spans="1:8" ht="17.25" customHeight="1" x14ac:dyDescent="0.4">
      <c r="A32" s="1886" t="s">
        <v>609</v>
      </c>
      <c r="B32" s="1886"/>
      <c r="C32" s="1886"/>
      <c r="D32" s="1886"/>
      <c r="E32" s="1886"/>
      <c r="F32" s="1886"/>
      <c r="G32" s="1886"/>
      <c r="H32" s="1886"/>
    </row>
    <row r="33" spans="1:8" ht="17.25" customHeight="1" x14ac:dyDescent="0.4">
      <c r="A33" s="1912" t="s">
        <v>610</v>
      </c>
      <c r="B33" s="1912"/>
      <c r="C33" s="1912"/>
      <c r="D33" s="1912"/>
      <c r="E33" s="1912"/>
      <c r="F33" s="1912"/>
      <c r="G33" s="1912"/>
      <c r="H33" s="1912"/>
    </row>
    <row r="34" spans="1:8" ht="17.25" customHeight="1" x14ac:dyDescent="0.4">
      <c r="A34" s="1912" t="s">
        <v>611</v>
      </c>
      <c r="B34" s="1912"/>
      <c r="C34" s="1912"/>
      <c r="D34" s="1912"/>
      <c r="E34" s="1912"/>
      <c r="F34" s="1912"/>
      <c r="G34" s="1912"/>
      <c r="H34" s="1912"/>
    </row>
    <row r="35" spans="1:8" ht="17.25" customHeight="1" x14ac:dyDescent="0.4">
      <c r="A35" s="1912" t="s">
        <v>612</v>
      </c>
      <c r="B35" s="1912"/>
      <c r="C35" s="1912"/>
      <c r="D35" s="1912"/>
      <c r="E35" s="1912"/>
      <c r="F35" s="1912"/>
      <c r="G35" s="1912"/>
      <c r="H35" s="1912"/>
    </row>
    <row r="36" spans="1:8" ht="17.25" customHeight="1" x14ac:dyDescent="0.4">
      <c r="A36" s="1912" t="s">
        <v>613</v>
      </c>
      <c r="B36" s="1912"/>
      <c r="C36" s="1912"/>
      <c r="D36" s="1912"/>
      <c r="E36" s="1912"/>
      <c r="F36" s="1912"/>
      <c r="G36" s="1912"/>
      <c r="H36" s="1912"/>
    </row>
    <row r="37" spans="1:8" ht="17.25" customHeight="1" x14ac:dyDescent="0.4">
      <c r="A37" s="1912" t="s">
        <v>614</v>
      </c>
      <c r="B37" s="1912"/>
      <c r="C37" s="1912"/>
      <c r="D37" s="1912"/>
      <c r="E37" s="1912"/>
      <c r="F37" s="1912"/>
      <c r="G37" s="1912"/>
      <c r="H37" s="1912"/>
    </row>
    <row r="38" spans="1:8" ht="17.25" customHeight="1" x14ac:dyDescent="0.4">
      <c r="A38" s="1912" t="s">
        <v>615</v>
      </c>
      <c r="B38" s="1912"/>
      <c r="C38" s="1912"/>
      <c r="D38" s="1912"/>
      <c r="E38" s="1912"/>
      <c r="F38" s="1912"/>
      <c r="G38" s="1912"/>
      <c r="H38" s="1912"/>
    </row>
    <row r="39" spans="1:8" ht="17.25" customHeight="1" x14ac:dyDescent="0.4">
      <c r="A39" s="1912" t="s">
        <v>616</v>
      </c>
      <c r="B39" s="1912"/>
      <c r="C39" s="1912"/>
      <c r="D39" s="1912"/>
      <c r="E39" s="1912"/>
      <c r="F39" s="1912"/>
      <c r="G39" s="1912"/>
      <c r="H39" s="1912"/>
    </row>
    <row r="40" spans="1:8" ht="17.25" customHeight="1" x14ac:dyDescent="0.4">
      <c r="A40" s="203" t="s">
        <v>617</v>
      </c>
      <c r="B40" s="203"/>
      <c r="C40" s="203"/>
      <c r="D40" s="203"/>
      <c r="E40" s="203"/>
      <c r="F40" s="203"/>
      <c r="G40" s="203"/>
      <c r="H40" s="203"/>
    </row>
    <row r="41" spans="1:8" ht="17.25" customHeight="1" x14ac:dyDescent="0.4">
      <c r="A41" s="1912" t="s">
        <v>618</v>
      </c>
      <c r="B41" s="1912"/>
      <c r="C41" s="1912"/>
      <c r="D41" s="1912"/>
      <c r="E41" s="1912"/>
      <c r="F41" s="1912"/>
      <c r="G41" s="1912"/>
      <c r="H41" s="1912"/>
    </row>
    <row r="42" spans="1:8" ht="17.25" customHeight="1" x14ac:dyDescent="0.4">
      <c r="A42" s="1911" t="s">
        <v>619</v>
      </c>
      <c r="B42" s="1912"/>
      <c r="C42" s="1912"/>
      <c r="D42" s="1912"/>
      <c r="E42" s="1912"/>
      <c r="F42" s="1912"/>
      <c r="G42" s="1912"/>
      <c r="H42" s="1912"/>
    </row>
    <row r="43" spans="1:8" ht="17.25" customHeight="1" x14ac:dyDescent="0.4">
      <c r="A43" s="1912" t="s">
        <v>620</v>
      </c>
      <c r="B43" s="1912"/>
      <c r="C43" s="1912"/>
      <c r="D43" s="1912"/>
      <c r="E43" s="1912"/>
      <c r="F43" s="1912"/>
      <c r="G43" s="1912"/>
      <c r="H43" s="1912"/>
    </row>
    <row r="44" spans="1:8" ht="17.25" customHeight="1" x14ac:dyDescent="0.4">
      <c r="A44" s="203" t="s">
        <v>621</v>
      </c>
      <c r="B44" s="203"/>
      <c r="C44" s="203"/>
      <c r="D44" s="203"/>
      <c r="E44" s="203"/>
      <c r="F44" s="203"/>
      <c r="G44" s="203"/>
      <c r="H44" s="203"/>
    </row>
    <row r="45" spans="1:8" ht="17.25" customHeight="1" x14ac:dyDescent="0.4">
      <c r="A45" s="203" t="s">
        <v>622</v>
      </c>
      <c r="B45" s="203"/>
      <c r="C45" s="203"/>
      <c r="D45" s="203"/>
      <c r="E45" s="203"/>
      <c r="F45" s="203"/>
      <c r="G45" s="203"/>
      <c r="H45" s="203"/>
    </row>
    <row r="46" spans="1:8" ht="17.25" customHeight="1" x14ac:dyDescent="0.4">
      <c r="A46" s="203" t="s">
        <v>623</v>
      </c>
      <c r="B46" s="203"/>
      <c r="C46" s="203"/>
      <c r="D46" s="203"/>
      <c r="E46" s="203"/>
      <c r="F46" s="203"/>
      <c r="G46" s="203"/>
      <c r="H46" s="203"/>
    </row>
    <row r="47" spans="1:8" ht="17.25" customHeight="1" x14ac:dyDescent="0.4">
      <c r="A47" s="1911" t="s">
        <v>624</v>
      </c>
      <c r="B47" s="1912"/>
      <c r="C47" s="1912"/>
      <c r="D47" s="1912"/>
      <c r="E47" s="1912"/>
      <c r="F47" s="1912"/>
      <c r="G47" s="1912"/>
      <c r="H47" s="1912"/>
    </row>
    <row r="48" spans="1:8" ht="17.25" customHeight="1" x14ac:dyDescent="0.4">
      <c r="A48" s="1912" t="s">
        <v>625</v>
      </c>
      <c r="B48" s="1912"/>
      <c r="C48" s="1912"/>
      <c r="D48" s="1912"/>
      <c r="E48" s="1912"/>
      <c r="F48" s="1912"/>
      <c r="G48" s="1912"/>
      <c r="H48" s="1912"/>
    </row>
    <row r="49" spans="1:8" ht="17.25" customHeight="1" x14ac:dyDescent="0.4">
      <c r="A49" s="1912" t="s">
        <v>626</v>
      </c>
      <c r="B49" s="1912"/>
      <c r="C49" s="1912"/>
      <c r="D49" s="1912"/>
      <c r="E49" s="1912"/>
      <c r="F49" s="1912"/>
      <c r="G49" s="1912"/>
      <c r="H49" s="1912"/>
    </row>
    <row r="50" spans="1:8" x14ac:dyDescent="0.4">
      <c r="A50" s="1912" t="s">
        <v>627</v>
      </c>
      <c r="B50" s="1912"/>
      <c r="C50" s="1912"/>
      <c r="D50" s="1912"/>
      <c r="E50" s="1912"/>
      <c r="F50" s="1912"/>
      <c r="G50" s="1912"/>
      <c r="H50" s="1912"/>
    </row>
    <row r="51" spans="1:8" x14ac:dyDescent="0.4">
      <c r="A51" s="1912"/>
      <c r="B51" s="1912"/>
      <c r="C51" s="1912"/>
      <c r="D51" s="1912"/>
      <c r="E51" s="1912"/>
      <c r="F51" s="1912"/>
      <c r="G51" s="1912"/>
      <c r="H51" s="1912"/>
    </row>
    <row r="52" spans="1:8" x14ac:dyDescent="0.4">
      <c r="A52" s="1912"/>
      <c r="B52" s="1912"/>
      <c r="C52" s="1912"/>
      <c r="D52" s="1912"/>
      <c r="E52" s="1912"/>
      <c r="F52" s="1912"/>
      <c r="G52" s="1912"/>
      <c r="H52" s="1912"/>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11"/>
  <printOptions horizontalCentered="1" verticalCentered="1"/>
  <pageMargins left="0.7" right="0.7" top="0.75" bottom="0.75" header="0.3" footer="0.3"/>
  <pageSetup paperSize="9" scale="61" orientation="portrait" blackAndWhite="1" r:id="rId1"/>
  <rowBreaks count="1" manualBreakCount="1">
    <brk id="50"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C5E5D-00AE-4E01-A0FC-3B29BEFE44D3}">
  <dimension ref="A1:H37"/>
  <sheetViews>
    <sheetView view="pageBreakPreview" zoomScale="60" zoomScaleNormal="100" workbookViewId="0">
      <selection activeCell="AA3" sqref="AA3"/>
    </sheetView>
  </sheetViews>
  <sheetFormatPr defaultRowHeight="13.5" x14ac:dyDescent="0.4"/>
  <cols>
    <col min="1" max="1" width="32.125" style="182" customWidth="1"/>
    <col min="2" max="3" width="3.125" style="182" customWidth="1"/>
    <col min="4" max="4" width="23.625" style="182" customWidth="1"/>
    <col min="5" max="5" width="10.375" style="182" customWidth="1"/>
    <col min="6" max="6" width="7.5" style="182" customWidth="1"/>
    <col min="7" max="7" width="23.25" style="182" customWidth="1"/>
    <col min="8" max="8" width="11.5" style="182" customWidth="1"/>
    <col min="9" max="256" width="9" style="182"/>
    <col min="257" max="257" width="32.125" style="182" customWidth="1"/>
    <col min="258" max="259" width="3.125" style="182" customWidth="1"/>
    <col min="260" max="260" width="23.625" style="182" customWidth="1"/>
    <col min="261" max="261" width="10.375" style="182" customWidth="1"/>
    <col min="262" max="262" width="7.5" style="182" customWidth="1"/>
    <col min="263" max="263" width="23.25" style="182" customWidth="1"/>
    <col min="264" max="264" width="11.5" style="182" customWidth="1"/>
    <col min="265" max="512" width="9" style="182"/>
    <col min="513" max="513" width="32.125" style="182" customWidth="1"/>
    <col min="514" max="515" width="3.125" style="182" customWidth="1"/>
    <col min="516" max="516" width="23.625" style="182" customWidth="1"/>
    <col min="517" max="517" width="10.375" style="182" customWidth="1"/>
    <col min="518" max="518" width="7.5" style="182" customWidth="1"/>
    <col min="519" max="519" width="23.25" style="182" customWidth="1"/>
    <col min="520" max="520" width="11.5" style="182" customWidth="1"/>
    <col min="521" max="768" width="9" style="182"/>
    <col min="769" max="769" width="32.125" style="182" customWidth="1"/>
    <col min="770" max="771" width="3.125" style="182" customWidth="1"/>
    <col min="772" max="772" width="23.625" style="182" customWidth="1"/>
    <col min="773" max="773" width="10.375" style="182" customWidth="1"/>
    <col min="774" max="774" width="7.5" style="182" customWidth="1"/>
    <col min="775" max="775" width="23.25" style="182" customWidth="1"/>
    <col min="776" max="776" width="11.5" style="182" customWidth="1"/>
    <col min="777" max="1024" width="9" style="182"/>
    <col min="1025" max="1025" width="32.125" style="182" customWidth="1"/>
    <col min="1026" max="1027" width="3.125" style="182" customWidth="1"/>
    <col min="1028" max="1028" width="23.625" style="182" customWidth="1"/>
    <col min="1029" max="1029" width="10.375" style="182" customWidth="1"/>
    <col min="1030" max="1030" width="7.5" style="182" customWidth="1"/>
    <col min="1031" max="1031" width="23.25" style="182" customWidth="1"/>
    <col min="1032" max="1032" width="11.5" style="182" customWidth="1"/>
    <col min="1033" max="1280" width="9" style="182"/>
    <col min="1281" max="1281" width="32.125" style="182" customWidth="1"/>
    <col min="1282" max="1283" width="3.125" style="182" customWidth="1"/>
    <col min="1284" max="1284" width="23.625" style="182" customWidth="1"/>
    <col min="1285" max="1285" width="10.375" style="182" customWidth="1"/>
    <col min="1286" max="1286" width="7.5" style="182" customWidth="1"/>
    <col min="1287" max="1287" width="23.25" style="182" customWidth="1"/>
    <col min="1288" max="1288" width="11.5" style="182" customWidth="1"/>
    <col min="1289" max="1536" width="9" style="182"/>
    <col min="1537" max="1537" width="32.125" style="182" customWidth="1"/>
    <col min="1538" max="1539" width="3.125" style="182" customWidth="1"/>
    <col min="1540" max="1540" width="23.625" style="182" customWidth="1"/>
    <col min="1541" max="1541" width="10.375" style="182" customWidth="1"/>
    <col min="1542" max="1542" width="7.5" style="182" customWidth="1"/>
    <col min="1543" max="1543" width="23.25" style="182" customWidth="1"/>
    <col min="1544" max="1544" width="11.5" style="182" customWidth="1"/>
    <col min="1545" max="1792" width="9" style="182"/>
    <col min="1793" max="1793" width="32.125" style="182" customWidth="1"/>
    <col min="1794" max="1795" width="3.125" style="182" customWidth="1"/>
    <col min="1796" max="1796" width="23.625" style="182" customWidth="1"/>
    <col min="1797" max="1797" width="10.375" style="182" customWidth="1"/>
    <col min="1798" max="1798" width="7.5" style="182" customWidth="1"/>
    <col min="1799" max="1799" width="23.25" style="182" customWidth="1"/>
    <col min="1800" max="1800" width="11.5" style="182" customWidth="1"/>
    <col min="1801" max="2048" width="9" style="182"/>
    <col min="2049" max="2049" width="32.125" style="182" customWidth="1"/>
    <col min="2050" max="2051" width="3.125" style="182" customWidth="1"/>
    <col min="2052" max="2052" width="23.625" style="182" customWidth="1"/>
    <col min="2053" max="2053" width="10.375" style="182" customWidth="1"/>
    <col min="2054" max="2054" width="7.5" style="182" customWidth="1"/>
    <col min="2055" max="2055" width="23.25" style="182" customWidth="1"/>
    <col min="2056" max="2056" width="11.5" style="182" customWidth="1"/>
    <col min="2057" max="2304" width="9" style="182"/>
    <col min="2305" max="2305" width="32.125" style="182" customWidth="1"/>
    <col min="2306" max="2307" width="3.125" style="182" customWidth="1"/>
    <col min="2308" max="2308" width="23.625" style="182" customWidth="1"/>
    <col min="2309" max="2309" width="10.375" style="182" customWidth="1"/>
    <col min="2310" max="2310" width="7.5" style="182" customWidth="1"/>
    <col min="2311" max="2311" width="23.25" style="182" customWidth="1"/>
    <col min="2312" max="2312" width="11.5" style="182" customWidth="1"/>
    <col min="2313" max="2560" width="9" style="182"/>
    <col min="2561" max="2561" width="32.125" style="182" customWidth="1"/>
    <col min="2562" max="2563" width="3.125" style="182" customWidth="1"/>
    <col min="2564" max="2564" width="23.625" style="182" customWidth="1"/>
    <col min="2565" max="2565" width="10.375" style="182" customWidth="1"/>
    <col min="2566" max="2566" width="7.5" style="182" customWidth="1"/>
    <col min="2567" max="2567" width="23.25" style="182" customWidth="1"/>
    <col min="2568" max="2568" width="11.5" style="182" customWidth="1"/>
    <col min="2569" max="2816" width="9" style="182"/>
    <col min="2817" max="2817" width="32.125" style="182" customWidth="1"/>
    <col min="2818" max="2819" width="3.125" style="182" customWidth="1"/>
    <col min="2820" max="2820" width="23.625" style="182" customWidth="1"/>
    <col min="2821" max="2821" width="10.375" style="182" customWidth="1"/>
    <col min="2822" max="2822" width="7.5" style="182" customWidth="1"/>
    <col min="2823" max="2823" width="23.25" style="182" customWidth="1"/>
    <col min="2824" max="2824" width="11.5" style="182" customWidth="1"/>
    <col min="2825" max="3072" width="9" style="182"/>
    <col min="3073" max="3073" width="32.125" style="182" customWidth="1"/>
    <col min="3074" max="3075" width="3.125" style="182" customWidth="1"/>
    <col min="3076" max="3076" width="23.625" style="182" customWidth="1"/>
    <col min="3077" max="3077" width="10.375" style="182" customWidth="1"/>
    <col min="3078" max="3078" width="7.5" style="182" customWidth="1"/>
    <col min="3079" max="3079" width="23.25" style="182" customWidth="1"/>
    <col min="3080" max="3080" width="11.5" style="182" customWidth="1"/>
    <col min="3081" max="3328" width="9" style="182"/>
    <col min="3329" max="3329" width="32.125" style="182" customWidth="1"/>
    <col min="3330" max="3331" width="3.125" style="182" customWidth="1"/>
    <col min="3332" max="3332" width="23.625" style="182" customWidth="1"/>
    <col min="3333" max="3333" width="10.375" style="182" customWidth="1"/>
    <col min="3334" max="3334" width="7.5" style="182" customWidth="1"/>
    <col min="3335" max="3335" width="23.25" style="182" customWidth="1"/>
    <col min="3336" max="3336" width="11.5" style="182" customWidth="1"/>
    <col min="3337" max="3584" width="9" style="182"/>
    <col min="3585" max="3585" width="32.125" style="182" customWidth="1"/>
    <col min="3586" max="3587" width="3.125" style="182" customWidth="1"/>
    <col min="3588" max="3588" width="23.625" style="182" customWidth="1"/>
    <col min="3589" max="3589" width="10.375" style="182" customWidth="1"/>
    <col min="3590" max="3590" width="7.5" style="182" customWidth="1"/>
    <col min="3591" max="3591" width="23.25" style="182" customWidth="1"/>
    <col min="3592" max="3592" width="11.5" style="182" customWidth="1"/>
    <col min="3593" max="3840" width="9" style="182"/>
    <col min="3841" max="3841" width="32.125" style="182" customWidth="1"/>
    <col min="3842" max="3843" width="3.125" style="182" customWidth="1"/>
    <col min="3844" max="3844" width="23.625" style="182" customWidth="1"/>
    <col min="3845" max="3845" width="10.375" style="182" customWidth="1"/>
    <col min="3846" max="3846" width="7.5" style="182" customWidth="1"/>
    <col min="3847" max="3847" width="23.25" style="182" customWidth="1"/>
    <col min="3848" max="3848" width="11.5" style="182" customWidth="1"/>
    <col min="3849" max="4096" width="9" style="182"/>
    <col min="4097" max="4097" width="32.125" style="182" customWidth="1"/>
    <col min="4098" max="4099" width="3.125" style="182" customWidth="1"/>
    <col min="4100" max="4100" width="23.625" style="182" customWidth="1"/>
    <col min="4101" max="4101" width="10.375" style="182" customWidth="1"/>
    <col min="4102" max="4102" width="7.5" style="182" customWidth="1"/>
    <col min="4103" max="4103" width="23.25" style="182" customWidth="1"/>
    <col min="4104" max="4104" width="11.5" style="182" customWidth="1"/>
    <col min="4105" max="4352" width="9" style="182"/>
    <col min="4353" max="4353" width="32.125" style="182" customWidth="1"/>
    <col min="4354" max="4355" width="3.125" style="182" customWidth="1"/>
    <col min="4356" max="4356" width="23.625" style="182" customWidth="1"/>
    <col min="4357" max="4357" width="10.375" style="182" customWidth="1"/>
    <col min="4358" max="4358" width="7.5" style="182" customWidth="1"/>
    <col min="4359" max="4359" width="23.25" style="182" customWidth="1"/>
    <col min="4360" max="4360" width="11.5" style="182" customWidth="1"/>
    <col min="4361" max="4608" width="9" style="182"/>
    <col min="4609" max="4609" width="32.125" style="182" customWidth="1"/>
    <col min="4610" max="4611" width="3.125" style="182" customWidth="1"/>
    <col min="4612" max="4612" width="23.625" style="182" customWidth="1"/>
    <col min="4613" max="4613" width="10.375" style="182" customWidth="1"/>
    <col min="4614" max="4614" width="7.5" style="182" customWidth="1"/>
    <col min="4615" max="4615" width="23.25" style="182" customWidth="1"/>
    <col min="4616" max="4616" width="11.5" style="182" customWidth="1"/>
    <col min="4617" max="4864" width="9" style="182"/>
    <col min="4865" max="4865" width="32.125" style="182" customWidth="1"/>
    <col min="4866" max="4867" width="3.125" style="182" customWidth="1"/>
    <col min="4868" max="4868" width="23.625" style="182" customWidth="1"/>
    <col min="4869" max="4869" width="10.375" style="182" customWidth="1"/>
    <col min="4870" max="4870" width="7.5" style="182" customWidth="1"/>
    <col min="4871" max="4871" width="23.25" style="182" customWidth="1"/>
    <col min="4872" max="4872" width="11.5" style="182" customWidth="1"/>
    <col min="4873" max="5120" width="9" style="182"/>
    <col min="5121" max="5121" width="32.125" style="182" customWidth="1"/>
    <col min="5122" max="5123" width="3.125" style="182" customWidth="1"/>
    <col min="5124" max="5124" width="23.625" style="182" customWidth="1"/>
    <col min="5125" max="5125" width="10.375" style="182" customWidth="1"/>
    <col min="5126" max="5126" width="7.5" style="182" customWidth="1"/>
    <col min="5127" max="5127" width="23.25" style="182" customWidth="1"/>
    <col min="5128" max="5128" width="11.5" style="182" customWidth="1"/>
    <col min="5129" max="5376" width="9" style="182"/>
    <col min="5377" max="5377" width="32.125" style="182" customWidth="1"/>
    <col min="5378" max="5379" width="3.125" style="182" customWidth="1"/>
    <col min="5380" max="5380" width="23.625" style="182" customWidth="1"/>
    <col min="5381" max="5381" width="10.375" style="182" customWidth="1"/>
    <col min="5382" max="5382" width="7.5" style="182" customWidth="1"/>
    <col min="5383" max="5383" width="23.25" style="182" customWidth="1"/>
    <col min="5384" max="5384" width="11.5" style="182" customWidth="1"/>
    <col min="5385" max="5632" width="9" style="182"/>
    <col min="5633" max="5633" width="32.125" style="182" customWidth="1"/>
    <col min="5634" max="5635" width="3.125" style="182" customWidth="1"/>
    <col min="5636" max="5636" width="23.625" style="182" customWidth="1"/>
    <col min="5637" max="5637" width="10.375" style="182" customWidth="1"/>
    <col min="5638" max="5638" width="7.5" style="182" customWidth="1"/>
    <col min="5639" max="5639" width="23.25" style="182" customWidth="1"/>
    <col min="5640" max="5640" width="11.5" style="182" customWidth="1"/>
    <col min="5641" max="5888" width="9" style="182"/>
    <col min="5889" max="5889" width="32.125" style="182" customWidth="1"/>
    <col min="5890" max="5891" width="3.125" style="182" customWidth="1"/>
    <col min="5892" max="5892" width="23.625" style="182" customWidth="1"/>
    <col min="5893" max="5893" width="10.375" style="182" customWidth="1"/>
    <col min="5894" max="5894" width="7.5" style="182" customWidth="1"/>
    <col min="5895" max="5895" width="23.25" style="182" customWidth="1"/>
    <col min="5896" max="5896" width="11.5" style="182" customWidth="1"/>
    <col min="5897" max="6144" width="9" style="182"/>
    <col min="6145" max="6145" width="32.125" style="182" customWidth="1"/>
    <col min="6146" max="6147" width="3.125" style="182" customWidth="1"/>
    <col min="6148" max="6148" width="23.625" style="182" customWidth="1"/>
    <col min="6149" max="6149" width="10.375" style="182" customWidth="1"/>
    <col min="6150" max="6150" width="7.5" style="182" customWidth="1"/>
    <col min="6151" max="6151" width="23.25" style="182" customWidth="1"/>
    <col min="6152" max="6152" width="11.5" style="182" customWidth="1"/>
    <col min="6153" max="6400" width="9" style="182"/>
    <col min="6401" max="6401" width="32.125" style="182" customWidth="1"/>
    <col min="6402" max="6403" width="3.125" style="182" customWidth="1"/>
    <col min="6404" max="6404" width="23.625" style="182" customWidth="1"/>
    <col min="6405" max="6405" width="10.375" style="182" customWidth="1"/>
    <col min="6406" max="6406" width="7.5" style="182" customWidth="1"/>
    <col min="6407" max="6407" width="23.25" style="182" customWidth="1"/>
    <col min="6408" max="6408" width="11.5" style="182" customWidth="1"/>
    <col min="6409" max="6656" width="9" style="182"/>
    <col min="6657" max="6657" width="32.125" style="182" customWidth="1"/>
    <col min="6658" max="6659" width="3.125" style="182" customWidth="1"/>
    <col min="6660" max="6660" width="23.625" style="182" customWidth="1"/>
    <col min="6661" max="6661" width="10.375" style="182" customWidth="1"/>
    <col min="6662" max="6662" width="7.5" style="182" customWidth="1"/>
    <col min="6663" max="6663" width="23.25" style="182" customWidth="1"/>
    <col min="6664" max="6664" width="11.5" style="182" customWidth="1"/>
    <col min="6665" max="6912" width="9" style="182"/>
    <col min="6913" max="6913" width="32.125" style="182" customWidth="1"/>
    <col min="6914" max="6915" width="3.125" style="182" customWidth="1"/>
    <col min="6916" max="6916" width="23.625" style="182" customWidth="1"/>
    <col min="6917" max="6917" width="10.375" style="182" customWidth="1"/>
    <col min="6918" max="6918" width="7.5" style="182" customWidth="1"/>
    <col min="6919" max="6919" width="23.25" style="182" customWidth="1"/>
    <col min="6920" max="6920" width="11.5" style="182" customWidth="1"/>
    <col min="6921" max="7168" width="9" style="182"/>
    <col min="7169" max="7169" width="32.125" style="182" customWidth="1"/>
    <col min="7170" max="7171" width="3.125" style="182" customWidth="1"/>
    <col min="7172" max="7172" width="23.625" style="182" customWidth="1"/>
    <col min="7173" max="7173" width="10.375" style="182" customWidth="1"/>
    <col min="7174" max="7174" width="7.5" style="182" customWidth="1"/>
    <col min="7175" max="7175" width="23.25" style="182" customWidth="1"/>
    <col min="7176" max="7176" width="11.5" style="182" customWidth="1"/>
    <col min="7177" max="7424" width="9" style="182"/>
    <col min="7425" max="7425" width="32.125" style="182" customWidth="1"/>
    <col min="7426" max="7427" width="3.125" style="182" customWidth="1"/>
    <col min="7428" max="7428" width="23.625" style="182" customWidth="1"/>
    <col min="7429" max="7429" width="10.375" style="182" customWidth="1"/>
    <col min="7430" max="7430" width="7.5" style="182" customWidth="1"/>
    <col min="7431" max="7431" width="23.25" style="182" customWidth="1"/>
    <col min="7432" max="7432" width="11.5" style="182" customWidth="1"/>
    <col min="7433" max="7680" width="9" style="182"/>
    <col min="7681" max="7681" width="32.125" style="182" customWidth="1"/>
    <col min="7682" max="7683" width="3.125" style="182" customWidth="1"/>
    <col min="7684" max="7684" width="23.625" style="182" customWidth="1"/>
    <col min="7685" max="7685" width="10.375" style="182" customWidth="1"/>
    <col min="7686" max="7686" width="7.5" style="182" customWidth="1"/>
    <col min="7687" max="7687" width="23.25" style="182" customWidth="1"/>
    <col min="7688" max="7688" width="11.5" style="182" customWidth="1"/>
    <col min="7689" max="7936" width="9" style="182"/>
    <col min="7937" max="7937" width="32.125" style="182" customWidth="1"/>
    <col min="7938" max="7939" width="3.125" style="182" customWidth="1"/>
    <col min="7940" max="7940" width="23.625" style="182" customWidth="1"/>
    <col min="7941" max="7941" width="10.375" style="182" customWidth="1"/>
    <col min="7942" max="7942" width="7.5" style="182" customWidth="1"/>
    <col min="7943" max="7943" width="23.25" style="182" customWidth="1"/>
    <col min="7944" max="7944" width="11.5" style="182" customWidth="1"/>
    <col min="7945" max="8192" width="9" style="182"/>
    <col min="8193" max="8193" width="32.125" style="182" customWidth="1"/>
    <col min="8194" max="8195" width="3.125" style="182" customWidth="1"/>
    <col min="8196" max="8196" width="23.625" style="182" customWidth="1"/>
    <col min="8197" max="8197" width="10.375" style="182" customWidth="1"/>
    <col min="8198" max="8198" width="7.5" style="182" customWidth="1"/>
    <col min="8199" max="8199" width="23.25" style="182" customWidth="1"/>
    <col min="8200" max="8200" width="11.5" style="182" customWidth="1"/>
    <col min="8201" max="8448" width="9" style="182"/>
    <col min="8449" max="8449" width="32.125" style="182" customWidth="1"/>
    <col min="8450" max="8451" width="3.125" style="182" customWidth="1"/>
    <col min="8452" max="8452" width="23.625" style="182" customWidth="1"/>
    <col min="8453" max="8453" width="10.375" style="182" customWidth="1"/>
    <col min="8454" max="8454" width="7.5" style="182" customWidth="1"/>
    <col min="8455" max="8455" width="23.25" style="182" customWidth="1"/>
    <col min="8456" max="8456" width="11.5" style="182" customWidth="1"/>
    <col min="8457" max="8704" width="9" style="182"/>
    <col min="8705" max="8705" width="32.125" style="182" customWidth="1"/>
    <col min="8706" max="8707" width="3.125" style="182" customWidth="1"/>
    <col min="8708" max="8708" width="23.625" style="182" customWidth="1"/>
    <col min="8709" max="8709" width="10.375" style="182" customWidth="1"/>
    <col min="8710" max="8710" width="7.5" style="182" customWidth="1"/>
    <col min="8711" max="8711" width="23.25" style="182" customWidth="1"/>
    <col min="8712" max="8712" width="11.5" style="182" customWidth="1"/>
    <col min="8713" max="8960" width="9" style="182"/>
    <col min="8961" max="8961" width="32.125" style="182" customWidth="1"/>
    <col min="8962" max="8963" width="3.125" style="182" customWidth="1"/>
    <col min="8964" max="8964" width="23.625" style="182" customWidth="1"/>
    <col min="8965" max="8965" width="10.375" style="182" customWidth="1"/>
    <col min="8966" max="8966" width="7.5" style="182" customWidth="1"/>
    <col min="8967" max="8967" width="23.25" style="182" customWidth="1"/>
    <col min="8968" max="8968" width="11.5" style="182" customWidth="1"/>
    <col min="8969" max="9216" width="9" style="182"/>
    <col min="9217" max="9217" width="32.125" style="182" customWidth="1"/>
    <col min="9218" max="9219" width="3.125" style="182" customWidth="1"/>
    <col min="9220" max="9220" width="23.625" style="182" customWidth="1"/>
    <col min="9221" max="9221" width="10.375" style="182" customWidth="1"/>
    <col min="9222" max="9222" width="7.5" style="182" customWidth="1"/>
    <col min="9223" max="9223" width="23.25" style="182" customWidth="1"/>
    <col min="9224" max="9224" width="11.5" style="182" customWidth="1"/>
    <col min="9225" max="9472" width="9" style="182"/>
    <col min="9473" max="9473" width="32.125" style="182" customWidth="1"/>
    <col min="9474" max="9475" width="3.125" style="182" customWidth="1"/>
    <col min="9476" max="9476" width="23.625" style="182" customWidth="1"/>
    <col min="9477" max="9477" width="10.375" style="182" customWidth="1"/>
    <col min="9478" max="9478" width="7.5" style="182" customWidth="1"/>
    <col min="9479" max="9479" width="23.25" style="182" customWidth="1"/>
    <col min="9480" max="9480" width="11.5" style="182" customWidth="1"/>
    <col min="9481" max="9728" width="9" style="182"/>
    <col min="9729" max="9729" width="32.125" style="182" customWidth="1"/>
    <col min="9730" max="9731" width="3.125" style="182" customWidth="1"/>
    <col min="9732" max="9732" width="23.625" style="182" customWidth="1"/>
    <col min="9733" max="9733" width="10.375" style="182" customWidth="1"/>
    <col min="9734" max="9734" width="7.5" style="182" customWidth="1"/>
    <col min="9735" max="9735" width="23.25" style="182" customWidth="1"/>
    <col min="9736" max="9736" width="11.5" style="182" customWidth="1"/>
    <col min="9737" max="9984" width="9" style="182"/>
    <col min="9985" max="9985" width="32.125" style="182" customWidth="1"/>
    <col min="9986" max="9987" width="3.125" style="182" customWidth="1"/>
    <col min="9988" max="9988" width="23.625" style="182" customWidth="1"/>
    <col min="9989" max="9989" width="10.375" style="182" customWidth="1"/>
    <col min="9990" max="9990" width="7.5" style="182" customWidth="1"/>
    <col min="9991" max="9991" width="23.25" style="182" customWidth="1"/>
    <col min="9992" max="9992" width="11.5" style="182" customWidth="1"/>
    <col min="9993" max="10240" width="9" style="182"/>
    <col min="10241" max="10241" width="32.125" style="182" customWidth="1"/>
    <col min="10242" max="10243" width="3.125" style="182" customWidth="1"/>
    <col min="10244" max="10244" width="23.625" style="182" customWidth="1"/>
    <col min="10245" max="10245" width="10.375" style="182" customWidth="1"/>
    <col min="10246" max="10246" width="7.5" style="182" customWidth="1"/>
    <col min="10247" max="10247" width="23.25" style="182" customWidth="1"/>
    <col min="10248" max="10248" width="11.5" style="182" customWidth="1"/>
    <col min="10249" max="10496" width="9" style="182"/>
    <col min="10497" max="10497" width="32.125" style="182" customWidth="1"/>
    <col min="10498" max="10499" width="3.125" style="182" customWidth="1"/>
    <col min="10500" max="10500" width="23.625" style="182" customWidth="1"/>
    <col min="10501" max="10501" width="10.375" style="182" customWidth="1"/>
    <col min="10502" max="10502" width="7.5" style="182" customWidth="1"/>
    <col min="10503" max="10503" width="23.25" style="182" customWidth="1"/>
    <col min="10504" max="10504" width="11.5" style="182" customWidth="1"/>
    <col min="10505" max="10752" width="9" style="182"/>
    <col min="10753" max="10753" width="32.125" style="182" customWidth="1"/>
    <col min="10754" max="10755" width="3.125" style="182" customWidth="1"/>
    <col min="10756" max="10756" width="23.625" style="182" customWidth="1"/>
    <col min="10757" max="10757" width="10.375" style="182" customWidth="1"/>
    <col min="10758" max="10758" width="7.5" style="182" customWidth="1"/>
    <col min="10759" max="10759" width="23.25" style="182" customWidth="1"/>
    <col min="10760" max="10760" width="11.5" style="182" customWidth="1"/>
    <col min="10761" max="11008" width="9" style="182"/>
    <col min="11009" max="11009" width="32.125" style="182" customWidth="1"/>
    <col min="11010" max="11011" width="3.125" style="182" customWidth="1"/>
    <col min="11012" max="11012" width="23.625" style="182" customWidth="1"/>
    <col min="11013" max="11013" width="10.375" style="182" customWidth="1"/>
    <col min="11014" max="11014" width="7.5" style="182" customWidth="1"/>
    <col min="11015" max="11015" width="23.25" style="182" customWidth="1"/>
    <col min="11016" max="11016" width="11.5" style="182" customWidth="1"/>
    <col min="11017" max="11264" width="9" style="182"/>
    <col min="11265" max="11265" width="32.125" style="182" customWidth="1"/>
    <col min="11266" max="11267" width="3.125" style="182" customWidth="1"/>
    <col min="11268" max="11268" width="23.625" style="182" customWidth="1"/>
    <col min="11269" max="11269" width="10.375" style="182" customWidth="1"/>
    <col min="11270" max="11270" width="7.5" style="182" customWidth="1"/>
    <col min="11271" max="11271" width="23.25" style="182" customWidth="1"/>
    <col min="11272" max="11272" width="11.5" style="182" customWidth="1"/>
    <col min="11273" max="11520" width="9" style="182"/>
    <col min="11521" max="11521" width="32.125" style="182" customWidth="1"/>
    <col min="11522" max="11523" width="3.125" style="182" customWidth="1"/>
    <col min="11524" max="11524" width="23.625" style="182" customWidth="1"/>
    <col min="11525" max="11525" width="10.375" style="182" customWidth="1"/>
    <col min="11526" max="11526" width="7.5" style="182" customWidth="1"/>
    <col min="11527" max="11527" width="23.25" style="182" customWidth="1"/>
    <col min="11528" max="11528" width="11.5" style="182" customWidth="1"/>
    <col min="11529" max="11776" width="9" style="182"/>
    <col min="11777" max="11777" width="32.125" style="182" customWidth="1"/>
    <col min="11778" max="11779" width="3.125" style="182" customWidth="1"/>
    <col min="11780" max="11780" width="23.625" style="182" customWidth="1"/>
    <col min="11781" max="11781" width="10.375" style="182" customWidth="1"/>
    <col min="11782" max="11782" width="7.5" style="182" customWidth="1"/>
    <col min="11783" max="11783" width="23.25" style="182" customWidth="1"/>
    <col min="11784" max="11784" width="11.5" style="182" customWidth="1"/>
    <col min="11785" max="12032" width="9" style="182"/>
    <col min="12033" max="12033" width="32.125" style="182" customWidth="1"/>
    <col min="12034" max="12035" width="3.125" style="182" customWidth="1"/>
    <col min="12036" max="12036" width="23.625" style="182" customWidth="1"/>
    <col min="12037" max="12037" width="10.375" style="182" customWidth="1"/>
    <col min="12038" max="12038" width="7.5" style="182" customWidth="1"/>
    <col min="12039" max="12039" width="23.25" style="182" customWidth="1"/>
    <col min="12040" max="12040" width="11.5" style="182" customWidth="1"/>
    <col min="12041" max="12288" width="9" style="182"/>
    <col min="12289" max="12289" width="32.125" style="182" customWidth="1"/>
    <col min="12290" max="12291" width="3.125" style="182" customWidth="1"/>
    <col min="12292" max="12292" width="23.625" style="182" customWidth="1"/>
    <col min="12293" max="12293" width="10.375" style="182" customWidth="1"/>
    <col min="12294" max="12294" width="7.5" style="182" customWidth="1"/>
    <col min="12295" max="12295" width="23.25" style="182" customWidth="1"/>
    <col min="12296" max="12296" width="11.5" style="182" customWidth="1"/>
    <col min="12297" max="12544" width="9" style="182"/>
    <col min="12545" max="12545" width="32.125" style="182" customWidth="1"/>
    <col min="12546" max="12547" width="3.125" style="182" customWidth="1"/>
    <col min="12548" max="12548" width="23.625" style="182" customWidth="1"/>
    <col min="12549" max="12549" width="10.375" style="182" customWidth="1"/>
    <col min="12550" max="12550" width="7.5" style="182" customWidth="1"/>
    <col min="12551" max="12551" width="23.25" style="182" customWidth="1"/>
    <col min="12552" max="12552" width="11.5" style="182" customWidth="1"/>
    <col min="12553" max="12800" width="9" style="182"/>
    <col min="12801" max="12801" width="32.125" style="182" customWidth="1"/>
    <col min="12802" max="12803" width="3.125" style="182" customWidth="1"/>
    <col min="12804" max="12804" width="23.625" style="182" customWidth="1"/>
    <col min="12805" max="12805" width="10.375" style="182" customWidth="1"/>
    <col min="12806" max="12806" width="7.5" style="182" customWidth="1"/>
    <col min="12807" max="12807" width="23.25" style="182" customWidth="1"/>
    <col min="12808" max="12808" width="11.5" style="182" customWidth="1"/>
    <col min="12809" max="13056" width="9" style="182"/>
    <col min="13057" max="13057" width="32.125" style="182" customWidth="1"/>
    <col min="13058" max="13059" width="3.125" style="182" customWidth="1"/>
    <col min="13060" max="13060" width="23.625" style="182" customWidth="1"/>
    <col min="13061" max="13061" width="10.375" style="182" customWidth="1"/>
    <col min="13062" max="13062" width="7.5" style="182" customWidth="1"/>
    <col min="13063" max="13063" width="23.25" style="182" customWidth="1"/>
    <col min="13064" max="13064" width="11.5" style="182" customWidth="1"/>
    <col min="13065" max="13312" width="9" style="182"/>
    <col min="13313" max="13313" width="32.125" style="182" customWidth="1"/>
    <col min="13314" max="13315" width="3.125" style="182" customWidth="1"/>
    <col min="13316" max="13316" width="23.625" style="182" customWidth="1"/>
    <col min="13317" max="13317" width="10.375" style="182" customWidth="1"/>
    <col min="13318" max="13318" width="7.5" style="182" customWidth="1"/>
    <col min="13319" max="13319" width="23.25" style="182" customWidth="1"/>
    <col min="13320" max="13320" width="11.5" style="182" customWidth="1"/>
    <col min="13321" max="13568" width="9" style="182"/>
    <col min="13569" max="13569" width="32.125" style="182" customWidth="1"/>
    <col min="13570" max="13571" width="3.125" style="182" customWidth="1"/>
    <col min="13572" max="13572" width="23.625" style="182" customWidth="1"/>
    <col min="13573" max="13573" width="10.375" style="182" customWidth="1"/>
    <col min="13574" max="13574" width="7.5" style="182" customWidth="1"/>
    <col min="13575" max="13575" width="23.25" style="182" customWidth="1"/>
    <col min="13576" max="13576" width="11.5" style="182" customWidth="1"/>
    <col min="13577" max="13824" width="9" style="182"/>
    <col min="13825" max="13825" width="32.125" style="182" customWidth="1"/>
    <col min="13826" max="13827" width="3.125" style="182" customWidth="1"/>
    <col min="13828" max="13828" width="23.625" style="182" customWidth="1"/>
    <col min="13829" max="13829" width="10.375" style="182" customWidth="1"/>
    <col min="13830" max="13830" width="7.5" style="182" customWidth="1"/>
    <col min="13831" max="13831" width="23.25" style="182" customWidth="1"/>
    <col min="13832" max="13832" width="11.5" style="182" customWidth="1"/>
    <col min="13833" max="14080" width="9" style="182"/>
    <col min="14081" max="14081" width="32.125" style="182" customWidth="1"/>
    <col min="14082" max="14083" width="3.125" style="182" customWidth="1"/>
    <col min="14084" max="14084" width="23.625" style="182" customWidth="1"/>
    <col min="14085" max="14085" width="10.375" style="182" customWidth="1"/>
    <col min="14086" max="14086" width="7.5" style="182" customWidth="1"/>
    <col min="14087" max="14087" width="23.25" style="182" customWidth="1"/>
    <col min="14088" max="14088" width="11.5" style="182" customWidth="1"/>
    <col min="14089" max="14336" width="9" style="182"/>
    <col min="14337" max="14337" width="32.125" style="182" customWidth="1"/>
    <col min="14338" max="14339" width="3.125" style="182" customWidth="1"/>
    <col min="14340" max="14340" width="23.625" style="182" customWidth="1"/>
    <col min="14341" max="14341" width="10.375" style="182" customWidth="1"/>
    <col min="14342" max="14342" width="7.5" style="182" customWidth="1"/>
    <col min="14343" max="14343" width="23.25" style="182" customWidth="1"/>
    <col min="14344" max="14344" width="11.5" style="182" customWidth="1"/>
    <col min="14345" max="14592" width="9" style="182"/>
    <col min="14593" max="14593" width="32.125" style="182" customWidth="1"/>
    <col min="14594" max="14595" width="3.125" style="182" customWidth="1"/>
    <col min="14596" max="14596" width="23.625" style="182" customWidth="1"/>
    <col min="14597" max="14597" width="10.375" style="182" customWidth="1"/>
    <col min="14598" max="14598" width="7.5" style="182" customWidth="1"/>
    <col min="14599" max="14599" width="23.25" style="182" customWidth="1"/>
    <col min="14600" max="14600" width="11.5" style="182" customWidth="1"/>
    <col min="14601" max="14848" width="9" style="182"/>
    <col min="14849" max="14849" width="32.125" style="182" customWidth="1"/>
    <col min="14850" max="14851" width="3.125" style="182" customWidth="1"/>
    <col min="14852" max="14852" width="23.625" style="182" customWidth="1"/>
    <col min="14853" max="14853" width="10.375" style="182" customWidth="1"/>
    <col min="14854" max="14854" width="7.5" style="182" customWidth="1"/>
    <col min="14855" max="14855" width="23.25" style="182" customWidth="1"/>
    <col min="14856" max="14856" width="11.5" style="182" customWidth="1"/>
    <col min="14857" max="15104" width="9" style="182"/>
    <col min="15105" max="15105" width="32.125" style="182" customWidth="1"/>
    <col min="15106" max="15107" width="3.125" style="182" customWidth="1"/>
    <col min="15108" max="15108" width="23.625" style="182" customWidth="1"/>
    <col min="15109" max="15109" width="10.375" style="182" customWidth="1"/>
    <col min="15110" max="15110" width="7.5" style="182" customWidth="1"/>
    <col min="15111" max="15111" width="23.25" style="182" customWidth="1"/>
    <col min="15112" max="15112" width="11.5" style="182" customWidth="1"/>
    <col min="15113" max="15360" width="9" style="182"/>
    <col min="15361" max="15361" width="32.125" style="182" customWidth="1"/>
    <col min="15362" max="15363" width="3.125" style="182" customWidth="1"/>
    <col min="15364" max="15364" width="23.625" style="182" customWidth="1"/>
    <col min="15365" max="15365" width="10.375" style="182" customWidth="1"/>
    <col min="15366" max="15366" width="7.5" style="182" customWidth="1"/>
    <col min="15367" max="15367" width="23.25" style="182" customWidth="1"/>
    <col min="15368" max="15368" width="11.5" style="182" customWidth="1"/>
    <col min="15369" max="15616" width="9" style="182"/>
    <col min="15617" max="15617" width="32.125" style="182" customWidth="1"/>
    <col min="15618" max="15619" width="3.125" style="182" customWidth="1"/>
    <col min="15620" max="15620" width="23.625" style="182" customWidth="1"/>
    <col min="15621" max="15621" width="10.375" style="182" customWidth="1"/>
    <col min="15622" max="15622" width="7.5" style="182" customWidth="1"/>
    <col min="15623" max="15623" width="23.25" style="182" customWidth="1"/>
    <col min="15624" max="15624" width="11.5" style="182" customWidth="1"/>
    <col min="15625" max="15872" width="9" style="182"/>
    <col min="15873" max="15873" width="32.125" style="182" customWidth="1"/>
    <col min="15874" max="15875" width="3.125" style="182" customWidth="1"/>
    <col min="15876" max="15876" width="23.625" style="182" customWidth="1"/>
    <col min="15877" max="15877" width="10.375" style="182" customWidth="1"/>
    <col min="15878" max="15878" width="7.5" style="182" customWidth="1"/>
    <col min="15879" max="15879" width="23.25" style="182" customWidth="1"/>
    <col min="15880" max="15880" width="11.5" style="182" customWidth="1"/>
    <col min="15881" max="16128" width="9" style="182"/>
    <col min="16129" max="16129" width="32.125" style="182" customWidth="1"/>
    <col min="16130" max="16131" width="3.125" style="182" customWidth="1"/>
    <col min="16132" max="16132" width="23.625" style="182" customWidth="1"/>
    <col min="16133" max="16133" width="10.375" style="182" customWidth="1"/>
    <col min="16134" max="16134" width="7.5" style="182" customWidth="1"/>
    <col min="16135" max="16135" width="23.25" style="182" customWidth="1"/>
    <col min="16136" max="16136" width="11.5" style="182" customWidth="1"/>
    <col min="16137" max="16384" width="9" style="182"/>
  </cols>
  <sheetData>
    <row r="1" spans="1:8" ht="27.75" customHeight="1" x14ac:dyDescent="0.4">
      <c r="A1" s="963" t="s">
        <v>628</v>
      </c>
      <c r="G1" s="1913" t="s">
        <v>305</v>
      </c>
      <c r="H1" s="1913"/>
    </row>
    <row r="2" spans="1:8" ht="18" customHeight="1" x14ac:dyDescent="0.4">
      <c r="A2" s="181"/>
      <c r="G2" s="204"/>
      <c r="H2" s="204"/>
    </row>
    <row r="3" spans="1:8" ht="70.5" customHeight="1" x14ac:dyDescent="0.4">
      <c r="A3" s="1914" t="s">
        <v>629</v>
      </c>
      <c r="B3" s="1915"/>
      <c r="C3" s="1915"/>
      <c r="D3" s="1915"/>
      <c r="E3" s="1915"/>
      <c r="F3" s="1915"/>
      <c r="G3" s="1915"/>
      <c r="H3" s="1915"/>
    </row>
    <row r="4" spans="1:8" ht="12" customHeight="1" x14ac:dyDescent="0.4">
      <c r="A4" s="183"/>
      <c r="B4" s="183"/>
      <c r="C4" s="183"/>
      <c r="D4" s="183"/>
      <c r="E4" s="183"/>
      <c r="F4" s="183"/>
      <c r="G4" s="183"/>
      <c r="H4" s="183"/>
    </row>
    <row r="5" spans="1:8" ht="36" customHeight="1" x14ac:dyDescent="0.4">
      <c r="A5" s="185" t="s">
        <v>587</v>
      </c>
      <c r="B5" s="1890"/>
      <c r="C5" s="1891"/>
      <c r="D5" s="1891"/>
      <c r="E5" s="1891"/>
      <c r="F5" s="1891"/>
      <c r="G5" s="1891"/>
      <c r="H5" s="1892"/>
    </row>
    <row r="6" spans="1:8" ht="46.5" customHeight="1" x14ac:dyDescent="0.4">
      <c r="A6" s="186" t="s">
        <v>588</v>
      </c>
      <c r="B6" s="1893" t="s">
        <v>589</v>
      </c>
      <c r="C6" s="1894"/>
      <c r="D6" s="1894"/>
      <c r="E6" s="1894"/>
      <c r="F6" s="1894"/>
      <c r="G6" s="1894"/>
      <c r="H6" s="1895"/>
    </row>
    <row r="7" spans="1:8" ht="84" customHeight="1" x14ac:dyDescent="0.4">
      <c r="A7" s="187" t="s">
        <v>590</v>
      </c>
      <c r="B7" s="1896" t="s">
        <v>630</v>
      </c>
      <c r="C7" s="1897"/>
      <c r="D7" s="1897"/>
      <c r="E7" s="1897"/>
      <c r="F7" s="1897"/>
      <c r="G7" s="1897"/>
      <c r="H7" s="1898"/>
    </row>
    <row r="8" spans="1:8" ht="23.25" customHeight="1" x14ac:dyDescent="0.4">
      <c r="A8" s="188"/>
      <c r="B8" s="189"/>
      <c r="C8" s="189"/>
      <c r="D8" s="189"/>
      <c r="E8" s="189"/>
      <c r="F8" s="189"/>
      <c r="G8" s="189"/>
    </row>
    <row r="9" spans="1:8" x14ac:dyDescent="0.4">
      <c r="A9" s="1899" t="s">
        <v>631</v>
      </c>
      <c r="B9" s="190"/>
      <c r="C9" s="191"/>
      <c r="D9" s="191"/>
      <c r="E9" s="191"/>
      <c r="F9" s="191"/>
      <c r="G9" s="191"/>
      <c r="H9" s="1902" t="s">
        <v>593</v>
      </c>
    </row>
    <row r="10" spans="1:8" x14ac:dyDescent="0.4">
      <c r="A10" s="1900"/>
      <c r="B10" s="192"/>
      <c r="H10" s="1903"/>
    </row>
    <row r="11" spans="1:8" ht="52.5" customHeight="1" x14ac:dyDescent="0.4">
      <c r="A11" s="1900"/>
      <c r="B11" s="192"/>
      <c r="C11" s="193" t="s">
        <v>594</v>
      </c>
      <c r="D11" s="194" t="s">
        <v>632</v>
      </c>
      <c r="E11" s="195" t="s">
        <v>423</v>
      </c>
      <c r="F11" s="196"/>
      <c r="H11" s="1903"/>
    </row>
    <row r="12" spans="1:8" ht="52.5" customHeight="1" x14ac:dyDescent="0.4">
      <c r="A12" s="1900"/>
      <c r="B12" s="192"/>
      <c r="C12" s="193" t="s">
        <v>596</v>
      </c>
      <c r="D12" s="194" t="s">
        <v>633</v>
      </c>
      <c r="E12" s="195" t="s">
        <v>423</v>
      </c>
      <c r="F12" s="196"/>
      <c r="G12" s="197" t="s">
        <v>598</v>
      </c>
      <c r="H12" s="1903"/>
    </row>
    <row r="13" spans="1:8" ht="13.5" customHeight="1" x14ac:dyDescent="0.4">
      <c r="A13" s="1900"/>
      <c r="B13" s="192"/>
      <c r="H13" s="1903"/>
    </row>
    <row r="14" spans="1:8" ht="13.5" customHeight="1" x14ac:dyDescent="0.4">
      <c r="A14" s="1901"/>
      <c r="B14" s="198"/>
      <c r="C14" s="189"/>
      <c r="D14" s="189"/>
      <c r="E14" s="189"/>
      <c r="F14" s="189"/>
      <c r="G14" s="189"/>
      <c r="H14" s="1904"/>
    </row>
    <row r="15" spans="1:8" x14ac:dyDescent="0.4">
      <c r="A15" s="1905" t="s">
        <v>634</v>
      </c>
      <c r="B15" s="190"/>
      <c r="C15" s="191"/>
      <c r="D15" s="191"/>
      <c r="E15" s="191"/>
      <c r="F15" s="191"/>
      <c r="G15" s="199"/>
      <c r="H15" s="1908" t="s">
        <v>593</v>
      </c>
    </row>
    <row r="16" spans="1:8" x14ac:dyDescent="0.4">
      <c r="A16" s="1906"/>
      <c r="B16" s="192"/>
      <c r="G16" s="200"/>
      <c r="H16" s="1909"/>
    </row>
    <row r="17" spans="1:8" ht="53.1" customHeight="1" x14ac:dyDescent="0.4">
      <c r="A17" s="1906"/>
      <c r="B17" s="192"/>
      <c r="C17" s="205"/>
      <c r="D17" s="197"/>
      <c r="E17" s="196"/>
      <c r="F17" s="196"/>
      <c r="G17" s="200"/>
      <c r="H17" s="1909"/>
    </row>
    <row r="18" spans="1:8" ht="53.1" customHeight="1" x14ac:dyDescent="0.4">
      <c r="A18" s="1906"/>
      <c r="B18" s="192"/>
      <c r="C18" s="205"/>
      <c r="D18" s="197"/>
      <c r="E18" s="196"/>
      <c r="F18" s="196"/>
      <c r="G18" s="201"/>
      <c r="H18" s="1909"/>
    </row>
    <row r="19" spans="1:8" x14ac:dyDescent="0.4">
      <c r="A19" s="1906"/>
      <c r="B19" s="192"/>
      <c r="G19" s="200"/>
      <c r="H19" s="1909"/>
    </row>
    <row r="20" spans="1:8" x14ac:dyDescent="0.4">
      <c r="A20" s="1907"/>
      <c r="B20" s="198"/>
      <c r="C20" s="189"/>
      <c r="D20" s="189"/>
      <c r="E20" s="189"/>
      <c r="F20" s="189"/>
      <c r="G20" s="202"/>
      <c r="H20" s="1910"/>
    </row>
    <row r="22" spans="1:8" ht="17.25" customHeight="1" x14ac:dyDescent="0.4">
      <c r="A22" s="1886" t="s">
        <v>606</v>
      </c>
      <c r="B22" s="1886"/>
      <c r="C22" s="1886"/>
      <c r="D22" s="1886"/>
      <c r="E22" s="1886"/>
      <c r="F22" s="1886"/>
      <c r="G22" s="1886"/>
      <c r="H22" s="1886"/>
    </row>
    <row r="23" spans="1:8" ht="16.5" customHeight="1" x14ac:dyDescent="0.4">
      <c r="A23" s="1886" t="s">
        <v>635</v>
      </c>
      <c r="B23" s="1886"/>
      <c r="C23" s="1886"/>
      <c r="D23" s="1886"/>
      <c r="E23" s="1886"/>
      <c r="F23" s="1886"/>
      <c r="G23" s="1886"/>
      <c r="H23" s="1886"/>
    </row>
    <row r="24" spans="1:8" ht="17.25" customHeight="1" x14ac:dyDescent="0.4">
      <c r="A24" s="1886" t="s">
        <v>636</v>
      </c>
      <c r="B24" s="1886"/>
      <c r="C24" s="1886"/>
      <c r="D24" s="1886"/>
      <c r="E24" s="1886"/>
      <c r="F24" s="1886"/>
      <c r="G24" s="1886"/>
      <c r="H24" s="1886"/>
    </row>
    <row r="25" spans="1:8" ht="17.25" customHeight="1" x14ac:dyDescent="0.4">
      <c r="A25" s="1886" t="s">
        <v>637</v>
      </c>
      <c r="B25" s="1886"/>
      <c r="C25" s="1886"/>
      <c r="D25" s="1886"/>
      <c r="E25" s="1886"/>
      <c r="F25" s="1886"/>
      <c r="G25" s="1886"/>
      <c r="H25" s="1886"/>
    </row>
    <row r="26" spans="1:8" ht="17.25" customHeight="1" x14ac:dyDescent="0.4">
      <c r="A26" s="1886" t="s">
        <v>638</v>
      </c>
      <c r="B26" s="1886"/>
      <c r="C26" s="1886"/>
      <c r="D26" s="1886"/>
      <c r="E26" s="1886"/>
      <c r="F26" s="1886"/>
      <c r="G26" s="1886"/>
      <c r="H26" s="1886"/>
    </row>
    <row r="27" spans="1:8" ht="17.25" customHeight="1" x14ac:dyDescent="0.4">
      <c r="A27" s="1886" t="s">
        <v>639</v>
      </c>
      <c r="B27" s="1886"/>
      <c r="C27" s="1886"/>
      <c r="D27" s="1886"/>
      <c r="E27" s="1886"/>
      <c r="F27" s="1886"/>
      <c r="G27" s="1886"/>
      <c r="H27" s="1886"/>
    </row>
    <row r="28" spans="1:8" ht="17.25" customHeight="1" x14ac:dyDescent="0.4">
      <c r="A28" s="1886" t="s">
        <v>640</v>
      </c>
      <c r="B28" s="1886"/>
      <c r="C28" s="1886"/>
      <c r="D28" s="1886"/>
      <c r="E28" s="1886"/>
      <c r="F28" s="1886"/>
      <c r="G28" s="1886"/>
      <c r="H28" s="1886"/>
    </row>
    <row r="29" spans="1:8" ht="17.25" customHeight="1" x14ac:dyDescent="0.4">
      <c r="A29" s="1886"/>
      <c r="B29" s="1886"/>
      <c r="C29" s="1886"/>
      <c r="D29" s="1886"/>
      <c r="E29" s="1886"/>
      <c r="F29" s="1886"/>
      <c r="G29" s="1886"/>
      <c r="H29" s="1886"/>
    </row>
    <row r="30" spans="1:8" ht="17.25" customHeight="1" x14ac:dyDescent="0.4">
      <c r="A30" s="206"/>
      <c r="B30" s="206"/>
      <c r="C30" s="206"/>
      <c r="D30" s="206"/>
      <c r="E30" s="206"/>
      <c r="F30" s="206"/>
      <c r="G30" s="206"/>
      <c r="H30" s="206"/>
    </row>
    <row r="31" spans="1:8" ht="17.25" customHeight="1" x14ac:dyDescent="0.4">
      <c r="A31" s="206"/>
      <c r="B31" s="206"/>
      <c r="C31" s="206"/>
      <c r="D31" s="206"/>
      <c r="E31" s="206"/>
      <c r="F31" s="206"/>
      <c r="G31" s="206"/>
      <c r="H31" s="206"/>
    </row>
    <row r="32" spans="1:8" ht="17.25" customHeight="1" x14ac:dyDescent="0.4">
      <c r="A32" s="206"/>
      <c r="B32" s="206"/>
      <c r="C32" s="206"/>
      <c r="D32" s="206"/>
      <c r="E32" s="206"/>
      <c r="F32" s="206"/>
      <c r="G32" s="206"/>
      <c r="H32" s="206"/>
    </row>
    <row r="33" spans="1:8" ht="17.25" customHeight="1" x14ac:dyDescent="0.4">
      <c r="A33" s="206"/>
      <c r="B33" s="206"/>
      <c r="C33" s="206"/>
      <c r="D33" s="206"/>
      <c r="E33" s="206"/>
      <c r="F33" s="206"/>
      <c r="G33" s="206"/>
      <c r="H33" s="206"/>
    </row>
    <row r="34" spans="1:8" ht="17.25" customHeight="1" x14ac:dyDescent="0.4">
      <c r="A34" s="1886"/>
      <c r="B34" s="1886"/>
      <c r="C34" s="1886"/>
      <c r="D34" s="1886"/>
      <c r="E34" s="1886"/>
      <c r="F34" s="1886"/>
      <c r="G34" s="1886"/>
      <c r="H34" s="1886"/>
    </row>
    <row r="35" spans="1:8" x14ac:dyDescent="0.4">
      <c r="A35" s="1886"/>
      <c r="B35" s="1886"/>
      <c r="C35" s="1886"/>
      <c r="D35" s="1886"/>
      <c r="E35" s="1886"/>
      <c r="F35" s="1886"/>
      <c r="G35" s="1886"/>
      <c r="H35" s="1886"/>
    </row>
    <row r="36" spans="1:8" x14ac:dyDescent="0.4">
      <c r="A36" s="1886"/>
      <c r="B36" s="1886"/>
      <c r="C36" s="1886"/>
      <c r="D36" s="1886"/>
      <c r="E36" s="1886"/>
      <c r="F36" s="1886"/>
      <c r="G36" s="1886"/>
      <c r="H36" s="1886"/>
    </row>
    <row r="37" spans="1:8" x14ac:dyDescent="0.4">
      <c r="A37" s="1886"/>
      <c r="B37" s="1886"/>
      <c r="C37" s="1886"/>
      <c r="D37" s="1886"/>
      <c r="E37" s="1886"/>
      <c r="F37" s="1886"/>
      <c r="G37" s="1886"/>
      <c r="H37" s="1886"/>
    </row>
  </sheetData>
  <mergeCells count="21">
    <mergeCell ref="A36:H36"/>
    <mergeCell ref="A37:H37"/>
    <mergeCell ref="A26:H26"/>
    <mergeCell ref="A27:H27"/>
    <mergeCell ref="A28:H28"/>
    <mergeCell ref="A29:H29"/>
    <mergeCell ref="A34:H34"/>
    <mergeCell ref="A35:H35"/>
    <mergeCell ref="A25:H25"/>
    <mergeCell ref="G1:H1"/>
    <mergeCell ref="A3:H3"/>
    <mergeCell ref="B5:H5"/>
    <mergeCell ref="B6:H6"/>
    <mergeCell ref="B7:H7"/>
    <mergeCell ref="A9:A14"/>
    <mergeCell ref="H9:H14"/>
    <mergeCell ref="A15:A20"/>
    <mergeCell ref="H15:H20"/>
    <mergeCell ref="A22:H22"/>
    <mergeCell ref="A23:H23"/>
    <mergeCell ref="A24:H24"/>
  </mergeCells>
  <phoneticPr fontId="11"/>
  <printOptions horizontalCentered="1" verticalCentered="1"/>
  <pageMargins left="0.7" right="0.6" top="0.75" bottom="0.75" header="0.3" footer="0.3"/>
  <pageSetup paperSize="9" scale="71" orientation="portrait" blackAndWhite="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0420C-8B2D-40D6-A216-22F93273218A}">
  <sheetPr>
    <tabColor theme="4"/>
  </sheetPr>
  <dimension ref="A1:AG355"/>
  <sheetViews>
    <sheetView view="pageBreakPreview" zoomScale="110" zoomScaleNormal="100" zoomScaleSheetLayoutView="110" workbookViewId="0">
      <selection sqref="A1:A1048576"/>
    </sheetView>
  </sheetViews>
  <sheetFormatPr defaultRowHeight="13.5" x14ac:dyDescent="0.4"/>
  <cols>
    <col min="1" max="61" width="2.625" style="208" customWidth="1"/>
    <col min="62" max="256" width="9" style="208"/>
    <col min="257" max="317" width="2.625" style="208" customWidth="1"/>
    <col min="318" max="512" width="9" style="208"/>
    <col min="513" max="573" width="2.625" style="208" customWidth="1"/>
    <col min="574" max="768" width="9" style="208"/>
    <col min="769" max="829" width="2.625" style="208" customWidth="1"/>
    <col min="830" max="1024" width="9" style="208"/>
    <col min="1025" max="1085" width="2.625" style="208" customWidth="1"/>
    <col min="1086" max="1280" width="9" style="208"/>
    <col min="1281" max="1341" width="2.625" style="208" customWidth="1"/>
    <col min="1342" max="1536" width="9" style="208"/>
    <col min="1537" max="1597" width="2.625" style="208" customWidth="1"/>
    <col min="1598" max="1792" width="9" style="208"/>
    <col min="1793" max="1853" width="2.625" style="208" customWidth="1"/>
    <col min="1854" max="2048" width="9" style="208"/>
    <col min="2049" max="2109" width="2.625" style="208" customWidth="1"/>
    <col min="2110" max="2304" width="9" style="208"/>
    <col min="2305" max="2365" width="2.625" style="208" customWidth="1"/>
    <col min="2366" max="2560" width="9" style="208"/>
    <col min="2561" max="2621" width="2.625" style="208" customWidth="1"/>
    <col min="2622" max="2816" width="9" style="208"/>
    <col min="2817" max="2877" width="2.625" style="208" customWidth="1"/>
    <col min="2878" max="3072" width="9" style="208"/>
    <col min="3073" max="3133" width="2.625" style="208" customWidth="1"/>
    <col min="3134" max="3328" width="9" style="208"/>
    <col min="3329" max="3389" width="2.625" style="208" customWidth="1"/>
    <col min="3390" max="3584" width="9" style="208"/>
    <col min="3585" max="3645" width="2.625" style="208" customWidth="1"/>
    <col min="3646" max="3840" width="9" style="208"/>
    <col min="3841" max="3901" width="2.625" style="208" customWidth="1"/>
    <col min="3902" max="4096" width="9" style="208"/>
    <col min="4097" max="4157" width="2.625" style="208" customWidth="1"/>
    <col min="4158" max="4352" width="9" style="208"/>
    <col min="4353" max="4413" width="2.625" style="208" customWidth="1"/>
    <col min="4414" max="4608" width="9" style="208"/>
    <col min="4609" max="4669" width="2.625" style="208" customWidth="1"/>
    <col min="4670" max="4864" width="9" style="208"/>
    <col min="4865" max="4925" width="2.625" style="208" customWidth="1"/>
    <col min="4926" max="5120" width="9" style="208"/>
    <col min="5121" max="5181" width="2.625" style="208" customWidth="1"/>
    <col min="5182" max="5376" width="9" style="208"/>
    <col min="5377" max="5437" width="2.625" style="208" customWidth="1"/>
    <col min="5438" max="5632" width="9" style="208"/>
    <col min="5633" max="5693" width="2.625" style="208" customWidth="1"/>
    <col min="5694" max="5888" width="9" style="208"/>
    <col min="5889" max="5949" width="2.625" style="208" customWidth="1"/>
    <col min="5950" max="6144" width="9" style="208"/>
    <col min="6145" max="6205" width="2.625" style="208" customWidth="1"/>
    <col min="6206" max="6400" width="9" style="208"/>
    <col min="6401" max="6461" width="2.625" style="208" customWidth="1"/>
    <col min="6462" max="6656" width="9" style="208"/>
    <col min="6657" max="6717" width="2.625" style="208" customWidth="1"/>
    <col min="6718" max="6912" width="9" style="208"/>
    <col min="6913" max="6973" width="2.625" style="208" customWidth="1"/>
    <col min="6974" max="7168" width="9" style="208"/>
    <col min="7169" max="7229" width="2.625" style="208" customWidth="1"/>
    <col min="7230" max="7424" width="9" style="208"/>
    <col min="7425" max="7485" width="2.625" style="208" customWidth="1"/>
    <col min="7486" max="7680" width="9" style="208"/>
    <col min="7681" max="7741" width="2.625" style="208" customWidth="1"/>
    <col min="7742" max="7936" width="9" style="208"/>
    <col min="7937" max="7997" width="2.625" style="208" customWidth="1"/>
    <col min="7998" max="8192" width="9" style="208"/>
    <col min="8193" max="8253" width="2.625" style="208" customWidth="1"/>
    <col min="8254" max="8448" width="9" style="208"/>
    <col min="8449" max="8509" width="2.625" style="208" customWidth="1"/>
    <col min="8510" max="8704" width="9" style="208"/>
    <col min="8705" max="8765" width="2.625" style="208" customWidth="1"/>
    <col min="8766" max="8960" width="9" style="208"/>
    <col min="8961" max="9021" width="2.625" style="208" customWidth="1"/>
    <col min="9022" max="9216" width="9" style="208"/>
    <col min="9217" max="9277" width="2.625" style="208" customWidth="1"/>
    <col min="9278" max="9472" width="9" style="208"/>
    <col min="9473" max="9533" width="2.625" style="208" customWidth="1"/>
    <col min="9534" max="9728" width="9" style="208"/>
    <col min="9729" max="9789" width="2.625" style="208" customWidth="1"/>
    <col min="9790" max="9984" width="9" style="208"/>
    <col min="9985" max="10045" width="2.625" style="208" customWidth="1"/>
    <col min="10046" max="10240" width="9" style="208"/>
    <col min="10241" max="10301" width="2.625" style="208" customWidth="1"/>
    <col min="10302" max="10496" width="9" style="208"/>
    <col min="10497" max="10557" width="2.625" style="208" customWidth="1"/>
    <col min="10558" max="10752" width="9" style="208"/>
    <col min="10753" max="10813" width="2.625" style="208" customWidth="1"/>
    <col min="10814" max="11008" width="9" style="208"/>
    <col min="11009" max="11069" width="2.625" style="208" customWidth="1"/>
    <col min="11070" max="11264" width="9" style="208"/>
    <col min="11265" max="11325" width="2.625" style="208" customWidth="1"/>
    <col min="11326" max="11520" width="9" style="208"/>
    <col min="11521" max="11581" width="2.625" style="208" customWidth="1"/>
    <col min="11582" max="11776" width="9" style="208"/>
    <col min="11777" max="11837" width="2.625" style="208" customWidth="1"/>
    <col min="11838" max="12032" width="9" style="208"/>
    <col min="12033" max="12093" width="2.625" style="208" customWidth="1"/>
    <col min="12094" max="12288" width="9" style="208"/>
    <col min="12289" max="12349" width="2.625" style="208" customWidth="1"/>
    <col min="12350" max="12544" width="9" style="208"/>
    <col min="12545" max="12605" width="2.625" style="208" customWidth="1"/>
    <col min="12606" max="12800" width="9" style="208"/>
    <col min="12801" max="12861" width="2.625" style="208" customWidth="1"/>
    <col min="12862" max="13056" width="9" style="208"/>
    <col min="13057" max="13117" width="2.625" style="208" customWidth="1"/>
    <col min="13118" max="13312" width="9" style="208"/>
    <col min="13313" max="13373" width="2.625" style="208" customWidth="1"/>
    <col min="13374" max="13568" width="9" style="208"/>
    <col min="13569" max="13629" width="2.625" style="208" customWidth="1"/>
    <col min="13630" max="13824" width="9" style="208"/>
    <col min="13825" max="13885" width="2.625" style="208" customWidth="1"/>
    <col min="13886" max="14080" width="9" style="208"/>
    <col min="14081" max="14141" width="2.625" style="208" customWidth="1"/>
    <col min="14142" max="14336" width="9" style="208"/>
    <col min="14337" max="14397" width="2.625" style="208" customWidth="1"/>
    <col min="14398" max="14592" width="9" style="208"/>
    <col min="14593" max="14653" width="2.625" style="208" customWidth="1"/>
    <col min="14654" max="14848" width="9" style="208"/>
    <col min="14849" max="14909" width="2.625" style="208" customWidth="1"/>
    <col min="14910" max="15104" width="9" style="208"/>
    <col min="15105" max="15165" width="2.625" style="208" customWidth="1"/>
    <col min="15166" max="15360" width="9" style="208"/>
    <col min="15361" max="15421" width="2.625" style="208" customWidth="1"/>
    <col min="15422" max="15616" width="9" style="208"/>
    <col min="15617" max="15677" width="2.625" style="208" customWidth="1"/>
    <col min="15678" max="15872" width="9" style="208"/>
    <col min="15873" max="15933" width="2.625" style="208" customWidth="1"/>
    <col min="15934" max="16128" width="9" style="208"/>
    <col min="16129" max="16189" width="2.625" style="208" customWidth="1"/>
    <col min="16190" max="16384" width="9" style="208"/>
  </cols>
  <sheetData>
    <row r="1" spans="1:33" x14ac:dyDescent="0.4">
      <c r="A1" s="208" t="s">
        <v>1257</v>
      </c>
    </row>
    <row r="2" spans="1:33" x14ac:dyDescent="0.4">
      <c r="Y2" s="1968" t="s">
        <v>807</v>
      </c>
      <c r="Z2" s="1968"/>
      <c r="AA2" s="1968"/>
      <c r="AB2" s="1968"/>
      <c r="AC2" s="1968"/>
      <c r="AD2" s="1968"/>
      <c r="AE2" s="1968"/>
      <c r="AF2" s="1968"/>
      <c r="AG2" s="1968"/>
    </row>
    <row r="4" spans="1:33" s="207" customFormat="1" ht="21" customHeight="1" x14ac:dyDescent="0.4">
      <c r="A4" s="1969" t="s">
        <v>808</v>
      </c>
      <c r="B4" s="1969"/>
      <c r="C4" s="1969"/>
      <c r="D4" s="1969"/>
      <c r="E4" s="1969"/>
      <c r="F4" s="1969"/>
      <c r="G4" s="1969"/>
      <c r="H4" s="1969"/>
      <c r="I4" s="1969"/>
      <c r="J4" s="1969"/>
      <c r="K4" s="1969"/>
      <c r="L4" s="1969"/>
      <c r="M4" s="1969"/>
      <c r="N4" s="1969"/>
      <c r="O4" s="1969"/>
      <c r="P4" s="1969"/>
      <c r="Q4" s="1969"/>
      <c r="R4" s="1969"/>
      <c r="S4" s="1969"/>
      <c r="T4" s="1969"/>
      <c r="U4" s="1969"/>
      <c r="V4" s="1969"/>
      <c r="W4" s="1969"/>
      <c r="X4" s="1969"/>
      <c r="Y4" s="1969"/>
      <c r="Z4" s="1969"/>
      <c r="AA4" s="1969"/>
      <c r="AB4" s="1969"/>
      <c r="AC4" s="1969"/>
      <c r="AD4" s="1969"/>
      <c r="AE4" s="1969"/>
      <c r="AF4" s="1969"/>
      <c r="AG4" s="371"/>
    </row>
    <row r="5" spans="1:33" s="207" customFormat="1" ht="21" customHeight="1" x14ac:dyDescent="0.4">
      <c r="A5" s="841"/>
      <c r="B5" s="841"/>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c r="AF5" s="841"/>
      <c r="AG5" s="371"/>
    </row>
    <row r="6" spans="1:33" ht="21" customHeight="1" thickBot="1" x14ac:dyDescent="0.45">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row>
    <row r="7" spans="1:33" ht="21" customHeight="1" x14ac:dyDescent="0.4">
      <c r="A7" s="1970" t="s">
        <v>369</v>
      </c>
      <c r="B7" s="1971"/>
      <c r="C7" s="1971"/>
      <c r="D7" s="1971"/>
      <c r="E7" s="1971"/>
      <c r="F7" s="1971"/>
      <c r="G7" s="1971"/>
      <c r="H7" s="1971"/>
      <c r="I7" s="1971"/>
      <c r="J7" s="1971"/>
      <c r="K7" s="1971"/>
      <c r="L7" s="1971"/>
      <c r="M7" s="1972"/>
      <c r="N7" s="1972"/>
      <c r="O7" s="1972"/>
      <c r="P7" s="1972"/>
      <c r="Q7" s="1972"/>
      <c r="R7" s="1972"/>
      <c r="S7" s="1972"/>
      <c r="T7" s="1972"/>
      <c r="U7" s="1972"/>
      <c r="V7" s="1972"/>
      <c r="W7" s="1972"/>
      <c r="X7" s="1972"/>
      <c r="Y7" s="1972"/>
      <c r="Z7" s="1972"/>
      <c r="AA7" s="1972"/>
      <c r="AB7" s="1972"/>
      <c r="AC7" s="1972"/>
      <c r="AD7" s="1972"/>
      <c r="AE7" s="1972"/>
      <c r="AF7" s="1973"/>
      <c r="AG7" s="372"/>
    </row>
    <row r="8" spans="1:33" ht="21" customHeight="1" thickBot="1" x14ac:dyDescent="0.45">
      <c r="A8" s="1976" t="s">
        <v>478</v>
      </c>
      <c r="B8" s="1977"/>
      <c r="C8" s="1977"/>
      <c r="D8" s="1977"/>
      <c r="E8" s="1977"/>
      <c r="F8" s="1977"/>
      <c r="G8" s="1977"/>
      <c r="H8" s="1977"/>
      <c r="I8" s="1977"/>
      <c r="J8" s="1977"/>
      <c r="K8" s="1977"/>
      <c r="L8" s="1977"/>
      <c r="M8" s="1978" t="s">
        <v>809</v>
      </c>
      <c r="N8" s="1978"/>
      <c r="O8" s="1978"/>
      <c r="P8" s="1978"/>
      <c r="Q8" s="1978"/>
      <c r="R8" s="1978"/>
      <c r="S8" s="1978"/>
      <c r="T8" s="1978"/>
      <c r="U8" s="1978"/>
      <c r="V8" s="1978"/>
      <c r="W8" s="1978"/>
      <c r="X8" s="1978"/>
      <c r="Y8" s="1978"/>
      <c r="Z8" s="1978"/>
      <c r="AA8" s="1978"/>
      <c r="AB8" s="1978"/>
      <c r="AC8" s="1978"/>
      <c r="AD8" s="1978"/>
      <c r="AE8" s="1978"/>
      <c r="AF8" s="1979"/>
      <c r="AG8" s="372"/>
    </row>
    <row r="9" spans="1:33" ht="21" customHeight="1" thickTop="1" x14ac:dyDescent="0.4">
      <c r="A9" s="1954" t="s">
        <v>641</v>
      </c>
      <c r="B9" s="1955"/>
      <c r="C9" s="1955"/>
      <c r="D9" s="1955"/>
      <c r="E9" s="1955"/>
      <c r="F9" s="1955"/>
      <c r="G9" s="1955"/>
      <c r="H9" s="1955"/>
      <c r="I9" s="1955"/>
      <c r="J9" s="1955"/>
      <c r="K9" s="1955"/>
      <c r="L9" s="1955"/>
      <c r="M9" s="1955" t="s">
        <v>642</v>
      </c>
      <c r="N9" s="1955"/>
      <c r="O9" s="1955"/>
      <c r="P9" s="1955"/>
      <c r="Q9" s="1955"/>
      <c r="R9" s="1955"/>
      <c r="S9" s="1955"/>
      <c r="T9" s="1955"/>
      <c r="U9" s="1955"/>
      <c r="V9" s="1955"/>
      <c r="W9" s="1955"/>
      <c r="X9" s="1955"/>
      <c r="Y9" s="1955"/>
      <c r="Z9" s="1955"/>
      <c r="AA9" s="1955"/>
      <c r="AB9" s="1955"/>
      <c r="AC9" s="1955"/>
      <c r="AD9" s="1955"/>
      <c r="AE9" s="1955"/>
      <c r="AF9" s="1956"/>
      <c r="AG9" s="372"/>
    </row>
    <row r="10" spans="1:33" ht="21" customHeight="1" x14ac:dyDescent="0.4">
      <c r="A10" s="1957" t="s">
        <v>383</v>
      </c>
      <c r="B10" s="1958"/>
      <c r="C10" s="1958"/>
      <c r="D10" s="1958"/>
      <c r="E10" s="1958"/>
      <c r="F10" s="1958" t="s">
        <v>327</v>
      </c>
      <c r="G10" s="1958"/>
      <c r="H10" s="1958"/>
      <c r="I10" s="1958"/>
      <c r="J10" s="1958"/>
      <c r="K10" s="1958"/>
      <c r="L10" s="1958"/>
      <c r="M10" s="1959" t="s">
        <v>810</v>
      </c>
      <c r="N10" s="1960"/>
      <c r="O10" s="1960"/>
      <c r="P10" s="1960"/>
      <c r="Q10" s="1961"/>
      <c r="R10" s="1959" t="s">
        <v>811</v>
      </c>
      <c r="S10" s="1960"/>
      <c r="T10" s="1960"/>
      <c r="U10" s="1960"/>
      <c r="V10" s="1961"/>
      <c r="W10" s="1974" t="s">
        <v>812</v>
      </c>
      <c r="X10" s="1974"/>
      <c r="Y10" s="1974"/>
      <c r="Z10" s="1974"/>
      <c r="AA10" s="1974"/>
      <c r="AB10" s="1974" t="s">
        <v>813</v>
      </c>
      <c r="AC10" s="1974"/>
      <c r="AD10" s="1974"/>
      <c r="AE10" s="1974"/>
      <c r="AF10" s="1975"/>
      <c r="AG10" s="372"/>
    </row>
    <row r="11" spans="1:33" ht="21" customHeight="1" x14ac:dyDescent="0.4">
      <c r="A11" s="1957"/>
      <c r="B11" s="1958"/>
      <c r="C11" s="1958"/>
      <c r="D11" s="1958"/>
      <c r="E11" s="1958"/>
      <c r="F11" s="1958"/>
      <c r="G11" s="1958"/>
      <c r="H11" s="1958"/>
      <c r="I11" s="1958"/>
      <c r="J11" s="1958"/>
      <c r="K11" s="1958"/>
      <c r="L11" s="1958"/>
      <c r="M11" s="1962"/>
      <c r="N11" s="1963"/>
      <c r="O11" s="1963"/>
      <c r="P11" s="1963"/>
      <c r="Q11" s="1964"/>
      <c r="R11" s="1962"/>
      <c r="S11" s="1963"/>
      <c r="T11" s="1963"/>
      <c r="U11" s="1963"/>
      <c r="V11" s="1964"/>
      <c r="W11" s="1974"/>
      <c r="X11" s="1974"/>
      <c r="Y11" s="1974"/>
      <c r="Z11" s="1974"/>
      <c r="AA11" s="1974"/>
      <c r="AB11" s="1974"/>
      <c r="AC11" s="1974"/>
      <c r="AD11" s="1974"/>
      <c r="AE11" s="1974"/>
      <c r="AF11" s="1975"/>
      <c r="AG11" s="372"/>
    </row>
    <row r="12" spans="1:33" ht="21" customHeight="1" x14ac:dyDescent="0.4">
      <c r="A12" s="1957"/>
      <c r="B12" s="1958"/>
      <c r="C12" s="1958"/>
      <c r="D12" s="1958"/>
      <c r="E12" s="1958"/>
      <c r="F12" s="1958"/>
      <c r="G12" s="1958"/>
      <c r="H12" s="1958"/>
      <c r="I12" s="1958"/>
      <c r="J12" s="1958"/>
      <c r="K12" s="1958"/>
      <c r="L12" s="1958"/>
      <c r="M12" s="1965"/>
      <c r="N12" s="1966"/>
      <c r="O12" s="1966"/>
      <c r="P12" s="1966"/>
      <c r="Q12" s="1967"/>
      <c r="R12" s="1965"/>
      <c r="S12" s="1966"/>
      <c r="T12" s="1966"/>
      <c r="U12" s="1966"/>
      <c r="V12" s="1967"/>
      <c r="W12" s="1974"/>
      <c r="X12" s="1974"/>
      <c r="Y12" s="1974"/>
      <c r="Z12" s="1974"/>
      <c r="AA12" s="1974"/>
      <c r="AB12" s="1974"/>
      <c r="AC12" s="1974"/>
      <c r="AD12" s="1974"/>
      <c r="AE12" s="1974"/>
      <c r="AF12" s="1975"/>
      <c r="AG12" s="372"/>
    </row>
    <row r="13" spans="1:33" ht="21" customHeight="1" x14ac:dyDescent="0.4">
      <c r="A13" s="1941"/>
      <c r="B13" s="1936"/>
      <c r="C13" s="1936"/>
      <c r="D13" s="1936"/>
      <c r="E13" s="1936"/>
      <c r="F13" s="1936"/>
      <c r="G13" s="1936"/>
      <c r="H13" s="1936"/>
      <c r="I13" s="1936"/>
      <c r="J13" s="1936"/>
      <c r="K13" s="1936"/>
      <c r="L13" s="1936"/>
      <c r="M13" s="1936"/>
      <c r="N13" s="1936"/>
      <c r="O13" s="1936"/>
      <c r="P13" s="1936"/>
      <c r="Q13" s="1936"/>
      <c r="R13" s="1936"/>
      <c r="S13" s="1936"/>
      <c r="T13" s="1936"/>
      <c r="U13" s="1936"/>
      <c r="V13" s="1936"/>
      <c r="W13" s="1936"/>
      <c r="X13" s="1936"/>
      <c r="Y13" s="1936"/>
      <c r="Z13" s="1936"/>
      <c r="AA13" s="1936"/>
      <c r="AB13" s="1936"/>
      <c r="AC13" s="1936"/>
      <c r="AD13" s="1936"/>
      <c r="AE13" s="1936"/>
      <c r="AF13" s="1937"/>
      <c r="AG13" s="372"/>
    </row>
    <row r="14" spans="1:33" ht="21" customHeight="1" x14ac:dyDescent="0.4">
      <c r="A14" s="1941"/>
      <c r="B14" s="1936"/>
      <c r="C14" s="1936"/>
      <c r="D14" s="1936"/>
      <c r="E14" s="1936"/>
      <c r="F14" s="1936"/>
      <c r="G14" s="1936"/>
      <c r="H14" s="1936"/>
      <c r="I14" s="1936"/>
      <c r="J14" s="1936"/>
      <c r="K14" s="1936"/>
      <c r="L14" s="1936"/>
      <c r="M14" s="1936"/>
      <c r="N14" s="1936"/>
      <c r="O14" s="1936"/>
      <c r="P14" s="1936"/>
      <c r="Q14" s="1936"/>
      <c r="R14" s="1936"/>
      <c r="S14" s="1936"/>
      <c r="T14" s="1936"/>
      <c r="U14" s="1936"/>
      <c r="V14" s="1936"/>
      <c r="W14" s="1936"/>
      <c r="X14" s="1936"/>
      <c r="Y14" s="1936"/>
      <c r="Z14" s="1936"/>
      <c r="AA14" s="1936"/>
      <c r="AB14" s="1936"/>
      <c r="AC14" s="1936"/>
      <c r="AD14" s="1936"/>
      <c r="AE14" s="1936"/>
      <c r="AF14" s="1937"/>
      <c r="AG14" s="372"/>
    </row>
    <row r="15" spans="1:33" ht="21" customHeight="1" x14ac:dyDescent="0.4">
      <c r="A15" s="1941"/>
      <c r="B15" s="1936"/>
      <c r="C15" s="1936"/>
      <c r="D15" s="1936"/>
      <c r="E15" s="1936"/>
      <c r="F15" s="1936"/>
      <c r="G15" s="1936"/>
      <c r="H15" s="1936"/>
      <c r="I15" s="1936"/>
      <c r="J15" s="1936"/>
      <c r="K15" s="1936"/>
      <c r="L15" s="1936"/>
      <c r="M15" s="1936"/>
      <c r="N15" s="1936"/>
      <c r="O15" s="1936"/>
      <c r="P15" s="1936"/>
      <c r="Q15" s="1936"/>
      <c r="R15" s="1936"/>
      <c r="S15" s="1936"/>
      <c r="T15" s="1936"/>
      <c r="U15" s="1936"/>
      <c r="V15" s="1936"/>
      <c r="W15" s="1936"/>
      <c r="X15" s="1936"/>
      <c r="Y15" s="1936"/>
      <c r="Z15" s="1936"/>
      <c r="AA15" s="1936"/>
      <c r="AB15" s="1936"/>
      <c r="AC15" s="1936"/>
      <c r="AD15" s="1936"/>
      <c r="AE15" s="1936"/>
      <c r="AF15" s="1937"/>
      <c r="AG15" s="372"/>
    </row>
    <row r="16" spans="1:33" ht="21" customHeight="1" x14ac:dyDescent="0.4">
      <c r="A16" s="1941"/>
      <c r="B16" s="1936"/>
      <c r="C16" s="1936"/>
      <c r="D16" s="1936"/>
      <c r="E16" s="1936"/>
      <c r="F16" s="1936"/>
      <c r="G16" s="1936"/>
      <c r="H16" s="1936"/>
      <c r="I16" s="1936"/>
      <c r="J16" s="1936"/>
      <c r="K16" s="1936"/>
      <c r="L16" s="1936"/>
      <c r="M16" s="1942"/>
      <c r="N16" s="1943"/>
      <c r="O16" s="1943"/>
      <c r="P16" s="1943"/>
      <c r="Q16" s="1945"/>
      <c r="R16" s="1942"/>
      <c r="S16" s="1943"/>
      <c r="T16" s="1943"/>
      <c r="U16" s="1943"/>
      <c r="V16" s="1945"/>
      <c r="W16" s="1942"/>
      <c r="X16" s="1943"/>
      <c r="Y16" s="1943"/>
      <c r="Z16" s="1943"/>
      <c r="AA16" s="1945"/>
      <c r="AB16" s="1942"/>
      <c r="AC16" s="1943"/>
      <c r="AD16" s="1943"/>
      <c r="AE16" s="1943"/>
      <c r="AF16" s="1944"/>
      <c r="AG16" s="372"/>
    </row>
    <row r="17" spans="1:33" ht="21" customHeight="1" x14ac:dyDescent="0.4">
      <c r="A17" s="1941"/>
      <c r="B17" s="1936"/>
      <c r="C17" s="1936"/>
      <c r="D17" s="1936"/>
      <c r="E17" s="1936"/>
      <c r="F17" s="1936"/>
      <c r="G17" s="1936"/>
      <c r="H17" s="1936"/>
      <c r="I17" s="1936"/>
      <c r="J17" s="1936"/>
      <c r="K17" s="1936"/>
      <c r="L17" s="1936"/>
      <c r="M17" s="1942"/>
      <c r="N17" s="1943"/>
      <c r="O17" s="1943"/>
      <c r="P17" s="1943"/>
      <c r="Q17" s="1945"/>
      <c r="R17" s="1942"/>
      <c r="S17" s="1943"/>
      <c r="T17" s="1943"/>
      <c r="U17" s="1943"/>
      <c r="V17" s="1945"/>
      <c r="W17" s="1942"/>
      <c r="X17" s="1943"/>
      <c r="Y17" s="1943"/>
      <c r="Z17" s="1943"/>
      <c r="AA17" s="1945"/>
      <c r="AB17" s="1942"/>
      <c r="AC17" s="1943"/>
      <c r="AD17" s="1943"/>
      <c r="AE17" s="1943"/>
      <c r="AF17" s="1944"/>
      <c r="AG17" s="372"/>
    </row>
    <row r="18" spans="1:33" ht="21" customHeight="1" x14ac:dyDescent="0.4">
      <c r="A18" s="1941"/>
      <c r="B18" s="1936"/>
      <c r="C18" s="1936"/>
      <c r="D18" s="1936"/>
      <c r="E18" s="1936"/>
      <c r="F18" s="1936"/>
      <c r="G18" s="1936"/>
      <c r="H18" s="1936"/>
      <c r="I18" s="1936"/>
      <c r="J18" s="1936"/>
      <c r="K18" s="1936"/>
      <c r="L18" s="1936"/>
      <c r="M18" s="1942"/>
      <c r="N18" s="1943"/>
      <c r="O18" s="1943"/>
      <c r="P18" s="1943"/>
      <c r="Q18" s="1945"/>
      <c r="R18" s="1942"/>
      <c r="S18" s="1943"/>
      <c r="T18" s="1943"/>
      <c r="U18" s="1943"/>
      <c r="V18" s="1945"/>
      <c r="W18" s="1942"/>
      <c r="X18" s="1943"/>
      <c r="Y18" s="1943"/>
      <c r="Z18" s="1943"/>
      <c r="AA18" s="1945"/>
      <c r="AB18" s="1942"/>
      <c r="AC18" s="1943"/>
      <c r="AD18" s="1943"/>
      <c r="AE18" s="1943"/>
      <c r="AF18" s="1944"/>
      <c r="AG18" s="372"/>
    </row>
    <row r="19" spans="1:33" ht="21" customHeight="1" x14ac:dyDescent="0.4">
      <c r="A19" s="1941"/>
      <c r="B19" s="1936"/>
      <c r="C19" s="1936"/>
      <c r="D19" s="1936"/>
      <c r="E19" s="1936"/>
      <c r="F19" s="1936"/>
      <c r="G19" s="1936"/>
      <c r="H19" s="1936"/>
      <c r="I19" s="1936"/>
      <c r="J19" s="1936"/>
      <c r="K19" s="1936"/>
      <c r="L19" s="1936"/>
      <c r="M19" s="1942"/>
      <c r="N19" s="1943"/>
      <c r="O19" s="1943"/>
      <c r="P19" s="1943"/>
      <c r="Q19" s="1945"/>
      <c r="R19" s="1942"/>
      <c r="S19" s="1943"/>
      <c r="T19" s="1943"/>
      <c r="U19" s="1943"/>
      <c r="V19" s="1945"/>
      <c r="W19" s="1942"/>
      <c r="X19" s="1943"/>
      <c r="Y19" s="1943"/>
      <c r="Z19" s="1943"/>
      <c r="AA19" s="1945"/>
      <c r="AB19" s="1942"/>
      <c r="AC19" s="1943"/>
      <c r="AD19" s="1943"/>
      <c r="AE19" s="1943"/>
      <c r="AF19" s="1944"/>
      <c r="AG19" s="372"/>
    </row>
    <row r="20" spans="1:33" ht="21" customHeight="1" x14ac:dyDescent="0.4">
      <c r="A20" s="1941"/>
      <c r="B20" s="1936"/>
      <c r="C20" s="1936"/>
      <c r="D20" s="1936"/>
      <c r="E20" s="1936"/>
      <c r="F20" s="1936"/>
      <c r="G20" s="1936"/>
      <c r="H20" s="1936"/>
      <c r="I20" s="1936"/>
      <c r="J20" s="1936"/>
      <c r="K20" s="1936"/>
      <c r="L20" s="1936"/>
      <c r="M20" s="1942"/>
      <c r="N20" s="1943"/>
      <c r="O20" s="1943"/>
      <c r="P20" s="1943"/>
      <c r="Q20" s="1945"/>
      <c r="R20" s="1942"/>
      <c r="S20" s="1943"/>
      <c r="T20" s="1943"/>
      <c r="U20" s="1943"/>
      <c r="V20" s="1945"/>
      <c r="W20" s="1942"/>
      <c r="X20" s="1943"/>
      <c r="Y20" s="1943"/>
      <c r="Z20" s="1943"/>
      <c r="AA20" s="1945"/>
      <c r="AB20" s="1942"/>
      <c r="AC20" s="1943"/>
      <c r="AD20" s="1943"/>
      <c r="AE20" s="1943"/>
      <c r="AF20" s="1944"/>
      <c r="AG20" s="372"/>
    </row>
    <row r="21" spans="1:33" ht="21" customHeight="1" x14ac:dyDescent="0.4">
      <c r="A21" s="1941"/>
      <c r="B21" s="1936"/>
      <c r="C21" s="1936"/>
      <c r="D21" s="1936"/>
      <c r="E21" s="1936"/>
      <c r="F21" s="1936"/>
      <c r="G21" s="1936"/>
      <c r="H21" s="1936"/>
      <c r="I21" s="1936"/>
      <c r="J21" s="1936"/>
      <c r="K21" s="1936"/>
      <c r="L21" s="1936"/>
      <c r="M21" s="1942"/>
      <c r="N21" s="1943"/>
      <c r="O21" s="1943"/>
      <c r="P21" s="1943"/>
      <c r="Q21" s="1945"/>
      <c r="R21" s="1942"/>
      <c r="S21" s="1943"/>
      <c r="T21" s="1943"/>
      <c r="U21" s="1943"/>
      <c r="V21" s="1945"/>
      <c r="W21" s="1942"/>
      <c r="X21" s="1943"/>
      <c r="Y21" s="1943"/>
      <c r="Z21" s="1943"/>
      <c r="AA21" s="1945"/>
      <c r="AB21" s="1942"/>
      <c r="AC21" s="1943"/>
      <c r="AD21" s="1943"/>
      <c r="AE21" s="1943"/>
      <c r="AF21" s="1944"/>
      <c r="AG21" s="372"/>
    </row>
    <row r="22" spans="1:33" ht="21" customHeight="1" x14ac:dyDescent="0.4">
      <c r="A22" s="1941"/>
      <c r="B22" s="1936"/>
      <c r="C22" s="1936"/>
      <c r="D22" s="1936"/>
      <c r="E22" s="1936"/>
      <c r="F22" s="1936"/>
      <c r="G22" s="1936"/>
      <c r="H22" s="1936"/>
      <c r="I22" s="1936"/>
      <c r="J22" s="1936"/>
      <c r="K22" s="1936"/>
      <c r="L22" s="1936"/>
      <c r="M22" s="1936"/>
      <c r="N22" s="1936"/>
      <c r="O22" s="1936"/>
      <c r="P22" s="1936"/>
      <c r="Q22" s="1936"/>
      <c r="R22" s="1936"/>
      <c r="S22" s="1936"/>
      <c r="T22" s="1936"/>
      <c r="U22" s="1936"/>
      <c r="V22" s="1936"/>
      <c r="W22" s="1936"/>
      <c r="X22" s="1936"/>
      <c r="Y22" s="1936"/>
      <c r="Z22" s="1936"/>
      <c r="AA22" s="1936"/>
      <c r="AB22" s="1936"/>
      <c r="AC22" s="1936"/>
      <c r="AD22" s="1936"/>
      <c r="AE22" s="1936"/>
      <c r="AF22" s="1937"/>
      <c r="AG22" s="372"/>
    </row>
    <row r="23" spans="1:33" ht="21" customHeight="1" x14ac:dyDescent="0.4">
      <c r="A23" s="1941"/>
      <c r="B23" s="1936"/>
      <c r="C23" s="1936"/>
      <c r="D23" s="1936"/>
      <c r="E23" s="1936"/>
      <c r="F23" s="1936"/>
      <c r="G23" s="1936"/>
      <c r="H23" s="1936"/>
      <c r="I23" s="1936"/>
      <c r="J23" s="1936"/>
      <c r="K23" s="1936"/>
      <c r="L23" s="1936"/>
      <c r="M23" s="1936"/>
      <c r="N23" s="1936"/>
      <c r="O23" s="1936"/>
      <c r="P23" s="1936"/>
      <c r="Q23" s="1936"/>
      <c r="R23" s="1936"/>
      <c r="S23" s="1936"/>
      <c r="T23" s="1936"/>
      <c r="U23" s="1936"/>
      <c r="V23" s="1936"/>
      <c r="W23" s="1936"/>
      <c r="X23" s="1936"/>
      <c r="Y23" s="1936"/>
      <c r="Z23" s="1936"/>
      <c r="AA23" s="1936"/>
      <c r="AB23" s="1936"/>
      <c r="AC23" s="1936"/>
      <c r="AD23" s="1936"/>
      <c r="AE23" s="1936"/>
      <c r="AF23" s="1937"/>
      <c r="AG23" s="372"/>
    </row>
    <row r="24" spans="1:33" ht="21" customHeight="1" thickBot="1" x14ac:dyDescent="0.45">
      <c r="A24" s="1938"/>
      <c r="B24" s="1939"/>
      <c r="C24" s="1939"/>
      <c r="D24" s="1939"/>
      <c r="E24" s="1939"/>
      <c r="F24" s="1939"/>
      <c r="G24" s="1939"/>
      <c r="H24" s="1939"/>
      <c r="I24" s="1939"/>
      <c r="J24" s="1939"/>
      <c r="K24" s="1939"/>
      <c r="L24" s="1939"/>
      <c r="M24" s="1939"/>
      <c r="N24" s="1939"/>
      <c r="O24" s="1939"/>
      <c r="P24" s="1939"/>
      <c r="Q24" s="1939"/>
      <c r="R24" s="1939"/>
      <c r="S24" s="1939"/>
      <c r="T24" s="1939"/>
      <c r="U24" s="1939"/>
      <c r="V24" s="1939"/>
      <c r="W24" s="1939"/>
      <c r="X24" s="1939"/>
      <c r="Y24" s="1939"/>
      <c r="Z24" s="1939"/>
      <c r="AA24" s="1939"/>
      <c r="AB24" s="1939"/>
      <c r="AC24" s="1939"/>
      <c r="AD24" s="1939"/>
      <c r="AE24" s="1939"/>
      <c r="AF24" s="1940"/>
      <c r="AG24" s="372"/>
    </row>
    <row r="25" spans="1:33" ht="21" customHeight="1" thickBot="1" x14ac:dyDescent="0.45">
      <c r="A25" s="373"/>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2"/>
    </row>
    <row r="26" spans="1:33" ht="21" customHeight="1" x14ac:dyDescent="0.4">
      <c r="A26" s="1946" t="s">
        <v>814</v>
      </c>
      <c r="B26" s="1947"/>
      <c r="C26" s="1947"/>
      <c r="D26" s="1947"/>
      <c r="E26" s="1947"/>
      <c r="F26" s="1947"/>
      <c r="G26" s="1947"/>
      <c r="H26" s="1947"/>
      <c r="I26" s="1947"/>
      <c r="J26" s="1947"/>
      <c r="K26" s="1947"/>
      <c r="L26" s="1947"/>
      <c r="M26" s="1947"/>
      <c r="N26" s="1947"/>
      <c r="O26" s="1947"/>
      <c r="P26" s="1947"/>
      <c r="Q26" s="1950" t="s">
        <v>815</v>
      </c>
      <c r="R26" s="1950"/>
      <c r="S26" s="1950"/>
      <c r="T26" s="1950"/>
      <c r="U26" s="1950"/>
      <c r="V26" s="1950"/>
      <c r="W26" s="1950"/>
      <c r="X26" s="1950"/>
      <c r="Y26" s="1950"/>
      <c r="Z26" s="1950"/>
      <c r="AA26" s="1950"/>
      <c r="AB26" s="1950"/>
      <c r="AC26" s="1950"/>
      <c r="AD26" s="1950"/>
      <c r="AE26" s="1950"/>
      <c r="AF26" s="1951"/>
      <c r="AG26" s="372"/>
    </row>
    <row r="27" spans="1:33" ht="21" customHeight="1" thickBot="1" x14ac:dyDescent="0.45">
      <c r="A27" s="1948"/>
      <c r="B27" s="1949"/>
      <c r="C27" s="1949"/>
      <c r="D27" s="1949"/>
      <c r="E27" s="1949"/>
      <c r="F27" s="1949"/>
      <c r="G27" s="1949"/>
      <c r="H27" s="1949"/>
      <c r="I27" s="1949"/>
      <c r="J27" s="1949"/>
      <c r="K27" s="1949"/>
      <c r="L27" s="1949"/>
      <c r="M27" s="1949"/>
      <c r="N27" s="1949"/>
      <c r="O27" s="1949"/>
      <c r="P27" s="1949"/>
      <c r="Q27" s="1952"/>
      <c r="R27" s="1952"/>
      <c r="S27" s="1952"/>
      <c r="T27" s="1952"/>
      <c r="U27" s="1952"/>
      <c r="V27" s="1952"/>
      <c r="W27" s="1952"/>
      <c r="X27" s="1952"/>
      <c r="Y27" s="1952"/>
      <c r="Z27" s="1952"/>
      <c r="AA27" s="1952"/>
      <c r="AB27" s="1952"/>
      <c r="AC27" s="1952"/>
      <c r="AD27" s="1952"/>
      <c r="AE27" s="1952"/>
      <c r="AF27" s="1953"/>
      <c r="AG27" s="372"/>
    </row>
    <row r="28" spans="1:33" ht="21" customHeight="1" thickBot="1" x14ac:dyDescent="0.45">
      <c r="A28" s="373"/>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2"/>
    </row>
    <row r="29" spans="1:33" ht="21" customHeight="1" x14ac:dyDescent="0.4">
      <c r="A29" s="1917" t="s">
        <v>816</v>
      </c>
      <c r="B29" s="1918"/>
      <c r="C29" s="1918"/>
      <c r="D29" s="1918"/>
      <c r="E29" s="1918"/>
      <c r="F29" s="1918"/>
      <c r="G29" s="1918"/>
      <c r="H29" s="1919"/>
      <c r="I29" s="1918" t="s">
        <v>643</v>
      </c>
      <c r="J29" s="1918"/>
      <c r="K29" s="1918"/>
      <c r="L29" s="1918"/>
      <c r="M29" s="1918"/>
      <c r="N29" s="1918"/>
      <c r="O29" s="1918"/>
      <c r="P29" s="1918"/>
      <c r="Q29" s="1923"/>
      <c r="R29" s="1923"/>
      <c r="S29" s="1923"/>
      <c r="T29" s="1923"/>
      <c r="U29" s="1923"/>
      <c r="V29" s="1923"/>
      <c r="W29" s="1923"/>
      <c r="X29" s="1923"/>
      <c r="Y29" s="1923"/>
      <c r="Z29" s="1923"/>
      <c r="AA29" s="1923"/>
      <c r="AB29" s="1923"/>
      <c r="AC29" s="1923"/>
      <c r="AD29" s="1923"/>
      <c r="AE29" s="1923"/>
      <c r="AF29" s="1924"/>
      <c r="AG29" s="372"/>
    </row>
    <row r="30" spans="1:33" ht="42.75" customHeight="1" x14ac:dyDescent="0.4">
      <c r="A30" s="1920"/>
      <c r="B30" s="1921"/>
      <c r="C30" s="1921"/>
      <c r="D30" s="1921"/>
      <c r="E30" s="1921"/>
      <c r="F30" s="1921"/>
      <c r="G30" s="1921"/>
      <c r="H30" s="1922"/>
      <c r="I30" s="1921"/>
      <c r="J30" s="1921"/>
      <c r="K30" s="1921"/>
      <c r="L30" s="1921"/>
      <c r="M30" s="1921"/>
      <c r="N30" s="1921"/>
      <c r="O30" s="1921"/>
      <c r="P30" s="1922"/>
      <c r="Q30" s="1925" t="s">
        <v>817</v>
      </c>
      <c r="R30" s="1926"/>
      <c r="S30" s="1926"/>
      <c r="T30" s="1926"/>
      <c r="U30" s="1926"/>
      <c r="V30" s="1926"/>
      <c r="W30" s="1926"/>
      <c r="X30" s="1926"/>
      <c r="Y30" s="1926"/>
      <c r="Z30" s="1926"/>
      <c r="AA30" s="1926"/>
      <c r="AB30" s="1926"/>
      <c r="AC30" s="1926"/>
      <c r="AD30" s="1926"/>
      <c r="AE30" s="1926"/>
      <c r="AF30" s="1927"/>
      <c r="AG30" s="372"/>
    </row>
    <row r="31" spans="1:33" ht="24.75" customHeight="1" thickBot="1" x14ac:dyDescent="0.45">
      <c r="A31" s="1928"/>
      <c r="B31" s="1929"/>
      <c r="C31" s="1929"/>
      <c r="D31" s="1929"/>
      <c r="E31" s="1929"/>
      <c r="F31" s="1929"/>
      <c r="G31" s="1929"/>
      <c r="H31" s="1930"/>
      <c r="I31" s="1931"/>
      <c r="J31" s="1931"/>
      <c r="K31" s="1931"/>
      <c r="L31" s="1931"/>
      <c r="M31" s="1931"/>
      <c r="N31" s="1931"/>
      <c r="O31" s="1931"/>
      <c r="P31" s="1932"/>
      <c r="Q31" s="1933"/>
      <c r="R31" s="1931"/>
      <c r="S31" s="1931"/>
      <c r="T31" s="1931"/>
      <c r="U31" s="1931"/>
      <c r="V31" s="1931"/>
      <c r="W31" s="1931"/>
      <c r="X31" s="1931"/>
      <c r="Y31" s="1931"/>
      <c r="Z31" s="1931"/>
      <c r="AA31" s="1931"/>
      <c r="AB31" s="1931"/>
      <c r="AC31" s="1931"/>
      <c r="AD31" s="1931"/>
      <c r="AE31" s="1931"/>
      <c r="AF31" s="1934"/>
      <c r="AG31" s="372"/>
    </row>
    <row r="32" spans="1:33" ht="17.100000000000001" customHeight="1" x14ac:dyDescent="0.4">
      <c r="A32" s="1935" t="s">
        <v>818</v>
      </c>
      <c r="B32" s="1935"/>
      <c r="C32" s="1935"/>
      <c r="D32" s="1935"/>
      <c r="E32" s="1935"/>
      <c r="F32" s="1935"/>
      <c r="G32" s="1935"/>
      <c r="H32" s="1935"/>
      <c r="I32" s="1935"/>
      <c r="J32" s="1935"/>
      <c r="K32" s="1935"/>
      <c r="L32" s="1935"/>
      <c r="M32" s="1935"/>
      <c r="N32" s="1935"/>
      <c r="O32" s="1935"/>
      <c r="P32" s="1935"/>
      <c r="Q32" s="1935"/>
      <c r="R32" s="1935"/>
      <c r="S32" s="1935"/>
      <c r="T32" s="1935"/>
      <c r="U32" s="1935"/>
      <c r="V32" s="1935"/>
      <c r="W32" s="1935"/>
      <c r="X32" s="1935"/>
      <c r="Y32" s="1935"/>
      <c r="Z32" s="1935"/>
      <c r="AA32" s="1935"/>
      <c r="AB32" s="1935"/>
      <c r="AC32" s="1935"/>
      <c r="AD32" s="1935"/>
      <c r="AE32" s="1935"/>
      <c r="AF32" s="1935"/>
      <c r="AG32" s="372"/>
    </row>
    <row r="33" spans="1:33" ht="17.100000000000001" customHeight="1" x14ac:dyDescent="0.4">
      <c r="A33" s="1916"/>
      <c r="B33" s="1916"/>
      <c r="C33" s="1916"/>
      <c r="D33" s="1916"/>
      <c r="E33" s="1916"/>
      <c r="F33" s="1916"/>
      <c r="G33" s="1916"/>
      <c r="H33" s="1916"/>
      <c r="I33" s="1916"/>
      <c r="J33" s="1916"/>
      <c r="K33" s="1916"/>
      <c r="L33" s="1916"/>
      <c r="M33" s="1916"/>
      <c r="N33" s="1916"/>
      <c r="O33" s="1916"/>
      <c r="P33" s="1916"/>
      <c r="Q33" s="1916"/>
      <c r="R33" s="1916"/>
      <c r="S33" s="1916"/>
      <c r="T33" s="1916"/>
      <c r="U33" s="1916"/>
      <c r="V33" s="1916"/>
      <c r="W33" s="1916"/>
      <c r="X33" s="1916"/>
      <c r="Y33" s="1916"/>
      <c r="Z33" s="1916"/>
      <c r="AA33" s="1916"/>
      <c r="AB33" s="1916"/>
      <c r="AC33" s="1916"/>
      <c r="AD33" s="1916"/>
      <c r="AE33" s="1916"/>
      <c r="AF33" s="1916"/>
      <c r="AG33" s="372"/>
    </row>
    <row r="34" spans="1:33" ht="17.100000000000001" customHeight="1" x14ac:dyDescent="0.4">
      <c r="A34" s="1916" t="s">
        <v>819</v>
      </c>
      <c r="B34" s="1916"/>
      <c r="C34" s="1916"/>
      <c r="D34" s="1916"/>
      <c r="E34" s="1916"/>
      <c r="F34" s="1916"/>
      <c r="G34" s="1916"/>
      <c r="H34" s="1916"/>
      <c r="I34" s="1916"/>
      <c r="J34" s="1916"/>
      <c r="K34" s="1916"/>
      <c r="L34" s="1916"/>
      <c r="M34" s="1916"/>
      <c r="N34" s="1916"/>
      <c r="O34" s="1916"/>
      <c r="P34" s="1916"/>
      <c r="Q34" s="1916"/>
      <c r="R34" s="1916"/>
      <c r="S34" s="1916"/>
      <c r="T34" s="1916"/>
      <c r="U34" s="1916"/>
      <c r="V34" s="1916"/>
      <c r="W34" s="1916"/>
      <c r="X34" s="1916"/>
      <c r="Y34" s="1916"/>
      <c r="Z34" s="1916"/>
      <c r="AA34" s="1916"/>
      <c r="AB34" s="1916"/>
      <c r="AC34" s="1916"/>
      <c r="AD34" s="1916"/>
      <c r="AE34" s="1916"/>
      <c r="AF34" s="1916"/>
      <c r="AG34" s="372"/>
    </row>
    <row r="35" spans="1:33" ht="17.100000000000001" customHeight="1" x14ac:dyDescent="0.4">
      <c r="A35" s="1916"/>
      <c r="B35" s="1916"/>
      <c r="C35" s="1916"/>
      <c r="D35" s="1916"/>
      <c r="E35" s="1916"/>
      <c r="F35" s="1916"/>
      <c r="G35" s="1916"/>
      <c r="H35" s="1916"/>
      <c r="I35" s="1916"/>
      <c r="J35" s="1916"/>
      <c r="K35" s="1916"/>
      <c r="L35" s="1916"/>
      <c r="M35" s="1916"/>
      <c r="N35" s="1916"/>
      <c r="O35" s="1916"/>
      <c r="P35" s="1916"/>
      <c r="Q35" s="1916"/>
      <c r="R35" s="1916"/>
      <c r="S35" s="1916"/>
      <c r="T35" s="1916"/>
      <c r="U35" s="1916"/>
      <c r="V35" s="1916"/>
      <c r="W35" s="1916"/>
      <c r="X35" s="1916"/>
      <c r="Y35" s="1916"/>
      <c r="Z35" s="1916"/>
      <c r="AA35" s="1916"/>
      <c r="AB35" s="1916"/>
      <c r="AC35" s="1916"/>
      <c r="AD35" s="1916"/>
      <c r="AE35" s="1916"/>
      <c r="AF35" s="1916"/>
      <c r="AG35" s="372"/>
    </row>
    <row r="36" spans="1:33" ht="15" customHeight="1" x14ac:dyDescent="0.4">
      <c r="A36" s="374"/>
      <c r="B36" s="374"/>
      <c r="C36" s="374"/>
      <c r="D36" s="374"/>
      <c r="E36" s="374"/>
      <c r="F36" s="375"/>
      <c r="G36" s="375"/>
      <c r="H36" s="375"/>
      <c r="I36" s="375"/>
      <c r="J36" s="375"/>
      <c r="K36" s="375"/>
      <c r="L36" s="375"/>
      <c r="M36" s="374"/>
      <c r="N36" s="374"/>
      <c r="O36" s="374"/>
      <c r="P36" s="374"/>
      <c r="Q36" s="374"/>
      <c r="R36" s="374"/>
      <c r="S36" s="374"/>
      <c r="T36" s="374"/>
      <c r="U36" s="374"/>
      <c r="V36" s="374"/>
      <c r="W36" s="374"/>
      <c r="X36" s="374"/>
      <c r="Y36" s="374"/>
      <c r="Z36" s="374"/>
      <c r="AA36" s="374"/>
      <c r="AB36" s="374"/>
      <c r="AC36" s="374"/>
      <c r="AD36" s="374"/>
      <c r="AE36" s="374"/>
      <c r="AF36" s="374"/>
      <c r="AG36" s="372"/>
    </row>
    <row r="37" spans="1:33" ht="21" customHeight="1" x14ac:dyDescent="0.4">
      <c r="A37" s="1916" t="s">
        <v>820</v>
      </c>
      <c r="B37" s="1916"/>
      <c r="C37" s="1916"/>
      <c r="D37" s="1916"/>
      <c r="E37" s="1916"/>
      <c r="F37" s="1916"/>
      <c r="G37" s="1916"/>
      <c r="H37" s="1916"/>
      <c r="I37" s="1916"/>
      <c r="J37" s="1916"/>
      <c r="K37" s="1916"/>
      <c r="L37" s="1916"/>
      <c r="M37" s="1916"/>
      <c r="N37" s="1916"/>
      <c r="O37" s="1916"/>
      <c r="P37" s="1916"/>
      <c r="Q37" s="1916"/>
      <c r="R37" s="1916"/>
      <c r="S37" s="1916"/>
      <c r="T37" s="1916"/>
      <c r="U37" s="1916"/>
      <c r="V37" s="1916"/>
      <c r="W37" s="1916"/>
      <c r="X37" s="1916"/>
      <c r="Y37" s="1916"/>
      <c r="Z37" s="1916"/>
      <c r="AA37" s="1916"/>
      <c r="AB37" s="1916"/>
      <c r="AC37" s="1916"/>
      <c r="AD37" s="1916"/>
      <c r="AE37" s="1916"/>
      <c r="AF37" s="1916"/>
      <c r="AG37" s="372"/>
    </row>
    <row r="38" spans="1:33" ht="21" customHeight="1" x14ac:dyDescent="0.4">
      <c r="A38" s="1916"/>
      <c r="B38" s="1916"/>
      <c r="C38" s="1916"/>
      <c r="D38" s="1916"/>
      <c r="E38" s="1916"/>
      <c r="F38" s="1916"/>
      <c r="G38" s="1916"/>
      <c r="H38" s="1916"/>
      <c r="I38" s="1916"/>
      <c r="J38" s="1916"/>
      <c r="K38" s="1916"/>
      <c r="L38" s="1916"/>
      <c r="M38" s="1916"/>
      <c r="N38" s="1916"/>
      <c r="O38" s="1916"/>
      <c r="P38" s="1916"/>
      <c r="Q38" s="1916"/>
      <c r="R38" s="1916"/>
      <c r="S38" s="1916"/>
      <c r="T38" s="1916"/>
      <c r="U38" s="1916"/>
      <c r="V38" s="1916"/>
      <c r="W38" s="1916"/>
      <c r="X38" s="1916"/>
      <c r="Y38" s="1916"/>
      <c r="Z38" s="1916"/>
      <c r="AA38" s="1916"/>
      <c r="AB38" s="1916"/>
      <c r="AC38" s="1916"/>
      <c r="AD38" s="1916"/>
      <c r="AE38" s="1916"/>
      <c r="AF38" s="1916"/>
      <c r="AG38" s="372"/>
    </row>
    <row r="39" spans="1:33" ht="21" customHeight="1" x14ac:dyDescent="0.4">
      <c r="A39" s="1916"/>
      <c r="B39" s="1916"/>
      <c r="C39" s="1916"/>
      <c r="D39" s="1916"/>
      <c r="E39" s="1916"/>
      <c r="F39" s="1916"/>
      <c r="G39" s="1916"/>
      <c r="H39" s="1916"/>
      <c r="I39" s="1916"/>
      <c r="J39" s="1916"/>
      <c r="K39" s="1916"/>
      <c r="L39" s="1916"/>
      <c r="M39" s="1916"/>
      <c r="N39" s="1916"/>
      <c r="O39" s="1916"/>
      <c r="P39" s="1916"/>
      <c r="Q39" s="1916"/>
      <c r="R39" s="1916"/>
      <c r="S39" s="1916"/>
      <c r="T39" s="1916"/>
      <c r="U39" s="1916"/>
      <c r="V39" s="1916"/>
      <c r="W39" s="1916"/>
      <c r="X39" s="1916"/>
      <c r="Y39" s="1916"/>
      <c r="Z39" s="1916"/>
      <c r="AA39" s="1916"/>
      <c r="AB39" s="1916"/>
      <c r="AC39" s="1916"/>
      <c r="AD39" s="1916"/>
      <c r="AE39" s="1916"/>
      <c r="AF39" s="1916"/>
      <c r="AG39" s="372"/>
    </row>
    <row r="40" spans="1:33" ht="21" customHeight="1" x14ac:dyDescent="0.4">
      <c r="A40" s="1916"/>
      <c r="B40" s="1916"/>
      <c r="C40" s="1916"/>
      <c r="D40" s="1916"/>
      <c r="E40" s="1916"/>
      <c r="F40" s="1916"/>
      <c r="G40" s="1916"/>
      <c r="H40" s="1916"/>
      <c r="I40" s="1916"/>
      <c r="J40" s="1916"/>
      <c r="K40" s="1916"/>
      <c r="L40" s="1916"/>
      <c r="M40" s="1916"/>
      <c r="N40" s="1916"/>
      <c r="O40" s="1916"/>
      <c r="P40" s="1916"/>
      <c r="Q40" s="1916"/>
      <c r="R40" s="1916"/>
      <c r="S40" s="1916"/>
      <c r="T40" s="1916"/>
      <c r="U40" s="1916"/>
      <c r="V40" s="1916"/>
      <c r="W40" s="1916"/>
      <c r="X40" s="1916"/>
      <c r="Y40" s="1916"/>
      <c r="Z40" s="1916"/>
      <c r="AA40" s="1916"/>
      <c r="AB40" s="1916"/>
      <c r="AC40" s="1916"/>
      <c r="AD40" s="1916"/>
      <c r="AE40" s="1916"/>
      <c r="AF40" s="1916"/>
      <c r="AG40" s="372"/>
    </row>
    <row r="41" spans="1:33" ht="21" customHeight="1" x14ac:dyDescent="0.4">
      <c r="A41" s="1916"/>
      <c r="B41" s="1916"/>
      <c r="C41" s="1916"/>
      <c r="D41" s="1916"/>
      <c r="E41" s="1916"/>
      <c r="F41" s="1916"/>
      <c r="G41" s="1916"/>
      <c r="H41" s="1916"/>
      <c r="I41" s="1916"/>
      <c r="J41" s="1916"/>
      <c r="K41" s="1916"/>
      <c r="L41" s="1916"/>
      <c r="M41" s="1916"/>
      <c r="N41" s="1916"/>
      <c r="O41" s="1916"/>
      <c r="P41" s="1916"/>
      <c r="Q41" s="1916"/>
      <c r="R41" s="1916"/>
      <c r="S41" s="1916"/>
      <c r="T41" s="1916"/>
      <c r="U41" s="1916"/>
      <c r="V41" s="1916"/>
      <c r="W41" s="1916"/>
      <c r="X41" s="1916"/>
      <c r="Y41" s="1916"/>
      <c r="Z41" s="1916"/>
      <c r="AA41" s="1916"/>
      <c r="AB41" s="1916"/>
      <c r="AC41" s="1916"/>
      <c r="AD41" s="1916"/>
      <c r="AE41" s="1916"/>
      <c r="AF41" s="1916"/>
      <c r="AG41" s="372"/>
    </row>
    <row r="42" spans="1:33" ht="21" customHeight="1" x14ac:dyDescent="0.4">
      <c r="A42" s="1916"/>
      <c r="B42" s="1916"/>
      <c r="C42" s="1916"/>
      <c r="D42" s="1916"/>
      <c r="E42" s="1916"/>
      <c r="F42" s="1916"/>
      <c r="G42" s="1916"/>
      <c r="H42" s="1916"/>
      <c r="I42" s="1916"/>
      <c r="J42" s="1916"/>
      <c r="K42" s="1916"/>
      <c r="L42" s="1916"/>
      <c r="M42" s="1916"/>
      <c r="N42" s="1916"/>
      <c r="O42" s="1916"/>
      <c r="P42" s="1916"/>
      <c r="Q42" s="1916"/>
      <c r="R42" s="1916"/>
      <c r="S42" s="1916"/>
      <c r="T42" s="1916"/>
      <c r="U42" s="1916"/>
      <c r="V42" s="1916"/>
      <c r="W42" s="1916"/>
      <c r="X42" s="1916"/>
      <c r="Y42" s="1916"/>
      <c r="Z42" s="1916"/>
      <c r="AA42" s="1916"/>
      <c r="AB42" s="1916"/>
      <c r="AC42" s="1916"/>
      <c r="AD42" s="1916"/>
      <c r="AE42" s="1916"/>
      <c r="AF42" s="1916"/>
      <c r="AG42" s="372"/>
    </row>
    <row r="43" spans="1:33" ht="21" customHeight="1" x14ac:dyDescent="0.4">
      <c r="A43" s="1916"/>
      <c r="B43" s="1916"/>
      <c r="C43" s="1916"/>
      <c r="D43" s="1916"/>
      <c r="E43" s="1916"/>
      <c r="F43" s="1916"/>
      <c r="G43" s="1916"/>
      <c r="H43" s="1916"/>
      <c r="I43" s="1916"/>
      <c r="J43" s="1916"/>
      <c r="K43" s="1916"/>
      <c r="L43" s="1916"/>
      <c r="M43" s="1916"/>
      <c r="N43" s="1916"/>
      <c r="O43" s="1916"/>
      <c r="P43" s="1916"/>
      <c r="Q43" s="1916"/>
      <c r="R43" s="1916"/>
      <c r="S43" s="1916"/>
      <c r="T43" s="1916"/>
      <c r="U43" s="1916"/>
      <c r="V43" s="1916"/>
      <c r="W43" s="1916"/>
      <c r="X43" s="1916"/>
      <c r="Y43" s="1916"/>
      <c r="Z43" s="1916"/>
      <c r="AA43" s="1916"/>
      <c r="AB43" s="1916"/>
      <c r="AC43" s="1916"/>
      <c r="AD43" s="1916"/>
      <c r="AE43" s="1916"/>
      <c r="AF43" s="1916"/>
      <c r="AG43" s="372"/>
    </row>
    <row r="44" spans="1:33" ht="21" customHeight="1" x14ac:dyDescent="0.4">
      <c r="A44" s="1916"/>
      <c r="B44" s="1916"/>
      <c r="C44" s="1916"/>
      <c r="D44" s="1916"/>
      <c r="E44" s="1916"/>
      <c r="F44" s="1916"/>
      <c r="G44" s="1916"/>
      <c r="H44" s="1916"/>
      <c r="I44" s="1916"/>
      <c r="J44" s="1916"/>
      <c r="K44" s="1916"/>
      <c r="L44" s="1916"/>
      <c r="M44" s="1916"/>
      <c r="N44" s="1916"/>
      <c r="O44" s="1916"/>
      <c r="P44" s="1916"/>
      <c r="Q44" s="1916"/>
      <c r="R44" s="1916"/>
      <c r="S44" s="1916"/>
      <c r="T44" s="1916"/>
      <c r="U44" s="1916"/>
      <c r="V44" s="1916"/>
      <c r="W44" s="1916"/>
      <c r="X44" s="1916"/>
      <c r="Y44" s="1916"/>
      <c r="Z44" s="1916"/>
      <c r="AA44" s="1916"/>
      <c r="AB44" s="1916"/>
      <c r="AC44" s="1916"/>
      <c r="AD44" s="1916"/>
      <c r="AE44" s="1916"/>
      <c r="AF44" s="1916"/>
      <c r="AG44" s="372"/>
    </row>
    <row r="45" spans="1:33" ht="21" customHeight="1" x14ac:dyDescent="0.4">
      <c r="A45" s="1916"/>
      <c r="B45" s="1916"/>
      <c r="C45" s="1916"/>
      <c r="D45" s="1916"/>
      <c r="E45" s="1916"/>
      <c r="F45" s="1916"/>
      <c r="G45" s="1916"/>
      <c r="H45" s="1916"/>
      <c r="I45" s="1916"/>
      <c r="J45" s="1916"/>
      <c r="K45" s="1916"/>
      <c r="L45" s="1916"/>
      <c r="M45" s="1916"/>
      <c r="N45" s="1916"/>
      <c r="O45" s="1916"/>
      <c r="P45" s="1916"/>
      <c r="Q45" s="1916"/>
      <c r="R45" s="1916"/>
      <c r="S45" s="1916"/>
      <c r="T45" s="1916"/>
      <c r="U45" s="1916"/>
      <c r="V45" s="1916"/>
      <c r="W45" s="1916"/>
      <c r="X45" s="1916"/>
      <c r="Y45" s="1916"/>
      <c r="Z45" s="1916"/>
      <c r="AA45" s="1916"/>
      <c r="AB45" s="1916"/>
      <c r="AC45" s="1916"/>
      <c r="AD45" s="1916"/>
      <c r="AE45" s="1916"/>
      <c r="AF45" s="1916"/>
      <c r="AG45" s="372"/>
    </row>
    <row r="46" spans="1:33" ht="21" customHeight="1" x14ac:dyDescent="0.4">
      <c r="A46" s="1916"/>
      <c r="B46" s="1916"/>
      <c r="C46" s="1916"/>
      <c r="D46" s="1916"/>
      <c r="E46" s="1916"/>
      <c r="F46" s="1916"/>
      <c r="G46" s="1916"/>
      <c r="H46" s="1916"/>
      <c r="I46" s="1916"/>
      <c r="J46" s="1916"/>
      <c r="K46" s="1916"/>
      <c r="L46" s="1916"/>
      <c r="M46" s="1916"/>
      <c r="N46" s="1916"/>
      <c r="O46" s="1916"/>
      <c r="P46" s="1916"/>
      <c r="Q46" s="1916"/>
      <c r="R46" s="1916"/>
      <c r="S46" s="1916"/>
      <c r="T46" s="1916"/>
      <c r="U46" s="1916"/>
      <c r="V46" s="1916"/>
      <c r="W46" s="1916"/>
      <c r="X46" s="1916"/>
      <c r="Y46" s="1916"/>
      <c r="Z46" s="1916"/>
      <c r="AA46" s="1916"/>
      <c r="AB46" s="1916"/>
      <c r="AC46" s="1916"/>
      <c r="AD46" s="1916"/>
      <c r="AE46" s="1916"/>
      <c r="AF46" s="1916"/>
      <c r="AG46" s="372"/>
    </row>
    <row r="47" spans="1:33" ht="16.5" customHeight="1" x14ac:dyDescent="0.4">
      <c r="A47" s="1916"/>
      <c r="B47" s="1916"/>
      <c r="C47" s="1916"/>
      <c r="D47" s="1916"/>
      <c r="E47" s="1916"/>
      <c r="F47" s="1916"/>
      <c r="G47" s="1916"/>
      <c r="H47" s="1916"/>
      <c r="I47" s="1916"/>
      <c r="J47" s="1916"/>
      <c r="K47" s="1916"/>
      <c r="L47" s="1916"/>
      <c r="M47" s="1916"/>
      <c r="N47" s="1916"/>
      <c r="O47" s="1916"/>
      <c r="P47" s="1916"/>
      <c r="Q47" s="1916"/>
      <c r="R47" s="1916"/>
      <c r="S47" s="1916"/>
      <c r="T47" s="1916"/>
      <c r="U47" s="1916"/>
      <c r="V47" s="1916"/>
      <c r="W47" s="1916"/>
      <c r="X47" s="1916"/>
      <c r="Y47" s="1916"/>
      <c r="Z47" s="1916"/>
      <c r="AA47" s="1916"/>
      <c r="AB47" s="1916"/>
      <c r="AC47" s="1916"/>
      <c r="AD47" s="1916"/>
      <c r="AE47" s="1916"/>
      <c r="AF47" s="1916"/>
      <c r="AG47" s="372"/>
    </row>
    <row r="48" spans="1:33"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row r="350" ht="21" customHeight="1" x14ac:dyDescent="0.4"/>
    <row r="351" ht="21" customHeight="1" x14ac:dyDescent="0.4"/>
    <row r="352" ht="21" customHeight="1" x14ac:dyDescent="0.4"/>
    <row r="353" ht="21" customHeight="1" x14ac:dyDescent="0.4"/>
    <row r="354" ht="21" customHeight="1" x14ac:dyDescent="0.4"/>
    <row r="355" ht="21" customHeight="1" x14ac:dyDescent="0.4"/>
  </sheetData>
  <mergeCells count="98">
    <mergeCell ref="Y2:AG2"/>
    <mergeCell ref="A4:AF4"/>
    <mergeCell ref="A7:L7"/>
    <mergeCell ref="M7:AF7"/>
    <mergeCell ref="AB13:AF13"/>
    <mergeCell ref="W10:AA12"/>
    <mergeCell ref="AB10:AF12"/>
    <mergeCell ref="A8:L8"/>
    <mergeCell ref="M8:AF8"/>
    <mergeCell ref="M13:Q13"/>
    <mergeCell ref="R13:V13"/>
    <mergeCell ref="W13:AA13"/>
    <mergeCell ref="A26:P27"/>
    <mergeCell ref="Q26:AF27"/>
    <mergeCell ref="A9:L9"/>
    <mergeCell ref="M9:AF9"/>
    <mergeCell ref="A10:E12"/>
    <mergeCell ref="F10:L12"/>
    <mergeCell ref="M10:Q12"/>
    <mergeCell ref="R10:V12"/>
    <mergeCell ref="A13:E13"/>
    <mergeCell ref="F13:L13"/>
    <mergeCell ref="A14:E14"/>
    <mergeCell ref="F14:L14"/>
    <mergeCell ref="M14:Q14"/>
    <mergeCell ref="R14:V14"/>
    <mergeCell ref="AB14:AF14"/>
    <mergeCell ref="W14:AA14"/>
    <mergeCell ref="AB16:AF16"/>
    <mergeCell ref="A15:E15"/>
    <mergeCell ref="F15:L15"/>
    <mergeCell ref="M15:Q15"/>
    <mergeCell ref="R15:V15"/>
    <mergeCell ref="W15:AA15"/>
    <mergeCell ref="AB15:AF15"/>
    <mergeCell ref="A16:E16"/>
    <mergeCell ref="F16:L16"/>
    <mergeCell ref="M16:Q16"/>
    <mergeCell ref="R16:V16"/>
    <mergeCell ref="W16:AA16"/>
    <mergeCell ref="AB19:AF19"/>
    <mergeCell ref="A19:E19"/>
    <mergeCell ref="F19:L19"/>
    <mergeCell ref="M19:Q19"/>
    <mergeCell ref="R19:V19"/>
    <mergeCell ref="W19:AA19"/>
    <mergeCell ref="R18:V18"/>
    <mergeCell ref="W18:AA18"/>
    <mergeCell ref="AB18:AF18"/>
    <mergeCell ref="A17:E17"/>
    <mergeCell ref="F17:L17"/>
    <mergeCell ref="M17:Q17"/>
    <mergeCell ref="AB17:AF17"/>
    <mergeCell ref="A18:E18"/>
    <mergeCell ref="F18:L18"/>
    <mergeCell ref="M18:Q18"/>
    <mergeCell ref="R17:V17"/>
    <mergeCell ref="W17:AA17"/>
    <mergeCell ref="AB21:AF21"/>
    <mergeCell ref="A22:E22"/>
    <mergeCell ref="F22:L22"/>
    <mergeCell ref="M22:Q22"/>
    <mergeCell ref="AB20:AF20"/>
    <mergeCell ref="A20:E20"/>
    <mergeCell ref="F20:L20"/>
    <mergeCell ref="M20:Q20"/>
    <mergeCell ref="R20:V20"/>
    <mergeCell ref="W20:AA20"/>
    <mergeCell ref="A21:E21"/>
    <mergeCell ref="F21:L21"/>
    <mergeCell ref="M21:Q21"/>
    <mergeCell ref="R21:V21"/>
    <mergeCell ref="W21:AA21"/>
    <mergeCell ref="R22:V22"/>
    <mergeCell ref="W22:AA22"/>
    <mergeCell ref="AB23:AF23"/>
    <mergeCell ref="A24:E24"/>
    <mergeCell ref="F24:L24"/>
    <mergeCell ref="M24:Q24"/>
    <mergeCell ref="AB22:AF22"/>
    <mergeCell ref="R24:V24"/>
    <mergeCell ref="W24:AA24"/>
    <mergeCell ref="AB24:AF24"/>
    <mergeCell ref="A23:E23"/>
    <mergeCell ref="F23:L23"/>
    <mergeCell ref="M23:Q23"/>
    <mergeCell ref="R23:V23"/>
    <mergeCell ref="W23:AA23"/>
    <mergeCell ref="A34:AF35"/>
    <mergeCell ref="A37:AF47"/>
    <mergeCell ref="A29:H30"/>
    <mergeCell ref="I29:P30"/>
    <mergeCell ref="Q29:AF29"/>
    <mergeCell ref="Q30:AF30"/>
    <mergeCell ref="A31:H31"/>
    <mergeCell ref="I31:P31"/>
    <mergeCell ref="Q31:AF31"/>
    <mergeCell ref="A32:AF33"/>
  </mergeCells>
  <phoneticPr fontId="11"/>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26155-CA6B-404A-BB65-BCB3B336FA28}">
  <sheetPr>
    <pageSetUpPr fitToPage="1"/>
  </sheetPr>
  <dimension ref="A1:L37"/>
  <sheetViews>
    <sheetView view="pageBreakPreview" zoomScale="60" zoomScaleNormal="100" workbookViewId="0">
      <selection activeCell="D6" sqref="D6:L6"/>
    </sheetView>
  </sheetViews>
  <sheetFormatPr defaultRowHeight="24.95" customHeight="1" x14ac:dyDescent="0.4"/>
  <cols>
    <col min="1" max="1" width="5.625" style="122" customWidth="1"/>
    <col min="2" max="2" width="2.625" style="122" customWidth="1"/>
    <col min="3" max="3" width="11.75" style="122" customWidth="1"/>
    <col min="4" max="4" width="8.125" style="122" customWidth="1"/>
    <col min="5" max="5" width="8.625" style="122" customWidth="1"/>
    <col min="6" max="6" width="10.625" style="122" customWidth="1"/>
    <col min="7" max="7" width="16.125" style="122" bestFit="1" customWidth="1"/>
    <col min="8" max="8" width="11.625" style="122" bestFit="1" customWidth="1"/>
    <col min="9" max="9" width="7.75" style="122" customWidth="1"/>
    <col min="10" max="10" width="7.375" style="122" customWidth="1"/>
    <col min="11" max="11" width="3.25" style="122" bestFit="1" customWidth="1"/>
    <col min="12" max="16" width="2.625" style="122" customWidth="1"/>
    <col min="17" max="256" width="9" style="122"/>
    <col min="257" max="257" width="5.625" style="122" customWidth="1"/>
    <col min="258" max="258" width="2.625" style="122" customWidth="1"/>
    <col min="259" max="259" width="11.75" style="122" customWidth="1"/>
    <col min="260" max="260" width="8.125" style="122" customWidth="1"/>
    <col min="261" max="261" width="8.625" style="122" customWidth="1"/>
    <col min="262" max="262" width="10.625" style="122" customWidth="1"/>
    <col min="263" max="263" width="16.125" style="122" bestFit="1" customWidth="1"/>
    <col min="264" max="264" width="11.625" style="122" bestFit="1" customWidth="1"/>
    <col min="265" max="265" width="7.75" style="122" customWidth="1"/>
    <col min="266" max="266" width="7.375" style="122" customWidth="1"/>
    <col min="267" max="267" width="3.25" style="122" bestFit="1" customWidth="1"/>
    <col min="268" max="272" width="2.625" style="122" customWidth="1"/>
    <col min="273" max="512" width="9" style="122"/>
    <col min="513" max="513" width="5.625" style="122" customWidth="1"/>
    <col min="514" max="514" width="2.625" style="122" customWidth="1"/>
    <col min="515" max="515" width="11.75" style="122" customWidth="1"/>
    <col min="516" max="516" width="8.125" style="122" customWidth="1"/>
    <col min="517" max="517" width="8.625" style="122" customWidth="1"/>
    <col min="518" max="518" width="10.625" style="122" customWidth="1"/>
    <col min="519" max="519" width="16.125" style="122" bestFit="1" customWidth="1"/>
    <col min="520" max="520" width="11.625" style="122" bestFit="1" customWidth="1"/>
    <col min="521" max="521" width="7.75" style="122" customWidth="1"/>
    <col min="522" max="522" width="7.375" style="122" customWidth="1"/>
    <col min="523" max="523" width="3.25" style="122" bestFit="1" customWidth="1"/>
    <col min="524" max="528" width="2.625" style="122" customWidth="1"/>
    <col min="529" max="768" width="9" style="122"/>
    <col min="769" max="769" width="5.625" style="122" customWidth="1"/>
    <col min="770" max="770" width="2.625" style="122" customWidth="1"/>
    <col min="771" max="771" width="11.75" style="122" customWidth="1"/>
    <col min="772" max="772" width="8.125" style="122" customWidth="1"/>
    <col min="773" max="773" width="8.625" style="122" customWidth="1"/>
    <col min="774" max="774" width="10.625" style="122" customWidth="1"/>
    <col min="775" max="775" width="16.125" style="122" bestFit="1" customWidth="1"/>
    <col min="776" max="776" width="11.625" style="122" bestFit="1" customWidth="1"/>
    <col min="777" max="777" width="7.75" style="122" customWidth="1"/>
    <col min="778" max="778" width="7.375" style="122" customWidth="1"/>
    <col min="779" max="779" width="3.25" style="122" bestFit="1" customWidth="1"/>
    <col min="780" max="784" width="2.625" style="122" customWidth="1"/>
    <col min="785" max="1024" width="9" style="122"/>
    <col min="1025" max="1025" width="5.625" style="122" customWidth="1"/>
    <col min="1026" max="1026" width="2.625" style="122" customWidth="1"/>
    <col min="1027" max="1027" width="11.75" style="122" customWidth="1"/>
    <col min="1028" max="1028" width="8.125" style="122" customWidth="1"/>
    <col min="1029" max="1029" width="8.625" style="122" customWidth="1"/>
    <col min="1030" max="1030" width="10.625" style="122" customWidth="1"/>
    <col min="1031" max="1031" width="16.125" style="122" bestFit="1" customWidth="1"/>
    <col min="1032" max="1032" width="11.625" style="122" bestFit="1" customWidth="1"/>
    <col min="1033" max="1033" width="7.75" style="122" customWidth="1"/>
    <col min="1034" max="1034" width="7.375" style="122" customWidth="1"/>
    <col min="1035" max="1035" width="3.25" style="122" bestFit="1" customWidth="1"/>
    <col min="1036" max="1040" width="2.625" style="122" customWidth="1"/>
    <col min="1041" max="1280" width="9" style="122"/>
    <col min="1281" max="1281" width="5.625" style="122" customWidth="1"/>
    <col min="1282" max="1282" width="2.625" style="122" customWidth="1"/>
    <col min="1283" max="1283" width="11.75" style="122" customWidth="1"/>
    <col min="1284" max="1284" width="8.125" style="122" customWidth="1"/>
    <col min="1285" max="1285" width="8.625" style="122" customWidth="1"/>
    <col min="1286" max="1286" width="10.625" style="122" customWidth="1"/>
    <col min="1287" max="1287" width="16.125" style="122" bestFit="1" customWidth="1"/>
    <col min="1288" max="1288" width="11.625" style="122" bestFit="1" customWidth="1"/>
    <col min="1289" max="1289" width="7.75" style="122" customWidth="1"/>
    <col min="1290" max="1290" width="7.375" style="122" customWidth="1"/>
    <col min="1291" max="1291" width="3.25" style="122" bestFit="1" customWidth="1"/>
    <col min="1292" max="1296" width="2.625" style="122" customWidth="1"/>
    <col min="1297" max="1536" width="9" style="122"/>
    <col min="1537" max="1537" width="5.625" style="122" customWidth="1"/>
    <col min="1538" max="1538" width="2.625" style="122" customWidth="1"/>
    <col min="1539" max="1539" width="11.75" style="122" customWidth="1"/>
    <col min="1540" max="1540" width="8.125" style="122" customWidth="1"/>
    <col min="1541" max="1541" width="8.625" style="122" customWidth="1"/>
    <col min="1542" max="1542" width="10.625" style="122" customWidth="1"/>
    <col min="1543" max="1543" width="16.125" style="122" bestFit="1" customWidth="1"/>
    <col min="1544" max="1544" width="11.625" style="122" bestFit="1" customWidth="1"/>
    <col min="1545" max="1545" width="7.75" style="122" customWidth="1"/>
    <col min="1546" max="1546" width="7.375" style="122" customWidth="1"/>
    <col min="1547" max="1547" width="3.25" style="122" bestFit="1" customWidth="1"/>
    <col min="1548" max="1552" width="2.625" style="122" customWidth="1"/>
    <col min="1553" max="1792" width="9" style="122"/>
    <col min="1793" max="1793" width="5.625" style="122" customWidth="1"/>
    <col min="1794" max="1794" width="2.625" style="122" customWidth="1"/>
    <col min="1795" max="1795" width="11.75" style="122" customWidth="1"/>
    <col min="1796" max="1796" width="8.125" style="122" customWidth="1"/>
    <col min="1797" max="1797" width="8.625" style="122" customWidth="1"/>
    <col min="1798" max="1798" width="10.625" style="122" customWidth="1"/>
    <col min="1799" max="1799" width="16.125" style="122" bestFit="1" customWidth="1"/>
    <col min="1800" max="1800" width="11.625" style="122" bestFit="1" customWidth="1"/>
    <col min="1801" max="1801" width="7.75" style="122" customWidth="1"/>
    <col min="1802" max="1802" width="7.375" style="122" customWidth="1"/>
    <col min="1803" max="1803" width="3.25" style="122" bestFit="1" customWidth="1"/>
    <col min="1804" max="1808" width="2.625" style="122" customWidth="1"/>
    <col min="1809" max="2048" width="9" style="122"/>
    <col min="2049" max="2049" width="5.625" style="122" customWidth="1"/>
    <col min="2050" max="2050" width="2.625" style="122" customWidth="1"/>
    <col min="2051" max="2051" width="11.75" style="122" customWidth="1"/>
    <col min="2052" max="2052" width="8.125" style="122" customWidth="1"/>
    <col min="2053" max="2053" width="8.625" style="122" customWidth="1"/>
    <col min="2054" max="2054" width="10.625" style="122" customWidth="1"/>
    <col min="2055" max="2055" width="16.125" style="122" bestFit="1" customWidth="1"/>
    <col min="2056" max="2056" width="11.625" style="122" bestFit="1" customWidth="1"/>
    <col min="2057" max="2057" width="7.75" style="122" customWidth="1"/>
    <col min="2058" max="2058" width="7.375" style="122" customWidth="1"/>
    <col min="2059" max="2059" width="3.25" style="122" bestFit="1" customWidth="1"/>
    <col min="2060" max="2064" width="2.625" style="122" customWidth="1"/>
    <col min="2065" max="2304" width="9" style="122"/>
    <col min="2305" max="2305" width="5.625" style="122" customWidth="1"/>
    <col min="2306" max="2306" width="2.625" style="122" customWidth="1"/>
    <col min="2307" max="2307" width="11.75" style="122" customWidth="1"/>
    <col min="2308" max="2308" width="8.125" style="122" customWidth="1"/>
    <col min="2309" max="2309" width="8.625" style="122" customWidth="1"/>
    <col min="2310" max="2310" width="10.625" style="122" customWidth="1"/>
    <col min="2311" max="2311" width="16.125" style="122" bestFit="1" customWidth="1"/>
    <col min="2312" max="2312" width="11.625" style="122" bestFit="1" customWidth="1"/>
    <col min="2313" max="2313" width="7.75" style="122" customWidth="1"/>
    <col min="2314" max="2314" width="7.375" style="122" customWidth="1"/>
    <col min="2315" max="2315" width="3.25" style="122" bestFit="1" customWidth="1"/>
    <col min="2316" max="2320" width="2.625" style="122" customWidth="1"/>
    <col min="2321" max="2560" width="9" style="122"/>
    <col min="2561" max="2561" width="5.625" style="122" customWidth="1"/>
    <col min="2562" max="2562" width="2.625" style="122" customWidth="1"/>
    <col min="2563" max="2563" width="11.75" style="122" customWidth="1"/>
    <col min="2564" max="2564" width="8.125" style="122" customWidth="1"/>
    <col min="2565" max="2565" width="8.625" style="122" customWidth="1"/>
    <col min="2566" max="2566" width="10.625" style="122" customWidth="1"/>
    <col min="2567" max="2567" width="16.125" style="122" bestFit="1" customWidth="1"/>
    <col min="2568" max="2568" width="11.625" style="122" bestFit="1" customWidth="1"/>
    <col min="2569" max="2569" width="7.75" style="122" customWidth="1"/>
    <col min="2570" max="2570" width="7.375" style="122" customWidth="1"/>
    <col min="2571" max="2571" width="3.25" style="122" bestFit="1" customWidth="1"/>
    <col min="2572" max="2576" width="2.625" style="122" customWidth="1"/>
    <col min="2577" max="2816" width="9" style="122"/>
    <col min="2817" max="2817" width="5.625" style="122" customWidth="1"/>
    <col min="2818" max="2818" width="2.625" style="122" customWidth="1"/>
    <col min="2819" max="2819" width="11.75" style="122" customWidth="1"/>
    <col min="2820" max="2820" width="8.125" style="122" customWidth="1"/>
    <col min="2821" max="2821" width="8.625" style="122" customWidth="1"/>
    <col min="2822" max="2822" width="10.625" style="122" customWidth="1"/>
    <col min="2823" max="2823" width="16.125" style="122" bestFit="1" customWidth="1"/>
    <col min="2824" max="2824" width="11.625" style="122" bestFit="1" customWidth="1"/>
    <col min="2825" max="2825" width="7.75" style="122" customWidth="1"/>
    <col min="2826" max="2826" width="7.375" style="122" customWidth="1"/>
    <col min="2827" max="2827" width="3.25" style="122" bestFit="1" customWidth="1"/>
    <col min="2828" max="2832" width="2.625" style="122" customWidth="1"/>
    <col min="2833" max="3072" width="9" style="122"/>
    <col min="3073" max="3073" width="5.625" style="122" customWidth="1"/>
    <col min="3074" max="3074" width="2.625" style="122" customWidth="1"/>
    <col min="3075" max="3075" width="11.75" style="122" customWidth="1"/>
    <col min="3076" max="3076" width="8.125" style="122" customWidth="1"/>
    <col min="3077" max="3077" width="8.625" style="122" customWidth="1"/>
    <col min="3078" max="3078" width="10.625" style="122" customWidth="1"/>
    <col min="3079" max="3079" width="16.125" style="122" bestFit="1" customWidth="1"/>
    <col min="3080" max="3080" width="11.625" style="122" bestFit="1" customWidth="1"/>
    <col min="3081" max="3081" width="7.75" style="122" customWidth="1"/>
    <col min="3082" max="3082" width="7.375" style="122" customWidth="1"/>
    <col min="3083" max="3083" width="3.25" style="122" bestFit="1" customWidth="1"/>
    <col min="3084" max="3088" width="2.625" style="122" customWidth="1"/>
    <col min="3089" max="3328" width="9" style="122"/>
    <col min="3329" max="3329" width="5.625" style="122" customWidth="1"/>
    <col min="3330" max="3330" width="2.625" style="122" customWidth="1"/>
    <col min="3331" max="3331" width="11.75" style="122" customWidth="1"/>
    <col min="3332" max="3332" width="8.125" style="122" customWidth="1"/>
    <col min="3333" max="3333" width="8.625" style="122" customWidth="1"/>
    <col min="3334" max="3334" width="10.625" style="122" customWidth="1"/>
    <col min="3335" max="3335" width="16.125" style="122" bestFit="1" customWidth="1"/>
    <col min="3336" max="3336" width="11.625" style="122" bestFit="1" customWidth="1"/>
    <col min="3337" max="3337" width="7.75" style="122" customWidth="1"/>
    <col min="3338" max="3338" width="7.375" style="122" customWidth="1"/>
    <col min="3339" max="3339" width="3.25" style="122" bestFit="1" customWidth="1"/>
    <col min="3340" max="3344" width="2.625" style="122" customWidth="1"/>
    <col min="3345" max="3584" width="9" style="122"/>
    <col min="3585" max="3585" width="5.625" style="122" customWidth="1"/>
    <col min="3586" max="3586" width="2.625" style="122" customWidth="1"/>
    <col min="3587" max="3587" width="11.75" style="122" customWidth="1"/>
    <col min="3588" max="3588" width="8.125" style="122" customWidth="1"/>
    <col min="3589" max="3589" width="8.625" style="122" customWidth="1"/>
    <col min="3590" max="3590" width="10.625" style="122" customWidth="1"/>
    <col min="3591" max="3591" width="16.125" style="122" bestFit="1" customWidth="1"/>
    <col min="3592" max="3592" width="11.625" style="122" bestFit="1" customWidth="1"/>
    <col min="3593" max="3593" width="7.75" style="122" customWidth="1"/>
    <col min="3594" max="3594" width="7.375" style="122" customWidth="1"/>
    <col min="3595" max="3595" width="3.25" style="122" bestFit="1" customWidth="1"/>
    <col min="3596" max="3600" width="2.625" style="122" customWidth="1"/>
    <col min="3601" max="3840" width="9" style="122"/>
    <col min="3841" max="3841" width="5.625" style="122" customWidth="1"/>
    <col min="3842" max="3842" width="2.625" style="122" customWidth="1"/>
    <col min="3843" max="3843" width="11.75" style="122" customWidth="1"/>
    <col min="3844" max="3844" width="8.125" style="122" customWidth="1"/>
    <col min="3845" max="3845" width="8.625" style="122" customWidth="1"/>
    <col min="3846" max="3846" width="10.625" style="122" customWidth="1"/>
    <col min="3847" max="3847" width="16.125" style="122" bestFit="1" customWidth="1"/>
    <col min="3848" max="3848" width="11.625" style="122" bestFit="1" customWidth="1"/>
    <col min="3849" max="3849" width="7.75" style="122" customWidth="1"/>
    <col min="3850" max="3850" width="7.375" style="122" customWidth="1"/>
    <col min="3851" max="3851" width="3.25" style="122" bestFit="1" customWidth="1"/>
    <col min="3852" max="3856" width="2.625" style="122" customWidth="1"/>
    <col min="3857" max="4096" width="9" style="122"/>
    <col min="4097" max="4097" width="5.625" style="122" customWidth="1"/>
    <col min="4098" max="4098" width="2.625" style="122" customWidth="1"/>
    <col min="4099" max="4099" width="11.75" style="122" customWidth="1"/>
    <col min="4100" max="4100" width="8.125" style="122" customWidth="1"/>
    <col min="4101" max="4101" width="8.625" style="122" customWidth="1"/>
    <col min="4102" max="4102" width="10.625" style="122" customWidth="1"/>
    <col min="4103" max="4103" width="16.125" style="122" bestFit="1" customWidth="1"/>
    <col min="4104" max="4104" width="11.625" style="122" bestFit="1" customWidth="1"/>
    <col min="4105" max="4105" width="7.75" style="122" customWidth="1"/>
    <col min="4106" max="4106" width="7.375" style="122" customWidth="1"/>
    <col min="4107" max="4107" width="3.25" style="122" bestFit="1" customWidth="1"/>
    <col min="4108" max="4112" width="2.625" style="122" customWidth="1"/>
    <col min="4113" max="4352" width="9" style="122"/>
    <col min="4353" max="4353" width="5.625" style="122" customWidth="1"/>
    <col min="4354" max="4354" width="2.625" style="122" customWidth="1"/>
    <col min="4355" max="4355" width="11.75" style="122" customWidth="1"/>
    <col min="4356" max="4356" width="8.125" style="122" customWidth="1"/>
    <col min="4357" max="4357" width="8.625" style="122" customWidth="1"/>
    <col min="4358" max="4358" width="10.625" style="122" customWidth="1"/>
    <col min="4359" max="4359" width="16.125" style="122" bestFit="1" customWidth="1"/>
    <col min="4360" max="4360" width="11.625" style="122" bestFit="1" customWidth="1"/>
    <col min="4361" max="4361" width="7.75" style="122" customWidth="1"/>
    <col min="4362" max="4362" width="7.375" style="122" customWidth="1"/>
    <col min="4363" max="4363" width="3.25" style="122" bestFit="1" customWidth="1"/>
    <col min="4364" max="4368" width="2.625" style="122" customWidth="1"/>
    <col min="4369" max="4608" width="9" style="122"/>
    <col min="4609" max="4609" width="5.625" style="122" customWidth="1"/>
    <col min="4610" max="4610" width="2.625" style="122" customWidth="1"/>
    <col min="4611" max="4611" width="11.75" style="122" customWidth="1"/>
    <col min="4612" max="4612" width="8.125" style="122" customWidth="1"/>
    <col min="4613" max="4613" width="8.625" style="122" customWidth="1"/>
    <col min="4614" max="4614" width="10.625" style="122" customWidth="1"/>
    <col min="4615" max="4615" width="16.125" style="122" bestFit="1" customWidth="1"/>
    <col min="4616" max="4616" width="11.625" style="122" bestFit="1" customWidth="1"/>
    <col min="4617" max="4617" width="7.75" style="122" customWidth="1"/>
    <col min="4618" max="4618" width="7.375" style="122" customWidth="1"/>
    <col min="4619" max="4619" width="3.25" style="122" bestFit="1" customWidth="1"/>
    <col min="4620" max="4624" width="2.625" style="122" customWidth="1"/>
    <col min="4625" max="4864" width="9" style="122"/>
    <col min="4865" max="4865" width="5.625" style="122" customWidth="1"/>
    <col min="4866" max="4866" width="2.625" style="122" customWidth="1"/>
    <col min="4867" max="4867" width="11.75" style="122" customWidth="1"/>
    <col min="4868" max="4868" width="8.125" style="122" customWidth="1"/>
    <col min="4869" max="4869" width="8.625" style="122" customWidth="1"/>
    <col min="4870" max="4870" width="10.625" style="122" customWidth="1"/>
    <col min="4871" max="4871" width="16.125" style="122" bestFit="1" customWidth="1"/>
    <col min="4872" max="4872" width="11.625" style="122" bestFit="1" customWidth="1"/>
    <col min="4873" max="4873" width="7.75" style="122" customWidth="1"/>
    <col min="4874" max="4874" width="7.375" style="122" customWidth="1"/>
    <col min="4875" max="4875" width="3.25" style="122" bestFit="1" customWidth="1"/>
    <col min="4876" max="4880" width="2.625" style="122" customWidth="1"/>
    <col min="4881" max="5120" width="9" style="122"/>
    <col min="5121" max="5121" width="5.625" style="122" customWidth="1"/>
    <col min="5122" max="5122" width="2.625" style="122" customWidth="1"/>
    <col min="5123" max="5123" width="11.75" style="122" customWidth="1"/>
    <col min="5124" max="5124" width="8.125" style="122" customWidth="1"/>
    <col min="5125" max="5125" width="8.625" style="122" customWidth="1"/>
    <col min="5126" max="5126" width="10.625" style="122" customWidth="1"/>
    <col min="5127" max="5127" width="16.125" style="122" bestFit="1" customWidth="1"/>
    <col min="5128" max="5128" width="11.625" style="122" bestFit="1" customWidth="1"/>
    <col min="5129" max="5129" width="7.75" style="122" customWidth="1"/>
    <col min="5130" max="5130" width="7.375" style="122" customWidth="1"/>
    <col min="5131" max="5131" width="3.25" style="122" bestFit="1" customWidth="1"/>
    <col min="5132" max="5136" width="2.625" style="122" customWidth="1"/>
    <col min="5137" max="5376" width="9" style="122"/>
    <col min="5377" max="5377" width="5.625" style="122" customWidth="1"/>
    <col min="5378" max="5378" width="2.625" style="122" customWidth="1"/>
    <col min="5379" max="5379" width="11.75" style="122" customWidth="1"/>
    <col min="5380" max="5380" width="8.125" style="122" customWidth="1"/>
    <col min="5381" max="5381" width="8.625" style="122" customWidth="1"/>
    <col min="5382" max="5382" width="10.625" style="122" customWidth="1"/>
    <col min="5383" max="5383" width="16.125" style="122" bestFit="1" customWidth="1"/>
    <col min="5384" max="5384" width="11.625" style="122" bestFit="1" customWidth="1"/>
    <col min="5385" max="5385" width="7.75" style="122" customWidth="1"/>
    <col min="5386" max="5386" width="7.375" style="122" customWidth="1"/>
    <col min="5387" max="5387" width="3.25" style="122" bestFit="1" customWidth="1"/>
    <col min="5388" max="5392" width="2.625" style="122" customWidth="1"/>
    <col min="5393" max="5632" width="9" style="122"/>
    <col min="5633" max="5633" width="5.625" style="122" customWidth="1"/>
    <col min="5634" max="5634" width="2.625" style="122" customWidth="1"/>
    <col min="5635" max="5635" width="11.75" style="122" customWidth="1"/>
    <col min="5636" max="5636" width="8.125" style="122" customWidth="1"/>
    <col min="5637" max="5637" width="8.625" style="122" customWidth="1"/>
    <col min="5638" max="5638" width="10.625" style="122" customWidth="1"/>
    <col min="5639" max="5639" width="16.125" style="122" bestFit="1" customWidth="1"/>
    <col min="5640" max="5640" width="11.625" style="122" bestFit="1" customWidth="1"/>
    <col min="5641" max="5641" width="7.75" style="122" customWidth="1"/>
    <col min="5642" max="5642" width="7.375" style="122" customWidth="1"/>
    <col min="5643" max="5643" width="3.25" style="122" bestFit="1" customWidth="1"/>
    <col min="5644" max="5648" width="2.625" style="122" customWidth="1"/>
    <col min="5649" max="5888" width="9" style="122"/>
    <col min="5889" max="5889" width="5.625" style="122" customWidth="1"/>
    <col min="5890" max="5890" width="2.625" style="122" customWidth="1"/>
    <col min="5891" max="5891" width="11.75" style="122" customWidth="1"/>
    <col min="5892" max="5892" width="8.125" style="122" customWidth="1"/>
    <col min="5893" max="5893" width="8.625" style="122" customWidth="1"/>
    <col min="5894" max="5894" width="10.625" style="122" customWidth="1"/>
    <col min="5895" max="5895" width="16.125" style="122" bestFit="1" customWidth="1"/>
    <col min="5896" max="5896" width="11.625" style="122" bestFit="1" customWidth="1"/>
    <col min="5897" max="5897" width="7.75" style="122" customWidth="1"/>
    <col min="5898" max="5898" width="7.375" style="122" customWidth="1"/>
    <col min="5899" max="5899" width="3.25" style="122" bestFit="1" customWidth="1"/>
    <col min="5900" max="5904" width="2.625" style="122" customWidth="1"/>
    <col min="5905" max="6144" width="9" style="122"/>
    <col min="6145" max="6145" width="5.625" style="122" customWidth="1"/>
    <col min="6146" max="6146" width="2.625" style="122" customWidth="1"/>
    <col min="6147" max="6147" width="11.75" style="122" customWidth="1"/>
    <col min="6148" max="6148" width="8.125" style="122" customWidth="1"/>
    <col min="6149" max="6149" width="8.625" style="122" customWidth="1"/>
    <col min="6150" max="6150" width="10.625" style="122" customWidth="1"/>
    <col min="6151" max="6151" width="16.125" style="122" bestFit="1" customWidth="1"/>
    <col min="6152" max="6152" width="11.625" style="122" bestFit="1" customWidth="1"/>
    <col min="6153" max="6153" width="7.75" style="122" customWidth="1"/>
    <col min="6154" max="6154" width="7.375" style="122" customWidth="1"/>
    <col min="6155" max="6155" width="3.25" style="122" bestFit="1" customWidth="1"/>
    <col min="6156" max="6160" width="2.625" style="122" customWidth="1"/>
    <col min="6161" max="6400" width="9" style="122"/>
    <col min="6401" max="6401" width="5.625" style="122" customWidth="1"/>
    <col min="6402" max="6402" width="2.625" style="122" customWidth="1"/>
    <col min="6403" max="6403" width="11.75" style="122" customWidth="1"/>
    <col min="6404" max="6404" width="8.125" style="122" customWidth="1"/>
    <col min="6405" max="6405" width="8.625" style="122" customWidth="1"/>
    <col min="6406" max="6406" width="10.625" style="122" customWidth="1"/>
    <col min="6407" max="6407" width="16.125" style="122" bestFit="1" customWidth="1"/>
    <col min="6408" max="6408" width="11.625" style="122" bestFit="1" customWidth="1"/>
    <col min="6409" max="6409" width="7.75" style="122" customWidth="1"/>
    <col min="6410" max="6410" width="7.375" style="122" customWidth="1"/>
    <col min="6411" max="6411" width="3.25" style="122" bestFit="1" customWidth="1"/>
    <col min="6412" max="6416" width="2.625" style="122" customWidth="1"/>
    <col min="6417" max="6656" width="9" style="122"/>
    <col min="6657" max="6657" width="5.625" style="122" customWidth="1"/>
    <col min="6658" max="6658" width="2.625" style="122" customWidth="1"/>
    <col min="6659" max="6659" width="11.75" style="122" customWidth="1"/>
    <col min="6660" max="6660" width="8.125" style="122" customWidth="1"/>
    <col min="6661" max="6661" width="8.625" style="122" customWidth="1"/>
    <col min="6662" max="6662" width="10.625" style="122" customWidth="1"/>
    <col min="6663" max="6663" width="16.125" style="122" bestFit="1" customWidth="1"/>
    <col min="6664" max="6664" width="11.625" style="122" bestFit="1" customWidth="1"/>
    <col min="6665" max="6665" width="7.75" style="122" customWidth="1"/>
    <col min="6666" max="6666" width="7.375" style="122" customWidth="1"/>
    <col min="6667" max="6667" width="3.25" style="122" bestFit="1" customWidth="1"/>
    <col min="6668" max="6672" width="2.625" style="122" customWidth="1"/>
    <col min="6673" max="6912" width="9" style="122"/>
    <col min="6913" max="6913" width="5.625" style="122" customWidth="1"/>
    <col min="6914" max="6914" width="2.625" style="122" customWidth="1"/>
    <col min="6915" max="6915" width="11.75" style="122" customWidth="1"/>
    <col min="6916" max="6916" width="8.125" style="122" customWidth="1"/>
    <col min="6917" max="6917" width="8.625" style="122" customWidth="1"/>
    <col min="6918" max="6918" width="10.625" style="122" customWidth="1"/>
    <col min="6919" max="6919" width="16.125" style="122" bestFit="1" customWidth="1"/>
    <col min="6920" max="6920" width="11.625" style="122" bestFit="1" customWidth="1"/>
    <col min="6921" max="6921" width="7.75" style="122" customWidth="1"/>
    <col min="6922" max="6922" width="7.375" style="122" customWidth="1"/>
    <col min="6923" max="6923" width="3.25" style="122" bestFit="1" customWidth="1"/>
    <col min="6924" max="6928" width="2.625" style="122" customWidth="1"/>
    <col min="6929" max="7168" width="9" style="122"/>
    <col min="7169" max="7169" width="5.625" style="122" customWidth="1"/>
    <col min="7170" max="7170" width="2.625" style="122" customWidth="1"/>
    <col min="7171" max="7171" width="11.75" style="122" customWidth="1"/>
    <col min="7172" max="7172" width="8.125" style="122" customWidth="1"/>
    <col min="7173" max="7173" width="8.625" style="122" customWidth="1"/>
    <col min="7174" max="7174" width="10.625" style="122" customWidth="1"/>
    <col min="7175" max="7175" width="16.125" style="122" bestFit="1" customWidth="1"/>
    <col min="7176" max="7176" width="11.625" style="122" bestFit="1" customWidth="1"/>
    <col min="7177" max="7177" width="7.75" style="122" customWidth="1"/>
    <col min="7178" max="7178" width="7.375" style="122" customWidth="1"/>
    <col min="7179" max="7179" width="3.25" style="122" bestFit="1" customWidth="1"/>
    <col min="7180" max="7184" width="2.625" style="122" customWidth="1"/>
    <col min="7185" max="7424" width="9" style="122"/>
    <col min="7425" max="7425" width="5.625" style="122" customWidth="1"/>
    <col min="7426" max="7426" width="2.625" style="122" customWidth="1"/>
    <col min="7427" max="7427" width="11.75" style="122" customWidth="1"/>
    <col min="7428" max="7428" width="8.125" style="122" customWidth="1"/>
    <col min="7429" max="7429" width="8.625" style="122" customWidth="1"/>
    <col min="7430" max="7430" width="10.625" style="122" customWidth="1"/>
    <col min="7431" max="7431" width="16.125" style="122" bestFit="1" customWidth="1"/>
    <col min="7432" max="7432" width="11.625" style="122" bestFit="1" customWidth="1"/>
    <col min="7433" max="7433" width="7.75" style="122" customWidth="1"/>
    <col min="7434" max="7434" width="7.375" style="122" customWidth="1"/>
    <col min="7435" max="7435" width="3.25" style="122" bestFit="1" customWidth="1"/>
    <col min="7436" max="7440" width="2.625" style="122" customWidth="1"/>
    <col min="7441" max="7680" width="9" style="122"/>
    <col min="7681" max="7681" width="5.625" style="122" customWidth="1"/>
    <col min="7682" max="7682" width="2.625" style="122" customWidth="1"/>
    <col min="7683" max="7683" width="11.75" style="122" customWidth="1"/>
    <col min="7684" max="7684" width="8.125" style="122" customWidth="1"/>
    <col min="7685" max="7685" width="8.625" style="122" customWidth="1"/>
    <col min="7686" max="7686" width="10.625" style="122" customWidth="1"/>
    <col min="7687" max="7687" width="16.125" style="122" bestFit="1" customWidth="1"/>
    <col min="7688" max="7688" width="11.625" style="122" bestFit="1" customWidth="1"/>
    <col min="7689" max="7689" width="7.75" style="122" customWidth="1"/>
    <col min="7690" max="7690" width="7.375" style="122" customWidth="1"/>
    <col min="7691" max="7691" width="3.25" style="122" bestFit="1" customWidth="1"/>
    <col min="7692" max="7696" width="2.625" style="122" customWidth="1"/>
    <col min="7697" max="7936" width="9" style="122"/>
    <col min="7937" max="7937" width="5.625" style="122" customWidth="1"/>
    <col min="7938" max="7938" width="2.625" style="122" customWidth="1"/>
    <col min="7939" max="7939" width="11.75" style="122" customWidth="1"/>
    <col min="7940" max="7940" width="8.125" style="122" customWidth="1"/>
    <col min="7941" max="7941" width="8.625" style="122" customWidth="1"/>
    <col min="7942" max="7942" width="10.625" style="122" customWidth="1"/>
    <col min="7943" max="7943" width="16.125" style="122" bestFit="1" customWidth="1"/>
    <col min="7944" max="7944" width="11.625" style="122" bestFit="1" customWidth="1"/>
    <col min="7945" max="7945" width="7.75" style="122" customWidth="1"/>
    <col min="7946" max="7946" width="7.375" style="122" customWidth="1"/>
    <col min="7947" max="7947" width="3.25" style="122" bestFit="1" customWidth="1"/>
    <col min="7948" max="7952" width="2.625" style="122" customWidth="1"/>
    <col min="7953" max="8192" width="9" style="122"/>
    <col min="8193" max="8193" width="5.625" style="122" customWidth="1"/>
    <col min="8194" max="8194" width="2.625" style="122" customWidth="1"/>
    <col min="8195" max="8195" width="11.75" style="122" customWidth="1"/>
    <col min="8196" max="8196" width="8.125" style="122" customWidth="1"/>
    <col min="8197" max="8197" width="8.625" style="122" customWidth="1"/>
    <col min="8198" max="8198" width="10.625" style="122" customWidth="1"/>
    <col min="8199" max="8199" width="16.125" style="122" bestFit="1" customWidth="1"/>
    <col min="8200" max="8200" width="11.625" style="122" bestFit="1" customWidth="1"/>
    <col min="8201" max="8201" width="7.75" style="122" customWidth="1"/>
    <col min="8202" max="8202" width="7.375" style="122" customWidth="1"/>
    <col min="8203" max="8203" width="3.25" style="122" bestFit="1" customWidth="1"/>
    <col min="8204" max="8208" width="2.625" style="122" customWidth="1"/>
    <col min="8209" max="8448" width="9" style="122"/>
    <col min="8449" max="8449" width="5.625" style="122" customWidth="1"/>
    <col min="8450" max="8450" width="2.625" style="122" customWidth="1"/>
    <col min="8451" max="8451" width="11.75" style="122" customWidth="1"/>
    <col min="8452" max="8452" width="8.125" style="122" customWidth="1"/>
    <col min="8453" max="8453" width="8.625" style="122" customWidth="1"/>
    <col min="8454" max="8454" width="10.625" style="122" customWidth="1"/>
    <col min="8455" max="8455" width="16.125" style="122" bestFit="1" customWidth="1"/>
    <col min="8456" max="8456" width="11.625" style="122" bestFit="1" customWidth="1"/>
    <col min="8457" max="8457" width="7.75" style="122" customWidth="1"/>
    <col min="8458" max="8458" width="7.375" style="122" customWidth="1"/>
    <col min="8459" max="8459" width="3.25" style="122" bestFit="1" customWidth="1"/>
    <col min="8460" max="8464" width="2.625" style="122" customWidth="1"/>
    <col min="8465" max="8704" width="9" style="122"/>
    <col min="8705" max="8705" width="5.625" style="122" customWidth="1"/>
    <col min="8706" max="8706" width="2.625" style="122" customWidth="1"/>
    <col min="8707" max="8707" width="11.75" style="122" customWidth="1"/>
    <col min="8708" max="8708" width="8.125" style="122" customWidth="1"/>
    <col min="8709" max="8709" width="8.625" style="122" customWidth="1"/>
    <col min="8710" max="8710" width="10.625" style="122" customWidth="1"/>
    <col min="8711" max="8711" width="16.125" style="122" bestFit="1" customWidth="1"/>
    <col min="8712" max="8712" width="11.625" style="122" bestFit="1" customWidth="1"/>
    <col min="8713" max="8713" width="7.75" style="122" customWidth="1"/>
    <col min="8714" max="8714" width="7.375" style="122" customWidth="1"/>
    <col min="8715" max="8715" width="3.25" style="122" bestFit="1" customWidth="1"/>
    <col min="8716" max="8720" width="2.625" style="122" customWidth="1"/>
    <col min="8721" max="8960" width="9" style="122"/>
    <col min="8961" max="8961" width="5.625" style="122" customWidth="1"/>
    <col min="8962" max="8962" width="2.625" style="122" customWidth="1"/>
    <col min="8963" max="8963" width="11.75" style="122" customWidth="1"/>
    <col min="8964" max="8964" width="8.125" style="122" customWidth="1"/>
    <col min="8965" max="8965" width="8.625" style="122" customWidth="1"/>
    <col min="8966" max="8966" width="10.625" style="122" customWidth="1"/>
    <col min="8967" max="8967" width="16.125" style="122" bestFit="1" customWidth="1"/>
    <col min="8968" max="8968" width="11.625" style="122" bestFit="1" customWidth="1"/>
    <col min="8969" max="8969" width="7.75" style="122" customWidth="1"/>
    <col min="8970" max="8970" width="7.375" style="122" customWidth="1"/>
    <col min="8971" max="8971" width="3.25" style="122" bestFit="1" customWidth="1"/>
    <col min="8972" max="8976" width="2.625" style="122" customWidth="1"/>
    <col min="8977" max="9216" width="9" style="122"/>
    <col min="9217" max="9217" width="5.625" style="122" customWidth="1"/>
    <col min="9218" max="9218" width="2.625" style="122" customWidth="1"/>
    <col min="9219" max="9219" width="11.75" style="122" customWidth="1"/>
    <col min="9220" max="9220" width="8.125" style="122" customWidth="1"/>
    <col min="9221" max="9221" width="8.625" style="122" customWidth="1"/>
    <col min="9222" max="9222" width="10.625" style="122" customWidth="1"/>
    <col min="9223" max="9223" width="16.125" style="122" bestFit="1" customWidth="1"/>
    <col min="9224" max="9224" width="11.625" style="122" bestFit="1" customWidth="1"/>
    <col min="9225" max="9225" width="7.75" style="122" customWidth="1"/>
    <col min="9226" max="9226" width="7.375" style="122" customWidth="1"/>
    <col min="9227" max="9227" width="3.25" style="122" bestFit="1" customWidth="1"/>
    <col min="9228" max="9232" width="2.625" style="122" customWidth="1"/>
    <col min="9233" max="9472" width="9" style="122"/>
    <col min="9473" max="9473" width="5.625" style="122" customWidth="1"/>
    <col min="9474" max="9474" width="2.625" style="122" customWidth="1"/>
    <col min="9475" max="9475" width="11.75" style="122" customWidth="1"/>
    <col min="9476" max="9476" width="8.125" style="122" customWidth="1"/>
    <col min="9477" max="9477" width="8.625" style="122" customWidth="1"/>
    <col min="9478" max="9478" width="10.625" style="122" customWidth="1"/>
    <col min="9479" max="9479" width="16.125" style="122" bestFit="1" customWidth="1"/>
    <col min="9480" max="9480" width="11.625" style="122" bestFit="1" customWidth="1"/>
    <col min="9481" max="9481" width="7.75" style="122" customWidth="1"/>
    <col min="9482" max="9482" width="7.375" style="122" customWidth="1"/>
    <col min="9483" max="9483" width="3.25" style="122" bestFit="1" customWidth="1"/>
    <col min="9484" max="9488" width="2.625" style="122" customWidth="1"/>
    <col min="9489" max="9728" width="9" style="122"/>
    <col min="9729" max="9729" width="5.625" style="122" customWidth="1"/>
    <col min="9730" max="9730" width="2.625" style="122" customWidth="1"/>
    <col min="9731" max="9731" width="11.75" style="122" customWidth="1"/>
    <col min="9732" max="9732" width="8.125" style="122" customWidth="1"/>
    <col min="9733" max="9733" width="8.625" style="122" customWidth="1"/>
    <col min="9734" max="9734" width="10.625" style="122" customWidth="1"/>
    <col min="9735" max="9735" width="16.125" style="122" bestFit="1" customWidth="1"/>
    <col min="9736" max="9736" width="11.625" style="122" bestFit="1" customWidth="1"/>
    <col min="9737" max="9737" width="7.75" style="122" customWidth="1"/>
    <col min="9738" max="9738" width="7.375" style="122" customWidth="1"/>
    <col min="9739" max="9739" width="3.25" style="122" bestFit="1" customWidth="1"/>
    <col min="9740" max="9744" width="2.625" style="122" customWidth="1"/>
    <col min="9745" max="9984" width="9" style="122"/>
    <col min="9985" max="9985" width="5.625" style="122" customWidth="1"/>
    <col min="9986" max="9986" width="2.625" style="122" customWidth="1"/>
    <col min="9987" max="9987" width="11.75" style="122" customWidth="1"/>
    <col min="9988" max="9988" width="8.125" style="122" customWidth="1"/>
    <col min="9989" max="9989" width="8.625" style="122" customWidth="1"/>
    <col min="9990" max="9990" width="10.625" style="122" customWidth="1"/>
    <col min="9991" max="9991" width="16.125" style="122" bestFit="1" customWidth="1"/>
    <col min="9992" max="9992" width="11.625" style="122" bestFit="1" customWidth="1"/>
    <col min="9993" max="9993" width="7.75" style="122" customWidth="1"/>
    <col min="9994" max="9994" width="7.375" style="122" customWidth="1"/>
    <col min="9995" max="9995" width="3.25" style="122" bestFit="1" customWidth="1"/>
    <col min="9996" max="10000" width="2.625" style="122" customWidth="1"/>
    <col min="10001" max="10240" width="9" style="122"/>
    <col min="10241" max="10241" width="5.625" style="122" customWidth="1"/>
    <col min="10242" max="10242" width="2.625" style="122" customWidth="1"/>
    <col min="10243" max="10243" width="11.75" style="122" customWidth="1"/>
    <col min="10244" max="10244" width="8.125" style="122" customWidth="1"/>
    <col min="10245" max="10245" width="8.625" style="122" customWidth="1"/>
    <col min="10246" max="10246" width="10.625" style="122" customWidth="1"/>
    <col min="10247" max="10247" width="16.125" style="122" bestFit="1" customWidth="1"/>
    <col min="10248" max="10248" width="11.625" style="122" bestFit="1" customWidth="1"/>
    <col min="10249" max="10249" width="7.75" style="122" customWidth="1"/>
    <col min="10250" max="10250" width="7.375" style="122" customWidth="1"/>
    <col min="10251" max="10251" width="3.25" style="122" bestFit="1" customWidth="1"/>
    <col min="10252" max="10256" width="2.625" style="122" customWidth="1"/>
    <col min="10257" max="10496" width="9" style="122"/>
    <col min="10497" max="10497" width="5.625" style="122" customWidth="1"/>
    <col min="10498" max="10498" width="2.625" style="122" customWidth="1"/>
    <col min="10499" max="10499" width="11.75" style="122" customWidth="1"/>
    <col min="10500" max="10500" width="8.125" style="122" customWidth="1"/>
    <col min="10501" max="10501" width="8.625" style="122" customWidth="1"/>
    <col min="10502" max="10502" width="10.625" style="122" customWidth="1"/>
    <col min="10503" max="10503" width="16.125" style="122" bestFit="1" customWidth="1"/>
    <col min="10504" max="10504" width="11.625" style="122" bestFit="1" customWidth="1"/>
    <col min="10505" max="10505" width="7.75" style="122" customWidth="1"/>
    <col min="10506" max="10506" width="7.375" style="122" customWidth="1"/>
    <col min="10507" max="10507" width="3.25" style="122" bestFit="1" customWidth="1"/>
    <col min="10508" max="10512" width="2.625" style="122" customWidth="1"/>
    <col min="10513" max="10752" width="9" style="122"/>
    <col min="10753" max="10753" width="5.625" style="122" customWidth="1"/>
    <col min="10754" max="10754" width="2.625" style="122" customWidth="1"/>
    <col min="10755" max="10755" width="11.75" style="122" customWidth="1"/>
    <col min="10756" max="10756" width="8.125" style="122" customWidth="1"/>
    <col min="10757" max="10757" width="8.625" style="122" customWidth="1"/>
    <col min="10758" max="10758" width="10.625" style="122" customWidth="1"/>
    <col min="10759" max="10759" width="16.125" style="122" bestFit="1" customWidth="1"/>
    <col min="10760" max="10760" width="11.625" style="122" bestFit="1" customWidth="1"/>
    <col min="10761" max="10761" width="7.75" style="122" customWidth="1"/>
    <col min="10762" max="10762" width="7.375" style="122" customWidth="1"/>
    <col min="10763" max="10763" width="3.25" style="122" bestFit="1" customWidth="1"/>
    <col min="10764" max="10768" width="2.625" style="122" customWidth="1"/>
    <col min="10769" max="11008" width="9" style="122"/>
    <col min="11009" max="11009" width="5.625" style="122" customWidth="1"/>
    <col min="11010" max="11010" width="2.625" style="122" customWidth="1"/>
    <col min="11011" max="11011" width="11.75" style="122" customWidth="1"/>
    <col min="11012" max="11012" width="8.125" style="122" customWidth="1"/>
    <col min="11013" max="11013" width="8.625" style="122" customWidth="1"/>
    <col min="11014" max="11014" width="10.625" style="122" customWidth="1"/>
    <col min="11015" max="11015" width="16.125" style="122" bestFit="1" customWidth="1"/>
    <col min="11016" max="11016" width="11.625" style="122" bestFit="1" customWidth="1"/>
    <col min="11017" max="11017" width="7.75" style="122" customWidth="1"/>
    <col min="11018" max="11018" width="7.375" style="122" customWidth="1"/>
    <col min="11019" max="11019" width="3.25" style="122" bestFit="1" customWidth="1"/>
    <col min="11020" max="11024" width="2.625" style="122" customWidth="1"/>
    <col min="11025" max="11264" width="9" style="122"/>
    <col min="11265" max="11265" width="5.625" style="122" customWidth="1"/>
    <col min="11266" max="11266" width="2.625" style="122" customWidth="1"/>
    <col min="11267" max="11267" width="11.75" style="122" customWidth="1"/>
    <col min="11268" max="11268" width="8.125" style="122" customWidth="1"/>
    <col min="11269" max="11269" width="8.625" style="122" customWidth="1"/>
    <col min="11270" max="11270" width="10.625" style="122" customWidth="1"/>
    <col min="11271" max="11271" width="16.125" style="122" bestFit="1" customWidth="1"/>
    <col min="11272" max="11272" width="11.625" style="122" bestFit="1" customWidth="1"/>
    <col min="11273" max="11273" width="7.75" style="122" customWidth="1"/>
    <col min="11274" max="11274" width="7.375" style="122" customWidth="1"/>
    <col min="11275" max="11275" width="3.25" style="122" bestFit="1" customWidth="1"/>
    <col min="11276" max="11280" width="2.625" style="122" customWidth="1"/>
    <col min="11281" max="11520" width="9" style="122"/>
    <col min="11521" max="11521" width="5.625" style="122" customWidth="1"/>
    <col min="11522" max="11522" width="2.625" style="122" customWidth="1"/>
    <col min="11523" max="11523" width="11.75" style="122" customWidth="1"/>
    <col min="11524" max="11524" width="8.125" style="122" customWidth="1"/>
    <col min="11525" max="11525" width="8.625" style="122" customWidth="1"/>
    <col min="11526" max="11526" width="10.625" style="122" customWidth="1"/>
    <col min="11527" max="11527" width="16.125" style="122" bestFit="1" customWidth="1"/>
    <col min="11528" max="11528" width="11.625" style="122" bestFit="1" customWidth="1"/>
    <col min="11529" max="11529" width="7.75" style="122" customWidth="1"/>
    <col min="11530" max="11530" width="7.375" style="122" customWidth="1"/>
    <col min="11531" max="11531" width="3.25" style="122" bestFit="1" customWidth="1"/>
    <col min="11532" max="11536" width="2.625" style="122" customWidth="1"/>
    <col min="11537" max="11776" width="9" style="122"/>
    <col min="11777" max="11777" width="5.625" style="122" customWidth="1"/>
    <col min="11778" max="11778" width="2.625" style="122" customWidth="1"/>
    <col min="11779" max="11779" width="11.75" style="122" customWidth="1"/>
    <col min="11780" max="11780" width="8.125" style="122" customWidth="1"/>
    <col min="11781" max="11781" width="8.625" style="122" customWidth="1"/>
    <col min="11782" max="11782" width="10.625" style="122" customWidth="1"/>
    <col min="11783" max="11783" width="16.125" style="122" bestFit="1" customWidth="1"/>
    <col min="11784" max="11784" width="11.625" style="122" bestFit="1" customWidth="1"/>
    <col min="11785" max="11785" width="7.75" style="122" customWidth="1"/>
    <col min="11786" max="11786" width="7.375" style="122" customWidth="1"/>
    <col min="11787" max="11787" width="3.25" style="122" bestFit="1" customWidth="1"/>
    <col min="11788" max="11792" width="2.625" style="122" customWidth="1"/>
    <col min="11793" max="12032" width="9" style="122"/>
    <col min="12033" max="12033" width="5.625" style="122" customWidth="1"/>
    <col min="12034" max="12034" width="2.625" style="122" customWidth="1"/>
    <col min="12035" max="12035" width="11.75" style="122" customWidth="1"/>
    <col min="12036" max="12036" width="8.125" style="122" customWidth="1"/>
    <col min="12037" max="12037" width="8.625" style="122" customWidth="1"/>
    <col min="12038" max="12038" width="10.625" style="122" customWidth="1"/>
    <col min="12039" max="12039" width="16.125" style="122" bestFit="1" customWidth="1"/>
    <col min="12040" max="12040" width="11.625" style="122" bestFit="1" customWidth="1"/>
    <col min="12041" max="12041" width="7.75" style="122" customWidth="1"/>
    <col min="12042" max="12042" width="7.375" style="122" customWidth="1"/>
    <col min="12043" max="12043" width="3.25" style="122" bestFit="1" customWidth="1"/>
    <col min="12044" max="12048" width="2.625" style="122" customWidth="1"/>
    <col min="12049" max="12288" width="9" style="122"/>
    <col min="12289" max="12289" width="5.625" style="122" customWidth="1"/>
    <col min="12290" max="12290" width="2.625" style="122" customWidth="1"/>
    <col min="12291" max="12291" width="11.75" style="122" customWidth="1"/>
    <col min="12292" max="12292" width="8.125" style="122" customWidth="1"/>
    <col min="12293" max="12293" width="8.625" style="122" customWidth="1"/>
    <col min="12294" max="12294" width="10.625" style="122" customWidth="1"/>
    <col min="12295" max="12295" width="16.125" style="122" bestFit="1" customWidth="1"/>
    <col min="12296" max="12296" width="11.625" style="122" bestFit="1" customWidth="1"/>
    <col min="12297" max="12297" width="7.75" style="122" customWidth="1"/>
    <col min="12298" max="12298" width="7.375" style="122" customWidth="1"/>
    <col min="12299" max="12299" width="3.25" style="122" bestFit="1" customWidth="1"/>
    <col min="12300" max="12304" width="2.625" style="122" customWidth="1"/>
    <col min="12305" max="12544" width="9" style="122"/>
    <col min="12545" max="12545" width="5.625" style="122" customWidth="1"/>
    <col min="12546" max="12546" width="2.625" style="122" customWidth="1"/>
    <col min="12547" max="12547" width="11.75" style="122" customWidth="1"/>
    <col min="12548" max="12548" width="8.125" style="122" customWidth="1"/>
    <col min="12549" max="12549" width="8.625" style="122" customWidth="1"/>
    <col min="12550" max="12550" width="10.625" style="122" customWidth="1"/>
    <col min="12551" max="12551" width="16.125" style="122" bestFit="1" customWidth="1"/>
    <col min="12552" max="12552" width="11.625" style="122" bestFit="1" customWidth="1"/>
    <col min="12553" max="12553" width="7.75" style="122" customWidth="1"/>
    <col min="12554" max="12554" width="7.375" style="122" customWidth="1"/>
    <col min="12555" max="12555" width="3.25" style="122" bestFit="1" customWidth="1"/>
    <col min="12556" max="12560" width="2.625" style="122" customWidth="1"/>
    <col min="12561" max="12800" width="9" style="122"/>
    <col min="12801" max="12801" width="5.625" style="122" customWidth="1"/>
    <col min="12802" max="12802" width="2.625" style="122" customWidth="1"/>
    <col min="12803" max="12803" width="11.75" style="122" customWidth="1"/>
    <col min="12804" max="12804" width="8.125" style="122" customWidth="1"/>
    <col min="12805" max="12805" width="8.625" style="122" customWidth="1"/>
    <col min="12806" max="12806" width="10.625" style="122" customWidth="1"/>
    <col min="12807" max="12807" width="16.125" style="122" bestFit="1" customWidth="1"/>
    <col min="12808" max="12808" width="11.625" style="122" bestFit="1" customWidth="1"/>
    <col min="12809" max="12809" width="7.75" style="122" customWidth="1"/>
    <col min="12810" max="12810" width="7.375" style="122" customWidth="1"/>
    <col min="12811" max="12811" width="3.25" style="122" bestFit="1" customWidth="1"/>
    <col min="12812" max="12816" width="2.625" style="122" customWidth="1"/>
    <col min="12817" max="13056" width="9" style="122"/>
    <col min="13057" max="13057" width="5.625" style="122" customWidth="1"/>
    <col min="13058" max="13058" width="2.625" style="122" customWidth="1"/>
    <col min="13059" max="13059" width="11.75" style="122" customWidth="1"/>
    <col min="13060" max="13060" width="8.125" style="122" customWidth="1"/>
    <col min="13061" max="13061" width="8.625" style="122" customWidth="1"/>
    <col min="13062" max="13062" width="10.625" style="122" customWidth="1"/>
    <col min="13063" max="13063" width="16.125" style="122" bestFit="1" customWidth="1"/>
    <col min="13064" max="13064" width="11.625" style="122" bestFit="1" customWidth="1"/>
    <col min="13065" max="13065" width="7.75" style="122" customWidth="1"/>
    <col min="13066" max="13066" width="7.375" style="122" customWidth="1"/>
    <col min="13067" max="13067" width="3.25" style="122" bestFit="1" customWidth="1"/>
    <col min="13068" max="13072" width="2.625" style="122" customWidth="1"/>
    <col min="13073" max="13312" width="9" style="122"/>
    <col min="13313" max="13313" width="5.625" style="122" customWidth="1"/>
    <col min="13314" max="13314" width="2.625" style="122" customWidth="1"/>
    <col min="13315" max="13315" width="11.75" style="122" customWidth="1"/>
    <col min="13316" max="13316" width="8.125" style="122" customWidth="1"/>
    <col min="13317" max="13317" width="8.625" style="122" customWidth="1"/>
    <col min="13318" max="13318" width="10.625" style="122" customWidth="1"/>
    <col min="13319" max="13319" width="16.125" style="122" bestFit="1" customWidth="1"/>
    <col min="13320" max="13320" width="11.625" style="122" bestFit="1" customWidth="1"/>
    <col min="13321" max="13321" width="7.75" style="122" customWidth="1"/>
    <col min="13322" max="13322" width="7.375" style="122" customWidth="1"/>
    <col min="13323" max="13323" width="3.25" style="122" bestFit="1" customWidth="1"/>
    <col min="13324" max="13328" width="2.625" style="122" customWidth="1"/>
    <col min="13329" max="13568" width="9" style="122"/>
    <col min="13569" max="13569" width="5.625" style="122" customWidth="1"/>
    <col min="13570" max="13570" width="2.625" style="122" customWidth="1"/>
    <col min="13571" max="13571" width="11.75" style="122" customWidth="1"/>
    <col min="13572" max="13572" width="8.125" style="122" customWidth="1"/>
    <col min="13573" max="13573" width="8.625" style="122" customWidth="1"/>
    <col min="13574" max="13574" width="10.625" style="122" customWidth="1"/>
    <col min="13575" max="13575" width="16.125" style="122" bestFit="1" customWidth="1"/>
    <col min="13576" max="13576" width="11.625" style="122" bestFit="1" customWidth="1"/>
    <col min="13577" max="13577" width="7.75" style="122" customWidth="1"/>
    <col min="13578" max="13578" width="7.375" style="122" customWidth="1"/>
    <col min="13579" max="13579" width="3.25" style="122" bestFit="1" customWidth="1"/>
    <col min="13580" max="13584" width="2.625" style="122" customWidth="1"/>
    <col min="13585" max="13824" width="9" style="122"/>
    <col min="13825" max="13825" width="5.625" style="122" customWidth="1"/>
    <col min="13826" max="13826" width="2.625" style="122" customWidth="1"/>
    <col min="13827" max="13827" width="11.75" style="122" customWidth="1"/>
    <col min="13828" max="13828" width="8.125" style="122" customWidth="1"/>
    <col min="13829" max="13829" width="8.625" style="122" customWidth="1"/>
    <col min="13830" max="13830" width="10.625" style="122" customWidth="1"/>
    <col min="13831" max="13831" width="16.125" style="122" bestFit="1" customWidth="1"/>
    <col min="13832" max="13832" width="11.625" style="122" bestFit="1" customWidth="1"/>
    <col min="13833" max="13833" width="7.75" style="122" customWidth="1"/>
    <col min="13834" max="13834" width="7.375" style="122" customWidth="1"/>
    <col min="13835" max="13835" width="3.25" style="122" bestFit="1" customWidth="1"/>
    <col min="13836" max="13840" width="2.625" style="122" customWidth="1"/>
    <col min="13841" max="14080" width="9" style="122"/>
    <col min="14081" max="14081" width="5.625" style="122" customWidth="1"/>
    <col min="14082" max="14082" width="2.625" style="122" customWidth="1"/>
    <col min="14083" max="14083" width="11.75" style="122" customWidth="1"/>
    <col min="14084" max="14084" width="8.125" style="122" customWidth="1"/>
    <col min="14085" max="14085" width="8.625" style="122" customWidth="1"/>
    <col min="14086" max="14086" width="10.625" style="122" customWidth="1"/>
    <col min="14087" max="14087" width="16.125" style="122" bestFit="1" customWidth="1"/>
    <col min="14088" max="14088" width="11.625" style="122" bestFit="1" customWidth="1"/>
    <col min="14089" max="14089" width="7.75" style="122" customWidth="1"/>
    <col min="14090" max="14090" width="7.375" style="122" customWidth="1"/>
    <col min="14091" max="14091" width="3.25" style="122" bestFit="1" customWidth="1"/>
    <col min="14092" max="14096" width="2.625" style="122" customWidth="1"/>
    <col min="14097" max="14336" width="9" style="122"/>
    <col min="14337" max="14337" width="5.625" style="122" customWidth="1"/>
    <col min="14338" max="14338" width="2.625" style="122" customWidth="1"/>
    <col min="14339" max="14339" width="11.75" style="122" customWidth="1"/>
    <col min="14340" max="14340" width="8.125" style="122" customWidth="1"/>
    <col min="14341" max="14341" width="8.625" style="122" customWidth="1"/>
    <col min="14342" max="14342" width="10.625" style="122" customWidth="1"/>
    <col min="14343" max="14343" width="16.125" style="122" bestFit="1" customWidth="1"/>
    <col min="14344" max="14344" width="11.625" style="122" bestFit="1" customWidth="1"/>
    <col min="14345" max="14345" width="7.75" style="122" customWidth="1"/>
    <col min="14346" max="14346" width="7.375" style="122" customWidth="1"/>
    <col min="14347" max="14347" width="3.25" style="122" bestFit="1" customWidth="1"/>
    <col min="14348" max="14352" width="2.625" style="122" customWidth="1"/>
    <col min="14353" max="14592" width="9" style="122"/>
    <col min="14593" max="14593" width="5.625" style="122" customWidth="1"/>
    <col min="14594" max="14594" width="2.625" style="122" customWidth="1"/>
    <col min="14595" max="14595" width="11.75" style="122" customWidth="1"/>
    <col min="14596" max="14596" width="8.125" style="122" customWidth="1"/>
    <col min="14597" max="14597" width="8.625" style="122" customWidth="1"/>
    <col min="14598" max="14598" width="10.625" style="122" customWidth="1"/>
    <col min="14599" max="14599" width="16.125" style="122" bestFit="1" customWidth="1"/>
    <col min="14600" max="14600" width="11.625" style="122" bestFit="1" customWidth="1"/>
    <col min="14601" max="14601" width="7.75" style="122" customWidth="1"/>
    <col min="14602" max="14602" width="7.375" style="122" customWidth="1"/>
    <col min="14603" max="14603" width="3.25" style="122" bestFit="1" customWidth="1"/>
    <col min="14604" max="14608" width="2.625" style="122" customWidth="1"/>
    <col min="14609" max="14848" width="9" style="122"/>
    <col min="14849" max="14849" width="5.625" style="122" customWidth="1"/>
    <col min="14850" max="14850" width="2.625" style="122" customWidth="1"/>
    <col min="14851" max="14851" width="11.75" style="122" customWidth="1"/>
    <col min="14852" max="14852" width="8.125" style="122" customWidth="1"/>
    <col min="14853" max="14853" width="8.625" style="122" customWidth="1"/>
    <col min="14854" max="14854" width="10.625" style="122" customWidth="1"/>
    <col min="14855" max="14855" width="16.125" style="122" bestFit="1" customWidth="1"/>
    <col min="14856" max="14856" width="11.625" style="122" bestFit="1" customWidth="1"/>
    <col min="14857" max="14857" width="7.75" style="122" customWidth="1"/>
    <col min="14858" max="14858" width="7.375" style="122" customWidth="1"/>
    <col min="14859" max="14859" width="3.25" style="122" bestFit="1" customWidth="1"/>
    <col min="14860" max="14864" width="2.625" style="122" customWidth="1"/>
    <col min="14865" max="15104" width="9" style="122"/>
    <col min="15105" max="15105" width="5.625" style="122" customWidth="1"/>
    <col min="15106" max="15106" width="2.625" style="122" customWidth="1"/>
    <col min="15107" max="15107" width="11.75" style="122" customWidth="1"/>
    <col min="15108" max="15108" width="8.125" style="122" customWidth="1"/>
    <col min="15109" max="15109" width="8.625" style="122" customWidth="1"/>
    <col min="15110" max="15110" width="10.625" style="122" customWidth="1"/>
    <col min="15111" max="15111" width="16.125" style="122" bestFit="1" customWidth="1"/>
    <col min="15112" max="15112" width="11.625" style="122" bestFit="1" customWidth="1"/>
    <col min="15113" max="15113" width="7.75" style="122" customWidth="1"/>
    <col min="15114" max="15114" width="7.375" style="122" customWidth="1"/>
    <col min="15115" max="15115" width="3.25" style="122" bestFit="1" customWidth="1"/>
    <col min="15116" max="15120" width="2.625" style="122" customWidth="1"/>
    <col min="15121" max="15360" width="9" style="122"/>
    <col min="15361" max="15361" width="5.625" style="122" customWidth="1"/>
    <col min="15362" max="15362" width="2.625" style="122" customWidth="1"/>
    <col min="15363" max="15363" width="11.75" style="122" customWidth="1"/>
    <col min="15364" max="15364" width="8.125" style="122" customWidth="1"/>
    <col min="15365" max="15365" width="8.625" style="122" customWidth="1"/>
    <col min="15366" max="15366" width="10.625" style="122" customWidth="1"/>
    <col min="15367" max="15367" width="16.125" style="122" bestFit="1" customWidth="1"/>
    <col min="15368" max="15368" width="11.625" style="122" bestFit="1" customWidth="1"/>
    <col min="15369" max="15369" width="7.75" style="122" customWidth="1"/>
    <col min="15370" max="15370" width="7.375" style="122" customWidth="1"/>
    <col min="15371" max="15371" width="3.25" style="122" bestFit="1" customWidth="1"/>
    <col min="15372" max="15376" width="2.625" style="122" customWidth="1"/>
    <col min="15377" max="15616" width="9" style="122"/>
    <col min="15617" max="15617" width="5.625" style="122" customWidth="1"/>
    <col min="15618" max="15618" width="2.625" style="122" customWidth="1"/>
    <col min="15619" max="15619" width="11.75" style="122" customWidth="1"/>
    <col min="15620" max="15620" width="8.125" style="122" customWidth="1"/>
    <col min="15621" max="15621" width="8.625" style="122" customWidth="1"/>
    <col min="15622" max="15622" width="10.625" style="122" customWidth="1"/>
    <col min="15623" max="15623" width="16.125" style="122" bestFit="1" customWidth="1"/>
    <col min="15624" max="15624" width="11.625" style="122" bestFit="1" customWidth="1"/>
    <col min="15625" max="15625" width="7.75" style="122" customWidth="1"/>
    <col min="15626" max="15626" width="7.375" style="122" customWidth="1"/>
    <col min="15627" max="15627" width="3.25" style="122" bestFit="1" customWidth="1"/>
    <col min="15628" max="15632" width="2.625" style="122" customWidth="1"/>
    <col min="15633" max="15872" width="9" style="122"/>
    <col min="15873" max="15873" width="5.625" style="122" customWidth="1"/>
    <col min="15874" max="15874" width="2.625" style="122" customWidth="1"/>
    <col min="15875" max="15875" width="11.75" style="122" customWidth="1"/>
    <col min="15876" max="15876" width="8.125" style="122" customWidth="1"/>
    <col min="15877" max="15877" width="8.625" style="122" customWidth="1"/>
    <col min="15878" max="15878" width="10.625" style="122" customWidth="1"/>
    <col min="15879" max="15879" width="16.125" style="122" bestFit="1" customWidth="1"/>
    <col min="15880" max="15880" width="11.625" style="122" bestFit="1" customWidth="1"/>
    <col min="15881" max="15881" width="7.75" style="122" customWidth="1"/>
    <col min="15882" max="15882" width="7.375" style="122" customWidth="1"/>
    <col min="15883" max="15883" width="3.25" style="122" bestFit="1" customWidth="1"/>
    <col min="15884" max="15888" width="2.625" style="122" customWidth="1"/>
    <col min="15889" max="16128" width="9" style="122"/>
    <col min="16129" max="16129" width="5.625" style="122" customWidth="1"/>
    <col min="16130" max="16130" width="2.625" style="122" customWidth="1"/>
    <col min="16131" max="16131" width="11.75" style="122" customWidth="1"/>
    <col min="16132" max="16132" width="8.125" style="122" customWidth="1"/>
    <col min="16133" max="16133" width="8.625" style="122" customWidth="1"/>
    <col min="16134" max="16134" width="10.625" style="122" customWidth="1"/>
    <col min="16135" max="16135" width="16.125" style="122" bestFit="1" customWidth="1"/>
    <col min="16136" max="16136" width="11.625" style="122" bestFit="1" customWidth="1"/>
    <col min="16137" max="16137" width="7.75" style="122" customWidth="1"/>
    <col min="16138" max="16138" width="7.375" style="122" customWidth="1"/>
    <col min="16139" max="16139" width="3.25" style="122" bestFit="1" customWidth="1"/>
    <col min="16140" max="16144" width="2.625" style="122" customWidth="1"/>
    <col min="16145" max="16384" width="9" style="122"/>
  </cols>
  <sheetData>
    <row r="1" spans="1:12" ht="24.95" customHeight="1" x14ac:dyDescent="0.4">
      <c r="A1" s="122" t="s">
        <v>644</v>
      </c>
      <c r="H1" s="1980" t="s">
        <v>305</v>
      </c>
      <c r="I1" s="1980"/>
      <c r="J1" s="1980"/>
      <c r="K1" s="1980"/>
      <c r="L1" s="1980"/>
    </row>
    <row r="2" spans="1:12" ht="39.75" customHeight="1" x14ac:dyDescent="0.4">
      <c r="C2" s="1489" t="s">
        <v>645</v>
      </c>
      <c r="D2" s="1489"/>
      <c r="E2" s="976"/>
      <c r="F2" s="976"/>
      <c r="G2" s="976"/>
      <c r="H2" s="976"/>
      <c r="I2" s="976"/>
      <c r="J2" s="976"/>
    </row>
    <row r="3" spans="1:12" ht="21" customHeight="1" x14ac:dyDescent="0.4">
      <c r="C3" s="976" t="s">
        <v>646</v>
      </c>
      <c r="D3" s="976"/>
      <c r="E3" s="976"/>
      <c r="F3" s="976"/>
      <c r="G3" s="976"/>
      <c r="H3" s="976"/>
      <c r="I3" s="976"/>
      <c r="J3" s="976"/>
    </row>
    <row r="4" spans="1:12" ht="12" customHeight="1" thickBot="1" x14ac:dyDescent="0.45">
      <c r="A4" s="209"/>
      <c r="B4" s="209"/>
      <c r="C4" s="209"/>
      <c r="D4" s="209"/>
      <c r="E4" s="209"/>
      <c r="F4" s="209"/>
      <c r="G4" s="209"/>
      <c r="H4" s="209"/>
      <c r="I4" s="209"/>
      <c r="J4" s="209"/>
      <c r="K4" s="209"/>
      <c r="L4" s="209"/>
    </row>
    <row r="5" spans="1:12" ht="27" customHeight="1" thickBot="1" x14ac:dyDescent="0.45">
      <c r="H5" s="210" t="s">
        <v>313</v>
      </c>
      <c r="I5" s="1981"/>
      <c r="J5" s="1096"/>
      <c r="K5" s="1096"/>
      <c r="L5" s="1097"/>
    </row>
    <row r="6" spans="1:12" ht="27" customHeight="1" x14ac:dyDescent="0.4">
      <c r="A6" s="1066" t="s">
        <v>367</v>
      </c>
      <c r="B6" s="1067"/>
      <c r="C6" s="1982"/>
      <c r="D6" s="1983" t="s">
        <v>302</v>
      </c>
      <c r="E6" s="1984"/>
      <c r="F6" s="1984"/>
      <c r="G6" s="1984"/>
      <c r="H6" s="1984"/>
      <c r="I6" s="1984"/>
      <c r="J6" s="1984"/>
      <c r="K6" s="1984"/>
      <c r="L6" s="1985"/>
    </row>
    <row r="7" spans="1:12" ht="27" customHeight="1" x14ac:dyDescent="0.4">
      <c r="A7" s="1992" t="s">
        <v>369</v>
      </c>
      <c r="B7" s="1053"/>
      <c r="C7" s="1047"/>
      <c r="D7" s="1046"/>
      <c r="E7" s="1053"/>
      <c r="F7" s="1053"/>
      <c r="G7" s="1053"/>
      <c r="H7" s="1053"/>
      <c r="I7" s="1053"/>
      <c r="J7" s="1053"/>
      <c r="K7" s="1053"/>
      <c r="L7" s="1993"/>
    </row>
    <row r="8" spans="1:12" ht="27" customHeight="1" thickBot="1" x14ac:dyDescent="0.45">
      <c r="A8" s="1994" t="s">
        <v>322</v>
      </c>
      <c r="B8" s="1995"/>
      <c r="C8" s="211" t="s">
        <v>323</v>
      </c>
      <c r="D8" s="1996"/>
      <c r="E8" s="1995"/>
      <c r="F8" s="211" t="s">
        <v>480</v>
      </c>
      <c r="G8" s="212"/>
      <c r="H8" s="211" t="s">
        <v>435</v>
      </c>
      <c r="I8" s="1996"/>
      <c r="J8" s="1997"/>
      <c r="K8" s="1997"/>
      <c r="L8" s="1998"/>
    </row>
    <row r="9" spans="1:12" ht="18" customHeight="1" thickTop="1" x14ac:dyDescent="0.4">
      <c r="A9" s="1986" t="s">
        <v>647</v>
      </c>
      <c r="B9" s="213"/>
      <c r="E9" s="214"/>
      <c r="F9" s="214"/>
      <c r="G9" s="214"/>
      <c r="H9" s="214"/>
      <c r="I9" s="214"/>
      <c r="J9" s="214"/>
      <c r="K9" s="214"/>
      <c r="L9" s="215"/>
    </row>
    <row r="10" spans="1:12" ht="18" customHeight="1" x14ac:dyDescent="0.4">
      <c r="A10" s="1986"/>
      <c r="B10" s="213"/>
      <c r="C10" s="122" t="s">
        <v>648</v>
      </c>
      <c r="E10" s="214"/>
      <c r="F10" s="214"/>
      <c r="G10" s="214"/>
      <c r="H10" s="214"/>
      <c r="I10" s="214"/>
      <c r="J10" s="214"/>
      <c r="K10" s="214"/>
      <c r="L10" s="215"/>
    </row>
    <row r="11" spans="1:12" ht="27" customHeight="1" x14ac:dyDescent="0.4">
      <c r="A11" s="1986"/>
      <c r="B11" s="213"/>
      <c r="C11" s="1988" t="s">
        <v>649</v>
      </c>
      <c r="D11" s="1989"/>
      <c r="E11" s="1989"/>
      <c r="F11" s="1989"/>
      <c r="G11" s="1989"/>
      <c r="H11" s="1989"/>
      <c r="I11" s="1990"/>
      <c r="J11" s="216"/>
      <c r="K11" s="217" t="s">
        <v>423</v>
      </c>
      <c r="L11" s="215"/>
    </row>
    <row r="12" spans="1:12" ht="27" customHeight="1" x14ac:dyDescent="0.4">
      <c r="A12" s="1986"/>
      <c r="B12" s="213"/>
      <c r="C12" s="1988" t="s">
        <v>650</v>
      </c>
      <c r="D12" s="1989"/>
      <c r="E12" s="1989"/>
      <c r="F12" s="1989"/>
      <c r="G12" s="1989"/>
      <c r="H12" s="1989"/>
      <c r="I12" s="1990"/>
      <c r="J12" s="216"/>
      <c r="K12" s="217" t="s">
        <v>423</v>
      </c>
      <c r="L12" s="215"/>
    </row>
    <row r="13" spans="1:12" ht="27" customHeight="1" x14ac:dyDescent="0.4">
      <c r="A13" s="1986"/>
      <c r="B13" s="213"/>
      <c r="C13" s="1988" t="s">
        <v>651</v>
      </c>
      <c r="D13" s="1989"/>
      <c r="E13" s="1989"/>
      <c r="F13" s="1989"/>
      <c r="G13" s="1989"/>
      <c r="H13" s="1989"/>
      <c r="I13" s="1990"/>
      <c r="J13" s="216"/>
      <c r="K13" s="217" t="s">
        <v>423</v>
      </c>
      <c r="L13" s="215"/>
    </row>
    <row r="14" spans="1:12" ht="27" customHeight="1" x14ac:dyDescent="0.4">
      <c r="A14" s="1986"/>
      <c r="B14" s="213"/>
      <c r="C14" s="1991" t="s">
        <v>652</v>
      </c>
      <c r="D14" s="1989"/>
      <c r="E14" s="1989"/>
      <c r="F14" s="1989"/>
      <c r="G14" s="1989"/>
      <c r="H14" s="1989"/>
      <c r="I14" s="1990"/>
      <c r="J14" s="216" t="str">
        <f>IF(J13="","",J12+J13-J11)</f>
        <v/>
      </c>
      <c r="K14" s="217" t="s">
        <v>423</v>
      </c>
      <c r="L14" s="215"/>
    </row>
    <row r="15" spans="1:12" ht="18" customHeight="1" x14ac:dyDescent="0.4">
      <c r="A15" s="1986"/>
      <c r="B15" s="213"/>
      <c r="E15" s="214"/>
      <c r="F15" s="214"/>
      <c r="G15" s="214"/>
      <c r="H15" s="214"/>
      <c r="I15" s="214"/>
      <c r="J15" s="214"/>
      <c r="K15" s="214"/>
      <c r="L15" s="215"/>
    </row>
    <row r="16" spans="1:12" ht="18" customHeight="1" x14ac:dyDescent="0.4">
      <c r="A16" s="1986"/>
      <c r="B16" s="213"/>
      <c r="C16" s="1695" t="s">
        <v>653</v>
      </c>
      <c r="D16" s="1695"/>
      <c r="E16" s="1695"/>
      <c r="F16" s="1695"/>
      <c r="G16" s="1695"/>
      <c r="H16" s="1695"/>
      <c r="I16" s="1695"/>
      <c r="J16" s="1695"/>
      <c r="K16" s="1695"/>
      <c r="L16" s="215"/>
    </row>
    <row r="17" spans="1:12" ht="27" customHeight="1" x14ac:dyDescent="0.4">
      <c r="A17" s="1986"/>
      <c r="B17" s="213"/>
      <c r="C17" s="2000" t="s">
        <v>654</v>
      </c>
      <c r="D17" s="2002"/>
      <c r="E17" s="1075"/>
      <c r="F17" s="1075"/>
      <c r="G17" s="2000" t="s">
        <v>655</v>
      </c>
      <c r="H17" s="2004" t="s">
        <v>656</v>
      </c>
      <c r="I17" s="2004"/>
      <c r="J17" s="2004"/>
      <c r="K17" s="2005"/>
      <c r="L17" s="215"/>
    </row>
    <row r="18" spans="1:12" ht="27" customHeight="1" x14ac:dyDescent="0.4">
      <c r="A18" s="1986"/>
      <c r="B18" s="213"/>
      <c r="C18" s="2001"/>
      <c r="D18" s="2003"/>
      <c r="E18" s="1058"/>
      <c r="F18" s="1058"/>
      <c r="G18" s="2001"/>
      <c r="H18" s="2006" t="s">
        <v>657</v>
      </c>
      <c r="I18" s="2006"/>
      <c r="J18" s="2006"/>
      <c r="K18" s="2007"/>
      <c r="L18" s="215"/>
    </row>
    <row r="19" spans="1:12" ht="18" customHeight="1" x14ac:dyDescent="0.4">
      <c r="A19" s="1986"/>
      <c r="B19" s="213"/>
      <c r="E19" s="214"/>
      <c r="F19" s="214"/>
      <c r="G19" s="214"/>
      <c r="H19" s="214"/>
      <c r="I19" s="214"/>
      <c r="J19" s="214"/>
      <c r="K19" s="214"/>
      <c r="L19" s="215"/>
    </row>
    <row r="20" spans="1:12" ht="18" customHeight="1" x14ac:dyDescent="0.4">
      <c r="A20" s="1986"/>
      <c r="B20" s="213"/>
      <c r="C20" s="1695" t="s">
        <v>658</v>
      </c>
      <c r="D20" s="1695"/>
      <c r="E20" s="1695"/>
      <c r="F20" s="1695"/>
      <c r="G20" s="1695"/>
      <c r="H20" s="1695"/>
      <c r="I20" s="1695"/>
      <c r="J20" s="1695"/>
      <c r="K20" s="1695"/>
      <c r="L20" s="215"/>
    </row>
    <row r="21" spans="1:12" ht="27" customHeight="1" x14ac:dyDescent="0.4">
      <c r="A21" s="1986"/>
      <c r="B21" s="213"/>
      <c r="C21" s="218" t="s">
        <v>654</v>
      </c>
      <c r="D21" s="2008"/>
      <c r="E21" s="2009"/>
      <c r="F21" s="2010"/>
      <c r="G21" s="218" t="s">
        <v>659</v>
      </c>
      <c r="H21" s="2008"/>
      <c r="I21" s="2009"/>
      <c r="J21" s="2009"/>
      <c r="K21" s="2010"/>
      <c r="L21" s="215"/>
    </row>
    <row r="22" spans="1:12" ht="27" customHeight="1" x14ac:dyDescent="0.4">
      <c r="A22" s="1986"/>
      <c r="B22" s="213"/>
      <c r="C22" s="218" t="s">
        <v>660</v>
      </c>
      <c r="D22" s="2008"/>
      <c r="E22" s="2009"/>
      <c r="F22" s="2009"/>
      <c r="G22" s="2009"/>
      <c r="H22" s="2009"/>
      <c r="I22" s="2009"/>
      <c r="J22" s="2009"/>
      <c r="K22" s="2010"/>
      <c r="L22" s="215"/>
    </row>
    <row r="23" spans="1:12" ht="18" customHeight="1" x14ac:dyDescent="0.4">
      <c r="A23" s="1986"/>
      <c r="B23" s="213"/>
      <c r="E23" s="214"/>
      <c r="F23" s="214"/>
      <c r="G23" s="214"/>
      <c r="H23" s="214"/>
      <c r="I23" s="214"/>
      <c r="J23" s="214"/>
      <c r="K23" s="214"/>
      <c r="L23" s="215"/>
    </row>
    <row r="24" spans="1:12" ht="18" customHeight="1" x14ac:dyDescent="0.4">
      <c r="A24" s="1986"/>
      <c r="B24" s="213"/>
      <c r="C24" s="2011" t="s">
        <v>661</v>
      </c>
      <c r="D24" s="2011"/>
      <c r="E24" s="2011"/>
      <c r="F24" s="2011"/>
      <c r="G24" s="2011"/>
      <c r="H24" s="2011"/>
      <c r="I24" s="2011"/>
      <c r="J24" s="2011"/>
      <c r="K24" s="2011"/>
      <c r="L24" s="215"/>
    </row>
    <row r="25" spans="1:12" ht="27" customHeight="1" x14ac:dyDescent="0.4">
      <c r="A25" s="1986"/>
      <c r="B25" s="213"/>
      <c r="C25" s="219"/>
      <c r="D25" s="1046" t="s">
        <v>662</v>
      </c>
      <c r="E25" s="1053"/>
      <c r="F25" s="1053"/>
      <c r="G25" s="1047"/>
      <c r="H25" s="1051" t="s">
        <v>663</v>
      </c>
      <c r="I25" s="1050"/>
      <c r="J25" s="1999" t="s">
        <v>664</v>
      </c>
      <c r="K25" s="1050"/>
      <c r="L25" s="215"/>
    </row>
    <row r="26" spans="1:12" ht="54" customHeight="1" x14ac:dyDescent="0.4">
      <c r="A26" s="1986"/>
      <c r="B26" s="213"/>
      <c r="C26" s="220" t="s">
        <v>665</v>
      </c>
      <c r="D26" s="1081"/>
      <c r="E26" s="980"/>
      <c r="F26" s="980"/>
      <c r="G26" s="981"/>
      <c r="H26" s="1051" t="s">
        <v>666</v>
      </c>
      <c r="I26" s="1050"/>
      <c r="J26" s="221"/>
      <c r="K26" s="222" t="s">
        <v>423</v>
      </c>
      <c r="L26" s="215"/>
    </row>
    <row r="27" spans="1:12" ht="54" customHeight="1" x14ac:dyDescent="0.4">
      <c r="A27" s="1986"/>
      <c r="B27" s="213"/>
      <c r="C27" s="218" t="s">
        <v>667</v>
      </c>
      <c r="D27" s="1046"/>
      <c r="E27" s="1053"/>
      <c r="F27" s="1053"/>
      <c r="G27" s="1047"/>
      <c r="H27" s="1051" t="s">
        <v>666</v>
      </c>
      <c r="I27" s="1050"/>
      <c r="J27" s="221"/>
      <c r="K27" s="222" t="s">
        <v>423</v>
      </c>
      <c r="L27" s="215"/>
    </row>
    <row r="28" spans="1:12" ht="18" customHeight="1" x14ac:dyDescent="0.4">
      <c r="A28" s="1986"/>
      <c r="B28" s="213"/>
      <c r="L28" s="215"/>
    </row>
    <row r="29" spans="1:12" ht="18" customHeight="1" x14ac:dyDescent="0.4">
      <c r="A29" s="1986"/>
      <c r="B29" s="213"/>
      <c r="C29" s="2011" t="s">
        <v>668</v>
      </c>
      <c r="D29" s="2011"/>
      <c r="E29" s="2011"/>
      <c r="F29" s="2011"/>
      <c r="G29" s="2011"/>
      <c r="H29" s="2011"/>
      <c r="I29" s="2011"/>
      <c r="J29" s="2011"/>
      <c r="K29" s="2011"/>
      <c r="L29" s="215"/>
    </row>
    <row r="30" spans="1:12" ht="54" customHeight="1" x14ac:dyDescent="0.4">
      <c r="A30" s="1986"/>
      <c r="B30" s="213"/>
      <c r="C30" s="1054"/>
      <c r="D30" s="2013"/>
      <c r="E30" s="2013"/>
      <c r="F30" s="2013"/>
      <c r="G30" s="2013"/>
      <c r="H30" s="2013"/>
      <c r="I30" s="2013"/>
      <c r="J30" s="2013"/>
      <c r="K30" s="2014"/>
      <c r="L30" s="215"/>
    </row>
    <row r="31" spans="1:12" ht="24.95" customHeight="1" x14ac:dyDescent="0.4">
      <c r="A31" s="1986"/>
      <c r="B31" s="213"/>
      <c r="L31" s="215"/>
    </row>
    <row r="32" spans="1:12" ht="24.95" customHeight="1" thickBot="1" x14ac:dyDescent="0.45">
      <c r="A32" s="1987"/>
      <c r="B32" s="223"/>
      <c r="C32" s="224"/>
      <c r="D32" s="224"/>
      <c r="E32" s="225"/>
      <c r="F32" s="225"/>
      <c r="G32" s="225"/>
      <c r="H32" s="225"/>
      <c r="I32" s="225"/>
      <c r="J32" s="225"/>
      <c r="K32" s="225"/>
      <c r="L32" s="226"/>
    </row>
    <row r="33" spans="1:12" ht="12" customHeight="1" x14ac:dyDescent="0.4">
      <c r="A33" s="227"/>
      <c r="B33" s="228"/>
      <c r="C33" s="228"/>
      <c r="D33" s="228"/>
      <c r="E33" s="229"/>
      <c r="F33" s="229"/>
      <c r="G33" s="229"/>
      <c r="H33" s="229"/>
      <c r="I33" s="229"/>
      <c r="J33" s="229"/>
      <c r="K33" s="229"/>
      <c r="L33" s="229"/>
    </row>
    <row r="34" spans="1:12" ht="39" customHeight="1" x14ac:dyDescent="0.4">
      <c r="A34" s="230" t="s">
        <v>477</v>
      </c>
      <c r="B34" s="231" t="s">
        <v>669</v>
      </c>
      <c r="C34" s="2012" t="s">
        <v>670</v>
      </c>
      <c r="D34" s="2012"/>
      <c r="E34" s="2012"/>
      <c r="F34" s="2012"/>
      <c r="G34" s="2012"/>
      <c r="H34" s="2012"/>
      <c r="I34" s="2012"/>
      <c r="J34" s="2012"/>
      <c r="K34" s="2012"/>
      <c r="L34" s="2012"/>
    </row>
    <row r="35" spans="1:12" ht="28.5" customHeight="1" x14ac:dyDescent="0.4">
      <c r="A35" s="230"/>
      <c r="B35" s="231" t="s">
        <v>671</v>
      </c>
      <c r="C35" s="2012" t="s">
        <v>672</v>
      </c>
      <c r="D35" s="2012"/>
      <c r="E35" s="2012"/>
      <c r="F35" s="2012"/>
      <c r="G35" s="2012"/>
      <c r="H35" s="2012"/>
      <c r="I35" s="2012"/>
      <c r="J35" s="2012"/>
      <c r="K35" s="2012"/>
      <c r="L35" s="2012"/>
    </row>
    <row r="36" spans="1:12" ht="39.75" customHeight="1" x14ac:dyDescent="0.4">
      <c r="A36" s="230"/>
      <c r="B36" s="231" t="s">
        <v>673</v>
      </c>
      <c r="C36" s="2012" t="s">
        <v>674</v>
      </c>
      <c r="D36" s="2012"/>
      <c r="E36" s="2012"/>
      <c r="F36" s="2012"/>
      <c r="G36" s="2012"/>
      <c r="H36" s="2012"/>
      <c r="I36" s="2012"/>
      <c r="J36" s="2012"/>
      <c r="K36" s="2012"/>
      <c r="L36" s="2012"/>
    </row>
    <row r="37" spans="1:12" ht="51.75" customHeight="1" x14ac:dyDescent="0.4">
      <c r="A37" s="232"/>
      <c r="B37" s="48" t="s">
        <v>675</v>
      </c>
      <c r="C37" s="2012" t="s">
        <v>676</v>
      </c>
      <c r="D37" s="2012"/>
      <c r="E37" s="2012"/>
      <c r="F37" s="2012"/>
      <c r="G37" s="2012"/>
      <c r="H37" s="2012"/>
      <c r="I37" s="2012"/>
      <c r="J37" s="2012"/>
      <c r="K37" s="2012"/>
      <c r="L37" s="2012"/>
    </row>
  </sheetData>
  <mergeCells count="40">
    <mergeCell ref="C34:L34"/>
    <mergeCell ref="C35:L35"/>
    <mergeCell ref="C36:L36"/>
    <mergeCell ref="C37:L37"/>
    <mergeCell ref="D26:G26"/>
    <mergeCell ref="H26:I26"/>
    <mergeCell ref="D27:G27"/>
    <mergeCell ref="H27:I27"/>
    <mergeCell ref="C29:K29"/>
    <mergeCell ref="C30:K30"/>
    <mergeCell ref="J25:K25"/>
    <mergeCell ref="C16:K16"/>
    <mergeCell ref="C17:C18"/>
    <mergeCell ref="D17:F18"/>
    <mergeCell ref="G17:G18"/>
    <mergeCell ref="H17:K17"/>
    <mergeCell ref="H18:K18"/>
    <mergeCell ref="C20:K20"/>
    <mergeCell ref="D21:F21"/>
    <mergeCell ref="H21:K21"/>
    <mergeCell ref="D22:K22"/>
    <mergeCell ref="C24:K24"/>
    <mergeCell ref="A7:C7"/>
    <mergeCell ref="D7:L7"/>
    <mergeCell ref="A8:B8"/>
    <mergeCell ref="D8:E8"/>
    <mergeCell ref="I8:L8"/>
    <mergeCell ref="A9:A32"/>
    <mergeCell ref="C11:I11"/>
    <mergeCell ref="C12:I12"/>
    <mergeCell ref="C13:I13"/>
    <mergeCell ref="C14:I14"/>
    <mergeCell ref="D25:G25"/>
    <mergeCell ref="H25:I25"/>
    <mergeCell ref="H1:L1"/>
    <mergeCell ref="C2:J2"/>
    <mergeCell ref="C3:J3"/>
    <mergeCell ref="I5:L5"/>
    <mergeCell ref="A6:C6"/>
    <mergeCell ref="D6:L6"/>
  </mergeCells>
  <phoneticPr fontId="11"/>
  <dataValidations count="1">
    <dataValidation allowBlank="1" showInputMessage="1" showErrorMessage="1" sqref="J26:J27 JF26:JF27 TB26:TB27 ACX26:ACX27 AMT26:AMT27 AWP26:AWP27 BGL26:BGL27 BQH26:BQH27 CAD26:CAD27 CJZ26:CJZ27 CTV26:CTV27 DDR26:DDR27 DNN26:DNN27 DXJ26:DXJ27 EHF26:EHF27 ERB26:ERB27 FAX26:FAX27 FKT26:FKT27 FUP26:FUP27 GEL26:GEL27 GOH26:GOH27 GYD26:GYD27 HHZ26:HHZ27 HRV26:HRV27 IBR26:IBR27 ILN26:ILN27 IVJ26:IVJ27 JFF26:JFF27 JPB26:JPB27 JYX26:JYX27 KIT26:KIT27 KSP26:KSP27 LCL26:LCL27 LMH26:LMH27 LWD26:LWD27 MFZ26:MFZ27 MPV26:MPV27 MZR26:MZR27 NJN26:NJN27 NTJ26:NTJ27 ODF26:ODF27 ONB26:ONB27 OWX26:OWX27 PGT26:PGT27 PQP26:PQP27 QAL26:QAL27 QKH26:QKH27 QUD26:QUD27 RDZ26:RDZ27 RNV26:RNV27 RXR26:RXR27 SHN26:SHN27 SRJ26:SRJ27 TBF26:TBF27 TLB26:TLB27 TUX26:TUX27 UET26:UET27 UOP26:UOP27 UYL26:UYL27 VIH26:VIH27 VSD26:VSD27 WBZ26:WBZ27 WLV26:WLV27 WVR26:WVR27 J65562:J65563 JF65562:JF65563 TB65562:TB65563 ACX65562:ACX65563 AMT65562:AMT65563 AWP65562:AWP65563 BGL65562:BGL65563 BQH65562:BQH65563 CAD65562:CAD65563 CJZ65562:CJZ65563 CTV65562:CTV65563 DDR65562:DDR65563 DNN65562:DNN65563 DXJ65562:DXJ65563 EHF65562:EHF65563 ERB65562:ERB65563 FAX65562:FAX65563 FKT65562:FKT65563 FUP65562:FUP65563 GEL65562:GEL65563 GOH65562:GOH65563 GYD65562:GYD65563 HHZ65562:HHZ65563 HRV65562:HRV65563 IBR65562:IBR65563 ILN65562:ILN65563 IVJ65562:IVJ65563 JFF65562:JFF65563 JPB65562:JPB65563 JYX65562:JYX65563 KIT65562:KIT65563 KSP65562:KSP65563 LCL65562:LCL65563 LMH65562:LMH65563 LWD65562:LWD65563 MFZ65562:MFZ65563 MPV65562:MPV65563 MZR65562:MZR65563 NJN65562:NJN65563 NTJ65562:NTJ65563 ODF65562:ODF65563 ONB65562:ONB65563 OWX65562:OWX65563 PGT65562:PGT65563 PQP65562:PQP65563 QAL65562:QAL65563 QKH65562:QKH65563 QUD65562:QUD65563 RDZ65562:RDZ65563 RNV65562:RNV65563 RXR65562:RXR65563 SHN65562:SHN65563 SRJ65562:SRJ65563 TBF65562:TBF65563 TLB65562:TLB65563 TUX65562:TUX65563 UET65562:UET65563 UOP65562:UOP65563 UYL65562:UYL65563 VIH65562:VIH65563 VSD65562:VSD65563 WBZ65562:WBZ65563 WLV65562:WLV65563 WVR65562:WVR65563 J131098:J131099 JF131098:JF131099 TB131098:TB131099 ACX131098:ACX131099 AMT131098:AMT131099 AWP131098:AWP131099 BGL131098:BGL131099 BQH131098:BQH131099 CAD131098:CAD131099 CJZ131098:CJZ131099 CTV131098:CTV131099 DDR131098:DDR131099 DNN131098:DNN131099 DXJ131098:DXJ131099 EHF131098:EHF131099 ERB131098:ERB131099 FAX131098:FAX131099 FKT131098:FKT131099 FUP131098:FUP131099 GEL131098:GEL131099 GOH131098:GOH131099 GYD131098:GYD131099 HHZ131098:HHZ131099 HRV131098:HRV131099 IBR131098:IBR131099 ILN131098:ILN131099 IVJ131098:IVJ131099 JFF131098:JFF131099 JPB131098:JPB131099 JYX131098:JYX131099 KIT131098:KIT131099 KSP131098:KSP131099 LCL131098:LCL131099 LMH131098:LMH131099 LWD131098:LWD131099 MFZ131098:MFZ131099 MPV131098:MPV131099 MZR131098:MZR131099 NJN131098:NJN131099 NTJ131098:NTJ131099 ODF131098:ODF131099 ONB131098:ONB131099 OWX131098:OWX131099 PGT131098:PGT131099 PQP131098:PQP131099 QAL131098:QAL131099 QKH131098:QKH131099 QUD131098:QUD131099 RDZ131098:RDZ131099 RNV131098:RNV131099 RXR131098:RXR131099 SHN131098:SHN131099 SRJ131098:SRJ131099 TBF131098:TBF131099 TLB131098:TLB131099 TUX131098:TUX131099 UET131098:UET131099 UOP131098:UOP131099 UYL131098:UYL131099 VIH131098:VIH131099 VSD131098:VSD131099 WBZ131098:WBZ131099 WLV131098:WLV131099 WVR131098:WVR131099 J196634:J196635 JF196634:JF196635 TB196634:TB196635 ACX196634:ACX196635 AMT196634:AMT196635 AWP196634:AWP196635 BGL196634:BGL196635 BQH196634:BQH196635 CAD196634:CAD196635 CJZ196634:CJZ196635 CTV196634:CTV196635 DDR196634:DDR196635 DNN196634:DNN196635 DXJ196634:DXJ196635 EHF196634:EHF196635 ERB196634:ERB196635 FAX196634:FAX196635 FKT196634:FKT196635 FUP196634:FUP196635 GEL196634:GEL196635 GOH196634:GOH196635 GYD196634:GYD196635 HHZ196634:HHZ196635 HRV196634:HRV196635 IBR196634:IBR196635 ILN196634:ILN196635 IVJ196634:IVJ196635 JFF196634:JFF196635 JPB196634:JPB196635 JYX196634:JYX196635 KIT196634:KIT196635 KSP196634:KSP196635 LCL196634:LCL196635 LMH196634:LMH196635 LWD196634:LWD196635 MFZ196634:MFZ196635 MPV196634:MPV196635 MZR196634:MZR196635 NJN196634:NJN196635 NTJ196634:NTJ196635 ODF196634:ODF196635 ONB196634:ONB196635 OWX196634:OWX196635 PGT196634:PGT196635 PQP196634:PQP196635 QAL196634:QAL196635 QKH196634:QKH196635 QUD196634:QUD196635 RDZ196634:RDZ196635 RNV196634:RNV196635 RXR196634:RXR196635 SHN196634:SHN196635 SRJ196634:SRJ196635 TBF196634:TBF196635 TLB196634:TLB196635 TUX196634:TUX196635 UET196634:UET196635 UOP196634:UOP196635 UYL196634:UYL196635 VIH196634:VIH196635 VSD196634:VSD196635 WBZ196634:WBZ196635 WLV196634:WLV196635 WVR196634:WVR196635 J262170:J262171 JF262170:JF262171 TB262170:TB262171 ACX262170:ACX262171 AMT262170:AMT262171 AWP262170:AWP262171 BGL262170:BGL262171 BQH262170:BQH262171 CAD262170:CAD262171 CJZ262170:CJZ262171 CTV262170:CTV262171 DDR262170:DDR262171 DNN262170:DNN262171 DXJ262170:DXJ262171 EHF262170:EHF262171 ERB262170:ERB262171 FAX262170:FAX262171 FKT262170:FKT262171 FUP262170:FUP262171 GEL262170:GEL262171 GOH262170:GOH262171 GYD262170:GYD262171 HHZ262170:HHZ262171 HRV262170:HRV262171 IBR262170:IBR262171 ILN262170:ILN262171 IVJ262170:IVJ262171 JFF262170:JFF262171 JPB262170:JPB262171 JYX262170:JYX262171 KIT262170:KIT262171 KSP262170:KSP262171 LCL262170:LCL262171 LMH262170:LMH262171 LWD262170:LWD262171 MFZ262170:MFZ262171 MPV262170:MPV262171 MZR262170:MZR262171 NJN262170:NJN262171 NTJ262170:NTJ262171 ODF262170:ODF262171 ONB262170:ONB262171 OWX262170:OWX262171 PGT262170:PGT262171 PQP262170:PQP262171 QAL262170:QAL262171 QKH262170:QKH262171 QUD262170:QUD262171 RDZ262170:RDZ262171 RNV262170:RNV262171 RXR262170:RXR262171 SHN262170:SHN262171 SRJ262170:SRJ262171 TBF262170:TBF262171 TLB262170:TLB262171 TUX262170:TUX262171 UET262170:UET262171 UOP262170:UOP262171 UYL262170:UYL262171 VIH262170:VIH262171 VSD262170:VSD262171 WBZ262170:WBZ262171 WLV262170:WLV262171 WVR262170:WVR262171 J327706:J327707 JF327706:JF327707 TB327706:TB327707 ACX327706:ACX327707 AMT327706:AMT327707 AWP327706:AWP327707 BGL327706:BGL327707 BQH327706:BQH327707 CAD327706:CAD327707 CJZ327706:CJZ327707 CTV327706:CTV327707 DDR327706:DDR327707 DNN327706:DNN327707 DXJ327706:DXJ327707 EHF327706:EHF327707 ERB327706:ERB327707 FAX327706:FAX327707 FKT327706:FKT327707 FUP327706:FUP327707 GEL327706:GEL327707 GOH327706:GOH327707 GYD327706:GYD327707 HHZ327706:HHZ327707 HRV327706:HRV327707 IBR327706:IBR327707 ILN327706:ILN327707 IVJ327706:IVJ327707 JFF327706:JFF327707 JPB327706:JPB327707 JYX327706:JYX327707 KIT327706:KIT327707 KSP327706:KSP327707 LCL327706:LCL327707 LMH327706:LMH327707 LWD327706:LWD327707 MFZ327706:MFZ327707 MPV327706:MPV327707 MZR327706:MZR327707 NJN327706:NJN327707 NTJ327706:NTJ327707 ODF327706:ODF327707 ONB327706:ONB327707 OWX327706:OWX327707 PGT327706:PGT327707 PQP327706:PQP327707 QAL327706:QAL327707 QKH327706:QKH327707 QUD327706:QUD327707 RDZ327706:RDZ327707 RNV327706:RNV327707 RXR327706:RXR327707 SHN327706:SHN327707 SRJ327706:SRJ327707 TBF327706:TBF327707 TLB327706:TLB327707 TUX327706:TUX327707 UET327706:UET327707 UOP327706:UOP327707 UYL327706:UYL327707 VIH327706:VIH327707 VSD327706:VSD327707 WBZ327706:WBZ327707 WLV327706:WLV327707 WVR327706:WVR327707 J393242:J393243 JF393242:JF393243 TB393242:TB393243 ACX393242:ACX393243 AMT393242:AMT393243 AWP393242:AWP393243 BGL393242:BGL393243 BQH393242:BQH393243 CAD393242:CAD393243 CJZ393242:CJZ393243 CTV393242:CTV393243 DDR393242:DDR393243 DNN393242:DNN393243 DXJ393242:DXJ393243 EHF393242:EHF393243 ERB393242:ERB393243 FAX393242:FAX393243 FKT393242:FKT393243 FUP393242:FUP393243 GEL393242:GEL393243 GOH393242:GOH393243 GYD393242:GYD393243 HHZ393242:HHZ393243 HRV393242:HRV393243 IBR393242:IBR393243 ILN393242:ILN393243 IVJ393242:IVJ393243 JFF393242:JFF393243 JPB393242:JPB393243 JYX393242:JYX393243 KIT393242:KIT393243 KSP393242:KSP393243 LCL393242:LCL393243 LMH393242:LMH393243 LWD393242:LWD393243 MFZ393242:MFZ393243 MPV393242:MPV393243 MZR393242:MZR393243 NJN393242:NJN393243 NTJ393242:NTJ393243 ODF393242:ODF393243 ONB393242:ONB393243 OWX393242:OWX393243 PGT393242:PGT393243 PQP393242:PQP393243 QAL393242:QAL393243 QKH393242:QKH393243 QUD393242:QUD393243 RDZ393242:RDZ393243 RNV393242:RNV393243 RXR393242:RXR393243 SHN393242:SHN393243 SRJ393242:SRJ393243 TBF393242:TBF393243 TLB393242:TLB393243 TUX393242:TUX393243 UET393242:UET393243 UOP393242:UOP393243 UYL393242:UYL393243 VIH393242:VIH393243 VSD393242:VSD393243 WBZ393242:WBZ393243 WLV393242:WLV393243 WVR393242:WVR393243 J458778:J458779 JF458778:JF458779 TB458778:TB458779 ACX458778:ACX458779 AMT458778:AMT458779 AWP458778:AWP458779 BGL458778:BGL458779 BQH458778:BQH458779 CAD458778:CAD458779 CJZ458778:CJZ458779 CTV458778:CTV458779 DDR458778:DDR458779 DNN458778:DNN458779 DXJ458778:DXJ458779 EHF458778:EHF458779 ERB458778:ERB458779 FAX458778:FAX458779 FKT458778:FKT458779 FUP458778:FUP458779 GEL458778:GEL458779 GOH458778:GOH458779 GYD458778:GYD458779 HHZ458778:HHZ458779 HRV458778:HRV458779 IBR458778:IBR458779 ILN458778:ILN458779 IVJ458778:IVJ458779 JFF458778:JFF458779 JPB458778:JPB458779 JYX458778:JYX458779 KIT458778:KIT458779 KSP458778:KSP458779 LCL458778:LCL458779 LMH458778:LMH458779 LWD458778:LWD458779 MFZ458778:MFZ458779 MPV458778:MPV458779 MZR458778:MZR458779 NJN458778:NJN458779 NTJ458778:NTJ458779 ODF458778:ODF458779 ONB458778:ONB458779 OWX458778:OWX458779 PGT458778:PGT458779 PQP458778:PQP458779 QAL458778:QAL458779 QKH458778:QKH458779 QUD458778:QUD458779 RDZ458778:RDZ458779 RNV458778:RNV458779 RXR458778:RXR458779 SHN458778:SHN458779 SRJ458778:SRJ458779 TBF458778:TBF458779 TLB458778:TLB458779 TUX458778:TUX458779 UET458778:UET458779 UOP458778:UOP458779 UYL458778:UYL458779 VIH458778:VIH458779 VSD458778:VSD458779 WBZ458778:WBZ458779 WLV458778:WLV458779 WVR458778:WVR458779 J524314:J524315 JF524314:JF524315 TB524314:TB524315 ACX524314:ACX524315 AMT524314:AMT524315 AWP524314:AWP524315 BGL524314:BGL524315 BQH524314:BQH524315 CAD524314:CAD524315 CJZ524314:CJZ524315 CTV524314:CTV524315 DDR524314:DDR524315 DNN524314:DNN524315 DXJ524314:DXJ524315 EHF524314:EHF524315 ERB524314:ERB524315 FAX524314:FAX524315 FKT524314:FKT524315 FUP524314:FUP524315 GEL524314:GEL524315 GOH524314:GOH524315 GYD524314:GYD524315 HHZ524314:HHZ524315 HRV524314:HRV524315 IBR524314:IBR524315 ILN524314:ILN524315 IVJ524314:IVJ524315 JFF524314:JFF524315 JPB524314:JPB524315 JYX524314:JYX524315 KIT524314:KIT524315 KSP524314:KSP524315 LCL524314:LCL524315 LMH524314:LMH524315 LWD524314:LWD524315 MFZ524314:MFZ524315 MPV524314:MPV524315 MZR524314:MZR524315 NJN524314:NJN524315 NTJ524314:NTJ524315 ODF524314:ODF524315 ONB524314:ONB524315 OWX524314:OWX524315 PGT524314:PGT524315 PQP524314:PQP524315 QAL524314:QAL524315 QKH524314:QKH524315 QUD524314:QUD524315 RDZ524314:RDZ524315 RNV524314:RNV524315 RXR524314:RXR524315 SHN524314:SHN524315 SRJ524314:SRJ524315 TBF524314:TBF524315 TLB524314:TLB524315 TUX524314:TUX524315 UET524314:UET524315 UOP524314:UOP524315 UYL524314:UYL524315 VIH524314:VIH524315 VSD524314:VSD524315 WBZ524314:WBZ524315 WLV524314:WLV524315 WVR524314:WVR524315 J589850:J589851 JF589850:JF589851 TB589850:TB589851 ACX589850:ACX589851 AMT589850:AMT589851 AWP589850:AWP589851 BGL589850:BGL589851 BQH589850:BQH589851 CAD589850:CAD589851 CJZ589850:CJZ589851 CTV589850:CTV589851 DDR589850:DDR589851 DNN589850:DNN589851 DXJ589850:DXJ589851 EHF589850:EHF589851 ERB589850:ERB589851 FAX589850:FAX589851 FKT589850:FKT589851 FUP589850:FUP589851 GEL589850:GEL589851 GOH589850:GOH589851 GYD589850:GYD589851 HHZ589850:HHZ589851 HRV589850:HRV589851 IBR589850:IBR589851 ILN589850:ILN589851 IVJ589850:IVJ589851 JFF589850:JFF589851 JPB589850:JPB589851 JYX589850:JYX589851 KIT589850:KIT589851 KSP589850:KSP589851 LCL589850:LCL589851 LMH589850:LMH589851 LWD589850:LWD589851 MFZ589850:MFZ589851 MPV589850:MPV589851 MZR589850:MZR589851 NJN589850:NJN589851 NTJ589850:NTJ589851 ODF589850:ODF589851 ONB589850:ONB589851 OWX589850:OWX589851 PGT589850:PGT589851 PQP589850:PQP589851 QAL589850:QAL589851 QKH589850:QKH589851 QUD589850:QUD589851 RDZ589850:RDZ589851 RNV589850:RNV589851 RXR589850:RXR589851 SHN589850:SHN589851 SRJ589850:SRJ589851 TBF589850:TBF589851 TLB589850:TLB589851 TUX589850:TUX589851 UET589850:UET589851 UOP589850:UOP589851 UYL589850:UYL589851 VIH589850:VIH589851 VSD589850:VSD589851 WBZ589850:WBZ589851 WLV589850:WLV589851 WVR589850:WVR589851 J655386:J655387 JF655386:JF655387 TB655386:TB655387 ACX655386:ACX655387 AMT655386:AMT655387 AWP655386:AWP655387 BGL655386:BGL655387 BQH655386:BQH655387 CAD655386:CAD655387 CJZ655386:CJZ655387 CTV655386:CTV655387 DDR655386:DDR655387 DNN655386:DNN655387 DXJ655386:DXJ655387 EHF655386:EHF655387 ERB655386:ERB655387 FAX655386:FAX655387 FKT655386:FKT655387 FUP655386:FUP655387 GEL655386:GEL655387 GOH655386:GOH655387 GYD655386:GYD655387 HHZ655386:HHZ655387 HRV655386:HRV655387 IBR655386:IBR655387 ILN655386:ILN655387 IVJ655386:IVJ655387 JFF655386:JFF655387 JPB655386:JPB655387 JYX655386:JYX655387 KIT655386:KIT655387 KSP655386:KSP655387 LCL655386:LCL655387 LMH655386:LMH655387 LWD655386:LWD655387 MFZ655386:MFZ655387 MPV655386:MPV655387 MZR655386:MZR655387 NJN655386:NJN655387 NTJ655386:NTJ655387 ODF655386:ODF655387 ONB655386:ONB655387 OWX655386:OWX655387 PGT655386:PGT655387 PQP655386:PQP655387 QAL655386:QAL655387 QKH655386:QKH655387 QUD655386:QUD655387 RDZ655386:RDZ655387 RNV655386:RNV655387 RXR655386:RXR655387 SHN655386:SHN655387 SRJ655386:SRJ655387 TBF655386:TBF655387 TLB655386:TLB655387 TUX655386:TUX655387 UET655386:UET655387 UOP655386:UOP655387 UYL655386:UYL655387 VIH655386:VIH655387 VSD655386:VSD655387 WBZ655386:WBZ655387 WLV655386:WLV655387 WVR655386:WVR655387 J720922:J720923 JF720922:JF720923 TB720922:TB720923 ACX720922:ACX720923 AMT720922:AMT720923 AWP720922:AWP720923 BGL720922:BGL720923 BQH720922:BQH720923 CAD720922:CAD720923 CJZ720922:CJZ720923 CTV720922:CTV720923 DDR720922:DDR720923 DNN720922:DNN720923 DXJ720922:DXJ720923 EHF720922:EHF720923 ERB720922:ERB720923 FAX720922:FAX720923 FKT720922:FKT720923 FUP720922:FUP720923 GEL720922:GEL720923 GOH720922:GOH720923 GYD720922:GYD720923 HHZ720922:HHZ720923 HRV720922:HRV720923 IBR720922:IBR720923 ILN720922:ILN720923 IVJ720922:IVJ720923 JFF720922:JFF720923 JPB720922:JPB720923 JYX720922:JYX720923 KIT720922:KIT720923 KSP720922:KSP720923 LCL720922:LCL720923 LMH720922:LMH720923 LWD720922:LWD720923 MFZ720922:MFZ720923 MPV720922:MPV720923 MZR720922:MZR720923 NJN720922:NJN720923 NTJ720922:NTJ720923 ODF720922:ODF720923 ONB720922:ONB720923 OWX720922:OWX720923 PGT720922:PGT720923 PQP720922:PQP720923 QAL720922:QAL720923 QKH720922:QKH720923 QUD720922:QUD720923 RDZ720922:RDZ720923 RNV720922:RNV720923 RXR720922:RXR720923 SHN720922:SHN720923 SRJ720922:SRJ720923 TBF720922:TBF720923 TLB720922:TLB720923 TUX720922:TUX720923 UET720922:UET720923 UOP720922:UOP720923 UYL720922:UYL720923 VIH720922:VIH720923 VSD720922:VSD720923 WBZ720922:WBZ720923 WLV720922:WLV720923 WVR720922:WVR720923 J786458:J786459 JF786458:JF786459 TB786458:TB786459 ACX786458:ACX786459 AMT786458:AMT786459 AWP786458:AWP786459 BGL786458:BGL786459 BQH786458:BQH786459 CAD786458:CAD786459 CJZ786458:CJZ786459 CTV786458:CTV786459 DDR786458:DDR786459 DNN786458:DNN786459 DXJ786458:DXJ786459 EHF786458:EHF786459 ERB786458:ERB786459 FAX786458:FAX786459 FKT786458:FKT786459 FUP786458:FUP786459 GEL786458:GEL786459 GOH786458:GOH786459 GYD786458:GYD786459 HHZ786458:HHZ786459 HRV786458:HRV786459 IBR786458:IBR786459 ILN786458:ILN786459 IVJ786458:IVJ786459 JFF786458:JFF786459 JPB786458:JPB786459 JYX786458:JYX786459 KIT786458:KIT786459 KSP786458:KSP786459 LCL786458:LCL786459 LMH786458:LMH786459 LWD786458:LWD786459 MFZ786458:MFZ786459 MPV786458:MPV786459 MZR786458:MZR786459 NJN786458:NJN786459 NTJ786458:NTJ786459 ODF786458:ODF786459 ONB786458:ONB786459 OWX786458:OWX786459 PGT786458:PGT786459 PQP786458:PQP786459 QAL786458:QAL786459 QKH786458:QKH786459 QUD786458:QUD786459 RDZ786458:RDZ786459 RNV786458:RNV786459 RXR786458:RXR786459 SHN786458:SHN786459 SRJ786458:SRJ786459 TBF786458:TBF786459 TLB786458:TLB786459 TUX786458:TUX786459 UET786458:UET786459 UOP786458:UOP786459 UYL786458:UYL786459 VIH786458:VIH786459 VSD786458:VSD786459 WBZ786458:WBZ786459 WLV786458:WLV786459 WVR786458:WVR786459 J851994:J851995 JF851994:JF851995 TB851994:TB851995 ACX851994:ACX851995 AMT851994:AMT851995 AWP851994:AWP851995 BGL851994:BGL851995 BQH851994:BQH851995 CAD851994:CAD851995 CJZ851994:CJZ851995 CTV851994:CTV851995 DDR851994:DDR851995 DNN851994:DNN851995 DXJ851994:DXJ851995 EHF851994:EHF851995 ERB851994:ERB851995 FAX851994:FAX851995 FKT851994:FKT851995 FUP851994:FUP851995 GEL851994:GEL851995 GOH851994:GOH851995 GYD851994:GYD851995 HHZ851994:HHZ851995 HRV851994:HRV851995 IBR851994:IBR851995 ILN851994:ILN851995 IVJ851994:IVJ851995 JFF851994:JFF851995 JPB851994:JPB851995 JYX851994:JYX851995 KIT851994:KIT851995 KSP851994:KSP851995 LCL851994:LCL851995 LMH851994:LMH851995 LWD851994:LWD851995 MFZ851994:MFZ851995 MPV851994:MPV851995 MZR851994:MZR851995 NJN851994:NJN851995 NTJ851994:NTJ851995 ODF851994:ODF851995 ONB851994:ONB851995 OWX851994:OWX851995 PGT851994:PGT851995 PQP851994:PQP851995 QAL851994:QAL851995 QKH851994:QKH851995 QUD851994:QUD851995 RDZ851994:RDZ851995 RNV851994:RNV851995 RXR851994:RXR851995 SHN851994:SHN851995 SRJ851994:SRJ851995 TBF851994:TBF851995 TLB851994:TLB851995 TUX851994:TUX851995 UET851994:UET851995 UOP851994:UOP851995 UYL851994:UYL851995 VIH851994:VIH851995 VSD851994:VSD851995 WBZ851994:WBZ851995 WLV851994:WLV851995 WVR851994:WVR851995 J917530:J917531 JF917530:JF917531 TB917530:TB917531 ACX917530:ACX917531 AMT917530:AMT917531 AWP917530:AWP917531 BGL917530:BGL917531 BQH917530:BQH917531 CAD917530:CAD917531 CJZ917530:CJZ917531 CTV917530:CTV917531 DDR917530:DDR917531 DNN917530:DNN917531 DXJ917530:DXJ917531 EHF917530:EHF917531 ERB917530:ERB917531 FAX917530:FAX917531 FKT917530:FKT917531 FUP917530:FUP917531 GEL917530:GEL917531 GOH917530:GOH917531 GYD917530:GYD917531 HHZ917530:HHZ917531 HRV917530:HRV917531 IBR917530:IBR917531 ILN917530:ILN917531 IVJ917530:IVJ917531 JFF917530:JFF917531 JPB917530:JPB917531 JYX917530:JYX917531 KIT917530:KIT917531 KSP917530:KSP917531 LCL917530:LCL917531 LMH917530:LMH917531 LWD917530:LWD917531 MFZ917530:MFZ917531 MPV917530:MPV917531 MZR917530:MZR917531 NJN917530:NJN917531 NTJ917530:NTJ917531 ODF917530:ODF917531 ONB917530:ONB917531 OWX917530:OWX917531 PGT917530:PGT917531 PQP917530:PQP917531 QAL917530:QAL917531 QKH917530:QKH917531 QUD917530:QUD917531 RDZ917530:RDZ917531 RNV917530:RNV917531 RXR917530:RXR917531 SHN917530:SHN917531 SRJ917530:SRJ917531 TBF917530:TBF917531 TLB917530:TLB917531 TUX917530:TUX917531 UET917530:UET917531 UOP917530:UOP917531 UYL917530:UYL917531 VIH917530:VIH917531 VSD917530:VSD917531 WBZ917530:WBZ917531 WLV917530:WLV917531 WVR917530:WVR917531 J983066:J983067 JF983066:JF983067 TB983066:TB983067 ACX983066:ACX983067 AMT983066:AMT983067 AWP983066:AWP983067 BGL983066:BGL983067 BQH983066:BQH983067 CAD983066:CAD983067 CJZ983066:CJZ983067 CTV983066:CTV983067 DDR983066:DDR983067 DNN983066:DNN983067 DXJ983066:DXJ983067 EHF983066:EHF983067 ERB983066:ERB983067 FAX983066:FAX983067 FKT983066:FKT983067 FUP983066:FUP983067 GEL983066:GEL983067 GOH983066:GOH983067 GYD983066:GYD983067 HHZ983066:HHZ983067 HRV983066:HRV983067 IBR983066:IBR983067 ILN983066:ILN983067 IVJ983066:IVJ983067 JFF983066:JFF983067 JPB983066:JPB983067 JYX983066:JYX983067 KIT983066:KIT983067 KSP983066:KSP983067 LCL983066:LCL983067 LMH983066:LMH983067 LWD983066:LWD983067 MFZ983066:MFZ983067 MPV983066:MPV983067 MZR983066:MZR983067 NJN983066:NJN983067 NTJ983066:NTJ983067 ODF983066:ODF983067 ONB983066:ONB983067 OWX983066:OWX983067 PGT983066:PGT983067 PQP983066:PQP983067 QAL983066:QAL983067 QKH983066:QKH983067 QUD983066:QUD983067 RDZ983066:RDZ983067 RNV983066:RNV983067 RXR983066:RXR983067 SHN983066:SHN983067 SRJ983066:SRJ983067 TBF983066:TBF983067 TLB983066:TLB983067 TUX983066:TUX983067 UET983066:UET983067 UOP983066:UOP983067 UYL983066:UYL983067 VIH983066:VIH983067 VSD983066:VSD983067 WBZ983066:WBZ983067 WLV983066:WLV983067 WVR983066:WVR983067 I5:L5 JE5:JH5 TA5:TD5 ACW5:ACZ5 AMS5:AMV5 AWO5:AWR5 BGK5:BGN5 BQG5:BQJ5 CAC5:CAF5 CJY5:CKB5 CTU5:CTX5 DDQ5:DDT5 DNM5:DNP5 DXI5:DXL5 EHE5:EHH5 ERA5:ERD5 FAW5:FAZ5 FKS5:FKV5 FUO5:FUR5 GEK5:GEN5 GOG5:GOJ5 GYC5:GYF5 HHY5:HIB5 HRU5:HRX5 IBQ5:IBT5 ILM5:ILP5 IVI5:IVL5 JFE5:JFH5 JPA5:JPD5 JYW5:JYZ5 KIS5:KIV5 KSO5:KSR5 LCK5:LCN5 LMG5:LMJ5 LWC5:LWF5 MFY5:MGB5 MPU5:MPX5 MZQ5:MZT5 NJM5:NJP5 NTI5:NTL5 ODE5:ODH5 ONA5:OND5 OWW5:OWZ5 PGS5:PGV5 PQO5:PQR5 QAK5:QAN5 QKG5:QKJ5 QUC5:QUF5 RDY5:REB5 RNU5:RNX5 RXQ5:RXT5 SHM5:SHP5 SRI5:SRL5 TBE5:TBH5 TLA5:TLD5 TUW5:TUZ5 UES5:UEV5 UOO5:UOR5 UYK5:UYN5 VIG5:VIJ5 VSC5:VSF5 WBY5:WCB5 WLU5:WLX5 WVQ5:WVT5 I65541:L65541 JE65541:JH65541 TA65541:TD65541 ACW65541:ACZ65541 AMS65541:AMV65541 AWO65541:AWR65541 BGK65541:BGN65541 BQG65541:BQJ65541 CAC65541:CAF65541 CJY65541:CKB65541 CTU65541:CTX65541 DDQ65541:DDT65541 DNM65541:DNP65541 DXI65541:DXL65541 EHE65541:EHH65541 ERA65541:ERD65541 FAW65541:FAZ65541 FKS65541:FKV65541 FUO65541:FUR65541 GEK65541:GEN65541 GOG65541:GOJ65541 GYC65541:GYF65541 HHY65541:HIB65541 HRU65541:HRX65541 IBQ65541:IBT65541 ILM65541:ILP65541 IVI65541:IVL65541 JFE65541:JFH65541 JPA65541:JPD65541 JYW65541:JYZ65541 KIS65541:KIV65541 KSO65541:KSR65541 LCK65541:LCN65541 LMG65541:LMJ65541 LWC65541:LWF65541 MFY65541:MGB65541 MPU65541:MPX65541 MZQ65541:MZT65541 NJM65541:NJP65541 NTI65541:NTL65541 ODE65541:ODH65541 ONA65541:OND65541 OWW65541:OWZ65541 PGS65541:PGV65541 PQO65541:PQR65541 QAK65541:QAN65541 QKG65541:QKJ65541 QUC65541:QUF65541 RDY65541:REB65541 RNU65541:RNX65541 RXQ65541:RXT65541 SHM65541:SHP65541 SRI65541:SRL65541 TBE65541:TBH65541 TLA65541:TLD65541 TUW65541:TUZ65541 UES65541:UEV65541 UOO65541:UOR65541 UYK65541:UYN65541 VIG65541:VIJ65541 VSC65541:VSF65541 WBY65541:WCB65541 WLU65541:WLX65541 WVQ65541:WVT65541 I131077:L131077 JE131077:JH131077 TA131077:TD131077 ACW131077:ACZ131077 AMS131077:AMV131077 AWO131077:AWR131077 BGK131077:BGN131077 BQG131077:BQJ131077 CAC131077:CAF131077 CJY131077:CKB131077 CTU131077:CTX131077 DDQ131077:DDT131077 DNM131077:DNP131077 DXI131077:DXL131077 EHE131077:EHH131077 ERA131077:ERD131077 FAW131077:FAZ131077 FKS131077:FKV131077 FUO131077:FUR131077 GEK131077:GEN131077 GOG131077:GOJ131077 GYC131077:GYF131077 HHY131077:HIB131077 HRU131077:HRX131077 IBQ131077:IBT131077 ILM131077:ILP131077 IVI131077:IVL131077 JFE131077:JFH131077 JPA131077:JPD131077 JYW131077:JYZ131077 KIS131077:KIV131077 KSO131077:KSR131077 LCK131077:LCN131077 LMG131077:LMJ131077 LWC131077:LWF131077 MFY131077:MGB131077 MPU131077:MPX131077 MZQ131077:MZT131077 NJM131077:NJP131077 NTI131077:NTL131077 ODE131077:ODH131077 ONA131077:OND131077 OWW131077:OWZ131077 PGS131077:PGV131077 PQO131077:PQR131077 QAK131077:QAN131077 QKG131077:QKJ131077 QUC131077:QUF131077 RDY131077:REB131077 RNU131077:RNX131077 RXQ131077:RXT131077 SHM131077:SHP131077 SRI131077:SRL131077 TBE131077:TBH131077 TLA131077:TLD131077 TUW131077:TUZ131077 UES131077:UEV131077 UOO131077:UOR131077 UYK131077:UYN131077 VIG131077:VIJ131077 VSC131077:VSF131077 WBY131077:WCB131077 WLU131077:WLX131077 WVQ131077:WVT131077 I196613:L196613 JE196613:JH196613 TA196613:TD196613 ACW196613:ACZ196613 AMS196613:AMV196613 AWO196613:AWR196613 BGK196613:BGN196613 BQG196613:BQJ196613 CAC196613:CAF196613 CJY196613:CKB196613 CTU196613:CTX196613 DDQ196613:DDT196613 DNM196613:DNP196613 DXI196613:DXL196613 EHE196613:EHH196613 ERA196613:ERD196613 FAW196613:FAZ196613 FKS196613:FKV196613 FUO196613:FUR196613 GEK196613:GEN196613 GOG196613:GOJ196613 GYC196613:GYF196613 HHY196613:HIB196613 HRU196613:HRX196613 IBQ196613:IBT196613 ILM196613:ILP196613 IVI196613:IVL196613 JFE196613:JFH196613 JPA196613:JPD196613 JYW196613:JYZ196613 KIS196613:KIV196613 KSO196613:KSR196613 LCK196613:LCN196613 LMG196613:LMJ196613 LWC196613:LWF196613 MFY196613:MGB196613 MPU196613:MPX196613 MZQ196613:MZT196613 NJM196613:NJP196613 NTI196613:NTL196613 ODE196613:ODH196613 ONA196613:OND196613 OWW196613:OWZ196613 PGS196613:PGV196613 PQO196613:PQR196613 QAK196613:QAN196613 QKG196613:QKJ196613 QUC196613:QUF196613 RDY196613:REB196613 RNU196613:RNX196613 RXQ196613:RXT196613 SHM196613:SHP196613 SRI196613:SRL196613 TBE196613:TBH196613 TLA196613:TLD196613 TUW196613:TUZ196613 UES196613:UEV196613 UOO196613:UOR196613 UYK196613:UYN196613 VIG196613:VIJ196613 VSC196613:VSF196613 WBY196613:WCB196613 WLU196613:WLX196613 WVQ196613:WVT196613 I262149:L262149 JE262149:JH262149 TA262149:TD262149 ACW262149:ACZ262149 AMS262149:AMV262149 AWO262149:AWR262149 BGK262149:BGN262149 BQG262149:BQJ262149 CAC262149:CAF262149 CJY262149:CKB262149 CTU262149:CTX262149 DDQ262149:DDT262149 DNM262149:DNP262149 DXI262149:DXL262149 EHE262149:EHH262149 ERA262149:ERD262149 FAW262149:FAZ262149 FKS262149:FKV262149 FUO262149:FUR262149 GEK262149:GEN262149 GOG262149:GOJ262149 GYC262149:GYF262149 HHY262149:HIB262149 HRU262149:HRX262149 IBQ262149:IBT262149 ILM262149:ILP262149 IVI262149:IVL262149 JFE262149:JFH262149 JPA262149:JPD262149 JYW262149:JYZ262149 KIS262149:KIV262149 KSO262149:KSR262149 LCK262149:LCN262149 LMG262149:LMJ262149 LWC262149:LWF262149 MFY262149:MGB262149 MPU262149:MPX262149 MZQ262149:MZT262149 NJM262149:NJP262149 NTI262149:NTL262149 ODE262149:ODH262149 ONA262149:OND262149 OWW262149:OWZ262149 PGS262149:PGV262149 PQO262149:PQR262149 QAK262149:QAN262149 QKG262149:QKJ262149 QUC262149:QUF262149 RDY262149:REB262149 RNU262149:RNX262149 RXQ262149:RXT262149 SHM262149:SHP262149 SRI262149:SRL262149 TBE262149:TBH262149 TLA262149:TLD262149 TUW262149:TUZ262149 UES262149:UEV262149 UOO262149:UOR262149 UYK262149:UYN262149 VIG262149:VIJ262149 VSC262149:VSF262149 WBY262149:WCB262149 WLU262149:WLX262149 WVQ262149:WVT262149 I327685:L327685 JE327685:JH327685 TA327685:TD327685 ACW327685:ACZ327685 AMS327685:AMV327685 AWO327685:AWR327685 BGK327685:BGN327685 BQG327685:BQJ327685 CAC327685:CAF327685 CJY327685:CKB327685 CTU327685:CTX327685 DDQ327685:DDT327685 DNM327685:DNP327685 DXI327685:DXL327685 EHE327685:EHH327685 ERA327685:ERD327685 FAW327685:FAZ327685 FKS327685:FKV327685 FUO327685:FUR327685 GEK327685:GEN327685 GOG327685:GOJ327685 GYC327685:GYF327685 HHY327685:HIB327685 HRU327685:HRX327685 IBQ327685:IBT327685 ILM327685:ILP327685 IVI327685:IVL327685 JFE327685:JFH327685 JPA327685:JPD327685 JYW327685:JYZ327685 KIS327685:KIV327685 KSO327685:KSR327685 LCK327685:LCN327685 LMG327685:LMJ327685 LWC327685:LWF327685 MFY327685:MGB327685 MPU327685:MPX327685 MZQ327685:MZT327685 NJM327685:NJP327685 NTI327685:NTL327685 ODE327685:ODH327685 ONA327685:OND327685 OWW327685:OWZ327685 PGS327685:PGV327685 PQO327685:PQR327685 QAK327685:QAN327685 QKG327685:QKJ327685 QUC327685:QUF327685 RDY327685:REB327685 RNU327685:RNX327685 RXQ327685:RXT327685 SHM327685:SHP327685 SRI327685:SRL327685 TBE327685:TBH327685 TLA327685:TLD327685 TUW327685:TUZ327685 UES327685:UEV327685 UOO327685:UOR327685 UYK327685:UYN327685 VIG327685:VIJ327685 VSC327685:VSF327685 WBY327685:WCB327685 WLU327685:WLX327685 WVQ327685:WVT327685 I393221:L393221 JE393221:JH393221 TA393221:TD393221 ACW393221:ACZ393221 AMS393221:AMV393221 AWO393221:AWR393221 BGK393221:BGN393221 BQG393221:BQJ393221 CAC393221:CAF393221 CJY393221:CKB393221 CTU393221:CTX393221 DDQ393221:DDT393221 DNM393221:DNP393221 DXI393221:DXL393221 EHE393221:EHH393221 ERA393221:ERD393221 FAW393221:FAZ393221 FKS393221:FKV393221 FUO393221:FUR393221 GEK393221:GEN393221 GOG393221:GOJ393221 GYC393221:GYF393221 HHY393221:HIB393221 HRU393221:HRX393221 IBQ393221:IBT393221 ILM393221:ILP393221 IVI393221:IVL393221 JFE393221:JFH393221 JPA393221:JPD393221 JYW393221:JYZ393221 KIS393221:KIV393221 KSO393221:KSR393221 LCK393221:LCN393221 LMG393221:LMJ393221 LWC393221:LWF393221 MFY393221:MGB393221 MPU393221:MPX393221 MZQ393221:MZT393221 NJM393221:NJP393221 NTI393221:NTL393221 ODE393221:ODH393221 ONA393221:OND393221 OWW393221:OWZ393221 PGS393221:PGV393221 PQO393221:PQR393221 QAK393221:QAN393221 QKG393221:QKJ393221 QUC393221:QUF393221 RDY393221:REB393221 RNU393221:RNX393221 RXQ393221:RXT393221 SHM393221:SHP393221 SRI393221:SRL393221 TBE393221:TBH393221 TLA393221:TLD393221 TUW393221:TUZ393221 UES393221:UEV393221 UOO393221:UOR393221 UYK393221:UYN393221 VIG393221:VIJ393221 VSC393221:VSF393221 WBY393221:WCB393221 WLU393221:WLX393221 WVQ393221:WVT393221 I458757:L458757 JE458757:JH458757 TA458757:TD458757 ACW458757:ACZ458757 AMS458757:AMV458757 AWO458757:AWR458757 BGK458757:BGN458757 BQG458757:BQJ458757 CAC458757:CAF458757 CJY458757:CKB458757 CTU458757:CTX458757 DDQ458757:DDT458757 DNM458757:DNP458757 DXI458757:DXL458757 EHE458757:EHH458757 ERA458757:ERD458757 FAW458757:FAZ458757 FKS458757:FKV458757 FUO458757:FUR458757 GEK458757:GEN458757 GOG458757:GOJ458757 GYC458757:GYF458757 HHY458757:HIB458757 HRU458757:HRX458757 IBQ458757:IBT458757 ILM458757:ILP458757 IVI458757:IVL458757 JFE458757:JFH458757 JPA458757:JPD458757 JYW458757:JYZ458757 KIS458757:KIV458757 KSO458757:KSR458757 LCK458757:LCN458757 LMG458757:LMJ458757 LWC458757:LWF458757 MFY458757:MGB458757 MPU458757:MPX458757 MZQ458757:MZT458757 NJM458757:NJP458757 NTI458757:NTL458757 ODE458757:ODH458757 ONA458757:OND458757 OWW458757:OWZ458757 PGS458757:PGV458757 PQO458757:PQR458757 QAK458757:QAN458757 QKG458757:QKJ458757 QUC458757:QUF458757 RDY458757:REB458757 RNU458757:RNX458757 RXQ458757:RXT458757 SHM458757:SHP458757 SRI458757:SRL458757 TBE458757:TBH458757 TLA458757:TLD458757 TUW458757:TUZ458757 UES458757:UEV458757 UOO458757:UOR458757 UYK458757:UYN458757 VIG458757:VIJ458757 VSC458757:VSF458757 WBY458757:WCB458757 WLU458757:WLX458757 WVQ458757:WVT458757 I524293:L524293 JE524293:JH524293 TA524293:TD524293 ACW524293:ACZ524293 AMS524293:AMV524293 AWO524293:AWR524293 BGK524293:BGN524293 BQG524293:BQJ524293 CAC524293:CAF524293 CJY524293:CKB524293 CTU524293:CTX524293 DDQ524293:DDT524293 DNM524293:DNP524293 DXI524293:DXL524293 EHE524293:EHH524293 ERA524293:ERD524293 FAW524293:FAZ524293 FKS524293:FKV524293 FUO524293:FUR524293 GEK524293:GEN524293 GOG524293:GOJ524293 GYC524293:GYF524293 HHY524293:HIB524293 HRU524293:HRX524293 IBQ524293:IBT524293 ILM524293:ILP524293 IVI524293:IVL524293 JFE524293:JFH524293 JPA524293:JPD524293 JYW524293:JYZ524293 KIS524293:KIV524293 KSO524293:KSR524293 LCK524293:LCN524293 LMG524293:LMJ524293 LWC524293:LWF524293 MFY524293:MGB524293 MPU524293:MPX524293 MZQ524293:MZT524293 NJM524293:NJP524293 NTI524293:NTL524293 ODE524293:ODH524293 ONA524293:OND524293 OWW524293:OWZ524293 PGS524293:PGV524293 PQO524293:PQR524293 QAK524293:QAN524293 QKG524293:QKJ524293 QUC524293:QUF524293 RDY524293:REB524293 RNU524293:RNX524293 RXQ524293:RXT524293 SHM524293:SHP524293 SRI524293:SRL524293 TBE524293:TBH524293 TLA524293:TLD524293 TUW524293:TUZ524293 UES524293:UEV524293 UOO524293:UOR524293 UYK524293:UYN524293 VIG524293:VIJ524293 VSC524293:VSF524293 WBY524293:WCB524293 WLU524293:WLX524293 WVQ524293:WVT524293 I589829:L589829 JE589829:JH589829 TA589829:TD589829 ACW589829:ACZ589829 AMS589829:AMV589829 AWO589829:AWR589829 BGK589829:BGN589829 BQG589829:BQJ589829 CAC589829:CAF589829 CJY589829:CKB589829 CTU589829:CTX589829 DDQ589829:DDT589829 DNM589829:DNP589829 DXI589829:DXL589829 EHE589829:EHH589829 ERA589829:ERD589829 FAW589829:FAZ589829 FKS589829:FKV589829 FUO589829:FUR589829 GEK589829:GEN589829 GOG589829:GOJ589829 GYC589829:GYF589829 HHY589829:HIB589829 HRU589829:HRX589829 IBQ589829:IBT589829 ILM589829:ILP589829 IVI589829:IVL589829 JFE589829:JFH589829 JPA589829:JPD589829 JYW589829:JYZ589829 KIS589829:KIV589829 KSO589829:KSR589829 LCK589829:LCN589829 LMG589829:LMJ589829 LWC589829:LWF589829 MFY589829:MGB589829 MPU589829:MPX589829 MZQ589829:MZT589829 NJM589829:NJP589829 NTI589829:NTL589829 ODE589829:ODH589829 ONA589829:OND589829 OWW589829:OWZ589829 PGS589829:PGV589829 PQO589829:PQR589829 QAK589829:QAN589829 QKG589829:QKJ589829 QUC589829:QUF589829 RDY589829:REB589829 RNU589829:RNX589829 RXQ589829:RXT589829 SHM589829:SHP589829 SRI589829:SRL589829 TBE589829:TBH589829 TLA589829:TLD589829 TUW589829:TUZ589829 UES589829:UEV589829 UOO589829:UOR589829 UYK589829:UYN589829 VIG589829:VIJ589829 VSC589829:VSF589829 WBY589829:WCB589829 WLU589829:WLX589829 WVQ589829:WVT589829 I655365:L655365 JE655365:JH655365 TA655365:TD655365 ACW655365:ACZ655365 AMS655365:AMV655365 AWO655365:AWR655365 BGK655365:BGN655365 BQG655365:BQJ655365 CAC655365:CAF655365 CJY655365:CKB655365 CTU655365:CTX655365 DDQ655365:DDT655365 DNM655365:DNP655365 DXI655365:DXL655365 EHE655365:EHH655365 ERA655365:ERD655365 FAW655365:FAZ655365 FKS655365:FKV655365 FUO655365:FUR655365 GEK655365:GEN655365 GOG655365:GOJ655365 GYC655365:GYF655365 HHY655365:HIB655365 HRU655365:HRX655365 IBQ655365:IBT655365 ILM655365:ILP655365 IVI655365:IVL655365 JFE655365:JFH655365 JPA655365:JPD655365 JYW655365:JYZ655365 KIS655365:KIV655365 KSO655365:KSR655365 LCK655365:LCN655365 LMG655365:LMJ655365 LWC655365:LWF655365 MFY655365:MGB655365 MPU655365:MPX655365 MZQ655365:MZT655365 NJM655365:NJP655365 NTI655365:NTL655365 ODE655365:ODH655365 ONA655365:OND655365 OWW655365:OWZ655365 PGS655365:PGV655365 PQO655365:PQR655365 QAK655365:QAN655365 QKG655365:QKJ655365 QUC655365:QUF655365 RDY655365:REB655365 RNU655365:RNX655365 RXQ655365:RXT655365 SHM655365:SHP655365 SRI655365:SRL655365 TBE655365:TBH655365 TLA655365:TLD655365 TUW655365:TUZ655365 UES655365:UEV655365 UOO655365:UOR655365 UYK655365:UYN655365 VIG655365:VIJ655365 VSC655365:VSF655365 WBY655365:WCB655365 WLU655365:WLX655365 WVQ655365:WVT655365 I720901:L720901 JE720901:JH720901 TA720901:TD720901 ACW720901:ACZ720901 AMS720901:AMV720901 AWO720901:AWR720901 BGK720901:BGN720901 BQG720901:BQJ720901 CAC720901:CAF720901 CJY720901:CKB720901 CTU720901:CTX720901 DDQ720901:DDT720901 DNM720901:DNP720901 DXI720901:DXL720901 EHE720901:EHH720901 ERA720901:ERD720901 FAW720901:FAZ720901 FKS720901:FKV720901 FUO720901:FUR720901 GEK720901:GEN720901 GOG720901:GOJ720901 GYC720901:GYF720901 HHY720901:HIB720901 HRU720901:HRX720901 IBQ720901:IBT720901 ILM720901:ILP720901 IVI720901:IVL720901 JFE720901:JFH720901 JPA720901:JPD720901 JYW720901:JYZ720901 KIS720901:KIV720901 KSO720901:KSR720901 LCK720901:LCN720901 LMG720901:LMJ720901 LWC720901:LWF720901 MFY720901:MGB720901 MPU720901:MPX720901 MZQ720901:MZT720901 NJM720901:NJP720901 NTI720901:NTL720901 ODE720901:ODH720901 ONA720901:OND720901 OWW720901:OWZ720901 PGS720901:PGV720901 PQO720901:PQR720901 QAK720901:QAN720901 QKG720901:QKJ720901 QUC720901:QUF720901 RDY720901:REB720901 RNU720901:RNX720901 RXQ720901:RXT720901 SHM720901:SHP720901 SRI720901:SRL720901 TBE720901:TBH720901 TLA720901:TLD720901 TUW720901:TUZ720901 UES720901:UEV720901 UOO720901:UOR720901 UYK720901:UYN720901 VIG720901:VIJ720901 VSC720901:VSF720901 WBY720901:WCB720901 WLU720901:WLX720901 WVQ720901:WVT720901 I786437:L786437 JE786437:JH786437 TA786437:TD786437 ACW786437:ACZ786437 AMS786437:AMV786437 AWO786437:AWR786437 BGK786437:BGN786437 BQG786437:BQJ786437 CAC786437:CAF786437 CJY786437:CKB786437 CTU786437:CTX786437 DDQ786437:DDT786437 DNM786437:DNP786437 DXI786437:DXL786437 EHE786437:EHH786437 ERA786437:ERD786437 FAW786437:FAZ786437 FKS786437:FKV786437 FUO786437:FUR786437 GEK786437:GEN786437 GOG786437:GOJ786437 GYC786437:GYF786437 HHY786437:HIB786437 HRU786437:HRX786437 IBQ786437:IBT786437 ILM786437:ILP786437 IVI786437:IVL786437 JFE786437:JFH786437 JPA786437:JPD786437 JYW786437:JYZ786437 KIS786437:KIV786437 KSO786437:KSR786437 LCK786437:LCN786437 LMG786437:LMJ786437 LWC786437:LWF786437 MFY786437:MGB786437 MPU786437:MPX786437 MZQ786437:MZT786437 NJM786437:NJP786437 NTI786437:NTL786437 ODE786437:ODH786437 ONA786437:OND786437 OWW786437:OWZ786437 PGS786437:PGV786437 PQO786437:PQR786437 QAK786437:QAN786437 QKG786437:QKJ786437 QUC786437:QUF786437 RDY786437:REB786437 RNU786437:RNX786437 RXQ786437:RXT786437 SHM786437:SHP786437 SRI786437:SRL786437 TBE786437:TBH786437 TLA786437:TLD786437 TUW786437:TUZ786437 UES786437:UEV786437 UOO786437:UOR786437 UYK786437:UYN786437 VIG786437:VIJ786437 VSC786437:VSF786437 WBY786437:WCB786437 WLU786437:WLX786437 WVQ786437:WVT786437 I851973:L851973 JE851973:JH851973 TA851973:TD851973 ACW851973:ACZ851973 AMS851973:AMV851973 AWO851973:AWR851973 BGK851973:BGN851973 BQG851973:BQJ851973 CAC851973:CAF851973 CJY851973:CKB851973 CTU851973:CTX851973 DDQ851973:DDT851973 DNM851973:DNP851973 DXI851973:DXL851973 EHE851973:EHH851973 ERA851973:ERD851973 FAW851973:FAZ851973 FKS851973:FKV851973 FUO851973:FUR851973 GEK851973:GEN851973 GOG851973:GOJ851973 GYC851973:GYF851973 HHY851973:HIB851973 HRU851973:HRX851973 IBQ851973:IBT851973 ILM851973:ILP851973 IVI851973:IVL851973 JFE851973:JFH851973 JPA851973:JPD851973 JYW851973:JYZ851973 KIS851973:KIV851973 KSO851973:KSR851973 LCK851973:LCN851973 LMG851973:LMJ851973 LWC851973:LWF851973 MFY851973:MGB851973 MPU851973:MPX851973 MZQ851973:MZT851973 NJM851973:NJP851973 NTI851973:NTL851973 ODE851973:ODH851973 ONA851973:OND851973 OWW851973:OWZ851973 PGS851973:PGV851973 PQO851973:PQR851973 QAK851973:QAN851973 QKG851973:QKJ851973 QUC851973:QUF851973 RDY851973:REB851973 RNU851973:RNX851973 RXQ851973:RXT851973 SHM851973:SHP851973 SRI851973:SRL851973 TBE851973:TBH851973 TLA851973:TLD851973 TUW851973:TUZ851973 UES851973:UEV851973 UOO851973:UOR851973 UYK851973:UYN851973 VIG851973:VIJ851973 VSC851973:VSF851973 WBY851973:WCB851973 WLU851973:WLX851973 WVQ851973:WVT851973 I917509:L917509 JE917509:JH917509 TA917509:TD917509 ACW917509:ACZ917509 AMS917509:AMV917509 AWO917509:AWR917509 BGK917509:BGN917509 BQG917509:BQJ917509 CAC917509:CAF917509 CJY917509:CKB917509 CTU917509:CTX917509 DDQ917509:DDT917509 DNM917509:DNP917509 DXI917509:DXL917509 EHE917509:EHH917509 ERA917509:ERD917509 FAW917509:FAZ917509 FKS917509:FKV917509 FUO917509:FUR917509 GEK917509:GEN917509 GOG917509:GOJ917509 GYC917509:GYF917509 HHY917509:HIB917509 HRU917509:HRX917509 IBQ917509:IBT917509 ILM917509:ILP917509 IVI917509:IVL917509 JFE917509:JFH917509 JPA917509:JPD917509 JYW917509:JYZ917509 KIS917509:KIV917509 KSO917509:KSR917509 LCK917509:LCN917509 LMG917509:LMJ917509 LWC917509:LWF917509 MFY917509:MGB917509 MPU917509:MPX917509 MZQ917509:MZT917509 NJM917509:NJP917509 NTI917509:NTL917509 ODE917509:ODH917509 ONA917509:OND917509 OWW917509:OWZ917509 PGS917509:PGV917509 PQO917509:PQR917509 QAK917509:QAN917509 QKG917509:QKJ917509 QUC917509:QUF917509 RDY917509:REB917509 RNU917509:RNX917509 RXQ917509:RXT917509 SHM917509:SHP917509 SRI917509:SRL917509 TBE917509:TBH917509 TLA917509:TLD917509 TUW917509:TUZ917509 UES917509:UEV917509 UOO917509:UOR917509 UYK917509:UYN917509 VIG917509:VIJ917509 VSC917509:VSF917509 WBY917509:WCB917509 WLU917509:WLX917509 WVQ917509:WVT917509 I983045:L983045 JE983045:JH983045 TA983045:TD983045 ACW983045:ACZ983045 AMS983045:AMV983045 AWO983045:AWR983045 BGK983045:BGN983045 BQG983045:BQJ983045 CAC983045:CAF983045 CJY983045:CKB983045 CTU983045:CTX983045 DDQ983045:DDT983045 DNM983045:DNP983045 DXI983045:DXL983045 EHE983045:EHH983045 ERA983045:ERD983045 FAW983045:FAZ983045 FKS983045:FKV983045 FUO983045:FUR983045 GEK983045:GEN983045 GOG983045:GOJ983045 GYC983045:GYF983045 HHY983045:HIB983045 HRU983045:HRX983045 IBQ983045:IBT983045 ILM983045:ILP983045 IVI983045:IVL983045 JFE983045:JFH983045 JPA983045:JPD983045 JYW983045:JYZ983045 KIS983045:KIV983045 KSO983045:KSR983045 LCK983045:LCN983045 LMG983045:LMJ983045 LWC983045:LWF983045 MFY983045:MGB983045 MPU983045:MPX983045 MZQ983045:MZT983045 NJM983045:NJP983045 NTI983045:NTL983045 ODE983045:ODH983045 ONA983045:OND983045 OWW983045:OWZ983045 PGS983045:PGV983045 PQO983045:PQR983045 QAK983045:QAN983045 QKG983045:QKJ983045 QUC983045:QUF983045 RDY983045:REB983045 RNU983045:RNX983045 RXQ983045:RXT983045 SHM983045:SHP983045 SRI983045:SRL983045 TBE983045:TBH983045 TLA983045:TLD983045 TUW983045:TUZ983045 UES983045:UEV983045 UOO983045:UOR983045 UYK983045:UYN983045 VIG983045:VIJ983045 VSC983045:VSF983045 WBY983045:WCB983045 WLU983045:WLX983045 WVQ983045:WVT983045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J11:J14 JF11:JF14 TB11:TB14 ACX11:ACX14 AMT11:AMT14 AWP11:AWP14 BGL11:BGL14 BQH11:BQH14 CAD11:CAD14 CJZ11:CJZ14 CTV11:CTV14 DDR11:DDR14 DNN11:DNN14 DXJ11:DXJ14 EHF11:EHF14 ERB11:ERB14 FAX11:FAX14 FKT11:FKT14 FUP11:FUP14 GEL11:GEL14 GOH11:GOH14 GYD11:GYD14 HHZ11:HHZ14 HRV11:HRV14 IBR11:IBR14 ILN11:ILN14 IVJ11:IVJ14 JFF11:JFF14 JPB11:JPB14 JYX11:JYX14 KIT11:KIT14 KSP11:KSP14 LCL11:LCL14 LMH11:LMH14 LWD11:LWD14 MFZ11:MFZ14 MPV11:MPV14 MZR11:MZR14 NJN11:NJN14 NTJ11:NTJ14 ODF11:ODF14 ONB11:ONB14 OWX11:OWX14 PGT11:PGT14 PQP11:PQP14 QAL11:QAL14 QKH11:QKH14 QUD11:QUD14 RDZ11:RDZ14 RNV11:RNV14 RXR11:RXR14 SHN11:SHN14 SRJ11:SRJ14 TBF11:TBF14 TLB11:TLB14 TUX11:TUX14 UET11:UET14 UOP11:UOP14 UYL11:UYL14 VIH11:VIH14 VSD11:VSD14 WBZ11:WBZ14 WLV11:WLV14 WVR11:WVR14 J65547:J65550 JF65547:JF65550 TB65547:TB65550 ACX65547:ACX65550 AMT65547:AMT65550 AWP65547:AWP65550 BGL65547:BGL65550 BQH65547:BQH65550 CAD65547:CAD65550 CJZ65547:CJZ65550 CTV65547:CTV65550 DDR65547:DDR65550 DNN65547:DNN65550 DXJ65547:DXJ65550 EHF65547:EHF65550 ERB65547:ERB65550 FAX65547:FAX65550 FKT65547:FKT65550 FUP65547:FUP65550 GEL65547:GEL65550 GOH65547:GOH65550 GYD65547:GYD65550 HHZ65547:HHZ65550 HRV65547:HRV65550 IBR65547:IBR65550 ILN65547:ILN65550 IVJ65547:IVJ65550 JFF65547:JFF65550 JPB65547:JPB65550 JYX65547:JYX65550 KIT65547:KIT65550 KSP65547:KSP65550 LCL65547:LCL65550 LMH65547:LMH65550 LWD65547:LWD65550 MFZ65547:MFZ65550 MPV65547:MPV65550 MZR65547:MZR65550 NJN65547:NJN65550 NTJ65547:NTJ65550 ODF65547:ODF65550 ONB65547:ONB65550 OWX65547:OWX65550 PGT65547:PGT65550 PQP65547:PQP65550 QAL65547:QAL65550 QKH65547:QKH65550 QUD65547:QUD65550 RDZ65547:RDZ65550 RNV65547:RNV65550 RXR65547:RXR65550 SHN65547:SHN65550 SRJ65547:SRJ65550 TBF65547:TBF65550 TLB65547:TLB65550 TUX65547:TUX65550 UET65547:UET65550 UOP65547:UOP65550 UYL65547:UYL65550 VIH65547:VIH65550 VSD65547:VSD65550 WBZ65547:WBZ65550 WLV65547:WLV65550 WVR65547:WVR65550 J131083:J131086 JF131083:JF131086 TB131083:TB131086 ACX131083:ACX131086 AMT131083:AMT131086 AWP131083:AWP131086 BGL131083:BGL131086 BQH131083:BQH131086 CAD131083:CAD131086 CJZ131083:CJZ131086 CTV131083:CTV131086 DDR131083:DDR131086 DNN131083:DNN131086 DXJ131083:DXJ131086 EHF131083:EHF131086 ERB131083:ERB131086 FAX131083:FAX131086 FKT131083:FKT131086 FUP131083:FUP131086 GEL131083:GEL131086 GOH131083:GOH131086 GYD131083:GYD131086 HHZ131083:HHZ131086 HRV131083:HRV131086 IBR131083:IBR131086 ILN131083:ILN131086 IVJ131083:IVJ131086 JFF131083:JFF131086 JPB131083:JPB131086 JYX131083:JYX131086 KIT131083:KIT131086 KSP131083:KSP131086 LCL131083:LCL131086 LMH131083:LMH131086 LWD131083:LWD131086 MFZ131083:MFZ131086 MPV131083:MPV131086 MZR131083:MZR131086 NJN131083:NJN131086 NTJ131083:NTJ131086 ODF131083:ODF131086 ONB131083:ONB131086 OWX131083:OWX131086 PGT131083:PGT131086 PQP131083:PQP131086 QAL131083:QAL131086 QKH131083:QKH131086 QUD131083:QUD131086 RDZ131083:RDZ131086 RNV131083:RNV131086 RXR131083:RXR131086 SHN131083:SHN131086 SRJ131083:SRJ131086 TBF131083:TBF131086 TLB131083:TLB131086 TUX131083:TUX131086 UET131083:UET131086 UOP131083:UOP131086 UYL131083:UYL131086 VIH131083:VIH131086 VSD131083:VSD131086 WBZ131083:WBZ131086 WLV131083:WLV131086 WVR131083:WVR131086 J196619:J196622 JF196619:JF196622 TB196619:TB196622 ACX196619:ACX196622 AMT196619:AMT196622 AWP196619:AWP196622 BGL196619:BGL196622 BQH196619:BQH196622 CAD196619:CAD196622 CJZ196619:CJZ196622 CTV196619:CTV196622 DDR196619:DDR196622 DNN196619:DNN196622 DXJ196619:DXJ196622 EHF196619:EHF196622 ERB196619:ERB196622 FAX196619:FAX196622 FKT196619:FKT196622 FUP196619:FUP196622 GEL196619:GEL196622 GOH196619:GOH196622 GYD196619:GYD196622 HHZ196619:HHZ196622 HRV196619:HRV196622 IBR196619:IBR196622 ILN196619:ILN196622 IVJ196619:IVJ196622 JFF196619:JFF196622 JPB196619:JPB196622 JYX196619:JYX196622 KIT196619:KIT196622 KSP196619:KSP196622 LCL196619:LCL196622 LMH196619:LMH196622 LWD196619:LWD196622 MFZ196619:MFZ196622 MPV196619:MPV196622 MZR196619:MZR196622 NJN196619:NJN196622 NTJ196619:NTJ196622 ODF196619:ODF196622 ONB196619:ONB196622 OWX196619:OWX196622 PGT196619:PGT196622 PQP196619:PQP196622 QAL196619:QAL196622 QKH196619:QKH196622 QUD196619:QUD196622 RDZ196619:RDZ196622 RNV196619:RNV196622 RXR196619:RXR196622 SHN196619:SHN196622 SRJ196619:SRJ196622 TBF196619:TBF196622 TLB196619:TLB196622 TUX196619:TUX196622 UET196619:UET196622 UOP196619:UOP196622 UYL196619:UYL196622 VIH196619:VIH196622 VSD196619:VSD196622 WBZ196619:WBZ196622 WLV196619:WLV196622 WVR196619:WVR196622 J262155:J262158 JF262155:JF262158 TB262155:TB262158 ACX262155:ACX262158 AMT262155:AMT262158 AWP262155:AWP262158 BGL262155:BGL262158 BQH262155:BQH262158 CAD262155:CAD262158 CJZ262155:CJZ262158 CTV262155:CTV262158 DDR262155:DDR262158 DNN262155:DNN262158 DXJ262155:DXJ262158 EHF262155:EHF262158 ERB262155:ERB262158 FAX262155:FAX262158 FKT262155:FKT262158 FUP262155:FUP262158 GEL262155:GEL262158 GOH262155:GOH262158 GYD262155:GYD262158 HHZ262155:HHZ262158 HRV262155:HRV262158 IBR262155:IBR262158 ILN262155:ILN262158 IVJ262155:IVJ262158 JFF262155:JFF262158 JPB262155:JPB262158 JYX262155:JYX262158 KIT262155:KIT262158 KSP262155:KSP262158 LCL262155:LCL262158 LMH262155:LMH262158 LWD262155:LWD262158 MFZ262155:MFZ262158 MPV262155:MPV262158 MZR262155:MZR262158 NJN262155:NJN262158 NTJ262155:NTJ262158 ODF262155:ODF262158 ONB262155:ONB262158 OWX262155:OWX262158 PGT262155:PGT262158 PQP262155:PQP262158 QAL262155:QAL262158 QKH262155:QKH262158 QUD262155:QUD262158 RDZ262155:RDZ262158 RNV262155:RNV262158 RXR262155:RXR262158 SHN262155:SHN262158 SRJ262155:SRJ262158 TBF262155:TBF262158 TLB262155:TLB262158 TUX262155:TUX262158 UET262155:UET262158 UOP262155:UOP262158 UYL262155:UYL262158 VIH262155:VIH262158 VSD262155:VSD262158 WBZ262155:WBZ262158 WLV262155:WLV262158 WVR262155:WVR262158 J327691:J327694 JF327691:JF327694 TB327691:TB327694 ACX327691:ACX327694 AMT327691:AMT327694 AWP327691:AWP327694 BGL327691:BGL327694 BQH327691:BQH327694 CAD327691:CAD327694 CJZ327691:CJZ327694 CTV327691:CTV327694 DDR327691:DDR327694 DNN327691:DNN327694 DXJ327691:DXJ327694 EHF327691:EHF327694 ERB327691:ERB327694 FAX327691:FAX327694 FKT327691:FKT327694 FUP327691:FUP327694 GEL327691:GEL327694 GOH327691:GOH327694 GYD327691:GYD327694 HHZ327691:HHZ327694 HRV327691:HRV327694 IBR327691:IBR327694 ILN327691:ILN327694 IVJ327691:IVJ327694 JFF327691:JFF327694 JPB327691:JPB327694 JYX327691:JYX327694 KIT327691:KIT327694 KSP327691:KSP327694 LCL327691:LCL327694 LMH327691:LMH327694 LWD327691:LWD327694 MFZ327691:MFZ327694 MPV327691:MPV327694 MZR327691:MZR327694 NJN327691:NJN327694 NTJ327691:NTJ327694 ODF327691:ODF327694 ONB327691:ONB327694 OWX327691:OWX327694 PGT327691:PGT327694 PQP327691:PQP327694 QAL327691:QAL327694 QKH327691:QKH327694 QUD327691:QUD327694 RDZ327691:RDZ327694 RNV327691:RNV327694 RXR327691:RXR327694 SHN327691:SHN327694 SRJ327691:SRJ327694 TBF327691:TBF327694 TLB327691:TLB327694 TUX327691:TUX327694 UET327691:UET327694 UOP327691:UOP327694 UYL327691:UYL327694 VIH327691:VIH327694 VSD327691:VSD327694 WBZ327691:WBZ327694 WLV327691:WLV327694 WVR327691:WVR327694 J393227:J393230 JF393227:JF393230 TB393227:TB393230 ACX393227:ACX393230 AMT393227:AMT393230 AWP393227:AWP393230 BGL393227:BGL393230 BQH393227:BQH393230 CAD393227:CAD393230 CJZ393227:CJZ393230 CTV393227:CTV393230 DDR393227:DDR393230 DNN393227:DNN393230 DXJ393227:DXJ393230 EHF393227:EHF393230 ERB393227:ERB393230 FAX393227:FAX393230 FKT393227:FKT393230 FUP393227:FUP393230 GEL393227:GEL393230 GOH393227:GOH393230 GYD393227:GYD393230 HHZ393227:HHZ393230 HRV393227:HRV393230 IBR393227:IBR393230 ILN393227:ILN393230 IVJ393227:IVJ393230 JFF393227:JFF393230 JPB393227:JPB393230 JYX393227:JYX393230 KIT393227:KIT393230 KSP393227:KSP393230 LCL393227:LCL393230 LMH393227:LMH393230 LWD393227:LWD393230 MFZ393227:MFZ393230 MPV393227:MPV393230 MZR393227:MZR393230 NJN393227:NJN393230 NTJ393227:NTJ393230 ODF393227:ODF393230 ONB393227:ONB393230 OWX393227:OWX393230 PGT393227:PGT393230 PQP393227:PQP393230 QAL393227:QAL393230 QKH393227:QKH393230 QUD393227:QUD393230 RDZ393227:RDZ393230 RNV393227:RNV393230 RXR393227:RXR393230 SHN393227:SHN393230 SRJ393227:SRJ393230 TBF393227:TBF393230 TLB393227:TLB393230 TUX393227:TUX393230 UET393227:UET393230 UOP393227:UOP393230 UYL393227:UYL393230 VIH393227:VIH393230 VSD393227:VSD393230 WBZ393227:WBZ393230 WLV393227:WLV393230 WVR393227:WVR393230 J458763:J458766 JF458763:JF458766 TB458763:TB458766 ACX458763:ACX458766 AMT458763:AMT458766 AWP458763:AWP458766 BGL458763:BGL458766 BQH458763:BQH458766 CAD458763:CAD458766 CJZ458763:CJZ458766 CTV458763:CTV458766 DDR458763:DDR458766 DNN458763:DNN458766 DXJ458763:DXJ458766 EHF458763:EHF458766 ERB458763:ERB458766 FAX458763:FAX458766 FKT458763:FKT458766 FUP458763:FUP458766 GEL458763:GEL458766 GOH458763:GOH458766 GYD458763:GYD458766 HHZ458763:HHZ458766 HRV458763:HRV458766 IBR458763:IBR458766 ILN458763:ILN458766 IVJ458763:IVJ458766 JFF458763:JFF458766 JPB458763:JPB458766 JYX458763:JYX458766 KIT458763:KIT458766 KSP458763:KSP458766 LCL458763:LCL458766 LMH458763:LMH458766 LWD458763:LWD458766 MFZ458763:MFZ458766 MPV458763:MPV458766 MZR458763:MZR458766 NJN458763:NJN458766 NTJ458763:NTJ458766 ODF458763:ODF458766 ONB458763:ONB458766 OWX458763:OWX458766 PGT458763:PGT458766 PQP458763:PQP458766 QAL458763:QAL458766 QKH458763:QKH458766 QUD458763:QUD458766 RDZ458763:RDZ458766 RNV458763:RNV458766 RXR458763:RXR458766 SHN458763:SHN458766 SRJ458763:SRJ458766 TBF458763:TBF458766 TLB458763:TLB458766 TUX458763:TUX458766 UET458763:UET458766 UOP458763:UOP458766 UYL458763:UYL458766 VIH458763:VIH458766 VSD458763:VSD458766 WBZ458763:WBZ458766 WLV458763:WLV458766 WVR458763:WVR458766 J524299:J524302 JF524299:JF524302 TB524299:TB524302 ACX524299:ACX524302 AMT524299:AMT524302 AWP524299:AWP524302 BGL524299:BGL524302 BQH524299:BQH524302 CAD524299:CAD524302 CJZ524299:CJZ524302 CTV524299:CTV524302 DDR524299:DDR524302 DNN524299:DNN524302 DXJ524299:DXJ524302 EHF524299:EHF524302 ERB524299:ERB524302 FAX524299:FAX524302 FKT524299:FKT524302 FUP524299:FUP524302 GEL524299:GEL524302 GOH524299:GOH524302 GYD524299:GYD524302 HHZ524299:HHZ524302 HRV524299:HRV524302 IBR524299:IBR524302 ILN524299:ILN524302 IVJ524299:IVJ524302 JFF524299:JFF524302 JPB524299:JPB524302 JYX524299:JYX524302 KIT524299:KIT524302 KSP524299:KSP524302 LCL524299:LCL524302 LMH524299:LMH524302 LWD524299:LWD524302 MFZ524299:MFZ524302 MPV524299:MPV524302 MZR524299:MZR524302 NJN524299:NJN524302 NTJ524299:NTJ524302 ODF524299:ODF524302 ONB524299:ONB524302 OWX524299:OWX524302 PGT524299:PGT524302 PQP524299:PQP524302 QAL524299:QAL524302 QKH524299:QKH524302 QUD524299:QUD524302 RDZ524299:RDZ524302 RNV524299:RNV524302 RXR524299:RXR524302 SHN524299:SHN524302 SRJ524299:SRJ524302 TBF524299:TBF524302 TLB524299:TLB524302 TUX524299:TUX524302 UET524299:UET524302 UOP524299:UOP524302 UYL524299:UYL524302 VIH524299:VIH524302 VSD524299:VSD524302 WBZ524299:WBZ524302 WLV524299:WLV524302 WVR524299:WVR524302 J589835:J589838 JF589835:JF589838 TB589835:TB589838 ACX589835:ACX589838 AMT589835:AMT589838 AWP589835:AWP589838 BGL589835:BGL589838 BQH589835:BQH589838 CAD589835:CAD589838 CJZ589835:CJZ589838 CTV589835:CTV589838 DDR589835:DDR589838 DNN589835:DNN589838 DXJ589835:DXJ589838 EHF589835:EHF589838 ERB589835:ERB589838 FAX589835:FAX589838 FKT589835:FKT589838 FUP589835:FUP589838 GEL589835:GEL589838 GOH589835:GOH589838 GYD589835:GYD589838 HHZ589835:HHZ589838 HRV589835:HRV589838 IBR589835:IBR589838 ILN589835:ILN589838 IVJ589835:IVJ589838 JFF589835:JFF589838 JPB589835:JPB589838 JYX589835:JYX589838 KIT589835:KIT589838 KSP589835:KSP589838 LCL589835:LCL589838 LMH589835:LMH589838 LWD589835:LWD589838 MFZ589835:MFZ589838 MPV589835:MPV589838 MZR589835:MZR589838 NJN589835:NJN589838 NTJ589835:NTJ589838 ODF589835:ODF589838 ONB589835:ONB589838 OWX589835:OWX589838 PGT589835:PGT589838 PQP589835:PQP589838 QAL589835:QAL589838 QKH589835:QKH589838 QUD589835:QUD589838 RDZ589835:RDZ589838 RNV589835:RNV589838 RXR589835:RXR589838 SHN589835:SHN589838 SRJ589835:SRJ589838 TBF589835:TBF589838 TLB589835:TLB589838 TUX589835:TUX589838 UET589835:UET589838 UOP589835:UOP589838 UYL589835:UYL589838 VIH589835:VIH589838 VSD589835:VSD589838 WBZ589835:WBZ589838 WLV589835:WLV589838 WVR589835:WVR589838 J655371:J655374 JF655371:JF655374 TB655371:TB655374 ACX655371:ACX655374 AMT655371:AMT655374 AWP655371:AWP655374 BGL655371:BGL655374 BQH655371:BQH655374 CAD655371:CAD655374 CJZ655371:CJZ655374 CTV655371:CTV655374 DDR655371:DDR655374 DNN655371:DNN655374 DXJ655371:DXJ655374 EHF655371:EHF655374 ERB655371:ERB655374 FAX655371:FAX655374 FKT655371:FKT655374 FUP655371:FUP655374 GEL655371:GEL655374 GOH655371:GOH655374 GYD655371:GYD655374 HHZ655371:HHZ655374 HRV655371:HRV655374 IBR655371:IBR655374 ILN655371:ILN655374 IVJ655371:IVJ655374 JFF655371:JFF655374 JPB655371:JPB655374 JYX655371:JYX655374 KIT655371:KIT655374 KSP655371:KSP655374 LCL655371:LCL655374 LMH655371:LMH655374 LWD655371:LWD655374 MFZ655371:MFZ655374 MPV655371:MPV655374 MZR655371:MZR655374 NJN655371:NJN655374 NTJ655371:NTJ655374 ODF655371:ODF655374 ONB655371:ONB655374 OWX655371:OWX655374 PGT655371:PGT655374 PQP655371:PQP655374 QAL655371:QAL655374 QKH655371:QKH655374 QUD655371:QUD655374 RDZ655371:RDZ655374 RNV655371:RNV655374 RXR655371:RXR655374 SHN655371:SHN655374 SRJ655371:SRJ655374 TBF655371:TBF655374 TLB655371:TLB655374 TUX655371:TUX655374 UET655371:UET655374 UOP655371:UOP655374 UYL655371:UYL655374 VIH655371:VIH655374 VSD655371:VSD655374 WBZ655371:WBZ655374 WLV655371:WLV655374 WVR655371:WVR655374 J720907:J720910 JF720907:JF720910 TB720907:TB720910 ACX720907:ACX720910 AMT720907:AMT720910 AWP720907:AWP720910 BGL720907:BGL720910 BQH720907:BQH720910 CAD720907:CAD720910 CJZ720907:CJZ720910 CTV720907:CTV720910 DDR720907:DDR720910 DNN720907:DNN720910 DXJ720907:DXJ720910 EHF720907:EHF720910 ERB720907:ERB720910 FAX720907:FAX720910 FKT720907:FKT720910 FUP720907:FUP720910 GEL720907:GEL720910 GOH720907:GOH720910 GYD720907:GYD720910 HHZ720907:HHZ720910 HRV720907:HRV720910 IBR720907:IBR720910 ILN720907:ILN720910 IVJ720907:IVJ720910 JFF720907:JFF720910 JPB720907:JPB720910 JYX720907:JYX720910 KIT720907:KIT720910 KSP720907:KSP720910 LCL720907:LCL720910 LMH720907:LMH720910 LWD720907:LWD720910 MFZ720907:MFZ720910 MPV720907:MPV720910 MZR720907:MZR720910 NJN720907:NJN720910 NTJ720907:NTJ720910 ODF720907:ODF720910 ONB720907:ONB720910 OWX720907:OWX720910 PGT720907:PGT720910 PQP720907:PQP720910 QAL720907:QAL720910 QKH720907:QKH720910 QUD720907:QUD720910 RDZ720907:RDZ720910 RNV720907:RNV720910 RXR720907:RXR720910 SHN720907:SHN720910 SRJ720907:SRJ720910 TBF720907:TBF720910 TLB720907:TLB720910 TUX720907:TUX720910 UET720907:UET720910 UOP720907:UOP720910 UYL720907:UYL720910 VIH720907:VIH720910 VSD720907:VSD720910 WBZ720907:WBZ720910 WLV720907:WLV720910 WVR720907:WVR720910 J786443:J786446 JF786443:JF786446 TB786443:TB786446 ACX786443:ACX786446 AMT786443:AMT786446 AWP786443:AWP786446 BGL786443:BGL786446 BQH786443:BQH786446 CAD786443:CAD786446 CJZ786443:CJZ786446 CTV786443:CTV786446 DDR786443:DDR786446 DNN786443:DNN786446 DXJ786443:DXJ786446 EHF786443:EHF786446 ERB786443:ERB786446 FAX786443:FAX786446 FKT786443:FKT786446 FUP786443:FUP786446 GEL786443:GEL786446 GOH786443:GOH786446 GYD786443:GYD786446 HHZ786443:HHZ786446 HRV786443:HRV786446 IBR786443:IBR786446 ILN786443:ILN786446 IVJ786443:IVJ786446 JFF786443:JFF786446 JPB786443:JPB786446 JYX786443:JYX786446 KIT786443:KIT786446 KSP786443:KSP786446 LCL786443:LCL786446 LMH786443:LMH786446 LWD786443:LWD786446 MFZ786443:MFZ786446 MPV786443:MPV786446 MZR786443:MZR786446 NJN786443:NJN786446 NTJ786443:NTJ786446 ODF786443:ODF786446 ONB786443:ONB786446 OWX786443:OWX786446 PGT786443:PGT786446 PQP786443:PQP786446 QAL786443:QAL786446 QKH786443:QKH786446 QUD786443:QUD786446 RDZ786443:RDZ786446 RNV786443:RNV786446 RXR786443:RXR786446 SHN786443:SHN786446 SRJ786443:SRJ786446 TBF786443:TBF786446 TLB786443:TLB786446 TUX786443:TUX786446 UET786443:UET786446 UOP786443:UOP786446 UYL786443:UYL786446 VIH786443:VIH786446 VSD786443:VSD786446 WBZ786443:WBZ786446 WLV786443:WLV786446 WVR786443:WVR786446 J851979:J851982 JF851979:JF851982 TB851979:TB851982 ACX851979:ACX851982 AMT851979:AMT851982 AWP851979:AWP851982 BGL851979:BGL851982 BQH851979:BQH851982 CAD851979:CAD851982 CJZ851979:CJZ851982 CTV851979:CTV851982 DDR851979:DDR851982 DNN851979:DNN851982 DXJ851979:DXJ851982 EHF851979:EHF851982 ERB851979:ERB851982 FAX851979:FAX851982 FKT851979:FKT851982 FUP851979:FUP851982 GEL851979:GEL851982 GOH851979:GOH851982 GYD851979:GYD851982 HHZ851979:HHZ851982 HRV851979:HRV851982 IBR851979:IBR851982 ILN851979:ILN851982 IVJ851979:IVJ851982 JFF851979:JFF851982 JPB851979:JPB851982 JYX851979:JYX851982 KIT851979:KIT851982 KSP851979:KSP851982 LCL851979:LCL851982 LMH851979:LMH851982 LWD851979:LWD851982 MFZ851979:MFZ851982 MPV851979:MPV851982 MZR851979:MZR851982 NJN851979:NJN851982 NTJ851979:NTJ851982 ODF851979:ODF851982 ONB851979:ONB851982 OWX851979:OWX851982 PGT851979:PGT851982 PQP851979:PQP851982 QAL851979:QAL851982 QKH851979:QKH851982 QUD851979:QUD851982 RDZ851979:RDZ851982 RNV851979:RNV851982 RXR851979:RXR851982 SHN851979:SHN851982 SRJ851979:SRJ851982 TBF851979:TBF851982 TLB851979:TLB851982 TUX851979:TUX851982 UET851979:UET851982 UOP851979:UOP851982 UYL851979:UYL851982 VIH851979:VIH851982 VSD851979:VSD851982 WBZ851979:WBZ851982 WLV851979:WLV851982 WVR851979:WVR851982 J917515:J917518 JF917515:JF917518 TB917515:TB917518 ACX917515:ACX917518 AMT917515:AMT917518 AWP917515:AWP917518 BGL917515:BGL917518 BQH917515:BQH917518 CAD917515:CAD917518 CJZ917515:CJZ917518 CTV917515:CTV917518 DDR917515:DDR917518 DNN917515:DNN917518 DXJ917515:DXJ917518 EHF917515:EHF917518 ERB917515:ERB917518 FAX917515:FAX917518 FKT917515:FKT917518 FUP917515:FUP917518 GEL917515:GEL917518 GOH917515:GOH917518 GYD917515:GYD917518 HHZ917515:HHZ917518 HRV917515:HRV917518 IBR917515:IBR917518 ILN917515:ILN917518 IVJ917515:IVJ917518 JFF917515:JFF917518 JPB917515:JPB917518 JYX917515:JYX917518 KIT917515:KIT917518 KSP917515:KSP917518 LCL917515:LCL917518 LMH917515:LMH917518 LWD917515:LWD917518 MFZ917515:MFZ917518 MPV917515:MPV917518 MZR917515:MZR917518 NJN917515:NJN917518 NTJ917515:NTJ917518 ODF917515:ODF917518 ONB917515:ONB917518 OWX917515:OWX917518 PGT917515:PGT917518 PQP917515:PQP917518 QAL917515:QAL917518 QKH917515:QKH917518 QUD917515:QUD917518 RDZ917515:RDZ917518 RNV917515:RNV917518 RXR917515:RXR917518 SHN917515:SHN917518 SRJ917515:SRJ917518 TBF917515:TBF917518 TLB917515:TLB917518 TUX917515:TUX917518 UET917515:UET917518 UOP917515:UOP917518 UYL917515:UYL917518 VIH917515:VIH917518 VSD917515:VSD917518 WBZ917515:WBZ917518 WLV917515:WLV917518 WVR917515:WVR917518 J983051:J983054 JF983051:JF983054 TB983051:TB983054 ACX983051:ACX983054 AMT983051:AMT983054 AWP983051:AWP983054 BGL983051:BGL983054 BQH983051:BQH983054 CAD983051:CAD983054 CJZ983051:CJZ983054 CTV983051:CTV983054 DDR983051:DDR983054 DNN983051:DNN983054 DXJ983051:DXJ983054 EHF983051:EHF983054 ERB983051:ERB983054 FAX983051:FAX983054 FKT983051:FKT983054 FUP983051:FUP983054 GEL983051:GEL983054 GOH983051:GOH983054 GYD983051:GYD983054 HHZ983051:HHZ983054 HRV983051:HRV983054 IBR983051:IBR983054 ILN983051:ILN983054 IVJ983051:IVJ983054 JFF983051:JFF983054 JPB983051:JPB983054 JYX983051:JYX983054 KIT983051:KIT983054 KSP983051:KSP983054 LCL983051:LCL983054 LMH983051:LMH983054 LWD983051:LWD983054 MFZ983051:MFZ983054 MPV983051:MPV983054 MZR983051:MZR983054 NJN983051:NJN983054 NTJ983051:NTJ983054 ODF983051:ODF983054 ONB983051:ONB983054 OWX983051:OWX983054 PGT983051:PGT983054 PQP983051:PQP983054 QAL983051:QAL983054 QKH983051:QKH983054 QUD983051:QUD983054 RDZ983051:RDZ983054 RNV983051:RNV983054 RXR983051:RXR983054 SHN983051:SHN983054 SRJ983051:SRJ983054 TBF983051:TBF983054 TLB983051:TLB983054 TUX983051:TUX983054 UET983051:UET983054 UOP983051:UOP983054 UYL983051:UYL983054 VIH983051:VIH983054 VSD983051:VSD983054 WBZ983051:WBZ983054 WLV983051:WLV983054 WVR983051:WVR983054" xr:uid="{34C9A6A7-940A-46E3-A00F-5B09BEECC37A}"/>
  </dataValidations>
  <printOptions horizontalCentered="1" verticalCentered="1"/>
  <pageMargins left="0.78740157480314965" right="0.39370078740157483" top="0.39370078740157483" bottom="0.35433070866141736" header="0.31496062992125984" footer="0.27559055118110237"/>
  <pageSetup paperSize="9" scale="79"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3892D-AC23-4F8C-98DD-353AC95F1EF2}">
  <sheetPr>
    <pageSetUpPr fitToPage="1"/>
  </sheetPr>
  <dimension ref="A1:H40"/>
  <sheetViews>
    <sheetView view="pageBreakPreview" zoomScale="60" zoomScaleNormal="100" workbookViewId="0">
      <selection activeCell="G10" sqref="G10:H12"/>
    </sheetView>
  </sheetViews>
  <sheetFormatPr defaultRowHeight="24.95" customHeight="1" x14ac:dyDescent="0.4"/>
  <cols>
    <col min="1" max="1" width="5.625" style="122" customWidth="1"/>
    <col min="2" max="2" width="2.625" style="122" customWidth="1"/>
    <col min="3" max="3" width="3.25" style="122" customWidth="1"/>
    <col min="4" max="4" width="14.875" style="122" customWidth="1"/>
    <col min="5" max="5" width="22.375" style="122" customWidth="1"/>
    <col min="6" max="6" width="11.625" style="122" bestFit="1" customWidth="1"/>
    <col min="7" max="7" width="18.375" style="122" bestFit="1" customWidth="1"/>
    <col min="8" max="12" width="2.625" style="122" customWidth="1"/>
    <col min="13" max="256" width="9" style="122"/>
    <col min="257" max="257" width="5.625" style="122" customWidth="1"/>
    <col min="258" max="258" width="2.625" style="122" customWidth="1"/>
    <col min="259" max="259" width="3.25" style="122" customWidth="1"/>
    <col min="260" max="260" width="14.875" style="122" customWidth="1"/>
    <col min="261" max="261" width="22.375" style="122" customWidth="1"/>
    <col min="262" max="262" width="11.625" style="122" bestFit="1" customWidth="1"/>
    <col min="263" max="263" width="18.375" style="122" bestFit="1" customWidth="1"/>
    <col min="264" max="268" width="2.625" style="122" customWidth="1"/>
    <col min="269" max="512" width="9" style="122"/>
    <col min="513" max="513" width="5.625" style="122" customWidth="1"/>
    <col min="514" max="514" width="2.625" style="122" customWidth="1"/>
    <col min="515" max="515" width="3.25" style="122" customWidth="1"/>
    <col min="516" max="516" width="14.875" style="122" customWidth="1"/>
    <col min="517" max="517" width="22.375" style="122" customWidth="1"/>
    <col min="518" max="518" width="11.625" style="122" bestFit="1" customWidth="1"/>
    <col min="519" max="519" width="18.375" style="122" bestFit="1" customWidth="1"/>
    <col min="520" max="524" width="2.625" style="122" customWidth="1"/>
    <col min="525" max="768" width="9" style="122"/>
    <col min="769" max="769" width="5.625" style="122" customWidth="1"/>
    <col min="770" max="770" width="2.625" style="122" customWidth="1"/>
    <col min="771" max="771" width="3.25" style="122" customWidth="1"/>
    <col min="772" max="772" width="14.875" style="122" customWidth="1"/>
    <col min="773" max="773" width="22.375" style="122" customWidth="1"/>
    <col min="774" max="774" width="11.625" style="122" bestFit="1" customWidth="1"/>
    <col min="775" max="775" width="18.375" style="122" bestFit="1" customWidth="1"/>
    <col min="776" max="780" width="2.625" style="122" customWidth="1"/>
    <col min="781" max="1024" width="9" style="122"/>
    <col min="1025" max="1025" width="5.625" style="122" customWidth="1"/>
    <col min="1026" max="1026" width="2.625" style="122" customWidth="1"/>
    <col min="1027" max="1027" width="3.25" style="122" customWidth="1"/>
    <col min="1028" max="1028" width="14.875" style="122" customWidth="1"/>
    <col min="1029" max="1029" width="22.375" style="122" customWidth="1"/>
    <col min="1030" max="1030" width="11.625" style="122" bestFit="1" customWidth="1"/>
    <col min="1031" max="1031" width="18.375" style="122" bestFit="1" customWidth="1"/>
    <col min="1032" max="1036" width="2.625" style="122" customWidth="1"/>
    <col min="1037" max="1280" width="9" style="122"/>
    <col min="1281" max="1281" width="5.625" style="122" customWidth="1"/>
    <col min="1282" max="1282" width="2.625" style="122" customWidth="1"/>
    <col min="1283" max="1283" width="3.25" style="122" customWidth="1"/>
    <col min="1284" max="1284" width="14.875" style="122" customWidth="1"/>
    <col min="1285" max="1285" width="22.375" style="122" customWidth="1"/>
    <col min="1286" max="1286" width="11.625" style="122" bestFit="1" customWidth="1"/>
    <col min="1287" max="1287" width="18.375" style="122" bestFit="1" customWidth="1"/>
    <col min="1288" max="1292" width="2.625" style="122" customWidth="1"/>
    <col min="1293" max="1536" width="9" style="122"/>
    <col min="1537" max="1537" width="5.625" style="122" customWidth="1"/>
    <col min="1538" max="1538" width="2.625" style="122" customWidth="1"/>
    <col min="1539" max="1539" width="3.25" style="122" customWidth="1"/>
    <col min="1540" max="1540" width="14.875" style="122" customWidth="1"/>
    <col min="1541" max="1541" width="22.375" style="122" customWidth="1"/>
    <col min="1542" max="1542" width="11.625" style="122" bestFit="1" customWidth="1"/>
    <col min="1543" max="1543" width="18.375" style="122" bestFit="1" customWidth="1"/>
    <col min="1544" max="1548" width="2.625" style="122" customWidth="1"/>
    <col min="1549" max="1792" width="9" style="122"/>
    <col min="1793" max="1793" width="5.625" style="122" customWidth="1"/>
    <col min="1794" max="1794" width="2.625" style="122" customWidth="1"/>
    <col min="1795" max="1795" width="3.25" style="122" customWidth="1"/>
    <col min="1796" max="1796" width="14.875" style="122" customWidth="1"/>
    <col min="1797" max="1797" width="22.375" style="122" customWidth="1"/>
    <col min="1798" max="1798" width="11.625" style="122" bestFit="1" customWidth="1"/>
    <col min="1799" max="1799" width="18.375" style="122" bestFit="1" customWidth="1"/>
    <col min="1800" max="1804" width="2.625" style="122" customWidth="1"/>
    <col min="1805" max="2048" width="9" style="122"/>
    <col min="2049" max="2049" width="5.625" style="122" customWidth="1"/>
    <col min="2050" max="2050" width="2.625" style="122" customWidth="1"/>
    <col min="2051" max="2051" width="3.25" style="122" customWidth="1"/>
    <col min="2052" max="2052" width="14.875" style="122" customWidth="1"/>
    <col min="2053" max="2053" width="22.375" style="122" customWidth="1"/>
    <col min="2054" max="2054" width="11.625" style="122" bestFit="1" customWidth="1"/>
    <col min="2055" max="2055" width="18.375" style="122" bestFit="1" customWidth="1"/>
    <col min="2056" max="2060" width="2.625" style="122" customWidth="1"/>
    <col min="2061" max="2304" width="9" style="122"/>
    <col min="2305" max="2305" width="5.625" style="122" customWidth="1"/>
    <col min="2306" max="2306" width="2.625" style="122" customWidth="1"/>
    <col min="2307" max="2307" width="3.25" style="122" customWidth="1"/>
    <col min="2308" max="2308" width="14.875" style="122" customWidth="1"/>
    <col min="2309" max="2309" width="22.375" style="122" customWidth="1"/>
    <col min="2310" max="2310" width="11.625" style="122" bestFit="1" customWidth="1"/>
    <col min="2311" max="2311" width="18.375" style="122" bestFit="1" customWidth="1"/>
    <col min="2312" max="2316" width="2.625" style="122" customWidth="1"/>
    <col min="2317" max="2560" width="9" style="122"/>
    <col min="2561" max="2561" width="5.625" style="122" customWidth="1"/>
    <col min="2562" max="2562" width="2.625" style="122" customWidth="1"/>
    <col min="2563" max="2563" width="3.25" style="122" customWidth="1"/>
    <col min="2564" max="2564" width="14.875" style="122" customWidth="1"/>
    <col min="2565" max="2565" width="22.375" style="122" customWidth="1"/>
    <col min="2566" max="2566" width="11.625" style="122" bestFit="1" customWidth="1"/>
    <col min="2567" max="2567" width="18.375" style="122" bestFit="1" customWidth="1"/>
    <col min="2568" max="2572" width="2.625" style="122" customWidth="1"/>
    <col min="2573" max="2816" width="9" style="122"/>
    <col min="2817" max="2817" width="5.625" style="122" customWidth="1"/>
    <col min="2818" max="2818" width="2.625" style="122" customWidth="1"/>
    <col min="2819" max="2819" width="3.25" style="122" customWidth="1"/>
    <col min="2820" max="2820" width="14.875" style="122" customWidth="1"/>
    <col min="2821" max="2821" width="22.375" style="122" customWidth="1"/>
    <col min="2822" max="2822" width="11.625" style="122" bestFit="1" customWidth="1"/>
    <col min="2823" max="2823" width="18.375" style="122" bestFit="1" customWidth="1"/>
    <col min="2824" max="2828" width="2.625" style="122" customWidth="1"/>
    <col min="2829" max="3072" width="9" style="122"/>
    <col min="3073" max="3073" width="5.625" style="122" customWidth="1"/>
    <col min="3074" max="3074" width="2.625" style="122" customWidth="1"/>
    <col min="3075" max="3075" width="3.25" style="122" customWidth="1"/>
    <col min="3076" max="3076" width="14.875" style="122" customWidth="1"/>
    <col min="3077" max="3077" width="22.375" style="122" customWidth="1"/>
    <col min="3078" max="3078" width="11.625" style="122" bestFit="1" customWidth="1"/>
    <col min="3079" max="3079" width="18.375" style="122" bestFit="1" customWidth="1"/>
    <col min="3080" max="3084" width="2.625" style="122" customWidth="1"/>
    <col min="3085" max="3328" width="9" style="122"/>
    <col min="3329" max="3329" width="5.625" style="122" customWidth="1"/>
    <col min="3330" max="3330" width="2.625" style="122" customWidth="1"/>
    <col min="3331" max="3331" width="3.25" style="122" customWidth="1"/>
    <col min="3332" max="3332" width="14.875" style="122" customWidth="1"/>
    <col min="3333" max="3333" width="22.375" style="122" customWidth="1"/>
    <col min="3334" max="3334" width="11.625" style="122" bestFit="1" customWidth="1"/>
    <col min="3335" max="3335" width="18.375" style="122" bestFit="1" customWidth="1"/>
    <col min="3336" max="3340" width="2.625" style="122" customWidth="1"/>
    <col min="3341" max="3584" width="9" style="122"/>
    <col min="3585" max="3585" width="5.625" style="122" customWidth="1"/>
    <col min="3586" max="3586" width="2.625" style="122" customWidth="1"/>
    <col min="3587" max="3587" width="3.25" style="122" customWidth="1"/>
    <col min="3588" max="3588" width="14.875" style="122" customWidth="1"/>
    <col min="3589" max="3589" width="22.375" style="122" customWidth="1"/>
    <col min="3590" max="3590" width="11.625" style="122" bestFit="1" customWidth="1"/>
    <col min="3591" max="3591" width="18.375" style="122" bestFit="1" customWidth="1"/>
    <col min="3592" max="3596" width="2.625" style="122" customWidth="1"/>
    <col min="3597" max="3840" width="9" style="122"/>
    <col min="3841" max="3841" width="5.625" style="122" customWidth="1"/>
    <col min="3842" max="3842" width="2.625" style="122" customWidth="1"/>
    <col min="3843" max="3843" width="3.25" style="122" customWidth="1"/>
    <col min="3844" max="3844" width="14.875" style="122" customWidth="1"/>
    <col min="3845" max="3845" width="22.375" style="122" customWidth="1"/>
    <col min="3846" max="3846" width="11.625" style="122" bestFit="1" customWidth="1"/>
    <col min="3847" max="3847" width="18.375" style="122" bestFit="1" customWidth="1"/>
    <col min="3848" max="3852" width="2.625" style="122" customWidth="1"/>
    <col min="3853" max="4096" width="9" style="122"/>
    <col min="4097" max="4097" width="5.625" style="122" customWidth="1"/>
    <col min="4098" max="4098" width="2.625" style="122" customWidth="1"/>
    <col min="4099" max="4099" width="3.25" style="122" customWidth="1"/>
    <col min="4100" max="4100" width="14.875" style="122" customWidth="1"/>
    <col min="4101" max="4101" width="22.375" style="122" customWidth="1"/>
    <col min="4102" max="4102" width="11.625" style="122" bestFit="1" customWidth="1"/>
    <col min="4103" max="4103" width="18.375" style="122" bestFit="1" customWidth="1"/>
    <col min="4104" max="4108" width="2.625" style="122" customWidth="1"/>
    <col min="4109" max="4352" width="9" style="122"/>
    <col min="4353" max="4353" width="5.625" style="122" customWidth="1"/>
    <col min="4354" max="4354" width="2.625" style="122" customWidth="1"/>
    <col min="4355" max="4355" width="3.25" style="122" customWidth="1"/>
    <col min="4356" max="4356" width="14.875" style="122" customWidth="1"/>
    <col min="4357" max="4357" width="22.375" style="122" customWidth="1"/>
    <col min="4358" max="4358" width="11.625" style="122" bestFit="1" customWidth="1"/>
    <col min="4359" max="4359" width="18.375" style="122" bestFit="1" customWidth="1"/>
    <col min="4360" max="4364" width="2.625" style="122" customWidth="1"/>
    <col min="4365" max="4608" width="9" style="122"/>
    <col min="4609" max="4609" width="5.625" style="122" customWidth="1"/>
    <col min="4610" max="4610" width="2.625" style="122" customWidth="1"/>
    <col min="4611" max="4611" width="3.25" style="122" customWidth="1"/>
    <col min="4612" max="4612" width="14.875" style="122" customWidth="1"/>
    <col min="4613" max="4613" width="22.375" style="122" customWidth="1"/>
    <col min="4614" max="4614" width="11.625" style="122" bestFit="1" customWidth="1"/>
    <col min="4615" max="4615" width="18.375" style="122" bestFit="1" customWidth="1"/>
    <col min="4616" max="4620" width="2.625" style="122" customWidth="1"/>
    <col min="4621" max="4864" width="9" style="122"/>
    <col min="4865" max="4865" width="5.625" style="122" customWidth="1"/>
    <col min="4866" max="4866" width="2.625" style="122" customWidth="1"/>
    <col min="4867" max="4867" width="3.25" style="122" customWidth="1"/>
    <col min="4868" max="4868" width="14.875" style="122" customWidth="1"/>
    <col min="4869" max="4869" width="22.375" style="122" customWidth="1"/>
    <col min="4870" max="4870" width="11.625" style="122" bestFit="1" customWidth="1"/>
    <col min="4871" max="4871" width="18.375" style="122" bestFit="1" customWidth="1"/>
    <col min="4872" max="4876" width="2.625" style="122" customWidth="1"/>
    <col min="4877" max="5120" width="9" style="122"/>
    <col min="5121" max="5121" width="5.625" style="122" customWidth="1"/>
    <col min="5122" max="5122" width="2.625" style="122" customWidth="1"/>
    <col min="5123" max="5123" width="3.25" style="122" customWidth="1"/>
    <col min="5124" max="5124" width="14.875" style="122" customWidth="1"/>
    <col min="5125" max="5125" width="22.375" style="122" customWidth="1"/>
    <col min="5126" max="5126" width="11.625" style="122" bestFit="1" customWidth="1"/>
    <col min="5127" max="5127" width="18.375" style="122" bestFit="1" customWidth="1"/>
    <col min="5128" max="5132" width="2.625" style="122" customWidth="1"/>
    <col min="5133" max="5376" width="9" style="122"/>
    <col min="5377" max="5377" width="5.625" style="122" customWidth="1"/>
    <col min="5378" max="5378" width="2.625" style="122" customWidth="1"/>
    <col min="5379" max="5379" width="3.25" style="122" customWidth="1"/>
    <col min="5380" max="5380" width="14.875" style="122" customWidth="1"/>
    <col min="5381" max="5381" width="22.375" style="122" customWidth="1"/>
    <col min="5382" max="5382" width="11.625" style="122" bestFit="1" customWidth="1"/>
    <col min="5383" max="5383" width="18.375" style="122" bestFit="1" customWidth="1"/>
    <col min="5384" max="5388" width="2.625" style="122" customWidth="1"/>
    <col min="5389" max="5632" width="9" style="122"/>
    <col min="5633" max="5633" width="5.625" style="122" customWidth="1"/>
    <col min="5634" max="5634" width="2.625" style="122" customWidth="1"/>
    <col min="5635" max="5635" width="3.25" style="122" customWidth="1"/>
    <col min="5636" max="5636" width="14.875" style="122" customWidth="1"/>
    <col min="5637" max="5637" width="22.375" style="122" customWidth="1"/>
    <col min="5638" max="5638" width="11.625" style="122" bestFit="1" customWidth="1"/>
    <col min="5639" max="5639" width="18.375" style="122" bestFit="1" customWidth="1"/>
    <col min="5640" max="5644" width="2.625" style="122" customWidth="1"/>
    <col min="5645" max="5888" width="9" style="122"/>
    <col min="5889" max="5889" width="5.625" style="122" customWidth="1"/>
    <col min="5890" max="5890" width="2.625" style="122" customWidth="1"/>
    <col min="5891" max="5891" width="3.25" style="122" customWidth="1"/>
    <col min="5892" max="5892" width="14.875" style="122" customWidth="1"/>
    <col min="5893" max="5893" width="22.375" style="122" customWidth="1"/>
    <col min="5894" max="5894" width="11.625" style="122" bestFit="1" customWidth="1"/>
    <col min="5895" max="5895" width="18.375" style="122" bestFit="1" customWidth="1"/>
    <col min="5896" max="5900" width="2.625" style="122" customWidth="1"/>
    <col min="5901" max="6144" width="9" style="122"/>
    <col min="6145" max="6145" width="5.625" style="122" customWidth="1"/>
    <col min="6146" max="6146" width="2.625" style="122" customWidth="1"/>
    <col min="6147" max="6147" width="3.25" style="122" customWidth="1"/>
    <col min="6148" max="6148" width="14.875" style="122" customWidth="1"/>
    <col min="6149" max="6149" width="22.375" style="122" customWidth="1"/>
    <col min="6150" max="6150" width="11.625" style="122" bestFit="1" customWidth="1"/>
    <col min="6151" max="6151" width="18.375" style="122" bestFit="1" customWidth="1"/>
    <col min="6152" max="6156" width="2.625" style="122" customWidth="1"/>
    <col min="6157" max="6400" width="9" style="122"/>
    <col min="6401" max="6401" width="5.625" style="122" customWidth="1"/>
    <col min="6402" max="6402" width="2.625" style="122" customWidth="1"/>
    <col min="6403" max="6403" width="3.25" style="122" customWidth="1"/>
    <col min="6404" max="6404" width="14.875" style="122" customWidth="1"/>
    <col min="6405" max="6405" width="22.375" style="122" customWidth="1"/>
    <col min="6406" max="6406" width="11.625" style="122" bestFit="1" customWidth="1"/>
    <col min="6407" max="6407" width="18.375" style="122" bestFit="1" customWidth="1"/>
    <col min="6408" max="6412" width="2.625" style="122" customWidth="1"/>
    <col min="6413" max="6656" width="9" style="122"/>
    <col min="6657" max="6657" width="5.625" style="122" customWidth="1"/>
    <col min="6658" max="6658" width="2.625" style="122" customWidth="1"/>
    <col min="6659" max="6659" width="3.25" style="122" customWidth="1"/>
    <col min="6660" max="6660" width="14.875" style="122" customWidth="1"/>
    <col min="6661" max="6661" width="22.375" style="122" customWidth="1"/>
    <col min="6662" max="6662" width="11.625" style="122" bestFit="1" customWidth="1"/>
    <col min="6663" max="6663" width="18.375" style="122" bestFit="1" customWidth="1"/>
    <col min="6664" max="6668" width="2.625" style="122" customWidth="1"/>
    <col min="6669" max="6912" width="9" style="122"/>
    <col min="6913" max="6913" width="5.625" style="122" customWidth="1"/>
    <col min="6914" max="6914" width="2.625" style="122" customWidth="1"/>
    <col min="6915" max="6915" width="3.25" style="122" customWidth="1"/>
    <col min="6916" max="6916" width="14.875" style="122" customWidth="1"/>
    <col min="6917" max="6917" width="22.375" style="122" customWidth="1"/>
    <col min="6918" max="6918" width="11.625" style="122" bestFit="1" customWidth="1"/>
    <col min="6919" max="6919" width="18.375" style="122" bestFit="1" customWidth="1"/>
    <col min="6920" max="6924" width="2.625" style="122" customWidth="1"/>
    <col min="6925" max="7168" width="9" style="122"/>
    <col min="7169" max="7169" width="5.625" style="122" customWidth="1"/>
    <col min="7170" max="7170" width="2.625" style="122" customWidth="1"/>
    <col min="7171" max="7171" width="3.25" style="122" customWidth="1"/>
    <col min="7172" max="7172" width="14.875" style="122" customWidth="1"/>
    <col min="7173" max="7173" width="22.375" style="122" customWidth="1"/>
    <col min="7174" max="7174" width="11.625" style="122" bestFit="1" customWidth="1"/>
    <col min="7175" max="7175" width="18.375" style="122" bestFit="1" customWidth="1"/>
    <col min="7176" max="7180" width="2.625" style="122" customWidth="1"/>
    <col min="7181" max="7424" width="9" style="122"/>
    <col min="7425" max="7425" width="5.625" style="122" customWidth="1"/>
    <col min="7426" max="7426" width="2.625" style="122" customWidth="1"/>
    <col min="7427" max="7427" width="3.25" style="122" customWidth="1"/>
    <col min="7428" max="7428" width="14.875" style="122" customWidth="1"/>
    <col min="7429" max="7429" width="22.375" style="122" customWidth="1"/>
    <col min="7430" max="7430" width="11.625" style="122" bestFit="1" customWidth="1"/>
    <col min="7431" max="7431" width="18.375" style="122" bestFit="1" customWidth="1"/>
    <col min="7432" max="7436" width="2.625" style="122" customWidth="1"/>
    <col min="7437" max="7680" width="9" style="122"/>
    <col min="7681" max="7681" width="5.625" style="122" customWidth="1"/>
    <col min="7682" max="7682" width="2.625" style="122" customWidth="1"/>
    <col min="7683" max="7683" width="3.25" style="122" customWidth="1"/>
    <col min="7684" max="7684" width="14.875" style="122" customWidth="1"/>
    <col min="7685" max="7685" width="22.375" style="122" customWidth="1"/>
    <col min="7686" max="7686" width="11.625" style="122" bestFit="1" customWidth="1"/>
    <col min="7687" max="7687" width="18.375" style="122" bestFit="1" customWidth="1"/>
    <col min="7688" max="7692" width="2.625" style="122" customWidth="1"/>
    <col min="7693" max="7936" width="9" style="122"/>
    <col min="7937" max="7937" width="5.625" style="122" customWidth="1"/>
    <col min="7938" max="7938" width="2.625" style="122" customWidth="1"/>
    <col min="7939" max="7939" width="3.25" style="122" customWidth="1"/>
    <col min="7940" max="7940" width="14.875" style="122" customWidth="1"/>
    <col min="7941" max="7941" width="22.375" style="122" customWidth="1"/>
    <col min="7942" max="7942" width="11.625" style="122" bestFit="1" customWidth="1"/>
    <col min="7943" max="7943" width="18.375" style="122" bestFit="1" customWidth="1"/>
    <col min="7944" max="7948" width="2.625" style="122" customWidth="1"/>
    <col min="7949" max="8192" width="9" style="122"/>
    <col min="8193" max="8193" width="5.625" style="122" customWidth="1"/>
    <col min="8194" max="8194" width="2.625" style="122" customWidth="1"/>
    <col min="8195" max="8195" width="3.25" style="122" customWidth="1"/>
    <col min="8196" max="8196" width="14.875" style="122" customWidth="1"/>
    <col min="8197" max="8197" width="22.375" style="122" customWidth="1"/>
    <col min="8198" max="8198" width="11.625" style="122" bestFit="1" customWidth="1"/>
    <col min="8199" max="8199" width="18.375" style="122" bestFit="1" customWidth="1"/>
    <col min="8200" max="8204" width="2.625" style="122" customWidth="1"/>
    <col min="8205" max="8448" width="9" style="122"/>
    <col min="8449" max="8449" width="5.625" style="122" customWidth="1"/>
    <col min="8450" max="8450" width="2.625" style="122" customWidth="1"/>
    <col min="8451" max="8451" width="3.25" style="122" customWidth="1"/>
    <col min="8452" max="8452" width="14.875" style="122" customWidth="1"/>
    <col min="8453" max="8453" width="22.375" style="122" customWidth="1"/>
    <col min="8454" max="8454" width="11.625" style="122" bestFit="1" customWidth="1"/>
    <col min="8455" max="8455" width="18.375" style="122" bestFit="1" customWidth="1"/>
    <col min="8456" max="8460" width="2.625" style="122" customWidth="1"/>
    <col min="8461" max="8704" width="9" style="122"/>
    <col min="8705" max="8705" width="5.625" style="122" customWidth="1"/>
    <col min="8706" max="8706" width="2.625" style="122" customWidth="1"/>
    <col min="8707" max="8707" width="3.25" style="122" customWidth="1"/>
    <col min="8708" max="8708" width="14.875" style="122" customWidth="1"/>
    <col min="8709" max="8709" width="22.375" style="122" customWidth="1"/>
    <col min="8710" max="8710" width="11.625" style="122" bestFit="1" customWidth="1"/>
    <col min="8711" max="8711" width="18.375" style="122" bestFit="1" customWidth="1"/>
    <col min="8712" max="8716" width="2.625" style="122" customWidth="1"/>
    <col min="8717" max="8960" width="9" style="122"/>
    <col min="8961" max="8961" width="5.625" style="122" customWidth="1"/>
    <col min="8962" max="8962" width="2.625" style="122" customWidth="1"/>
    <col min="8963" max="8963" width="3.25" style="122" customWidth="1"/>
    <col min="8964" max="8964" width="14.875" style="122" customWidth="1"/>
    <col min="8965" max="8965" width="22.375" style="122" customWidth="1"/>
    <col min="8966" max="8966" width="11.625" style="122" bestFit="1" customWidth="1"/>
    <col min="8967" max="8967" width="18.375" style="122" bestFit="1" customWidth="1"/>
    <col min="8968" max="8972" width="2.625" style="122" customWidth="1"/>
    <col min="8973" max="9216" width="9" style="122"/>
    <col min="9217" max="9217" width="5.625" style="122" customWidth="1"/>
    <col min="9218" max="9218" width="2.625" style="122" customWidth="1"/>
    <col min="9219" max="9219" width="3.25" style="122" customWidth="1"/>
    <col min="9220" max="9220" width="14.875" style="122" customWidth="1"/>
    <col min="9221" max="9221" width="22.375" style="122" customWidth="1"/>
    <col min="9222" max="9222" width="11.625" style="122" bestFit="1" customWidth="1"/>
    <col min="9223" max="9223" width="18.375" style="122" bestFit="1" customWidth="1"/>
    <col min="9224" max="9228" width="2.625" style="122" customWidth="1"/>
    <col min="9229" max="9472" width="9" style="122"/>
    <col min="9473" max="9473" width="5.625" style="122" customWidth="1"/>
    <col min="9474" max="9474" width="2.625" style="122" customWidth="1"/>
    <col min="9475" max="9475" width="3.25" style="122" customWidth="1"/>
    <col min="9476" max="9476" width="14.875" style="122" customWidth="1"/>
    <col min="9477" max="9477" width="22.375" style="122" customWidth="1"/>
    <col min="9478" max="9478" width="11.625" style="122" bestFit="1" customWidth="1"/>
    <col min="9479" max="9479" width="18.375" style="122" bestFit="1" customWidth="1"/>
    <col min="9480" max="9484" width="2.625" style="122" customWidth="1"/>
    <col min="9485" max="9728" width="9" style="122"/>
    <col min="9729" max="9729" width="5.625" style="122" customWidth="1"/>
    <col min="9730" max="9730" width="2.625" style="122" customWidth="1"/>
    <col min="9731" max="9731" width="3.25" style="122" customWidth="1"/>
    <col min="9732" max="9732" width="14.875" style="122" customWidth="1"/>
    <col min="9733" max="9733" width="22.375" style="122" customWidth="1"/>
    <col min="9734" max="9734" width="11.625" style="122" bestFit="1" customWidth="1"/>
    <col min="9735" max="9735" width="18.375" style="122" bestFit="1" customWidth="1"/>
    <col min="9736" max="9740" width="2.625" style="122" customWidth="1"/>
    <col min="9741" max="9984" width="9" style="122"/>
    <col min="9985" max="9985" width="5.625" style="122" customWidth="1"/>
    <col min="9986" max="9986" width="2.625" style="122" customWidth="1"/>
    <col min="9987" max="9987" width="3.25" style="122" customWidth="1"/>
    <col min="9988" max="9988" width="14.875" style="122" customWidth="1"/>
    <col min="9989" max="9989" width="22.375" style="122" customWidth="1"/>
    <col min="9990" max="9990" width="11.625" style="122" bestFit="1" customWidth="1"/>
    <col min="9991" max="9991" width="18.375" style="122" bestFit="1" customWidth="1"/>
    <col min="9992" max="9996" width="2.625" style="122" customWidth="1"/>
    <col min="9997" max="10240" width="9" style="122"/>
    <col min="10241" max="10241" width="5.625" style="122" customWidth="1"/>
    <col min="10242" max="10242" width="2.625" style="122" customWidth="1"/>
    <col min="10243" max="10243" width="3.25" style="122" customWidth="1"/>
    <col min="10244" max="10244" width="14.875" style="122" customWidth="1"/>
    <col min="10245" max="10245" width="22.375" style="122" customWidth="1"/>
    <col min="10246" max="10246" width="11.625" style="122" bestFit="1" customWidth="1"/>
    <col min="10247" max="10247" width="18.375" style="122" bestFit="1" customWidth="1"/>
    <col min="10248" max="10252" width="2.625" style="122" customWidth="1"/>
    <col min="10253" max="10496" width="9" style="122"/>
    <col min="10497" max="10497" width="5.625" style="122" customWidth="1"/>
    <col min="10498" max="10498" width="2.625" style="122" customWidth="1"/>
    <col min="10499" max="10499" width="3.25" style="122" customWidth="1"/>
    <col min="10500" max="10500" width="14.875" style="122" customWidth="1"/>
    <col min="10501" max="10501" width="22.375" style="122" customWidth="1"/>
    <col min="10502" max="10502" width="11.625" style="122" bestFit="1" customWidth="1"/>
    <col min="10503" max="10503" width="18.375" style="122" bestFit="1" customWidth="1"/>
    <col min="10504" max="10508" width="2.625" style="122" customWidth="1"/>
    <col min="10509" max="10752" width="9" style="122"/>
    <col min="10753" max="10753" width="5.625" style="122" customWidth="1"/>
    <col min="10754" max="10754" width="2.625" style="122" customWidth="1"/>
    <col min="10755" max="10755" width="3.25" style="122" customWidth="1"/>
    <col min="10756" max="10756" width="14.875" style="122" customWidth="1"/>
    <col min="10757" max="10757" width="22.375" style="122" customWidth="1"/>
    <col min="10758" max="10758" width="11.625" style="122" bestFit="1" customWidth="1"/>
    <col min="10759" max="10759" width="18.375" style="122" bestFit="1" customWidth="1"/>
    <col min="10760" max="10764" width="2.625" style="122" customWidth="1"/>
    <col min="10765" max="11008" width="9" style="122"/>
    <col min="11009" max="11009" width="5.625" style="122" customWidth="1"/>
    <col min="11010" max="11010" width="2.625" style="122" customWidth="1"/>
    <col min="11011" max="11011" width="3.25" style="122" customWidth="1"/>
    <col min="11012" max="11012" width="14.875" style="122" customWidth="1"/>
    <col min="11013" max="11013" width="22.375" style="122" customWidth="1"/>
    <col min="11014" max="11014" width="11.625" style="122" bestFit="1" customWidth="1"/>
    <col min="11015" max="11015" width="18.375" style="122" bestFit="1" customWidth="1"/>
    <col min="11016" max="11020" width="2.625" style="122" customWidth="1"/>
    <col min="11021" max="11264" width="9" style="122"/>
    <col min="11265" max="11265" width="5.625" style="122" customWidth="1"/>
    <col min="11266" max="11266" width="2.625" style="122" customWidth="1"/>
    <col min="11267" max="11267" width="3.25" style="122" customWidth="1"/>
    <col min="11268" max="11268" width="14.875" style="122" customWidth="1"/>
    <col min="11269" max="11269" width="22.375" style="122" customWidth="1"/>
    <col min="11270" max="11270" width="11.625" style="122" bestFit="1" customWidth="1"/>
    <col min="11271" max="11271" width="18.375" style="122" bestFit="1" customWidth="1"/>
    <col min="11272" max="11276" width="2.625" style="122" customWidth="1"/>
    <col min="11277" max="11520" width="9" style="122"/>
    <col min="11521" max="11521" width="5.625" style="122" customWidth="1"/>
    <col min="11522" max="11522" width="2.625" style="122" customWidth="1"/>
    <col min="11523" max="11523" width="3.25" style="122" customWidth="1"/>
    <col min="11524" max="11524" width="14.875" style="122" customWidth="1"/>
    <col min="11525" max="11525" width="22.375" style="122" customWidth="1"/>
    <col min="11526" max="11526" width="11.625" style="122" bestFit="1" customWidth="1"/>
    <col min="11527" max="11527" width="18.375" style="122" bestFit="1" customWidth="1"/>
    <col min="11528" max="11532" width="2.625" style="122" customWidth="1"/>
    <col min="11533" max="11776" width="9" style="122"/>
    <col min="11777" max="11777" width="5.625" style="122" customWidth="1"/>
    <col min="11778" max="11778" width="2.625" style="122" customWidth="1"/>
    <col min="11779" max="11779" width="3.25" style="122" customWidth="1"/>
    <col min="11780" max="11780" width="14.875" style="122" customWidth="1"/>
    <col min="11781" max="11781" width="22.375" style="122" customWidth="1"/>
    <col min="11782" max="11782" width="11.625" style="122" bestFit="1" customWidth="1"/>
    <col min="11783" max="11783" width="18.375" style="122" bestFit="1" customWidth="1"/>
    <col min="11784" max="11788" width="2.625" style="122" customWidth="1"/>
    <col min="11789" max="12032" width="9" style="122"/>
    <col min="12033" max="12033" width="5.625" style="122" customWidth="1"/>
    <col min="12034" max="12034" width="2.625" style="122" customWidth="1"/>
    <col min="12035" max="12035" width="3.25" style="122" customWidth="1"/>
    <col min="12036" max="12036" width="14.875" style="122" customWidth="1"/>
    <col min="12037" max="12037" width="22.375" style="122" customWidth="1"/>
    <col min="12038" max="12038" width="11.625" style="122" bestFit="1" customWidth="1"/>
    <col min="12039" max="12039" width="18.375" style="122" bestFit="1" customWidth="1"/>
    <col min="12040" max="12044" width="2.625" style="122" customWidth="1"/>
    <col min="12045" max="12288" width="9" style="122"/>
    <col min="12289" max="12289" width="5.625" style="122" customWidth="1"/>
    <col min="12290" max="12290" width="2.625" style="122" customWidth="1"/>
    <col min="12291" max="12291" width="3.25" style="122" customWidth="1"/>
    <col min="12292" max="12292" width="14.875" style="122" customWidth="1"/>
    <col min="12293" max="12293" width="22.375" style="122" customWidth="1"/>
    <col min="12294" max="12294" width="11.625" style="122" bestFit="1" customWidth="1"/>
    <col min="12295" max="12295" width="18.375" style="122" bestFit="1" customWidth="1"/>
    <col min="12296" max="12300" width="2.625" style="122" customWidth="1"/>
    <col min="12301" max="12544" width="9" style="122"/>
    <col min="12545" max="12545" width="5.625" style="122" customWidth="1"/>
    <col min="12546" max="12546" width="2.625" style="122" customWidth="1"/>
    <col min="12547" max="12547" width="3.25" style="122" customWidth="1"/>
    <col min="12548" max="12548" width="14.875" style="122" customWidth="1"/>
    <col min="12549" max="12549" width="22.375" style="122" customWidth="1"/>
    <col min="12550" max="12550" width="11.625" style="122" bestFit="1" customWidth="1"/>
    <col min="12551" max="12551" width="18.375" style="122" bestFit="1" customWidth="1"/>
    <col min="12552" max="12556" width="2.625" style="122" customWidth="1"/>
    <col min="12557" max="12800" width="9" style="122"/>
    <col min="12801" max="12801" width="5.625" style="122" customWidth="1"/>
    <col min="12802" max="12802" width="2.625" style="122" customWidth="1"/>
    <col min="12803" max="12803" width="3.25" style="122" customWidth="1"/>
    <col min="12804" max="12804" width="14.875" style="122" customWidth="1"/>
    <col min="12805" max="12805" width="22.375" style="122" customWidth="1"/>
    <col min="12806" max="12806" width="11.625" style="122" bestFit="1" customWidth="1"/>
    <col min="12807" max="12807" width="18.375" style="122" bestFit="1" customWidth="1"/>
    <col min="12808" max="12812" width="2.625" style="122" customWidth="1"/>
    <col min="12813" max="13056" width="9" style="122"/>
    <col min="13057" max="13057" width="5.625" style="122" customWidth="1"/>
    <col min="13058" max="13058" width="2.625" style="122" customWidth="1"/>
    <col min="13059" max="13059" width="3.25" style="122" customWidth="1"/>
    <col min="13060" max="13060" width="14.875" style="122" customWidth="1"/>
    <col min="13061" max="13061" width="22.375" style="122" customWidth="1"/>
    <col min="13062" max="13062" width="11.625" style="122" bestFit="1" customWidth="1"/>
    <col min="13063" max="13063" width="18.375" style="122" bestFit="1" customWidth="1"/>
    <col min="13064" max="13068" width="2.625" style="122" customWidth="1"/>
    <col min="13069" max="13312" width="9" style="122"/>
    <col min="13313" max="13313" width="5.625" style="122" customWidth="1"/>
    <col min="13314" max="13314" width="2.625" style="122" customWidth="1"/>
    <col min="13315" max="13315" width="3.25" style="122" customWidth="1"/>
    <col min="13316" max="13316" width="14.875" style="122" customWidth="1"/>
    <col min="13317" max="13317" width="22.375" style="122" customWidth="1"/>
    <col min="13318" max="13318" width="11.625" style="122" bestFit="1" customWidth="1"/>
    <col min="13319" max="13319" width="18.375" style="122" bestFit="1" customWidth="1"/>
    <col min="13320" max="13324" width="2.625" style="122" customWidth="1"/>
    <col min="13325" max="13568" width="9" style="122"/>
    <col min="13569" max="13569" width="5.625" style="122" customWidth="1"/>
    <col min="13570" max="13570" width="2.625" style="122" customWidth="1"/>
    <col min="13571" max="13571" width="3.25" style="122" customWidth="1"/>
    <col min="13572" max="13572" width="14.875" style="122" customWidth="1"/>
    <col min="13573" max="13573" width="22.375" style="122" customWidth="1"/>
    <col min="13574" max="13574" width="11.625" style="122" bestFit="1" customWidth="1"/>
    <col min="13575" max="13575" width="18.375" style="122" bestFit="1" customWidth="1"/>
    <col min="13576" max="13580" width="2.625" style="122" customWidth="1"/>
    <col min="13581" max="13824" width="9" style="122"/>
    <col min="13825" max="13825" width="5.625" style="122" customWidth="1"/>
    <col min="13826" max="13826" width="2.625" style="122" customWidth="1"/>
    <col min="13827" max="13827" width="3.25" style="122" customWidth="1"/>
    <col min="13828" max="13828" width="14.875" style="122" customWidth="1"/>
    <col min="13829" max="13829" width="22.375" style="122" customWidth="1"/>
    <col min="13830" max="13830" width="11.625" style="122" bestFit="1" customWidth="1"/>
    <col min="13831" max="13831" width="18.375" style="122" bestFit="1" customWidth="1"/>
    <col min="13832" max="13836" width="2.625" style="122" customWidth="1"/>
    <col min="13837" max="14080" width="9" style="122"/>
    <col min="14081" max="14081" width="5.625" style="122" customWidth="1"/>
    <col min="14082" max="14082" width="2.625" style="122" customWidth="1"/>
    <col min="14083" max="14083" width="3.25" style="122" customWidth="1"/>
    <col min="14084" max="14084" width="14.875" style="122" customWidth="1"/>
    <col min="14085" max="14085" width="22.375" style="122" customWidth="1"/>
    <col min="14086" max="14086" width="11.625" style="122" bestFit="1" customWidth="1"/>
    <col min="14087" max="14087" width="18.375" style="122" bestFit="1" customWidth="1"/>
    <col min="14088" max="14092" width="2.625" style="122" customWidth="1"/>
    <col min="14093" max="14336" width="9" style="122"/>
    <col min="14337" max="14337" width="5.625" style="122" customWidth="1"/>
    <col min="14338" max="14338" width="2.625" style="122" customWidth="1"/>
    <col min="14339" max="14339" width="3.25" style="122" customWidth="1"/>
    <col min="14340" max="14340" width="14.875" style="122" customWidth="1"/>
    <col min="14341" max="14341" width="22.375" style="122" customWidth="1"/>
    <col min="14342" max="14342" width="11.625" style="122" bestFit="1" customWidth="1"/>
    <col min="14343" max="14343" width="18.375" style="122" bestFit="1" customWidth="1"/>
    <col min="14344" max="14348" width="2.625" style="122" customWidth="1"/>
    <col min="14349" max="14592" width="9" style="122"/>
    <col min="14593" max="14593" width="5.625" style="122" customWidth="1"/>
    <col min="14594" max="14594" width="2.625" style="122" customWidth="1"/>
    <col min="14595" max="14595" width="3.25" style="122" customWidth="1"/>
    <col min="14596" max="14596" width="14.875" style="122" customWidth="1"/>
    <col min="14597" max="14597" width="22.375" style="122" customWidth="1"/>
    <col min="14598" max="14598" width="11.625" style="122" bestFit="1" customWidth="1"/>
    <col min="14599" max="14599" width="18.375" style="122" bestFit="1" customWidth="1"/>
    <col min="14600" max="14604" width="2.625" style="122" customWidth="1"/>
    <col min="14605" max="14848" width="9" style="122"/>
    <col min="14849" max="14849" width="5.625" style="122" customWidth="1"/>
    <col min="14850" max="14850" width="2.625" style="122" customWidth="1"/>
    <col min="14851" max="14851" width="3.25" style="122" customWidth="1"/>
    <col min="14852" max="14852" width="14.875" style="122" customWidth="1"/>
    <col min="14853" max="14853" width="22.375" style="122" customWidth="1"/>
    <col min="14854" max="14854" width="11.625" style="122" bestFit="1" customWidth="1"/>
    <col min="14855" max="14855" width="18.375" style="122" bestFit="1" customWidth="1"/>
    <col min="14856" max="14860" width="2.625" style="122" customWidth="1"/>
    <col min="14861" max="15104" width="9" style="122"/>
    <col min="15105" max="15105" width="5.625" style="122" customWidth="1"/>
    <col min="15106" max="15106" width="2.625" style="122" customWidth="1"/>
    <col min="15107" max="15107" width="3.25" style="122" customWidth="1"/>
    <col min="15108" max="15108" width="14.875" style="122" customWidth="1"/>
    <col min="15109" max="15109" width="22.375" style="122" customWidth="1"/>
    <col min="15110" max="15110" width="11.625" style="122" bestFit="1" customWidth="1"/>
    <col min="15111" max="15111" width="18.375" style="122" bestFit="1" customWidth="1"/>
    <col min="15112" max="15116" width="2.625" style="122" customWidth="1"/>
    <col min="15117" max="15360" width="9" style="122"/>
    <col min="15361" max="15361" width="5.625" style="122" customWidth="1"/>
    <col min="15362" max="15362" width="2.625" style="122" customWidth="1"/>
    <col min="15363" max="15363" width="3.25" style="122" customWidth="1"/>
    <col min="15364" max="15364" width="14.875" style="122" customWidth="1"/>
    <col min="15365" max="15365" width="22.375" style="122" customWidth="1"/>
    <col min="15366" max="15366" width="11.625" style="122" bestFit="1" customWidth="1"/>
    <col min="15367" max="15367" width="18.375" style="122" bestFit="1" customWidth="1"/>
    <col min="15368" max="15372" width="2.625" style="122" customWidth="1"/>
    <col min="15373" max="15616" width="9" style="122"/>
    <col min="15617" max="15617" width="5.625" style="122" customWidth="1"/>
    <col min="15618" max="15618" width="2.625" style="122" customWidth="1"/>
    <col min="15619" max="15619" width="3.25" style="122" customWidth="1"/>
    <col min="15620" max="15620" width="14.875" style="122" customWidth="1"/>
    <col min="15621" max="15621" width="22.375" style="122" customWidth="1"/>
    <col min="15622" max="15622" width="11.625" style="122" bestFit="1" customWidth="1"/>
    <col min="15623" max="15623" width="18.375" style="122" bestFit="1" customWidth="1"/>
    <col min="15624" max="15628" width="2.625" style="122" customWidth="1"/>
    <col min="15629" max="15872" width="9" style="122"/>
    <col min="15873" max="15873" width="5.625" style="122" customWidth="1"/>
    <col min="15874" max="15874" width="2.625" style="122" customWidth="1"/>
    <col min="15875" max="15875" width="3.25" style="122" customWidth="1"/>
    <col min="15876" max="15876" width="14.875" style="122" customWidth="1"/>
    <col min="15877" max="15877" width="22.375" style="122" customWidth="1"/>
    <col min="15878" max="15878" width="11.625" style="122" bestFit="1" customWidth="1"/>
    <col min="15879" max="15879" width="18.375" style="122" bestFit="1" customWidth="1"/>
    <col min="15880" max="15884" width="2.625" style="122" customWidth="1"/>
    <col min="15885" max="16128" width="9" style="122"/>
    <col min="16129" max="16129" width="5.625" style="122" customWidth="1"/>
    <col min="16130" max="16130" width="2.625" style="122" customWidth="1"/>
    <col min="16131" max="16131" width="3.25" style="122" customWidth="1"/>
    <col min="16132" max="16132" width="14.875" style="122" customWidth="1"/>
    <col min="16133" max="16133" width="22.375" style="122" customWidth="1"/>
    <col min="16134" max="16134" width="11.625" style="122" bestFit="1" customWidth="1"/>
    <col min="16135" max="16135" width="18.375" style="122" bestFit="1" customWidth="1"/>
    <col min="16136" max="16140" width="2.625" style="122" customWidth="1"/>
    <col min="16141" max="16384" width="9" style="122"/>
  </cols>
  <sheetData>
    <row r="1" spans="1:8" ht="24.95" customHeight="1" x14ac:dyDescent="0.4">
      <c r="A1" s="122" t="s">
        <v>677</v>
      </c>
    </row>
    <row r="2" spans="1:8" ht="24.95" customHeight="1" x14ac:dyDescent="0.4">
      <c r="A2" s="1695" t="s">
        <v>678</v>
      </c>
      <c r="B2" s="1695"/>
      <c r="C2" s="1695"/>
      <c r="D2" s="1695"/>
      <c r="F2" s="2015" t="s">
        <v>433</v>
      </c>
      <c r="G2" s="2015"/>
      <c r="H2" s="2015"/>
    </row>
    <row r="3" spans="1:8" ht="17.25" customHeight="1" x14ac:dyDescent="0.4">
      <c r="A3" s="1489" t="s">
        <v>679</v>
      </c>
      <c r="B3" s="1489"/>
      <c r="C3" s="1489"/>
      <c r="D3" s="1489"/>
      <c r="E3" s="1489"/>
      <c r="F3" s="1489"/>
      <c r="G3" s="1489"/>
    </row>
    <row r="4" spans="1:8" ht="21" customHeight="1" x14ac:dyDescent="0.4">
      <c r="A4" s="1070"/>
      <c r="B4" s="1070"/>
      <c r="C4" s="233"/>
      <c r="D4" s="233"/>
      <c r="E4" s="233"/>
      <c r="F4" s="233"/>
      <c r="G4" s="233"/>
    </row>
    <row r="5" spans="1:8" ht="21" customHeight="1" x14ac:dyDescent="0.4">
      <c r="C5" s="209"/>
      <c r="D5" s="209"/>
      <c r="E5" s="234" t="s">
        <v>680</v>
      </c>
      <c r="F5" s="1695"/>
      <c r="G5" s="1695"/>
    </row>
    <row r="6" spans="1:8" ht="21" customHeight="1" x14ac:dyDescent="0.4">
      <c r="C6" s="209"/>
      <c r="D6" s="209"/>
      <c r="E6" s="234" t="s">
        <v>681</v>
      </c>
      <c r="F6" s="1695"/>
      <c r="G6" s="1695"/>
    </row>
    <row r="7" spans="1:8" ht="21" customHeight="1" x14ac:dyDescent="0.4">
      <c r="C7" s="209"/>
      <c r="D7" s="209"/>
      <c r="E7" s="234" t="s">
        <v>311</v>
      </c>
      <c r="F7" s="1695"/>
      <c r="G7" s="1695"/>
      <c r="H7" s="235"/>
    </row>
    <row r="8" spans="1:8" ht="12" customHeight="1" thickBot="1" x14ac:dyDescent="0.45">
      <c r="A8" s="209"/>
      <c r="B8" s="209"/>
      <c r="C8" s="209"/>
      <c r="D8" s="209"/>
      <c r="E8" s="209"/>
      <c r="F8" s="209"/>
      <c r="G8" s="209"/>
      <c r="H8" s="209"/>
    </row>
    <row r="9" spans="1:8" ht="30" customHeight="1" x14ac:dyDescent="0.4">
      <c r="A9" s="2016" t="s">
        <v>682</v>
      </c>
      <c r="B9" s="2017"/>
      <c r="C9" s="2017"/>
      <c r="D9" s="2018"/>
      <c r="E9" s="2018"/>
      <c r="F9" s="236" t="s">
        <v>313</v>
      </c>
      <c r="G9" s="2019"/>
      <c r="H9" s="1068"/>
    </row>
    <row r="10" spans="1:8" ht="24" customHeight="1" x14ac:dyDescent="0.4">
      <c r="A10" s="2020" t="s">
        <v>322</v>
      </c>
      <c r="B10" s="1075"/>
      <c r="C10" s="2021"/>
      <c r="D10" s="237" t="s">
        <v>323</v>
      </c>
      <c r="E10" s="219"/>
      <c r="F10" s="2026" t="s">
        <v>683</v>
      </c>
      <c r="G10" s="2029" t="s">
        <v>302</v>
      </c>
      <c r="H10" s="2030"/>
    </row>
    <row r="11" spans="1:8" ht="24" customHeight="1" x14ac:dyDescent="0.4">
      <c r="A11" s="2022"/>
      <c r="B11" s="1070"/>
      <c r="C11" s="1087"/>
      <c r="D11" s="237" t="s">
        <v>324</v>
      </c>
      <c r="E11" s="218"/>
      <c r="F11" s="2027"/>
      <c r="G11" s="2031"/>
      <c r="H11" s="2032"/>
    </row>
    <row r="12" spans="1:8" ht="24" customHeight="1" thickBot="1" x14ac:dyDescent="0.45">
      <c r="A12" s="2023"/>
      <c r="B12" s="2024"/>
      <c r="C12" s="2025"/>
      <c r="D12" s="238" t="s">
        <v>435</v>
      </c>
      <c r="E12" s="239"/>
      <c r="F12" s="2028"/>
      <c r="G12" s="2033"/>
      <c r="H12" s="2034"/>
    </row>
    <row r="13" spans="1:8" ht="18" customHeight="1" thickTop="1" x14ac:dyDescent="0.4">
      <c r="A13" s="1986" t="s">
        <v>684</v>
      </c>
      <c r="B13" s="213"/>
      <c r="E13" s="214"/>
      <c r="F13" s="214"/>
      <c r="G13" s="214"/>
      <c r="H13" s="215"/>
    </row>
    <row r="14" spans="1:8" ht="18" customHeight="1" x14ac:dyDescent="0.4">
      <c r="A14" s="1986"/>
      <c r="B14" s="213"/>
      <c r="C14" s="122" t="s">
        <v>685</v>
      </c>
      <c r="E14" s="214"/>
      <c r="F14" s="214"/>
      <c r="G14" s="214"/>
      <c r="H14" s="215"/>
    </row>
    <row r="15" spans="1:8" ht="36" customHeight="1" x14ac:dyDescent="0.4">
      <c r="A15" s="1986"/>
      <c r="B15" s="213"/>
      <c r="C15" s="1081" t="s">
        <v>686</v>
      </c>
      <c r="D15" s="1047"/>
      <c r="E15" s="218"/>
      <c r="F15" s="218" t="s">
        <v>687</v>
      </c>
      <c r="G15" s="218"/>
      <c r="H15" s="215"/>
    </row>
    <row r="16" spans="1:8" ht="27" customHeight="1" x14ac:dyDescent="0.4">
      <c r="A16" s="1986"/>
      <c r="B16" s="213"/>
      <c r="C16" s="2035" t="s">
        <v>688</v>
      </c>
      <c r="D16" s="1055"/>
      <c r="E16" s="2036"/>
      <c r="F16" s="1053"/>
      <c r="G16" s="1047"/>
      <c r="H16" s="215"/>
    </row>
    <row r="17" spans="1:8" ht="48" customHeight="1" x14ac:dyDescent="0.4">
      <c r="A17" s="1986"/>
      <c r="B17" s="213"/>
      <c r="C17" s="1054" t="s">
        <v>689</v>
      </c>
      <c r="D17" s="2013"/>
      <c r="E17" s="2014"/>
      <c r="F17" s="1081" t="s">
        <v>690</v>
      </c>
      <c r="G17" s="981"/>
      <c r="H17" s="215"/>
    </row>
    <row r="18" spans="1:8" ht="27" customHeight="1" x14ac:dyDescent="0.4">
      <c r="A18" s="1986"/>
      <c r="B18" s="213"/>
      <c r="C18" s="2035" t="s">
        <v>691</v>
      </c>
      <c r="D18" s="1055"/>
      <c r="E18" s="2036"/>
      <c r="F18" s="1047"/>
      <c r="G18" s="2037"/>
      <c r="H18" s="215"/>
    </row>
    <row r="19" spans="1:8" ht="27" customHeight="1" x14ac:dyDescent="0.4">
      <c r="A19" s="1986"/>
      <c r="B19" s="213"/>
      <c r="C19" s="2035" t="s">
        <v>692</v>
      </c>
      <c r="D19" s="1055"/>
      <c r="E19" s="2036"/>
      <c r="F19" s="1081" t="s">
        <v>666</v>
      </c>
      <c r="G19" s="1047"/>
      <c r="H19" s="215"/>
    </row>
    <row r="20" spans="1:8" ht="24" customHeight="1" x14ac:dyDescent="0.4">
      <c r="A20" s="1986"/>
      <c r="B20" s="213"/>
      <c r="C20" s="213" t="s">
        <v>693</v>
      </c>
      <c r="F20" s="209"/>
      <c r="G20" s="240"/>
      <c r="H20" s="215"/>
    </row>
    <row r="21" spans="1:8" ht="27" customHeight="1" x14ac:dyDescent="0.4">
      <c r="A21" s="1986"/>
      <c r="B21" s="213"/>
      <c r="C21" s="213"/>
      <c r="D21" s="241" t="s">
        <v>694</v>
      </c>
      <c r="E21" s="242"/>
      <c r="F21" s="243"/>
      <c r="G21" s="244"/>
      <c r="H21" s="215"/>
    </row>
    <row r="22" spans="1:8" ht="24" customHeight="1" x14ac:dyDescent="0.4">
      <c r="A22" s="1986"/>
      <c r="B22" s="213"/>
      <c r="C22" s="213"/>
      <c r="D22" s="241" t="s">
        <v>695</v>
      </c>
      <c r="E22" s="242"/>
      <c r="F22" s="243"/>
      <c r="G22" s="244"/>
      <c r="H22" s="215"/>
    </row>
    <row r="23" spans="1:8" ht="24" customHeight="1" x14ac:dyDescent="0.4">
      <c r="A23" s="1986"/>
      <c r="B23" s="213"/>
      <c r="C23" s="213"/>
      <c r="D23" s="245" t="s">
        <v>696</v>
      </c>
      <c r="E23" s="1695" t="s">
        <v>697</v>
      </c>
      <c r="F23" s="1695"/>
      <c r="G23" s="2038"/>
      <c r="H23" s="215"/>
    </row>
    <row r="24" spans="1:8" ht="24" customHeight="1" x14ac:dyDescent="0.4">
      <c r="A24" s="1986"/>
      <c r="B24" s="213"/>
      <c r="C24" s="213"/>
      <c r="D24" s="246" t="s">
        <v>698</v>
      </c>
      <c r="E24" s="2039" t="s">
        <v>699</v>
      </c>
      <c r="F24" s="2039"/>
      <c r="G24" s="2040"/>
      <c r="H24" s="215"/>
    </row>
    <row r="25" spans="1:8" ht="27" customHeight="1" x14ac:dyDescent="0.4">
      <c r="A25" s="1986"/>
      <c r="B25" s="213"/>
      <c r="C25" s="247"/>
      <c r="D25" s="248" t="s">
        <v>700</v>
      </c>
      <c r="E25" s="249"/>
      <c r="F25" s="250"/>
      <c r="G25" s="251"/>
      <c r="H25" s="215"/>
    </row>
    <row r="26" spans="1:8" ht="18" customHeight="1" x14ac:dyDescent="0.4">
      <c r="A26" s="1986"/>
      <c r="B26" s="213"/>
      <c r="E26" s="214"/>
      <c r="F26" s="214"/>
      <c r="G26" s="214"/>
      <c r="H26" s="215"/>
    </row>
    <row r="27" spans="1:8" ht="18" customHeight="1" x14ac:dyDescent="0.4">
      <c r="A27" s="1986"/>
      <c r="B27" s="213"/>
      <c r="C27" s="122" t="s">
        <v>701</v>
      </c>
      <c r="E27" s="214"/>
      <c r="F27" s="214"/>
      <c r="G27" s="214"/>
      <c r="H27" s="215"/>
    </row>
    <row r="28" spans="1:8" ht="24" customHeight="1" x14ac:dyDescent="0.4">
      <c r="A28" s="1986"/>
      <c r="B28" s="213"/>
      <c r="C28" s="2037" t="s">
        <v>702</v>
      </c>
      <c r="D28" s="2037"/>
      <c r="E28" s="218" t="s">
        <v>481</v>
      </c>
      <c r="F28" s="2037" t="s">
        <v>703</v>
      </c>
      <c r="G28" s="2037"/>
      <c r="H28" s="215"/>
    </row>
    <row r="29" spans="1:8" ht="27" customHeight="1" x14ac:dyDescent="0.4">
      <c r="A29" s="1986"/>
      <c r="B29" s="213"/>
      <c r="C29" s="2000"/>
      <c r="D29" s="2000"/>
      <c r="E29" s="2000"/>
      <c r="F29" s="2041"/>
      <c r="G29" s="2041"/>
      <c r="H29" s="215"/>
    </row>
    <row r="30" spans="1:8" ht="13.5" x14ac:dyDescent="0.4">
      <c r="A30" s="1986"/>
      <c r="B30" s="213"/>
      <c r="C30" s="2042" t="s">
        <v>704</v>
      </c>
      <c r="D30" s="2043"/>
      <c r="E30" s="2001"/>
      <c r="F30" s="2044" t="s">
        <v>705</v>
      </c>
      <c r="G30" s="2045"/>
      <c r="H30" s="215"/>
    </row>
    <row r="31" spans="1:8" ht="27" customHeight="1" x14ac:dyDescent="0.4">
      <c r="A31" s="1986"/>
      <c r="B31" s="213"/>
      <c r="C31" s="2037"/>
      <c r="D31" s="2037"/>
      <c r="E31" s="252"/>
      <c r="F31" s="2046"/>
      <c r="G31" s="2046"/>
      <c r="H31" s="215"/>
    </row>
    <row r="32" spans="1:8" ht="27" customHeight="1" x14ac:dyDescent="0.4">
      <c r="A32" s="1986"/>
      <c r="B32" s="213"/>
      <c r="C32" s="2037"/>
      <c r="D32" s="2037"/>
      <c r="E32" s="252"/>
      <c r="F32" s="2046"/>
      <c r="G32" s="2046"/>
      <c r="H32" s="215"/>
    </row>
    <row r="33" spans="1:8" ht="27" customHeight="1" x14ac:dyDescent="0.4">
      <c r="A33" s="1986"/>
      <c r="B33" s="213"/>
      <c r="C33" s="2037"/>
      <c r="D33" s="2037"/>
      <c r="E33" s="252"/>
      <c r="F33" s="2046"/>
      <c r="G33" s="2046"/>
      <c r="H33" s="215"/>
    </row>
    <row r="34" spans="1:8" ht="27" customHeight="1" x14ac:dyDescent="0.4">
      <c r="A34" s="1986"/>
      <c r="B34" s="213"/>
      <c r="C34" s="2037"/>
      <c r="D34" s="2037"/>
      <c r="E34" s="252"/>
      <c r="F34" s="2046"/>
      <c r="G34" s="2046"/>
      <c r="H34" s="215"/>
    </row>
    <row r="35" spans="1:8" ht="24.95" customHeight="1" thickBot="1" x14ac:dyDescent="0.45">
      <c r="A35" s="1987"/>
      <c r="B35" s="223"/>
      <c r="C35" s="224"/>
      <c r="D35" s="224"/>
      <c r="E35" s="225"/>
      <c r="F35" s="225"/>
      <c r="G35" s="225"/>
      <c r="H35" s="226"/>
    </row>
    <row r="36" spans="1:8" ht="12" customHeight="1" x14ac:dyDescent="0.4">
      <c r="A36" s="227"/>
      <c r="B36" s="228"/>
      <c r="C36" s="228"/>
      <c r="D36" s="228"/>
      <c r="E36" s="229"/>
      <c r="F36" s="229"/>
      <c r="G36" s="229"/>
      <c r="H36" s="229"/>
    </row>
    <row r="37" spans="1:8" ht="28.5" customHeight="1" x14ac:dyDescent="0.4">
      <c r="A37" s="230" t="s">
        <v>477</v>
      </c>
      <c r="B37" s="231" t="s">
        <v>669</v>
      </c>
      <c r="C37" s="2012" t="s">
        <v>706</v>
      </c>
      <c r="D37" s="2012"/>
      <c r="E37" s="2012"/>
      <c r="F37" s="2012"/>
      <c r="G37" s="2012"/>
      <c r="H37" s="2012"/>
    </row>
    <row r="38" spans="1:8" ht="15" customHeight="1" x14ac:dyDescent="0.4">
      <c r="A38" s="230"/>
      <c r="B38" s="231" t="s">
        <v>671</v>
      </c>
      <c r="C38" s="2012" t="s">
        <v>707</v>
      </c>
      <c r="D38" s="2012"/>
      <c r="E38" s="2012"/>
      <c r="F38" s="2012"/>
      <c r="G38" s="2012"/>
      <c r="H38" s="2012"/>
    </row>
    <row r="39" spans="1:8" ht="27" customHeight="1" x14ac:dyDescent="0.4">
      <c r="A39" s="230"/>
      <c r="B39" s="231" t="s">
        <v>673</v>
      </c>
      <c r="C39" s="2012" t="s">
        <v>708</v>
      </c>
      <c r="D39" s="2012"/>
      <c r="E39" s="2012"/>
      <c r="F39" s="2012"/>
      <c r="G39" s="2012"/>
      <c r="H39" s="2012"/>
    </row>
    <row r="40" spans="1:8" ht="24.95" customHeight="1" x14ac:dyDescent="0.4">
      <c r="A40" s="232"/>
      <c r="B40" s="48"/>
      <c r="C40" s="2012"/>
      <c r="D40" s="2012"/>
      <c r="E40" s="2012"/>
      <c r="F40" s="2012"/>
      <c r="G40" s="2012"/>
      <c r="H40" s="2012"/>
    </row>
  </sheetData>
  <mergeCells count="44">
    <mergeCell ref="F29:G29"/>
    <mergeCell ref="C30:D30"/>
    <mergeCell ref="F30:G30"/>
    <mergeCell ref="C40:H40"/>
    <mergeCell ref="C31:D31"/>
    <mergeCell ref="F31:G31"/>
    <mergeCell ref="C32:D32"/>
    <mergeCell ref="F32:G32"/>
    <mergeCell ref="C33:D33"/>
    <mergeCell ref="F33:G33"/>
    <mergeCell ref="C34:D34"/>
    <mergeCell ref="F34:G34"/>
    <mergeCell ref="C37:H37"/>
    <mergeCell ref="C38:H38"/>
    <mergeCell ref="C39:H39"/>
    <mergeCell ref="A13:A35"/>
    <mergeCell ref="C15:D15"/>
    <mergeCell ref="C16:E16"/>
    <mergeCell ref="F16:G16"/>
    <mergeCell ref="C17:E17"/>
    <mergeCell ref="F17:G17"/>
    <mergeCell ref="C18:E18"/>
    <mergeCell ref="F18:G18"/>
    <mergeCell ref="C19:E19"/>
    <mergeCell ref="F19:G19"/>
    <mergeCell ref="E23:G23"/>
    <mergeCell ref="E24:G24"/>
    <mergeCell ref="C28:D28"/>
    <mergeCell ref="F28:G28"/>
    <mergeCell ref="C29:D29"/>
    <mergeCell ref="E29:E30"/>
    <mergeCell ref="F7:G7"/>
    <mergeCell ref="A9:C9"/>
    <mergeCell ref="D9:E9"/>
    <mergeCell ref="G9:H9"/>
    <mergeCell ref="A10:C12"/>
    <mergeCell ref="F10:F12"/>
    <mergeCell ref="G10:H12"/>
    <mergeCell ref="F6:G6"/>
    <mergeCell ref="A2:D2"/>
    <mergeCell ref="F2:H2"/>
    <mergeCell ref="A3:G3"/>
    <mergeCell ref="A4:B4"/>
    <mergeCell ref="F5:G5"/>
  </mergeCells>
  <phoneticPr fontId="11"/>
  <dataValidations count="1">
    <dataValidation allowBlank="1" showInputMessage="1" showErrorMessage="1" sqref="G9:H9 JC9:JD9 SY9:SZ9 ACU9:ACV9 AMQ9:AMR9 AWM9:AWN9 BGI9:BGJ9 BQE9:BQF9 CAA9:CAB9 CJW9:CJX9 CTS9:CTT9 DDO9:DDP9 DNK9:DNL9 DXG9:DXH9 EHC9:EHD9 EQY9:EQZ9 FAU9:FAV9 FKQ9:FKR9 FUM9:FUN9 GEI9:GEJ9 GOE9:GOF9 GYA9:GYB9 HHW9:HHX9 HRS9:HRT9 IBO9:IBP9 ILK9:ILL9 IVG9:IVH9 JFC9:JFD9 JOY9:JOZ9 JYU9:JYV9 KIQ9:KIR9 KSM9:KSN9 LCI9:LCJ9 LME9:LMF9 LWA9:LWB9 MFW9:MFX9 MPS9:MPT9 MZO9:MZP9 NJK9:NJL9 NTG9:NTH9 ODC9:ODD9 OMY9:OMZ9 OWU9:OWV9 PGQ9:PGR9 PQM9:PQN9 QAI9:QAJ9 QKE9:QKF9 QUA9:QUB9 RDW9:RDX9 RNS9:RNT9 RXO9:RXP9 SHK9:SHL9 SRG9:SRH9 TBC9:TBD9 TKY9:TKZ9 TUU9:TUV9 UEQ9:UER9 UOM9:UON9 UYI9:UYJ9 VIE9:VIF9 VSA9:VSB9 WBW9:WBX9 WLS9:WLT9 WVO9:WVP9 G65545:H65545 JC65545:JD65545 SY65545:SZ65545 ACU65545:ACV65545 AMQ65545:AMR65545 AWM65545:AWN65545 BGI65545:BGJ65545 BQE65545:BQF65545 CAA65545:CAB65545 CJW65545:CJX65545 CTS65545:CTT65545 DDO65545:DDP65545 DNK65545:DNL65545 DXG65545:DXH65545 EHC65545:EHD65545 EQY65545:EQZ65545 FAU65545:FAV65545 FKQ65545:FKR65545 FUM65545:FUN65545 GEI65545:GEJ65545 GOE65545:GOF65545 GYA65545:GYB65545 HHW65545:HHX65545 HRS65545:HRT65545 IBO65545:IBP65545 ILK65545:ILL65545 IVG65545:IVH65545 JFC65545:JFD65545 JOY65545:JOZ65545 JYU65545:JYV65545 KIQ65545:KIR65545 KSM65545:KSN65545 LCI65545:LCJ65545 LME65545:LMF65545 LWA65545:LWB65545 MFW65545:MFX65545 MPS65545:MPT65545 MZO65545:MZP65545 NJK65545:NJL65545 NTG65545:NTH65545 ODC65545:ODD65545 OMY65545:OMZ65545 OWU65545:OWV65545 PGQ65545:PGR65545 PQM65545:PQN65545 QAI65545:QAJ65545 QKE65545:QKF65545 QUA65545:QUB65545 RDW65545:RDX65545 RNS65545:RNT65545 RXO65545:RXP65545 SHK65545:SHL65545 SRG65545:SRH65545 TBC65545:TBD65545 TKY65545:TKZ65545 TUU65545:TUV65545 UEQ65545:UER65545 UOM65545:UON65545 UYI65545:UYJ65545 VIE65545:VIF65545 VSA65545:VSB65545 WBW65545:WBX65545 WLS65545:WLT65545 WVO65545:WVP65545 G131081:H131081 JC131081:JD131081 SY131081:SZ131081 ACU131081:ACV131081 AMQ131081:AMR131081 AWM131081:AWN131081 BGI131081:BGJ131081 BQE131081:BQF131081 CAA131081:CAB131081 CJW131081:CJX131081 CTS131081:CTT131081 DDO131081:DDP131081 DNK131081:DNL131081 DXG131081:DXH131081 EHC131081:EHD131081 EQY131081:EQZ131081 FAU131081:FAV131081 FKQ131081:FKR131081 FUM131081:FUN131081 GEI131081:GEJ131081 GOE131081:GOF131081 GYA131081:GYB131081 HHW131081:HHX131081 HRS131081:HRT131081 IBO131081:IBP131081 ILK131081:ILL131081 IVG131081:IVH131081 JFC131081:JFD131081 JOY131081:JOZ131081 JYU131081:JYV131081 KIQ131081:KIR131081 KSM131081:KSN131081 LCI131081:LCJ131081 LME131081:LMF131081 LWA131081:LWB131081 MFW131081:MFX131081 MPS131081:MPT131081 MZO131081:MZP131081 NJK131081:NJL131081 NTG131081:NTH131081 ODC131081:ODD131081 OMY131081:OMZ131081 OWU131081:OWV131081 PGQ131081:PGR131081 PQM131081:PQN131081 QAI131081:QAJ131081 QKE131081:QKF131081 QUA131081:QUB131081 RDW131081:RDX131081 RNS131081:RNT131081 RXO131081:RXP131081 SHK131081:SHL131081 SRG131081:SRH131081 TBC131081:TBD131081 TKY131081:TKZ131081 TUU131081:TUV131081 UEQ131081:UER131081 UOM131081:UON131081 UYI131081:UYJ131081 VIE131081:VIF131081 VSA131081:VSB131081 WBW131081:WBX131081 WLS131081:WLT131081 WVO131081:WVP131081 G196617:H196617 JC196617:JD196617 SY196617:SZ196617 ACU196617:ACV196617 AMQ196617:AMR196617 AWM196617:AWN196617 BGI196617:BGJ196617 BQE196617:BQF196617 CAA196617:CAB196617 CJW196617:CJX196617 CTS196617:CTT196617 DDO196617:DDP196617 DNK196617:DNL196617 DXG196617:DXH196617 EHC196617:EHD196617 EQY196617:EQZ196617 FAU196617:FAV196617 FKQ196617:FKR196617 FUM196617:FUN196617 GEI196617:GEJ196617 GOE196617:GOF196617 GYA196617:GYB196617 HHW196617:HHX196617 HRS196617:HRT196617 IBO196617:IBP196617 ILK196617:ILL196617 IVG196617:IVH196617 JFC196617:JFD196617 JOY196617:JOZ196617 JYU196617:JYV196617 KIQ196617:KIR196617 KSM196617:KSN196617 LCI196617:LCJ196617 LME196617:LMF196617 LWA196617:LWB196617 MFW196617:MFX196617 MPS196617:MPT196617 MZO196617:MZP196617 NJK196617:NJL196617 NTG196617:NTH196617 ODC196617:ODD196617 OMY196617:OMZ196617 OWU196617:OWV196617 PGQ196617:PGR196617 PQM196617:PQN196617 QAI196617:QAJ196617 QKE196617:QKF196617 QUA196617:QUB196617 RDW196617:RDX196617 RNS196617:RNT196617 RXO196617:RXP196617 SHK196617:SHL196617 SRG196617:SRH196617 TBC196617:TBD196617 TKY196617:TKZ196617 TUU196617:TUV196617 UEQ196617:UER196617 UOM196617:UON196617 UYI196617:UYJ196617 VIE196617:VIF196617 VSA196617:VSB196617 WBW196617:WBX196617 WLS196617:WLT196617 WVO196617:WVP196617 G262153:H262153 JC262153:JD262153 SY262153:SZ262153 ACU262153:ACV262153 AMQ262153:AMR262153 AWM262153:AWN262153 BGI262153:BGJ262153 BQE262153:BQF262153 CAA262153:CAB262153 CJW262153:CJX262153 CTS262153:CTT262153 DDO262153:DDP262153 DNK262153:DNL262153 DXG262153:DXH262153 EHC262153:EHD262153 EQY262153:EQZ262153 FAU262153:FAV262153 FKQ262153:FKR262153 FUM262153:FUN262153 GEI262153:GEJ262153 GOE262153:GOF262153 GYA262153:GYB262153 HHW262153:HHX262153 HRS262153:HRT262153 IBO262153:IBP262153 ILK262153:ILL262153 IVG262153:IVH262153 JFC262153:JFD262153 JOY262153:JOZ262153 JYU262153:JYV262153 KIQ262153:KIR262153 KSM262153:KSN262153 LCI262153:LCJ262153 LME262153:LMF262153 LWA262153:LWB262153 MFW262153:MFX262153 MPS262153:MPT262153 MZO262153:MZP262153 NJK262153:NJL262153 NTG262153:NTH262153 ODC262153:ODD262153 OMY262153:OMZ262153 OWU262153:OWV262153 PGQ262153:PGR262153 PQM262153:PQN262153 QAI262153:QAJ262153 QKE262153:QKF262153 QUA262153:QUB262153 RDW262153:RDX262153 RNS262153:RNT262153 RXO262153:RXP262153 SHK262153:SHL262153 SRG262153:SRH262153 TBC262153:TBD262153 TKY262153:TKZ262153 TUU262153:TUV262153 UEQ262153:UER262153 UOM262153:UON262153 UYI262153:UYJ262153 VIE262153:VIF262153 VSA262153:VSB262153 WBW262153:WBX262153 WLS262153:WLT262153 WVO262153:WVP262153 G327689:H327689 JC327689:JD327689 SY327689:SZ327689 ACU327689:ACV327689 AMQ327689:AMR327689 AWM327689:AWN327689 BGI327689:BGJ327689 BQE327689:BQF327689 CAA327689:CAB327689 CJW327689:CJX327689 CTS327689:CTT327689 DDO327689:DDP327689 DNK327689:DNL327689 DXG327689:DXH327689 EHC327689:EHD327689 EQY327689:EQZ327689 FAU327689:FAV327689 FKQ327689:FKR327689 FUM327689:FUN327689 GEI327689:GEJ327689 GOE327689:GOF327689 GYA327689:GYB327689 HHW327689:HHX327689 HRS327689:HRT327689 IBO327689:IBP327689 ILK327689:ILL327689 IVG327689:IVH327689 JFC327689:JFD327689 JOY327689:JOZ327689 JYU327689:JYV327689 KIQ327689:KIR327689 KSM327689:KSN327689 LCI327689:LCJ327689 LME327689:LMF327689 LWA327689:LWB327689 MFW327689:MFX327689 MPS327689:MPT327689 MZO327689:MZP327689 NJK327689:NJL327689 NTG327689:NTH327689 ODC327689:ODD327689 OMY327689:OMZ327689 OWU327689:OWV327689 PGQ327689:PGR327689 PQM327689:PQN327689 QAI327689:QAJ327689 QKE327689:QKF327689 QUA327689:QUB327689 RDW327689:RDX327689 RNS327689:RNT327689 RXO327689:RXP327689 SHK327689:SHL327689 SRG327689:SRH327689 TBC327689:TBD327689 TKY327689:TKZ327689 TUU327689:TUV327689 UEQ327689:UER327689 UOM327689:UON327689 UYI327689:UYJ327689 VIE327689:VIF327689 VSA327689:VSB327689 WBW327689:WBX327689 WLS327689:WLT327689 WVO327689:WVP327689 G393225:H393225 JC393225:JD393225 SY393225:SZ393225 ACU393225:ACV393225 AMQ393225:AMR393225 AWM393225:AWN393225 BGI393225:BGJ393225 BQE393225:BQF393225 CAA393225:CAB393225 CJW393225:CJX393225 CTS393225:CTT393225 DDO393225:DDP393225 DNK393225:DNL393225 DXG393225:DXH393225 EHC393225:EHD393225 EQY393225:EQZ393225 FAU393225:FAV393225 FKQ393225:FKR393225 FUM393225:FUN393225 GEI393225:GEJ393225 GOE393225:GOF393225 GYA393225:GYB393225 HHW393225:HHX393225 HRS393225:HRT393225 IBO393225:IBP393225 ILK393225:ILL393225 IVG393225:IVH393225 JFC393225:JFD393225 JOY393225:JOZ393225 JYU393225:JYV393225 KIQ393225:KIR393225 KSM393225:KSN393225 LCI393225:LCJ393225 LME393225:LMF393225 LWA393225:LWB393225 MFW393225:MFX393225 MPS393225:MPT393225 MZO393225:MZP393225 NJK393225:NJL393225 NTG393225:NTH393225 ODC393225:ODD393225 OMY393225:OMZ393225 OWU393225:OWV393225 PGQ393225:PGR393225 PQM393225:PQN393225 QAI393225:QAJ393225 QKE393225:QKF393225 QUA393225:QUB393225 RDW393225:RDX393225 RNS393225:RNT393225 RXO393225:RXP393225 SHK393225:SHL393225 SRG393225:SRH393225 TBC393225:TBD393225 TKY393225:TKZ393225 TUU393225:TUV393225 UEQ393225:UER393225 UOM393225:UON393225 UYI393225:UYJ393225 VIE393225:VIF393225 VSA393225:VSB393225 WBW393225:WBX393225 WLS393225:WLT393225 WVO393225:WVP393225 G458761:H458761 JC458761:JD458761 SY458761:SZ458761 ACU458761:ACV458761 AMQ458761:AMR458761 AWM458761:AWN458761 BGI458761:BGJ458761 BQE458761:BQF458761 CAA458761:CAB458761 CJW458761:CJX458761 CTS458761:CTT458761 DDO458761:DDP458761 DNK458761:DNL458761 DXG458761:DXH458761 EHC458761:EHD458761 EQY458761:EQZ458761 FAU458761:FAV458761 FKQ458761:FKR458761 FUM458761:FUN458761 GEI458761:GEJ458761 GOE458761:GOF458761 GYA458761:GYB458761 HHW458761:HHX458761 HRS458761:HRT458761 IBO458761:IBP458761 ILK458761:ILL458761 IVG458761:IVH458761 JFC458761:JFD458761 JOY458761:JOZ458761 JYU458761:JYV458761 KIQ458761:KIR458761 KSM458761:KSN458761 LCI458761:LCJ458761 LME458761:LMF458761 LWA458761:LWB458761 MFW458761:MFX458761 MPS458761:MPT458761 MZO458761:MZP458761 NJK458761:NJL458761 NTG458761:NTH458761 ODC458761:ODD458761 OMY458761:OMZ458761 OWU458761:OWV458761 PGQ458761:PGR458761 PQM458761:PQN458761 QAI458761:QAJ458761 QKE458761:QKF458761 QUA458761:QUB458761 RDW458761:RDX458761 RNS458761:RNT458761 RXO458761:RXP458761 SHK458761:SHL458761 SRG458761:SRH458761 TBC458761:TBD458761 TKY458761:TKZ458761 TUU458761:TUV458761 UEQ458761:UER458761 UOM458761:UON458761 UYI458761:UYJ458761 VIE458761:VIF458761 VSA458761:VSB458761 WBW458761:WBX458761 WLS458761:WLT458761 WVO458761:WVP458761 G524297:H524297 JC524297:JD524297 SY524297:SZ524297 ACU524297:ACV524297 AMQ524297:AMR524297 AWM524297:AWN524297 BGI524297:BGJ524297 BQE524297:BQF524297 CAA524297:CAB524297 CJW524297:CJX524297 CTS524297:CTT524297 DDO524297:DDP524297 DNK524297:DNL524297 DXG524297:DXH524297 EHC524297:EHD524297 EQY524297:EQZ524297 FAU524297:FAV524297 FKQ524297:FKR524297 FUM524297:FUN524297 GEI524297:GEJ524297 GOE524297:GOF524297 GYA524297:GYB524297 HHW524297:HHX524297 HRS524297:HRT524297 IBO524297:IBP524297 ILK524297:ILL524297 IVG524297:IVH524297 JFC524297:JFD524297 JOY524297:JOZ524297 JYU524297:JYV524297 KIQ524297:KIR524297 KSM524297:KSN524297 LCI524297:LCJ524297 LME524297:LMF524297 LWA524297:LWB524297 MFW524297:MFX524297 MPS524297:MPT524297 MZO524297:MZP524297 NJK524297:NJL524297 NTG524297:NTH524297 ODC524297:ODD524297 OMY524297:OMZ524297 OWU524297:OWV524297 PGQ524297:PGR524297 PQM524297:PQN524297 QAI524297:QAJ524297 QKE524297:QKF524297 QUA524297:QUB524297 RDW524297:RDX524297 RNS524297:RNT524297 RXO524297:RXP524297 SHK524297:SHL524297 SRG524297:SRH524297 TBC524297:TBD524297 TKY524297:TKZ524297 TUU524297:TUV524297 UEQ524297:UER524297 UOM524297:UON524297 UYI524297:UYJ524297 VIE524297:VIF524297 VSA524297:VSB524297 WBW524297:WBX524297 WLS524297:WLT524297 WVO524297:WVP524297 G589833:H589833 JC589833:JD589833 SY589833:SZ589833 ACU589833:ACV589833 AMQ589833:AMR589833 AWM589833:AWN589833 BGI589833:BGJ589833 BQE589833:BQF589833 CAA589833:CAB589833 CJW589833:CJX589833 CTS589833:CTT589833 DDO589833:DDP589833 DNK589833:DNL589833 DXG589833:DXH589833 EHC589833:EHD589833 EQY589833:EQZ589833 FAU589833:FAV589833 FKQ589833:FKR589833 FUM589833:FUN589833 GEI589833:GEJ589833 GOE589833:GOF589833 GYA589833:GYB589833 HHW589833:HHX589833 HRS589833:HRT589833 IBO589833:IBP589833 ILK589833:ILL589833 IVG589833:IVH589833 JFC589833:JFD589833 JOY589833:JOZ589833 JYU589833:JYV589833 KIQ589833:KIR589833 KSM589833:KSN589833 LCI589833:LCJ589833 LME589833:LMF589833 LWA589833:LWB589833 MFW589833:MFX589833 MPS589833:MPT589833 MZO589833:MZP589833 NJK589833:NJL589833 NTG589833:NTH589833 ODC589833:ODD589833 OMY589833:OMZ589833 OWU589833:OWV589833 PGQ589833:PGR589833 PQM589833:PQN589833 QAI589833:QAJ589833 QKE589833:QKF589833 QUA589833:QUB589833 RDW589833:RDX589833 RNS589833:RNT589833 RXO589833:RXP589833 SHK589833:SHL589833 SRG589833:SRH589833 TBC589833:TBD589833 TKY589833:TKZ589833 TUU589833:TUV589833 UEQ589833:UER589833 UOM589833:UON589833 UYI589833:UYJ589833 VIE589833:VIF589833 VSA589833:VSB589833 WBW589833:WBX589833 WLS589833:WLT589833 WVO589833:WVP589833 G655369:H655369 JC655369:JD655369 SY655369:SZ655369 ACU655369:ACV655369 AMQ655369:AMR655369 AWM655369:AWN655369 BGI655369:BGJ655369 BQE655369:BQF655369 CAA655369:CAB655369 CJW655369:CJX655369 CTS655369:CTT655369 DDO655369:DDP655369 DNK655369:DNL655369 DXG655369:DXH655369 EHC655369:EHD655369 EQY655369:EQZ655369 FAU655369:FAV655369 FKQ655369:FKR655369 FUM655369:FUN655369 GEI655369:GEJ655369 GOE655369:GOF655369 GYA655369:GYB655369 HHW655369:HHX655369 HRS655369:HRT655369 IBO655369:IBP655369 ILK655369:ILL655369 IVG655369:IVH655369 JFC655369:JFD655369 JOY655369:JOZ655369 JYU655369:JYV655369 KIQ655369:KIR655369 KSM655369:KSN655369 LCI655369:LCJ655369 LME655369:LMF655369 LWA655369:LWB655369 MFW655369:MFX655369 MPS655369:MPT655369 MZO655369:MZP655369 NJK655369:NJL655369 NTG655369:NTH655369 ODC655369:ODD655369 OMY655369:OMZ655369 OWU655369:OWV655369 PGQ655369:PGR655369 PQM655369:PQN655369 QAI655369:QAJ655369 QKE655369:QKF655369 QUA655369:QUB655369 RDW655369:RDX655369 RNS655369:RNT655369 RXO655369:RXP655369 SHK655369:SHL655369 SRG655369:SRH655369 TBC655369:TBD655369 TKY655369:TKZ655369 TUU655369:TUV655369 UEQ655369:UER655369 UOM655369:UON655369 UYI655369:UYJ655369 VIE655369:VIF655369 VSA655369:VSB655369 WBW655369:WBX655369 WLS655369:WLT655369 WVO655369:WVP655369 G720905:H720905 JC720905:JD720905 SY720905:SZ720905 ACU720905:ACV720905 AMQ720905:AMR720905 AWM720905:AWN720905 BGI720905:BGJ720905 BQE720905:BQF720905 CAA720905:CAB720905 CJW720905:CJX720905 CTS720905:CTT720905 DDO720905:DDP720905 DNK720905:DNL720905 DXG720905:DXH720905 EHC720905:EHD720905 EQY720905:EQZ720905 FAU720905:FAV720905 FKQ720905:FKR720905 FUM720905:FUN720905 GEI720905:GEJ720905 GOE720905:GOF720905 GYA720905:GYB720905 HHW720905:HHX720905 HRS720905:HRT720905 IBO720905:IBP720905 ILK720905:ILL720905 IVG720905:IVH720905 JFC720905:JFD720905 JOY720905:JOZ720905 JYU720905:JYV720905 KIQ720905:KIR720905 KSM720905:KSN720905 LCI720905:LCJ720905 LME720905:LMF720905 LWA720905:LWB720905 MFW720905:MFX720905 MPS720905:MPT720905 MZO720905:MZP720905 NJK720905:NJL720905 NTG720905:NTH720905 ODC720905:ODD720905 OMY720905:OMZ720905 OWU720905:OWV720905 PGQ720905:PGR720905 PQM720905:PQN720905 QAI720905:QAJ720905 QKE720905:QKF720905 QUA720905:QUB720905 RDW720905:RDX720905 RNS720905:RNT720905 RXO720905:RXP720905 SHK720905:SHL720905 SRG720905:SRH720905 TBC720905:TBD720905 TKY720905:TKZ720905 TUU720905:TUV720905 UEQ720905:UER720905 UOM720905:UON720905 UYI720905:UYJ720905 VIE720905:VIF720905 VSA720905:VSB720905 WBW720905:WBX720905 WLS720905:WLT720905 WVO720905:WVP720905 G786441:H786441 JC786441:JD786441 SY786441:SZ786441 ACU786441:ACV786441 AMQ786441:AMR786441 AWM786441:AWN786441 BGI786441:BGJ786441 BQE786441:BQF786441 CAA786441:CAB786441 CJW786441:CJX786441 CTS786441:CTT786441 DDO786441:DDP786441 DNK786441:DNL786441 DXG786441:DXH786441 EHC786441:EHD786441 EQY786441:EQZ786441 FAU786441:FAV786441 FKQ786441:FKR786441 FUM786441:FUN786441 GEI786441:GEJ786441 GOE786441:GOF786441 GYA786441:GYB786441 HHW786441:HHX786441 HRS786441:HRT786441 IBO786441:IBP786441 ILK786441:ILL786441 IVG786441:IVH786441 JFC786441:JFD786441 JOY786441:JOZ786441 JYU786441:JYV786441 KIQ786441:KIR786441 KSM786441:KSN786441 LCI786441:LCJ786441 LME786441:LMF786441 LWA786441:LWB786441 MFW786441:MFX786441 MPS786441:MPT786441 MZO786441:MZP786441 NJK786441:NJL786441 NTG786441:NTH786441 ODC786441:ODD786441 OMY786441:OMZ786441 OWU786441:OWV786441 PGQ786441:PGR786441 PQM786441:PQN786441 QAI786441:QAJ786441 QKE786441:QKF786441 QUA786441:QUB786441 RDW786441:RDX786441 RNS786441:RNT786441 RXO786441:RXP786441 SHK786441:SHL786441 SRG786441:SRH786441 TBC786441:TBD786441 TKY786441:TKZ786441 TUU786441:TUV786441 UEQ786441:UER786441 UOM786441:UON786441 UYI786441:UYJ786441 VIE786441:VIF786441 VSA786441:VSB786441 WBW786441:WBX786441 WLS786441:WLT786441 WVO786441:WVP786441 G851977:H851977 JC851977:JD851977 SY851977:SZ851977 ACU851977:ACV851977 AMQ851977:AMR851977 AWM851977:AWN851977 BGI851977:BGJ851977 BQE851977:BQF851977 CAA851977:CAB851977 CJW851977:CJX851977 CTS851977:CTT851977 DDO851977:DDP851977 DNK851977:DNL851977 DXG851977:DXH851977 EHC851977:EHD851977 EQY851977:EQZ851977 FAU851977:FAV851977 FKQ851977:FKR851977 FUM851977:FUN851977 GEI851977:GEJ851977 GOE851977:GOF851977 GYA851977:GYB851977 HHW851977:HHX851977 HRS851977:HRT851977 IBO851977:IBP851977 ILK851977:ILL851977 IVG851977:IVH851977 JFC851977:JFD851977 JOY851977:JOZ851977 JYU851977:JYV851977 KIQ851977:KIR851977 KSM851977:KSN851977 LCI851977:LCJ851977 LME851977:LMF851977 LWA851977:LWB851977 MFW851977:MFX851977 MPS851977:MPT851977 MZO851977:MZP851977 NJK851977:NJL851977 NTG851977:NTH851977 ODC851977:ODD851977 OMY851977:OMZ851977 OWU851977:OWV851977 PGQ851977:PGR851977 PQM851977:PQN851977 QAI851977:QAJ851977 QKE851977:QKF851977 QUA851977:QUB851977 RDW851977:RDX851977 RNS851977:RNT851977 RXO851977:RXP851977 SHK851977:SHL851977 SRG851977:SRH851977 TBC851977:TBD851977 TKY851977:TKZ851977 TUU851977:TUV851977 UEQ851977:UER851977 UOM851977:UON851977 UYI851977:UYJ851977 VIE851977:VIF851977 VSA851977:VSB851977 WBW851977:WBX851977 WLS851977:WLT851977 WVO851977:WVP851977 G917513:H917513 JC917513:JD917513 SY917513:SZ917513 ACU917513:ACV917513 AMQ917513:AMR917513 AWM917513:AWN917513 BGI917513:BGJ917513 BQE917513:BQF917513 CAA917513:CAB917513 CJW917513:CJX917513 CTS917513:CTT917513 DDO917513:DDP917513 DNK917513:DNL917513 DXG917513:DXH917513 EHC917513:EHD917513 EQY917513:EQZ917513 FAU917513:FAV917513 FKQ917513:FKR917513 FUM917513:FUN917513 GEI917513:GEJ917513 GOE917513:GOF917513 GYA917513:GYB917513 HHW917513:HHX917513 HRS917513:HRT917513 IBO917513:IBP917513 ILK917513:ILL917513 IVG917513:IVH917513 JFC917513:JFD917513 JOY917513:JOZ917513 JYU917513:JYV917513 KIQ917513:KIR917513 KSM917513:KSN917513 LCI917513:LCJ917513 LME917513:LMF917513 LWA917513:LWB917513 MFW917513:MFX917513 MPS917513:MPT917513 MZO917513:MZP917513 NJK917513:NJL917513 NTG917513:NTH917513 ODC917513:ODD917513 OMY917513:OMZ917513 OWU917513:OWV917513 PGQ917513:PGR917513 PQM917513:PQN917513 QAI917513:QAJ917513 QKE917513:QKF917513 QUA917513:QUB917513 RDW917513:RDX917513 RNS917513:RNT917513 RXO917513:RXP917513 SHK917513:SHL917513 SRG917513:SRH917513 TBC917513:TBD917513 TKY917513:TKZ917513 TUU917513:TUV917513 UEQ917513:UER917513 UOM917513:UON917513 UYI917513:UYJ917513 VIE917513:VIF917513 VSA917513:VSB917513 WBW917513:WBX917513 WLS917513:WLT917513 WVO917513:WVP917513 G983049:H983049 JC983049:JD983049 SY983049:SZ983049 ACU983049:ACV983049 AMQ983049:AMR983049 AWM983049:AWN983049 BGI983049:BGJ983049 BQE983049:BQF983049 CAA983049:CAB983049 CJW983049:CJX983049 CTS983049:CTT983049 DDO983049:DDP983049 DNK983049:DNL983049 DXG983049:DXH983049 EHC983049:EHD983049 EQY983049:EQZ983049 FAU983049:FAV983049 FKQ983049:FKR983049 FUM983049:FUN983049 GEI983049:GEJ983049 GOE983049:GOF983049 GYA983049:GYB983049 HHW983049:HHX983049 HRS983049:HRT983049 IBO983049:IBP983049 ILK983049:ILL983049 IVG983049:IVH983049 JFC983049:JFD983049 JOY983049:JOZ983049 JYU983049:JYV983049 KIQ983049:KIR983049 KSM983049:KSN983049 LCI983049:LCJ983049 LME983049:LMF983049 LWA983049:LWB983049 MFW983049:MFX983049 MPS983049:MPT983049 MZO983049:MZP983049 NJK983049:NJL983049 NTG983049:NTH983049 ODC983049:ODD983049 OMY983049:OMZ983049 OWU983049:OWV983049 PGQ983049:PGR983049 PQM983049:PQN983049 QAI983049:QAJ983049 QKE983049:QKF983049 QUA983049:QUB983049 RDW983049:RDX983049 RNS983049:RNT983049 RXO983049:RXP983049 SHK983049:SHL983049 SRG983049:SRH983049 TBC983049:TBD983049 TKY983049:TKZ983049 TUU983049:TUV983049 UEQ983049:UER983049 UOM983049:UON983049 UYI983049:UYJ983049 VIE983049:VIF983049 VSA983049:VSB983049 WBW983049:WBX983049 WLS983049:WLT983049 WVO983049:WVP983049 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xr:uid="{51B1FE4A-CC82-4660-8B95-CEAAA6B8CED8}"/>
  </dataValidations>
  <printOptions horizontalCentered="1" verticalCentered="1"/>
  <pageMargins left="0.9055118110236221" right="0.31496062992125984" top="0.35433070866141736" bottom="0.35433070866141736" header="0.31496062992125984" footer="0.31496062992125984"/>
  <pageSetup paperSize="9" scale="84"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99D69-6A82-42E3-93A5-3C8020F9AD7F}">
  <sheetPr>
    <tabColor theme="4"/>
  </sheetPr>
  <dimension ref="A1:H16"/>
  <sheetViews>
    <sheetView view="pageBreakPreview" zoomScaleNormal="100" zoomScaleSheetLayoutView="100" workbookViewId="0"/>
  </sheetViews>
  <sheetFormatPr defaultRowHeight="18.75" x14ac:dyDescent="0.4"/>
  <cols>
    <col min="1" max="1" width="26.625" customWidth="1"/>
    <col min="2" max="2" width="4" customWidth="1"/>
    <col min="3" max="5" width="20.125" customWidth="1"/>
    <col min="6" max="6" width="3.125" customWidth="1"/>
    <col min="7" max="7" width="1.25" customWidth="1"/>
    <col min="8" max="8" width="2.5" customWidth="1"/>
    <col min="256" max="256" width="3.75" customWidth="1"/>
    <col min="257" max="257" width="24.25" customWidth="1"/>
    <col min="258" max="258" width="4" customWidth="1"/>
    <col min="259" max="261" width="20.125" customWidth="1"/>
    <col min="262" max="262" width="3.125" customWidth="1"/>
    <col min="263" max="263" width="3.75" customWidth="1"/>
    <col min="264" max="264" width="2.5" customWidth="1"/>
    <col min="512" max="512" width="3.75" customWidth="1"/>
    <col min="513" max="513" width="24.25" customWidth="1"/>
    <col min="514" max="514" width="4" customWidth="1"/>
    <col min="515" max="517" width="20.125" customWidth="1"/>
    <col min="518" max="518" width="3.125" customWidth="1"/>
    <col min="519" max="519" width="3.75" customWidth="1"/>
    <col min="520" max="520" width="2.5" customWidth="1"/>
    <col min="768" max="768" width="3.75" customWidth="1"/>
    <col min="769" max="769" width="24.25" customWidth="1"/>
    <col min="770" max="770" width="4" customWidth="1"/>
    <col min="771" max="773" width="20.125" customWidth="1"/>
    <col min="774" max="774" width="3.125" customWidth="1"/>
    <col min="775" max="775" width="3.75" customWidth="1"/>
    <col min="776" max="776" width="2.5" customWidth="1"/>
    <col min="1024" max="1024" width="3.75" customWidth="1"/>
    <col min="1025" max="1025" width="24.25" customWidth="1"/>
    <col min="1026" max="1026" width="4" customWidth="1"/>
    <col min="1027" max="1029" width="20.125" customWidth="1"/>
    <col min="1030" max="1030" width="3.125" customWidth="1"/>
    <col min="1031" max="1031" width="3.75" customWidth="1"/>
    <col min="1032" max="1032" width="2.5" customWidth="1"/>
    <col min="1280" max="1280" width="3.75" customWidth="1"/>
    <col min="1281" max="1281" width="24.25" customWidth="1"/>
    <col min="1282" max="1282" width="4" customWidth="1"/>
    <col min="1283" max="1285" width="20.125" customWidth="1"/>
    <col min="1286" max="1286" width="3.125" customWidth="1"/>
    <col min="1287" max="1287" width="3.75" customWidth="1"/>
    <col min="1288" max="1288" width="2.5" customWidth="1"/>
    <col min="1536" max="1536" width="3.75" customWidth="1"/>
    <col min="1537" max="1537" width="24.25" customWidth="1"/>
    <col min="1538" max="1538" width="4" customWidth="1"/>
    <col min="1539" max="1541" width="20.125" customWidth="1"/>
    <col min="1542" max="1542" width="3.125" customWidth="1"/>
    <col min="1543" max="1543" width="3.75" customWidth="1"/>
    <col min="1544" max="1544" width="2.5" customWidth="1"/>
    <col min="1792" max="1792" width="3.75" customWidth="1"/>
    <col min="1793" max="1793" width="24.25" customWidth="1"/>
    <col min="1794" max="1794" width="4" customWidth="1"/>
    <col min="1795" max="1797" width="20.125" customWidth="1"/>
    <col min="1798" max="1798" width="3.125" customWidth="1"/>
    <col min="1799" max="1799" width="3.75" customWidth="1"/>
    <col min="1800" max="1800" width="2.5" customWidth="1"/>
    <col min="2048" max="2048" width="3.75" customWidth="1"/>
    <col min="2049" max="2049" width="24.25" customWidth="1"/>
    <col min="2050" max="2050" width="4" customWidth="1"/>
    <col min="2051" max="2053" width="20.125" customWidth="1"/>
    <col min="2054" max="2054" width="3.125" customWidth="1"/>
    <col min="2055" max="2055" width="3.75" customWidth="1"/>
    <col min="2056" max="2056" width="2.5" customWidth="1"/>
    <col min="2304" max="2304" width="3.75" customWidth="1"/>
    <col min="2305" max="2305" width="24.25" customWidth="1"/>
    <col min="2306" max="2306" width="4" customWidth="1"/>
    <col min="2307" max="2309" width="20.125" customWidth="1"/>
    <col min="2310" max="2310" width="3.125" customWidth="1"/>
    <col min="2311" max="2311" width="3.75" customWidth="1"/>
    <col min="2312" max="2312" width="2.5" customWidth="1"/>
    <col min="2560" max="2560" width="3.75" customWidth="1"/>
    <col min="2561" max="2561" width="24.25" customWidth="1"/>
    <col min="2562" max="2562" width="4" customWidth="1"/>
    <col min="2563" max="2565" width="20.125" customWidth="1"/>
    <col min="2566" max="2566" width="3.125" customWidth="1"/>
    <col min="2567" max="2567" width="3.75" customWidth="1"/>
    <col min="2568" max="2568" width="2.5" customWidth="1"/>
    <col min="2816" max="2816" width="3.75" customWidth="1"/>
    <col min="2817" max="2817" width="24.25" customWidth="1"/>
    <col min="2818" max="2818" width="4" customWidth="1"/>
    <col min="2819" max="2821" width="20.125" customWidth="1"/>
    <col min="2822" max="2822" width="3.125" customWidth="1"/>
    <col min="2823" max="2823" width="3.75" customWidth="1"/>
    <col min="2824" max="2824" width="2.5" customWidth="1"/>
    <col min="3072" max="3072" width="3.75" customWidth="1"/>
    <col min="3073" max="3073" width="24.25" customWidth="1"/>
    <col min="3074" max="3074" width="4" customWidth="1"/>
    <col min="3075" max="3077" width="20.125" customWidth="1"/>
    <col min="3078" max="3078" width="3.125" customWidth="1"/>
    <col min="3079" max="3079" width="3.75" customWidth="1"/>
    <col min="3080" max="3080" width="2.5" customWidth="1"/>
    <col min="3328" max="3328" width="3.75" customWidth="1"/>
    <col min="3329" max="3329" width="24.25" customWidth="1"/>
    <col min="3330" max="3330" width="4" customWidth="1"/>
    <col min="3331" max="3333" width="20.125" customWidth="1"/>
    <col min="3334" max="3334" width="3.125" customWidth="1"/>
    <col min="3335" max="3335" width="3.75" customWidth="1"/>
    <col min="3336" max="3336" width="2.5" customWidth="1"/>
    <col min="3584" max="3584" width="3.75" customWidth="1"/>
    <col min="3585" max="3585" width="24.25" customWidth="1"/>
    <col min="3586" max="3586" width="4" customWidth="1"/>
    <col min="3587" max="3589" width="20.125" customWidth="1"/>
    <col min="3590" max="3590" width="3.125" customWidth="1"/>
    <col min="3591" max="3591" width="3.75" customWidth="1"/>
    <col min="3592" max="3592" width="2.5" customWidth="1"/>
    <col min="3840" max="3840" width="3.75" customWidth="1"/>
    <col min="3841" max="3841" width="24.25" customWidth="1"/>
    <col min="3842" max="3842" width="4" customWidth="1"/>
    <col min="3843" max="3845" width="20.125" customWidth="1"/>
    <col min="3846" max="3846" width="3.125" customWidth="1"/>
    <col min="3847" max="3847" width="3.75" customWidth="1"/>
    <col min="3848" max="3848" width="2.5" customWidth="1"/>
    <col min="4096" max="4096" width="3.75" customWidth="1"/>
    <col min="4097" max="4097" width="24.25" customWidth="1"/>
    <col min="4098" max="4098" width="4" customWidth="1"/>
    <col min="4099" max="4101" width="20.125" customWidth="1"/>
    <col min="4102" max="4102" width="3.125" customWidth="1"/>
    <col min="4103" max="4103" width="3.75" customWidth="1"/>
    <col min="4104" max="4104" width="2.5" customWidth="1"/>
    <col min="4352" max="4352" width="3.75" customWidth="1"/>
    <col min="4353" max="4353" width="24.25" customWidth="1"/>
    <col min="4354" max="4354" width="4" customWidth="1"/>
    <col min="4355" max="4357" width="20.125" customWidth="1"/>
    <col min="4358" max="4358" width="3.125" customWidth="1"/>
    <col min="4359" max="4359" width="3.75" customWidth="1"/>
    <col min="4360" max="4360" width="2.5" customWidth="1"/>
    <col min="4608" max="4608" width="3.75" customWidth="1"/>
    <col min="4609" max="4609" width="24.25" customWidth="1"/>
    <col min="4610" max="4610" width="4" customWidth="1"/>
    <col min="4611" max="4613" width="20.125" customWidth="1"/>
    <col min="4614" max="4614" width="3.125" customWidth="1"/>
    <col min="4615" max="4615" width="3.75" customWidth="1"/>
    <col min="4616" max="4616" width="2.5" customWidth="1"/>
    <col min="4864" max="4864" width="3.75" customWidth="1"/>
    <col min="4865" max="4865" width="24.25" customWidth="1"/>
    <col min="4866" max="4866" width="4" customWidth="1"/>
    <col min="4867" max="4869" width="20.125" customWidth="1"/>
    <col min="4870" max="4870" width="3.125" customWidth="1"/>
    <col min="4871" max="4871" width="3.75" customWidth="1"/>
    <col min="4872" max="4872" width="2.5" customWidth="1"/>
    <col min="5120" max="5120" width="3.75" customWidth="1"/>
    <col min="5121" max="5121" width="24.25" customWidth="1"/>
    <col min="5122" max="5122" width="4" customWidth="1"/>
    <col min="5123" max="5125" width="20.125" customWidth="1"/>
    <col min="5126" max="5126" width="3.125" customWidth="1"/>
    <col min="5127" max="5127" width="3.75" customWidth="1"/>
    <col min="5128" max="5128" width="2.5" customWidth="1"/>
    <col min="5376" max="5376" width="3.75" customWidth="1"/>
    <col min="5377" max="5377" width="24.25" customWidth="1"/>
    <col min="5378" max="5378" width="4" customWidth="1"/>
    <col min="5379" max="5381" width="20.125" customWidth="1"/>
    <col min="5382" max="5382" width="3.125" customWidth="1"/>
    <col min="5383" max="5383" width="3.75" customWidth="1"/>
    <col min="5384" max="5384" width="2.5" customWidth="1"/>
    <col min="5632" max="5632" width="3.75" customWidth="1"/>
    <col min="5633" max="5633" width="24.25" customWidth="1"/>
    <col min="5634" max="5634" width="4" customWidth="1"/>
    <col min="5635" max="5637" width="20.125" customWidth="1"/>
    <col min="5638" max="5638" width="3.125" customWidth="1"/>
    <col min="5639" max="5639" width="3.75" customWidth="1"/>
    <col min="5640" max="5640" width="2.5" customWidth="1"/>
    <col min="5888" max="5888" width="3.75" customWidth="1"/>
    <col min="5889" max="5889" width="24.25" customWidth="1"/>
    <col min="5890" max="5890" width="4" customWidth="1"/>
    <col min="5891" max="5893" width="20.125" customWidth="1"/>
    <col min="5894" max="5894" width="3.125" customWidth="1"/>
    <col min="5895" max="5895" width="3.75" customWidth="1"/>
    <col min="5896" max="5896" width="2.5" customWidth="1"/>
    <col min="6144" max="6144" width="3.75" customWidth="1"/>
    <col min="6145" max="6145" width="24.25" customWidth="1"/>
    <col min="6146" max="6146" width="4" customWidth="1"/>
    <col min="6147" max="6149" width="20.125" customWidth="1"/>
    <col min="6150" max="6150" width="3.125" customWidth="1"/>
    <col min="6151" max="6151" width="3.75" customWidth="1"/>
    <col min="6152" max="6152" width="2.5" customWidth="1"/>
    <col min="6400" max="6400" width="3.75" customWidth="1"/>
    <col min="6401" max="6401" width="24.25" customWidth="1"/>
    <col min="6402" max="6402" width="4" customWidth="1"/>
    <col min="6403" max="6405" width="20.125" customWidth="1"/>
    <col min="6406" max="6406" width="3.125" customWidth="1"/>
    <col min="6407" max="6407" width="3.75" customWidth="1"/>
    <col min="6408" max="6408" width="2.5" customWidth="1"/>
    <col min="6656" max="6656" width="3.75" customWidth="1"/>
    <col min="6657" max="6657" width="24.25" customWidth="1"/>
    <col min="6658" max="6658" width="4" customWidth="1"/>
    <col min="6659" max="6661" width="20.125" customWidth="1"/>
    <col min="6662" max="6662" width="3.125" customWidth="1"/>
    <col min="6663" max="6663" width="3.75" customWidth="1"/>
    <col min="6664" max="6664" width="2.5" customWidth="1"/>
    <col min="6912" max="6912" width="3.75" customWidth="1"/>
    <col min="6913" max="6913" width="24.25" customWidth="1"/>
    <col min="6914" max="6914" width="4" customWidth="1"/>
    <col min="6915" max="6917" width="20.125" customWidth="1"/>
    <col min="6918" max="6918" width="3.125" customWidth="1"/>
    <col min="6919" max="6919" width="3.75" customWidth="1"/>
    <col min="6920" max="6920" width="2.5" customWidth="1"/>
    <col min="7168" max="7168" width="3.75" customWidth="1"/>
    <col min="7169" max="7169" width="24.25" customWidth="1"/>
    <col min="7170" max="7170" width="4" customWidth="1"/>
    <col min="7171" max="7173" width="20.125" customWidth="1"/>
    <col min="7174" max="7174" width="3.125" customWidth="1"/>
    <col min="7175" max="7175" width="3.75" customWidth="1"/>
    <col min="7176" max="7176" width="2.5" customWidth="1"/>
    <col min="7424" max="7424" width="3.75" customWidth="1"/>
    <col min="7425" max="7425" width="24.25" customWidth="1"/>
    <col min="7426" max="7426" width="4" customWidth="1"/>
    <col min="7427" max="7429" width="20.125" customWidth="1"/>
    <col min="7430" max="7430" width="3.125" customWidth="1"/>
    <col min="7431" max="7431" width="3.75" customWidth="1"/>
    <col min="7432" max="7432" width="2.5" customWidth="1"/>
    <col min="7680" max="7680" width="3.75" customWidth="1"/>
    <col min="7681" max="7681" width="24.25" customWidth="1"/>
    <col min="7682" max="7682" width="4" customWidth="1"/>
    <col min="7683" max="7685" width="20.125" customWidth="1"/>
    <col min="7686" max="7686" width="3.125" customWidth="1"/>
    <col min="7687" max="7687" width="3.75" customWidth="1"/>
    <col min="7688" max="7688" width="2.5" customWidth="1"/>
    <col min="7936" max="7936" width="3.75" customWidth="1"/>
    <col min="7937" max="7937" width="24.25" customWidth="1"/>
    <col min="7938" max="7938" width="4" customWidth="1"/>
    <col min="7939" max="7941" width="20.125" customWidth="1"/>
    <col min="7942" max="7942" width="3.125" customWidth="1"/>
    <col min="7943" max="7943" width="3.75" customWidth="1"/>
    <col min="7944" max="7944" width="2.5" customWidth="1"/>
    <col min="8192" max="8192" width="3.75" customWidth="1"/>
    <col min="8193" max="8193" width="24.25" customWidth="1"/>
    <col min="8194" max="8194" width="4" customWidth="1"/>
    <col min="8195" max="8197" width="20.125" customWidth="1"/>
    <col min="8198" max="8198" width="3.125" customWidth="1"/>
    <col min="8199" max="8199" width="3.75" customWidth="1"/>
    <col min="8200" max="8200" width="2.5" customWidth="1"/>
    <col min="8448" max="8448" width="3.75" customWidth="1"/>
    <col min="8449" max="8449" width="24.25" customWidth="1"/>
    <col min="8450" max="8450" width="4" customWidth="1"/>
    <col min="8451" max="8453" width="20.125" customWidth="1"/>
    <col min="8454" max="8454" width="3.125" customWidth="1"/>
    <col min="8455" max="8455" width="3.75" customWidth="1"/>
    <col min="8456" max="8456" width="2.5" customWidth="1"/>
    <col min="8704" max="8704" width="3.75" customWidth="1"/>
    <col min="8705" max="8705" width="24.25" customWidth="1"/>
    <col min="8706" max="8706" width="4" customWidth="1"/>
    <col min="8707" max="8709" width="20.125" customWidth="1"/>
    <col min="8710" max="8710" width="3.125" customWidth="1"/>
    <col min="8711" max="8711" width="3.75" customWidth="1"/>
    <col min="8712" max="8712" width="2.5" customWidth="1"/>
    <col min="8960" max="8960" width="3.75" customWidth="1"/>
    <col min="8961" max="8961" width="24.25" customWidth="1"/>
    <col min="8962" max="8962" width="4" customWidth="1"/>
    <col min="8963" max="8965" width="20.125" customWidth="1"/>
    <col min="8966" max="8966" width="3.125" customWidth="1"/>
    <col min="8967" max="8967" width="3.75" customWidth="1"/>
    <col min="8968" max="8968" width="2.5" customWidth="1"/>
    <col min="9216" max="9216" width="3.75" customWidth="1"/>
    <col min="9217" max="9217" width="24.25" customWidth="1"/>
    <col min="9218" max="9218" width="4" customWidth="1"/>
    <col min="9219" max="9221" width="20.125" customWidth="1"/>
    <col min="9222" max="9222" width="3.125" customWidth="1"/>
    <col min="9223" max="9223" width="3.75" customWidth="1"/>
    <col min="9224" max="9224" width="2.5" customWidth="1"/>
    <col min="9472" max="9472" width="3.75" customWidth="1"/>
    <col min="9473" max="9473" width="24.25" customWidth="1"/>
    <col min="9474" max="9474" width="4" customWidth="1"/>
    <col min="9475" max="9477" width="20.125" customWidth="1"/>
    <col min="9478" max="9478" width="3.125" customWidth="1"/>
    <col min="9479" max="9479" width="3.75" customWidth="1"/>
    <col min="9480" max="9480" width="2.5" customWidth="1"/>
    <col min="9728" max="9728" width="3.75" customWidth="1"/>
    <col min="9729" max="9729" width="24.25" customWidth="1"/>
    <col min="9730" max="9730" width="4" customWidth="1"/>
    <col min="9731" max="9733" width="20.125" customWidth="1"/>
    <col min="9734" max="9734" width="3.125" customWidth="1"/>
    <col min="9735" max="9735" width="3.75" customWidth="1"/>
    <col min="9736" max="9736" width="2.5" customWidth="1"/>
    <col min="9984" max="9984" width="3.75" customWidth="1"/>
    <col min="9985" max="9985" width="24.25" customWidth="1"/>
    <col min="9986" max="9986" width="4" customWidth="1"/>
    <col min="9987" max="9989" width="20.125" customWidth="1"/>
    <col min="9990" max="9990" width="3.125" customWidth="1"/>
    <col min="9991" max="9991" width="3.75" customWidth="1"/>
    <col min="9992" max="9992" width="2.5" customWidth="1"/>
    <col min="10240" max="10240" width="3.75" customWidth="1"/>
    <col min="10241" max="10241" width="24.25" customWidth="1"/>
    <col min="10242" max="10242" width="4" customWidth="1"/>
    <col min="10243" max="10245" width="20.125" customWidth="1"/>
    <col min="10246" max="10246" width="3.125" customWidth="1"/>
    <col min="10247" max="10247" width="3.75" customWidth="1"/>
    <col min="10248" max="10248" width="2.5" customWidth="1"/>
    <col min="10496" max="10496" width="3.75" customWidth="1"/>
    <col min="10497" max="10497" width="24.25" customWidth="1"/>
    <col min="10498" max="10498" width="4" customWidth="1"/>
    <col min="10499" max="10501" width="20.125" customWidth="1"/>
    <col min="10502" max="10502" width="3.125" customWidth="1"/>
    <col min="10503" max="10503" width="3.75" customWidth="1"/>
    <col min="10504" max="10504" width="2.5" customWidth="1"/>
    <col min="10752" max="10752" width="3.75" customWidth="1"/>
    <col min="10753" max="10753" width="24.25" customWidth="1"/>
    <col min="10754" max="10754" width="4" customWidth="1"/>
    <col min="10755" max="10757" width="20.125" customWidth="1"/>
    <col min="10758" max="10758" width="3.125" customWidth="1"/>
    <col min="10759" max="10759" width="3.75" customWidth="1"/>
    <col min="10760" max="10760" width="2.5" customWidth="1"/>
    <col min="11008" max="11008" width="3.75" customWidth="1"/>
    <col min="11009" max="11009" width="24.25" customWidth="1"/>
    <col min="11010" max="11010" width="4" customWidth="1"/>
    <col min="11011" max="11013" width="20.125" customWidth="1"/>
    <col min="11014" max="11014" width="3.125" customWidth="1"/>
    <col min="11015" max="11015" width="3.75" customWidth="1"/>
    <col min="11016" max="11016" width="2.5" customWidth="1"/>
    <col min="11264" max="11264" width="3.75" customWidth="1"/>
    <col min="11265" max="11265" width="24.25" customWidth="1"/>
    <col min="11266" max="11266" width="4" customWidth="1"/>
    <col min="11267" max="11269" width="20.125" customWidth="1"/>
    <col min="11270" max="11270" width="3.125" customWidth="1"/>
    <col min="11271" max="11271" width="3.75" customWidth="1"/>
    <col min="11272" max="11272" width="2.5" customWidth="1"/>
    <col min="11520" max="11520" width="3.75" customWidth="1"/>
    <col min="11521" max="11521" width="24.25" customWidth="1"/>
    <col min="11522" max="11522" width="4" customWidth="1"/>
    <col min="11523" max="11525" width="20.125" customWidth="1"/>
    <col min="11526" max="11526" width="3.125" customWidth="1"/>
    <col min="11527" max="11527" width="3.75" customWidth="1"/>
    <col min="11528" max="11528" width="2.5" customWidth="1"/>
    <col min="11776" max="11776" width="3.75" customWidth="1"/>
    <col min="11777" max="11777" width="24.25" customWidth="1"/>
    <col min="11778" max="11778" width="4" customWidth="1"/>
    <col min="11779" max="11781" width="20.125" customWidth="1"/>
    <col min="11782" max="11782" width="3.125" customWidth="1"/>
    <col min="11783" max="11783" width="3.75" customWidth="1"/>
    <col min="11784" max="11784" width="2.5" customWidth="1"/>
    <col min="12032" max="12032" width="3.75" customWidth="1"/>
    <col min="12033" max="12033" width="24.25" customWidth="1"/>
    <col min="12034" max="12034" width="4" customWidth="1"/>
    <col min="12035" max="12037" width="20.125" customWidth="1"/>
    <col min="12038" max="12038" width="3.125" customWidth="1"/>
    <col min="12039" max="12039" width="3.75" customWidth="1"/>
    <col min="12040" max="12040" width="2.5" customWidth="1"/>
    <col min="12288" max="12288" width="3.75" customWidth="1"/>
    <col min="12289" max="12289" width="24.25" customWidth="1"/>
    <col min="12290" max="12290" width="4" customWidth="1"/>
    <col min="12291" max="12293" width="20.125" customWidth="1"/>
    <col min="12294" max="12294" width="3.125" customWidth="1"/>
    <col min="12295" max="12295" width="3.75" customWidth="1"/>
    <col min="12296" max="12296" width="2.5" customWidth="1"/>
    <col min="12544" max="12544" width="3.75" customWidth="1"/>
    <col min="12545" max="12545" width="24.25" customWidth="1"/>
    <col min="12546" max="12546" width="4" customWidth="1"/>
    <col min="12547" max="12549" width="20.125" customWidth="1"/>
    <col min="12550" max="12550" width="3.125" customWidth="1"/>
    <col min="12551" max="12551" width="3.75" customWidth="1"/>
    <col min="12552" max="12552" width="2.5" customWidth="1"/>
    <col min="12800" max="12800" width="3.75" customWidth="1"/>
    <col min="12801" max="12801" width="24.25" customWidth="1"/>
    <col min="12802" max="12802" width="4" customWidth="1"/>
    <col min="12803" max="12805" width="20.125" customWidth="1"/>
    <col min="12806" max="12806" width="3.125" customWidth="1"/>
    <col min="12807" max="12807" width="3.75" customWidth="1"/>
    <col min="12808" max="12808" width="2.5" customWidth="1"/>
    <col min="13056" max="13056" width="3.75" customWidth="1"/>
    <col min="13057" max="13057" width="24.25" customWidth="1"/>
    <col min="13058" max="13058" width="4" customWidth="1"/>
    <col min="13059" max="13061" width="20.125" customWidth="1"/>
    <col min="13062" max="13062" width="3.125" customWidth="1"/>
    <col min="13063" max="13063" width="3.75" customWidth="1"/>
    <col min="13064" max="13064" width="2.5" customWidth="1"/>
    <col min="13312" max="13312" width="3.75" customWidth="1"/>
    <col min="13313" max="13313" width="24.25" customWidth="1"/>
    <col min="13314" max="13314" width="4" customWidth="1"/>
    <col min="13315" max="13317" width="20.125" customWidth="1"/>
    <col min="13318" max="13318" width="3.125" customWidth="1"/>
    <col min="13319" max="13319" width="3.75" customWidth="1"/>
    <col min="13320" max="13320" width="2.5" customWidth="1"/>
    <col min="13568" max="13568" width="3.75" customWidth="1"/>
    <col min="13569" max="13569" width="24.25" customWidth="1"/>
    <col min="13570" max="13570" width="4" customWidth="1"/>
    <col min="13571" max="13573" width="20.125" customWidth="1"/>
    <col min="13574" max="13574" width="3.125" customWidth="1"/>
    <col min="13575" max="13575" width="3.75" customWidth="1"/>
    <col min="13576" max="13576" width="2.5" customWidth="1"/>
    <col min="13824" max="13824" width="3.75" customWidth="1"/>
    <col min="13825" max="13825" width="24.25" customWidth="1"/>
    <col min="13826" max="13826" width="4" customWidth="1"/>
    <col min="13827" max="13829" width="20.125" customWidth="1"/>
    <col min="13830" max="13830" width="3.125" customWidth="1"/>
    <col min="13831" max="13831" width="3.75" customWidth="1"/>
    <col min="13832" max="13832" width="2.5" customWidth="1"/>
    <col min="14080" max="14080" width="3.75" customWidth="1"/>
    <col min="14081" max="14081" width="24.25" customWidth="1"/>
    <col min="14082" max="14082" width="4" customWidth="1"/>
    <col min="14083" max="14085" width="20.125" customWidth="1"/>
    <col min="14086" max="14086" width="3.125" customWidth="1"/>
    <col min="14087" max="14087" width="3.75" customWidth="1"/>
    <col min="14088" max="14088" width="2.5" customWidth="1"/>
    <col min="14336" max="14336" width="3.75" customWidth="1"/>
    <col min="14337" max="14337" width="24.25" customWidth="1"/>
    <col min="14338" max="14338" width="4" customWidth="1"/>
    <col min="14339" max="14341" width="20.125" customWidth="1"/>
    <col min="14342" max="14342" width="3.125" customWidth="1"/>
    <col min="14343" max="14343" width="3.75" customWidth="1"/>
    <col min="14344" max="14344" width="2.5" customWidth="1"/>
    <col min="14592" max="14592" width="3.75" customWidth="1"/>
    <col min="14593" max="14593" width="24.25" customWidth="1"/>
    <col min="14594" max="14594" width="4" customWidth="1"/>
    <col min="14595" max="14597" width="20.125" customWidth="1"/>
    <col min="14598" max="14598" width="3.125" customWidth="1"/>
    <col min="14599" max="14599" width="3.75" customWidth="1"/>
    <col min="14600" max="14600" width="2.5" customWidth="1"/>
    <col min="14848" max="14848" width="3.75" customWidth="1"/>
    <col min="14849" max="14849" width="24.25" customWidth="1"/>
    <col min="14850" max="14850" width="4" customWidth="1"/>
    <col min="14851" max="14853" width="20.125" customWidth="1"/>
    <col min="14854" max="14854" width="3.125" customWidth="1"/>
    <col min="14855" max="14855" width="3.75" customWidth="1"/>
    <col min="14856" max="14856" width="2.5" customWidth="1"/>
    <col min="15104" max="15104" width="3.75" customWidth="1"/>
    <col min="15105" max="15105" width="24.25" customWidth="1"/>
    <col min="15106" max="15106" width="4" customWidth="1"/>
    <col min="15107" max="15109" width="20.125" customWidth="1"/>
    <col min="15110" max="15110" width="3.125" customWidth="1"/>
    <col min="15111" max="15111" width="3.75" customWidth="1"/>
    <col min="15112" max="15112" width="2.5" customWidth="1"/>
    <col min="15360" max="15360" width="3.75" customWidth="1"/>
    <col min="15361" max="15361" width="24.25" customWidth="1"/>
    <col min="15362" max="15362" width="4" customWidth="1"/>
    <col min="15363" max="15365" width="20.125" customWidth="1"/>
    <col min="15366" max="15366" width="3.125" customWidth="1"/>
    <col min="15367" max="15367" width="3.75" customWidth="1"/>
    <col min="15368" max="15368" width="2.5" customWidth="1"/>
    <col min="15616" max="15616" width="3.75" customWidth="1"/>
    <col min="15617" max="15617" width="24.25" customWidth="1"/>
    <col min="15618" max="15618" width="4" customWidth="1"/>
    <col min="15619" max="15621" width="20.125" customWidth="1"/>
    <col min="15622" max="15622" width="3.125" customWidth="1"/>
    <col min="15623" max="15623" width="3.75" customWidth="1"/>
    <col min="15624" max="15624" width="2.5" customWidth="1"/>
    <col min="15872" max="15872" width="3.75" customWidth="1"/>
    <col min="15873" max="15873" width="24.25" customWidth="1"/>
    <col min="15874" max="15874" width="4" customWidth="1"/>
    <col min="15875" max="15877" width="20.125" customWidth="1"/>
    <col min="15878" max="15878" width="3.125" customWidth="1"/>
    <col min="15879" max="15879" width="3.75" customWidth="1"/>
    <col min="15880" max="15880" width="2.5" customWidth="1"/>
    <col min="16128" max="16128" width="3.75" customWidth="1"/>
    <col min="16129" max="16129" width="24.25" customWidth="1"/>
    <col min="16130" max="16130" width="4" customWidth="1"/>
    <col min="16131" max="16133" width="20.125" customWidth="1"/>
    <col min="16134" max="16134" width="3.125" customWidth="1"/>
    <col min="16135" max="16135" width="3.75" customWidth="1"/>
    <col min="16136" max="16136" width="2.5" customWidth="1"/>
  </cols>
  <sheetData>
    <row r="1" spans="1:8" ht="20.100000000000001" customHeight="1" x14ac:dyDescent="0.4">
      <c r="A1" s="376" t="s">
        <v>1466</v>
      </c>
      <c r="B1" s="376"/>
      <c r="C1" s="376"/>
      <c r="D1" s="376"/>
      <c r="E1" s="376"/>
      <c r="F1" s="376"/>
      <c r="G1" s="376"/>
    </row>
    <row r="2" spans="1:8" ht="20.100000000000001" customHeight="1" x14ac:dyDescent="0.4">
      <c r="A2" s="376"/>
      <c r="B2" s="376"/>
      <c r="C2" s="376"/>
      <c r="D2" s="376"/>
      <c r="E2" s="2050" t="s">
        <v>821</v>
      </c>
      <c r="F2" s="2050"/>
      <c r="G2" s="376"/>
    </row>
    <row r="3" spans="1:8" ht="20.100000000000001" customHeight="1" x14ac:dyDescent="0.4">
      <c r="A3" s="376"/>
      <c r="B3" s="376"/>
      <c r="C3" s="376"/>
      <c r="D3" s="376"/>
      <c r="E3" s="377"/>
      <c r="F3" s="377"/>
      <c r="G3" s="376"/>
    </row>
    <row r="4" spans="1:8" ht="20.100000000000001" customHeight="1" x14ac:dyDescent="0.4">
      <c r="A4" s="2051"/>
      <c r="B4" s="2051"/>
      <c r="C4" s="2051"/>
      <c r="D4" s="2051"/>
      <c r="E4" s="2051"/>
      <c r="F4" s="2051"/>
      <c r="G4" s="376"/>
    </row>
    <row r="5" spans="1:8" ht="20.100000000000001" customHeight="1" x14ac:dyDescent="0.4">
      <c r="A5" s="378"/>
      <c r="B5" s="378"/>
      <c r="C5" s="378"/>
      <c r="D5" s="378"/>
      <c r="E5" s="378"/>
      <c r="F5" s="378"/>
      <c r="G5" s="376"/>
    </row>
    <row r="6" spans="1:8" ht="36" customHeight="1" x14ac:dyDescent="0.4">
      <c r="A6" s="379" t="s">
        <v>822</v>
      </c>
      <c r="B6" s="2052"/>
      <c r="C6" s="2053"/>
      <c r="D6" s="2053"/>
      <c r="E6" s="2053"/>
      <c r="F6" s="2054"/>
      <c r="G6" s="376"/>
    </row>
    <row r="7" spans="1:8" ht="46.5" customHeight="1" x14ac:dyDescent="0.4">
      <c r="A7" s="380" t="s">
        <v>588</v>
      </c>
      <c r="B7" s="2055" t="s">
        <v>823</v>
      </c>
      <c r="C7" s="2055"/>
      <c r="D7" s="2055"/>
      <c r="E7" s="2055"/>
      <c r="F7" s="2056"/>
      <c r="G7" s="376"/>
    </row>
    <row r="8" spans="1:8" ht="69.95" customHeight="1" x14ac:dyDescent="0.4">
      <c r="A8" s="381" t="s">
        <v>824</v>
      </c>
      <c r="B8" s="2057"/>
      <c r="C8" s="2058"/>
      <c r="D8" s="2058"/>
      <c r="E8" s="2058"/>
      <c r="F8" s="2059"/>
      <c r="G8" s="376"/>
    </row>
    <row r="9" spans="1:8" ht="69.95" customHeight="1" x14ac:dyDescent="0.4">
      <c r="A9" s="382" t="s">
        <v>825</v>
      </c>
      <c r="B9" s="2047"/>
      <c r="C9" s="2048"/>
      <c r="D9" s="2048"/>
      <c r="E9" s="2048"/>
      <c r="F9" s="2049"/>
      <c r="G9" s="376"/>
    </row>
    <row r="10" spans="1:8" ht="69.95" customHeight="1" x14ac:dyDescent="0.4">
      <c r="A10" s="382" t="s">
        <v>826</v>
      </c>
      <c r="B10" s="2047"/>
      <c r="C10" s="2048"/>
      <c r="D10" s="2048"/>
      <c r="E10" s="2048"/>
      <c r="F10" s="2049"/>
      <c r="G10" s="376"/>
    </row>
    <row r="11" spans="1:8" ht="17.25" customHeight="1" x14ac:dyDescent="0.4">
      <c r="A11" s="376"/>
      <c r="B11" s="376"/>
      <c r="C11" s="376"/>
      <c r="D11" s="376"/>
      <c r="E11" s="376"/>
      <c r="F11" s="376"/>
      <c r="G11" s="383"/>
      <c r="H11" s="384"/>
    </row>
    <row r="12" spans="1:8" ht="17.25" customHeight="1" x14ac:dyDescent="0.4">
      <c r="A12" s="383" t="s">
        <v>711</v>
      </c>
      <c r="B12" s="383"/>
      <c r="C12" s="383"/>
      <c r="D12" s="383"/>
      <c r="E12" s="383"/>
      <c r="F12" s="383"/>
      <c r="G12" s="383"/>
      <c r="H12" s="384"/>
    </row>
    <row r="13" spans="1:8" x14ac:dyDescent="0.4">
      <c r="A13" s="383" t="s">
        <v>827</v>
      </c>
      <c r="B13" s="383"/>
      <c r="C13" s="383"/>
      <c r="D13" s="383"/>
      <c r="E13" s="383"/>
      <c r="F13" s="383"/>
      <c r="G13" s="376"/>
    </row>
    <row r="14" spans="1:8" x14ac:dyDescent="0.4">
      <c r="A14" s="383" t="s">
        <v>828</v>
      </c>
      <c r="B14" s="385"/>
      <c r="C14" s="385"/>
      <c r="D14" s="385"/>
      <c r="E14" s="385"/>
      <c r="F14" s="385"/>
      <c r="G14" s="376"/>
    </row>
    <row r="15" spans="1:8" ht="17.25" customHeight="1" x14ac:dyDescent="0.4">
      <c r="A15" s="383" t="s">
        <v>829</v>
      </c>
      <c r="B15" s="385"/>
      <c r="C15" s="385"/>
      <c r="D15" s="385"/>
      <c r="E15" s="385"/>
      <c r="F15" s="385"/>
      <c r="G15" s="383"/>
      <c r="H15" s="384"/>
    </row>
    <row r="16" spans="1:8" ht="6" customHeight="1" x14ac:dyDescent="0.4"/>
  </sheetData>
  <mergeCells count="7">
    <mergeCell ref="B10:F10"/>
    <mergeCell ref="E2:F2"/>
    <mergeCell ref="A4:F4"/>
    <mergeCell ref="B6:F6"/>
    <mergeCell ref="B7:F7"/>
    <mergeCell ref="B8:F8"/>
    <mergeCell ref="B9:F9"/>
  </mergeCells>
  <phoneticPr fontId="11"/>
  <pageMargins left="0.7" right="0.7" top="0.75" bottom="0.75" header="0.3" footer="0.3"/>
  <pageSetup paperSize="9" scale="7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23A0-29FA-499B-BC58-6A360D0ED166}">
  <dimension ref="A1:H15"/>
  <sheetViews>
    <sheetView view="pageBreakPreview" zoomScale="60" zoomScaleNormal="100" workbookViewId="0">
      <selection activeCell="D5" sqref="D5"/>
    </sheetView>
  </sheetViews>
  <sheetFormatPr defaultRowHeight="18.75" x14ac:dyDescent="0.4"/>
  <cols>
    <col min="1" max="1" width="24.25" style="253" customWidth="1"/>
    <col min="2" max="2" width="4" style="253" customWidth="1"/>
    <col min="3" max="5" width="20.125" style="253" customWidth="1"/>
    <col min="6" max="6" width="3.125" style="253" customWidth="1"/>
    <col min="7" max="7" width="3.75" style="253" customWidth="1"/>
    <col min="8" max="8" width="2.5" style="253" customWidth="1"/>
    <col min="9" max="9" width="9" style="253"/>
    <col min="10" max="10" width="14" style="253" customWidth="1"/>
    <col min="11" max="255" width="9" style="253"/>
    <col min="256" max="256" width="0.75" style="253" customWidth="1"/>
    <col min="257" max="257" width="24.25" style="253" customWidth="1"/>
    <col min="258" max="258" width="4" style="253" customWidth="1"/>
    <col min="259" max="261" width="20.125" style="253" customWidth="1"/>
    <col min="262" max="262" width="3.125" style="253" customWidth="1"/>
    <col min="263" max="263" width="3.75" style="253" customWidth="1"/>
    <col min="264" max="264" width="2.5" style="253" customWidth="1"/>
    <col min="265" max="265" width="9" style="253"/>
    <col min="266" max="266" width="14" style="253" customWidth="1"/>
    <col min="267" max="511" width="9" style="253"/>
    <col min="512" max="512" width="0.75" style="253" customWidth="1"/>
    <col min="513" max="513" width="24.25" style="253" customWidth="1"/>
    <col min="514" max="514" width="4" style="253" customWidth="1"/>
    <col min="515" max="517" width="20.125" style="253" customWidth="1"/>
    <col min="518" max="518" width="3.125" style="253" customWidth="1"/>
    <col min="519" max="519" width="3.75" style="253" customWidth="1"/>
    <col min="520" max="520" width="2.5" style="253" customWidth="1"/>
    <col min="521" max="521" width="9" style="253"/>
    <col min="522" max="522" width="14" style="253" customWidth="1"/>
    <col min="523" max="767" width="9" style="253"/>
    <col min="768" max="768" width="0.75" style="253" customWidth="1"/>
    <col min="769" max="769" width="24.25" style="253" customWidth="1"/>
    <col min="770" max="770" width="4" style="253" customWidth="1"/>
    <col min="771" max="773" width="20.125" style="253" customWidth="1"/>
    <col min="774" max="774" width="3.125" style="253" customWidth="1"/>
    <col min="775" max="775" width="3.75" style="253" customWidth="1"/>
    <col min="776" max="776" width="2.5" style="253" customWidth="1"/>
    <col min="777" max="777" width="9" style="253"/>
    <col min="778" max="778" width="14" style="253" customWidth="1"/>
    <col min="779" max="1023" width="9" style="253"/>
    <col min="1024" max="1024" width="0.75" style="253" customWidth="1"/>
    <col min="1025" max="1025" width="24.25" style="253" customWidth="1"/>
    <col min="1026" max="1026" width="4" style="253" customWidth="1"/>
    <col min="1027" max="1029" width="20.125" style="253" customWidth="1"/>
    <col min="1030" max="1030" width="3.125" style="253" customWidth="1"/>
    <col min="1031" max="1031" width="3.75" style="253" customWidth="1"/>
    <col min="1032" max="1032" width="2.5" style="253" customWidth="1"/>
    <col min="1033" max="1033" width="9" style="253"/>
    <col min="1034" max="1034" width="14" style="253" customWidth="1"/>
    <col min="1035" max="1279" width="9" style="253"/>
    <col min="1280" max="1280" width="0.75" style="253" customWidth="1"/>
    <col min="1281" max="1281" width="24.25" style="253" customWidth="1"/>
    <col min="1282" max="1282" width="4" style="253" customWidth="1"/>
    <col min="1283" max="1285" width="20.125" style="253" customWidth="1"/>
    <col min="1286" max="1286" width="3.125" style="253" customWidth="1"/>
    <col min="1287" max="1287" width="3.75" style="253" customWidth="1"/>
    <col min="1288" max="1288" width="2.5" style="253" customWidth="1"/>
    <col min="1289" max="1289" width="9" style="253"/>
    <col min="1290" max="1290" width="14" style="253" customWidth="1"/>
    <col min="1291" max="1535" width="9" style="253"/>
    <col min="1536" max="1536" width="0.75" style="253" customWidth="1"/>
    <col min="1537" max="1537" width="24.25" style="253" customWidth="1"/>
    <col min="1538" max="1538" width="4" style="253" customWidth="1"/>
    <col min="1539" max="1541" width="20.125" style="253" customWidth="1"/>
    <col min="1542" max="1542" width="3.125" style="253" customWidth="1"/>
    <col min="1543" max="1543" width="3.75" style="253" customWidth="1"/>
    <col min="1544" max="1544" width="2.5" style="253" customWidth="1"/>
    <col min="1545" max="1545" width="9" style="253"/>
    <col min="1546" max="1546" width="14" style="253" customWidth="1"/>
    <col min="1547" max="1791" width="9" style="253"/>
    <col min="1792" max="1792" width="0.75" style="253" customWidth="1"/>
    <col min="1793" max="1793" width="24.25" style="253" customWidth="1"/>
    <col min="1794" max="1794" width="4" style="253" customWidth="1"/>
    <col min="1795" max="1797" width="20.125" style="253" customWidth="1"/>
    <col min="1798" max="1798" width="3.125" style="253" customWidth="1"/>
    <col min="1799" max="1799" width="3.75" style="253" customWidth="1"/>
    <col min="1800" max="1800" width="2.5" style="253" customWidth="1"/>
    <col min="1801" max="1801" width="9" style="253"/>
    <col min="1802" max="1802" width="14" style="253" customWidth="1"/>
    <col min="1803" max="2047" width="9" style="253"/>
    <col min="2048" max="2048" width="0.75" style="253" customWidth="1"/>
    <col min="2049" max="2049" width="24.25" style="253" customWidth="1"/>
    <col min="2050" max="2050" width="4" style="253" customWidth="1"/>
    <col min="2051" max="2053" width="20.125" style="253" customWidth="1"/>
    <col min="2054" max="2054" width="3.125" style="253" customWidth="1"/>
    <col min="2055" max="2055" width="3.75" style="253" customWidth="1"/>
    <col min="2056" max="2056" width="2.5" style="253" customWidth="1"/>
    <col min="2057" max="2057" width="9" style="253"/>
    <col min="2058" max="2058" width="14" style="253" customWidth="1"/>
    <col min="2059" max="2303" width="9" style="253"/>
    <col min="2304" max="2304" width="0.75" style="253" customWidth="1"/>
    <col min="2305" max="2305" width="24.25" style="253" customWidth="1"/>
    <col min="2306" max="2306" width="4" style="253" customWidth="1"/>
    <col min="2307" max="2309" width="20.125" style="253" customWidth="1"/>
    <col min="2310" max="2310" width="3.125" style="253" customWidth="1"/>
    <col min="2311" max="2311" width="3.75" style="253" customWidth="1"/>
    <col min="2312" max="2312" width="2.5" style="253" customWidth="1"/>
    <col min="2313" max="2313" width="9" style="253"/>
    <col min="2314" max="2314" width="14" style="253" customWidth="1"/>
    <col min="2315" max="2559" width="9" style="253"/>
    <col min="2560" max="2560" width="0.75" style="253" customWidth="1"/>
    <col min="2561" max="2561" width="24.25" style="253" customWidth="1"/>
    <col min="2562" max="2562" width="4" style="253" customWidth="1"/>
    <col min="2563" max="2565" width="20.125" style="253" customWidth="1"/>
    <col min="2566" max="2566" width="3.125" style="253" customWidth="1"/>
    <col min="2567" max="2567" width="3.75" style="253" customWidth="1"/>
    <col min="2568" max="2568" width="2.5" style="253" customWidth="1"/>
    <col min="2569" max="2569" width="9" style="253"/>
    <col min="2570" max="2570" width="14" style="253" customWidth="1"/>
    <col min="2571" max="2815" width="9" style="253"/>
    <col min="2816" max="2816" width="0.75" style="253" customWidth="1"/>
    <col min="2817" max="2817" width="24.25" style="253" customWidth="1"/>
    <col min="2818" max="2818" width="4" style="253" customWidth="1"/>
    <col min="2819" max="2821" width="20.125" style="253" customWidth="1"/>
    <col min="2822" max="2822" width="3.125" style="253" customWidth="1"/>
    <col min="2823" max="2823" width="3.75" style="253" customWidth="1"/>
    <col min="2824" max="2824" width="2.5" style="253" customWidth="1"/>
    <col min="2825" max="2825" width="9" style="253"/>
    <col min="2826" max="2826" width="14" style="253" customWidth="1"/>
    <col min="2827" max="3071" width="9" style="253"/>
    <col min="3072" max="3072" width="0.75" style="253" customWidth="1"/>
    <col min="3073" max="3073" width="24.25" style="253" customWidth="1"/>
    <col min="3074" max="3074" width="4" style="253" customWidth="1"/>
    <col min="3075" max="3077" width="20.125" style="253" customWidth="1"/>
    <col min="3078" max="3078" width="3.125" style="253" customWidth="1"/>
    <col min="3079" max="3079" width="3.75" style="253" customWidth="1"/>
    <col min="3080" max="3080" width="2.5" style="253" customWidth="1"/>
    <col min="3081" max="3081" width="9" style="253"/>
    <col min="3082" max="3082" width="14" style="253" customWidth="1"/>
    <col min="3083" max="3327" width="9" style="253"/>
    <col min="3328" max="3328" width="0.75" style="253" customWidth="1"/>
    <col min="3329" max="3329" width="24.25" style="253" customWidth="1"/>
    <col min="3330" max="3330" width="4" style="253" customWidth="1"/>
    <col min="3331" max="3333" width="20.125" style="253" customWidth="1"/>
    <col min="3334" max="3334" width="3.125" style="253" customWidth="1"/>
    <col min="3335" max="3335" width="3.75" style="253" customWidth="1"/>
    <col min="3336" max="3336" width="2.5" style="253" customWidth="1"/>
    <col min="3337" max="3337" width="9" style="253"/>
    <col min="3338" max="3338" width="14" style="253" customWidth="1"/>
    <col min="3339" max="3583" width="9" style="253"/>
    <col min="3584" max="3584" width="0.75" style="253" customWidth="1"/>
    <col min="3585" max="3585" width="24.25" style="253" customWidth="1"/>
    <col min="3586" max="3586" width="4" style="253" customWidth="1"/>
    <col min="3587" max="3589" width="20.125" style="253" customWidth="1"/>
    <col min="3590" max="3590" width="3.125" style="253" customWidth="1"/>
    <col min="3591" max="3591" width="3.75" style="253" customWidth="1"/>
    <col min="3592" max="3592" width="2.5" style="253" customWidth="1"/>
    <col min="3593" max="3593" width="9" style="253"/>
    <col min="3594" max="3594" width="14" style="253" customWidth="1"/>
    <col min="3595" max="3839" width="9" style="253"/>
    <col min="3840" max="3840" width="0.75" style="253" customWidth="1"/>
    <col min="3841" max="3841" width="24.25" style="253" customWidth="1"/>
    <col min="3842" max="3842" width="4" style="253" customWidth="1"/>
    <col min="3843" max="3845" width="20.125" style="253" customWidth="1"/>
    <col min="3846" max="3846" width="3.125" style="253" customWidth="1"/>
    <col min="3847" max="3847" width="3.75" style="253" customWidth="1"/>
    <col min="3848" max="3848" width="2.5" style="253" customWidth="1"/>
    <col min="3849" max="3849" width="9" style="253"/>
    <col min="3850" max="3850" width="14" style="253" customWidth="1"/>
    <col min="3851" max="4095" width="9" style="253"/>
    <col min="4096" max="4096" width="0.75" style="253" customWidth="1"/>
    <col min="4097" max="4097" width="24.25" style="253" customWidth="1"/>
    <col min="4098" max="4098" width="4" style="253" customWidth="1"/>
    <col min="4099" max="4101" width="20.125" style="253" customWidth="1"/>
    <col min="4102" max="4102" width="3.125" style="253" customWidth="1"/>
    <col min="4103" max="4103" width="3.75" style="253" customWidth="1"/>
    <col min="4104" max="4104" width="2.5" style="253" customWidth="1"/>
    <col min="4105" max="4105" width="9" style="253"/>
    <col min="4106" max="4106" width="14" style="253" customWidth="1"/>
    <col min="4107" max="4351" width="9" style="253"/>
    <col min="4352" max="4352" width="0.75" style="253" customWidth="1"/>
    <col min="4353" max="4353" width="24.25" style="253" customWidth="1"/>
    <col min="4354" max="4354" width="4" style="253" customWidth="1"/>
    <col min="4355" max="4357" width="20.125" style="253" customWidth="1"/>
    <col min="4358" max="4358" width="3.125" style="253" customWidth="1"/>
    <col min="4359" max="4359" width="3.75" style="253" customWidth="1"/>
    <col min="4360" max="4360" width="2.5" style="253" customWidth="1"/>
    <col min="4361" max="4361" width="9" style="253"/>
    <col min="4362" max="4362" width="14" style="253" customWidth="1"/>
    <col min="4363" max="4607" width="9" style="253"/>
    <col min="4608" max="4608" width="0.75" style="253" customWidth="1"/>
    <col min="4609" max="4609" width="24.25" style="253" customWidth="1"/>
    <col min="4610" max="4610" width="4" style="253" customWidth="1"/>
    <col min="4611" max="4613" width="20.125" style="253" customWidth="1"/>
    <col min="4614" max="4614" width="3.125" style="253" customWidth="1"/>
    <col min="4615" max="4615" width="3.75" style="253" customWidth="1"/>
    <col min="4616" max="4616" width="2.5" style="253" customWidth="1"/>
    <col min="4617" max="4617" width="9" style="253"/>
    <col min="4618" max="4618" width="14" style="253" customWidth="1"/>
    <col min="4619" max="4863" width="9" style="253"/>
    <col min="4864" max="4864" width="0.75" style="253" customWidth="1"/>
    <col min="4865" max="4865" width="24.25" style="253" customWidth="1"/>
    <col min="4866" max="4866" width="4" style="253" customWidth="1"/>
    <col min="4867" max="4869" width="20.125" style="253" customWidth="1"/>
    <col min="4870" max="4870" width="3.125" style="253" customWidth="1"/>
    <col min="4871" max="4871" width="3.75" style="253" customWidth="1"/>
    <col min="4872" max="4872" width="2.5" style="253" customWidth="1"/>
    <col min="4873" max="4873" width="9" style="253"/>
    <col min="4874" max="4874" width="14" style="253" customWidth="1"/>
    <col min="4875" max="5119" width="9" style="253"/>
    <col min="5120" max="5120" width="0.75" style="253" customWidth="1"/>
    <col min="5121" max="5121" width="24.25" style="253" customWidth="1"/>
    <col min="5122" max="5122" width="4" style="253" customWidth="1"/>
    <col min="5123" max="5125" width="20.125" style="253" customWidth="1"/>
    <col min="5126" max="5126" width="3.125" style="253" customWidth="1"/>
    <col min="5127" max="5127" width="3.75" style="253" customWidth="1"/>
    <col min="5128" max="5128" width="2.5" style="253" customWidth="1"/>
    <col min="5129" max="5129" width="9" style="253"/>
    <col min="5130" max="5130" width="14" style="253" customWidth="1"/>
    <col min="5131" max="5375" width="9" style="253"/>
    <col min="5376" max="5376" width="0.75" style="253" customWidth="1"/>
    <col min="5377" max="5377" width="24.25" style="253" customWidth="1"/>
    <col min="5378" max="5378" width="4" style="253" customWidth="1"/>
    <col min="5379" max="5381" width="20.125" style="253" customWidth="1"/>
    <col min="5382" max="5382" width="3.125" style="253" customWidth="1"/>
    <col min="5383" max="5383" width="3.75" style="253" customWidth="1"/>
    <col min="5384" max="5384" width="2.5" style="253" customWidth="1"/>
    <col min="5385" max="5385" width="9" style="253"/>
    <col min="5386" max="5386" width="14" style="253" customWidth="1"/>
    <col min="5387" max="5631" width="9" style="253"/>
    <col min="5632" max="5632" width="0.75" style="253" customWidth="1"/>
    <col min="5633" max="5633" width="24.25" style="253" customWidth="1"/>
    <col min="5634" max="5634" width="4" style="253" customWidth="1"/>
    <col min="5635" max="5637" width="20.125" style="253" customWidth="1"/>
    <col min="5638" max="5638" width="3.125" style="253" customWidth="1"/>
    <col min="5639" max="5639" width="3.75" style="253" customWidth="1"/>
    <col min="5640" max="5640" width="2.5" style="253" customWidth="1"/>
    <col min="5641" max="5641" width="9" style="253"/>
    <col min="5642" max="5642" width="14" style="253" customWidth="1"/>
    <col min="5643" max="5887" width="9" style="253"/>
    <col min="5888" max="5888" width="0.75" style="253" customWidth="1"/>
    <col min="5889" max="5889" width="24.25" style="253" customWidth="1"/>
    <col min="5890" max="5890" width="4" style="253" customWidth="1"/>
    <col min="5891" max="5893" width="20.125" style="253" customWidth="1"/>
    <col min="5894" max="5894" width="3.125" style="253" customWidth="1"/>
    <col min="5895" max="5895" width="3.75" style="253" customWidth="1"/>
    <col min="5896" max="5896" width="2.5" style="253" customWidth="1"/>
    <col min="5897" max="5897" width="9" style="253"/>
    <col min="5898" max="5898" width="14" style="253" customWidth="1"/>
    <col min="5899" max="6143" width="9" style="253"/>
    <col min="6144" max="6144" width="0.75" style="253" customWidth="1"/>
    <col min="6145" max="6145" width="24.25" style="253" customWidth="1"/>
    <col min="6146" max="6146" width="4" style="253" customWidth="1"/>
    <col min="6147" max="6149" width="20.125" style="253" customWidth="1"/>
    <col min="6150" max="6150" width="3.125" style="253" customWidth="1"/>
    <col min="6151" max="6151" width="3.75" style="253" customWidth="1"/>
    <col min="6152" max="6152" width="2.5" style="253" customWidth="1"/>
    <col min="6153" max="6153" width="9" style="253"/>
    <col min="6154" max="6154" width="14" style="253" customWidth="1"/>
    <col min="6155" max="6399" width="9" style="253"/>
    <col min="6400" max="6400" width="0.75" style="253" customWidth="1"/>
    <col min="6401" max="6401" width="24.25" style="253" customWidth="1"/>
    <col min="6402" max="6402" width="4" style="253" customWidth="1"/>
    <col min="6403" max="6405" width="20.125" style="253" customWidth="1"/>
    <col min="6406" max="6406" width="3.125" style="253" customWidth="1"/>
    <col min="6407" max="6407" width="3.75" style="253" customWidth="1"/>
    <col min="6408" max="6408" width="2.5" style="253" customWidth="1"/>
    <col min="6409" max="6409" width="9" style="253"/>
    <col min="6410" max="6410" width="14" style="253" customWidth="1"/>
    <col min="6411" max="6655" width="9" style="253"/>
    <col min="6656" max="6656" width="0.75" style="253" customWidth="1"/>
    <col min="6657" max="6657" width="24.25" style="253" customWidth="1"/>
    <col min="6658" max="6658" width="4" style="253" customWidth="1"/>
    <col min="6659" max="6661" width="20.125" style="253" customWidth="1"/>
    <col min="6662" max="6662" width="3.125" style="253" customWidth="1"/>
    <col min="6663" max="6663" width="3.75" style="253" customWidth="1"/>
    <col min="6664" max="6664" width="2.5" style="253" customWidth="1"/>
    <col min="6665" max="6665" width="9" style="253"/>
    <col min="6666" max="6666" width="14" style="253" customWidth="1"/>
    <col min="6667" max="6911" width="9" style="253"/>
    <col min="6912" max="6912" width="0.75" style="253" customWidth="1"/>
    <col min="6913" max="6913" width="24.25" style="253" customWidth="1"/>
    <col min="6914" max="6914" width="4" style="253" customWidth="1"/>
    <col min="6915" max="6917" width="20.125" style="253" customWidth="1"/>
    <col min="6918" max="6918" width="3.125" style="253" customWidth="1"/>
    <col min="6919" max="6919" width="3.75" style="253" customWidth="1"/>
    <col min="6920" max="6920" width="2.5" style="253" customWidth="1"/>
    <col min="6921" max="6921" width="9" style="253"/>
    <col min="6922" max="6922" width="14" style="253" customWidth="1"/>
    <col min="6923" max="7167" width="9" style="253"/>
    <col min="7168" max="7168" width="0.75" style="253" customWidth="1"/>
    <col min="7169" max="7169" width="24.25" style="253" customWidth="1"/>
    <col min="7170" max="7170" width="4" style="253" customWidth="1"/>
    <col min="7171" max="7173" width="20.125" style="253" customWidth="1"/>
    <col min="7174" max="7174" width="3.125" style="253" customWidth="1"/>
    <col min="7175" max="7175" width="3.75" style="253" customWidth="1"/>
    <col min="7176" max="7176" width="2.5" style="253" customWidth="1"/>
    <col min="7177" max="7177" width="9" style="253"/>
    <col min="7178" max="7178" width="14" style="253" customWidth="1"/>
    <col min="7179" max="7423" width="9" style="253"/>
    <col min="7424" max="7424" width="0.75" style="253" customWidth="1"/>
    <col min="7425" max="7425" width="24.25" style="253" customWidth="1"/>
    <col min="7426" max="7426" width="4" style="253" customWidth="1"/>
    <col min="7427" max="7429" width="20.125" style="253" customWidth="1"/>
    <col min="7430" max="7430" width="3.125" style="253" customWidth="1"/>
    <col min="7431" max="7431" width="3.75" style="253" customWidth="1"/>
    <col min="7432" max="7432" width="2.5" style="253" customWidth="1"/>
    <col min="7433" max="7433" width="9" style="253"/>
    <col min="7434" max="7434" width="14" style="253" customWidth="1"/>
    <col min="7435" max="7679" width="9" style="253"/>
    <col min="7680" max="7680" width="0.75" style="253" customWidth="1"/>
    <col min="7681" max="7681" width="24.25" style="253" customWidth="1"/>
    <col min="7682" max="7682" width="4" style="253" customWidth="1"/>
    <col min="7683" max="7685" width="20.125" style="253" customWidth="1"/>
    <col min="7686" max="7686" width="3.125" style="253" customWidth="1"/>
    <col min="7687" max="7687" width="3.75" style="253" customWidth="1"/>
    <col min="7688" max="7688" width="2.5" style="253" customWidth="1"/>
    <col min="7689" max="7689" width="9" style="253"/>
    <col min="7690" max="7690" width="14" style="253" customWidth="1"/>
    <col min="7691" max="7935" width="9" style="253"/>
    <col min="7936" max="7936" width="0.75" style="253" customWidth="1"/>
    <col min="7937" max="7937" width="24.25" style="253" customWidth="1"/>
    <col min="7938" max="7938" width="4" style="253" customWidth="1"/>
    <col min="7939" max="7941" width="20.125" style="253" customWidth="1"/>
    <col min="7942" max="7942" width="3.125" style="253" customWidth="1"/>
    <col min="7943" max="7943" width="3.75" style="253" customWidth="1"/>
    <col min="7944" max="7944" width="2.5" style="253" customWidth="1"/>
    <col min="7945" max="7945" width="9" style="253"/>
    <col min="7946" max="7946" width="14" style="253" customWidth="1"/>
    <col min="7947" max="8191" width="9" style="253"/>
    <col min="8192" max="8192" width="0.75" style="253" customWidth="1"/>
    <col min="8193" max="8193" width="24.25" style="253" customWidth="1"/>
    <col min="8194" max="8194" width="4" style="253" customWidth="1"/>
    <col min="8195" max="8197" width="20.125" style="253" customWidth="1"/>
    <col min="8198" max="8198" width="3.125" style="253" customWidth="1"/>
    <col min="8199" max="8199" width="3.75" style="253" customWidth="1"/>
    <col min="8200" max="8200" width="2.5" style="253" customWidth="1"/>
    <col min="8201" max="8201" width="9" style="253"/>
    <col min="8202" max="8202" width="14" style="253" customWidth="1"/>
    <col min="8203" max="8447" width="9" style="253"/>
    <col min="8448" max="8448" width="0.75" style="253" customWidth="1"/>
    <col min="8449" max="8449" width="24.25" style="253" customWidth="1"/>
    <col min="8450" max="8450" width="4" style="253" customWidth="1"/>
    <col min="8451" max="8453" width="20.125" style="253" customWidth="1"/>
    <col min="8454" max="8454" width="3.125" style="253" customWidth="1"/>
    <col min="8455" max="8455" width="3.75" style="253" customWidth="1"/>
    <col min="8456" max="8456" width="2.5" style="253" customWidth="1"/>
    <col min="8457" max="8457" width="9" style="253"/>
    <col min="8458" max="8458" width="14" style="253" customWidth="1"/>
    <col min="8459" max="8703" width="9" style="253"/>
    <col min="8704" max="8704" width="0.75" style="253" customWidth="1"/>
    <col min="8705" max="8705" width="24.25" style="253" customWidth="1"/>
    <col min="8706" max="8706" width="4" style="253" customWidth="1"/>
    <col min="8707" max="8709" width="20.125" style="253" customWidth="1"/>
    <col min="8710" max="8710" width="3.125" style="253" customWidth="1"/>
    <col min="8711" max="8711" width="3.75" style="253" customWidth="1"/>
    <col min="8712" max="8712" width="2.5" style="253" customWidth="1"/>
    <col min="8713" max="8713" width="9" style="253"/>
    <col min="8714" max="8714" width="14" style="253" customWidth="1"/>
    <col min="8715" max="8959" width="9" style="253"/>
    <col min="8960" max="8960" width="0.75" style="253" customWidth="1"/>
    <col min="8961" max="8961" width="24.25" style="253" customWidth="1"/>
    <col min="8962" max="8962" width="4" style="253" customWidth="1"/>
    <col min="8963" max="8965" width="20.125" style="253" customWidth="1"/>
    <col min="8966" max="8966" width="3.125" style="253" customWidth="1"/>
    <col min="8967" max="8967" width="3.75" style="253" customWidth="1"/>
    <col min="8968" max="8968" width="2.5" style="253" customWidth="1"/>
    <col min="8969" max="8969" width="9" style="253"/>
    <col min="8970" max="8970" width="14" style="253" customWidth="1"/>
    <col min="8971" max="9215" width="9" style="253"/>
    <col min="9216" max="9216" width="0.75" style="253" customWidth="1"/>
    <col min="9217" max="9217" width="24.25" style="253" customWidth="1"/>
    <col min="9218" max="9218" width="4" style="253" customWidth="1"/>
    <col min="9219" max="9221" width="20.125" style="253" customWidth="1"/>
    <col min="9222" max="9222" width="3.125" style="253" customWidth="1"/>
    <col min="9223" max="9223" width="3.75" style="253" customWidth="1"/>
    <col min="9224" max="9224" width="2.5" style="253" customWidth="1"/>
    <col min="9225" max="9225" width="9" style="253"/>
    <col min="9226" max="9226" width="14" style="253" customWidth="1"/>
    <col min="9227" max="9471" width="9" style="253"/>
    <col min="9472" max="9472" width="0.75" style="253" customWidth="1"/>
    <col min="9473" max="9473" width="24.25" style="253" customWidth="1"/>
    <col min="9474" max="9474" width="4" style="253" customWidth="1"/>
    <col min="9475" max="9477" width="20.125" style="253" customWidth="1"/>
    <col min="9478" max="9478" width="3.125" style="253" customWidth="1"/>
    <col min="9479" max="9479" width="3.75" style="253" customWidth="1"/>
    <col min="9480" max="9480" width="2.5" style="253" customWidth="1"/>
    <col min="9481" max="9481" width="9" style="253"/>
    <col min="9482" max="9482" width="14" style="253" customWidth="1"/>
    <col min="9483" max="9727" width="9" style="253"/>
    <col min="9728" max="9728" width="0.75" style="253" customWidth="1"/>
    <col min="9729" max="9729" width="24.25" style="253" customWidth="1"/>
    <col min="9730" max="9730" width="4" style="253" customWidth="1"/>
    <col min="9731" max="9733" width="20.125" style="253" customWidth="1"/>
    <col min="9734" max="9734" width="3.125" style="253" customWidth="1"/>
    <col min="9735" max="9735" width="3.75" style="253" customWidth="1"/>
    <col min="9736" max="9736" width="2.5" style="253" customWidth="1"/>
    <col min="9737" max="9737" width="9" style="253"/>
    <col min="9738" max="9738" width="14" style="253" customWidth="1"/>
    <col min="9739" max="9983" width="9" style="253"/>
    <col min="9984" max="9984" width="0.75" style="253" customWidth="1"/>
    <col min="9985" max="9985" width="24.25" style="253" customWidth="1"/>
    <col min="9986" max="9986" width="4" style="253" customWidth="1"/>
    <col min="9987" max="9989" width="20.125" style="253" customWidth="1"/>
    <col min="9990" max="9990" width="3.125" style="253" customWidth="1"/>
    <col min="9991" max="9991" width="3.75" style="253" customWidth="1"/>
    <col min="9992" max="9992" width="2.5" style="253" customWidth="1"/>
    <col min="9993" max="9993" width="9" style="253"/>
    <col min="9994" max="9994" width="14" style="253" customWidth="1"/>
    <col min="9995" max="10239" width="9" style="253"/>
    <col min="10240" max="10240" width="0.75" style="253" customWidth="1"/>
    <col min="10241" max="10241" width="24.25" style="253" customWidth="1"/>
    <col min="10242" max="10242" width="4" style="253" customWidth="1"/>
    <col min="10243" max="10245" width="20.125" style="253" customWidth="1"/>
    <col min="10246" max="10246" width="3.125" style="253" customWidth="1"/>
    <col min="10247" max="10247" width="3.75" style="253" customWidth="1"/>
    <col min="10248" max="10248" width="2.5" style="253" customWidth="1"/>
    <col min="10249" max="10249" width="9" style="253"/>
    <col min="10250" max="10250" width="14" style="253" customWidth="1"/>
    <col min="10251" max="10495" width="9" style="253"/>
    <col min="10496" max="10496" width="0.75" style="253" customWidth="1"/>
    <col min="10497" max="10497" width="24.25" style="253" customWidth="1"/>
    <col min="10498" max="10498" width="4" style="253" customWidth="1"/>
    <col min="10499" max="10501" width="20.125" style="253" customWidth="1"/>
    <col min="10502" max="10502" width="3.125" style="253" customWidth="1"/>
    <col min="10503" max="10503" width="3.75" style="253" customWidth="1"/>
    <col min="10504" max="10504" width="2.5" style="253" customWidth="1"/>
    <col min="10505" max="10505" width="9" style="253"/>
    <col min="10506" max="10506" width="14" style="253" customWidth="1"/>
    <col min="10507" max="10751" width="9" style="253"/>
    <col min="10752" max="10752" width="0.75" style="253" customWidth="1"/>
    <col min="10753" max="10753" width="24.25" style="253" customWidth="1"/>
    <col min="10754" max="10754" width="4" style="253" customWidth="1"/>
    <col min="10755" max="10757" width="20.125" style="253" customWidth="1"/>
    <col min="10758" max="10758" width="3.125" style="253" customWidth="1"/>
    <col min="10759" max="10759" width="3.75" style="253" customWidth="1"/>
    <col min="10760" max="10760" width="2.5" style="253" customWidth="1"/>
    <col min="10761" max="10761" width="9" style="253"/>
    <col min="10762" max="10762" width="14" style="253" customWidth="1"/>
    <col min="10763" max="11007" width="9" style="253"/>
    <col min="11008" max="11008" width="0.75" style="253" customWidth="1"/>
    <col min="11009" max="11009" width="24.25" style="253" customWidth="1"/>
    <col min="11010" max="11010" width="4" style="253" customWidth="1"/>
    <col min="11011" max="11013" width="20.125" style="253" customWidth="1"/>
    <col min="11014" max="11014" width="3.125" style="253" customWidth="1"/>
    <col min="11015" max="11015" width="3.75" style="253" customWidth="1"/>
    <col min="11016" max="11016" width="2.5" style="253" customWidth="1"/>
    <col min="11017" max="11017" width="9" style="253"/>
    <col min="11018" max="11018" width="14" style="253" customWidth="1"/>
    <col min="11019" max="11263" width="9" style="253"/>
    <col min="11264" max="11264" width="0.75" style="253" customWidth="1"/>
    <col min="11265" max="11265" width="24.25" style="253" customWidth="1"/>
    <col min="11266" max="11266" width="4" style="253" customWidth="1"/>
    <col min="11267" max="11269" width="20.125" style="253" customWidth="1"/>
    <col min="11270" max="11270" width="3.125" style="253" customWidth="1"/>
    <col min="11271" max="11271" width="3.75" style="253" customWidth="1"/>
    <col min="11272" max="11272" width="2.5" style="253" customWidth="1"/>
    <col min="11273" max="11273" width="9" style="253"/>
    <col min="11274" max="11274" width="14" style="253" customWidth="1"/>
    <col min="11275" max="11519" width="9" style="253"/>
    <col min="11520" max="11520" width="0.75" style="253" customWidth="1"/>
    <col min="11521" max="11521" width="24.25" style="253" customWidth="1"/>
    <col min="11522" max="11522" width="4" style="253" customWidth="1"/>
    <col min="11523" max="11525" width="20.125" style="253" customWidth="1"/>
    <col min="11526" max="11526" width="3.125" style="253" customWidth="1"/>
    <col min="11527" max="11527" width="3.75" style="253" customWidth="1"/>
    <col min="11528" max="11528" width="2.5" style="253" customWidth="1"/>
    <col min="11529" max="11529" width="9" style="253"/>
    <col min="11530" max="11530" width="14" style="253" customWidth="1"/>
    <col min="11531" max="11775" width="9" style="253"/>
    <col min="11776" max="11776" width="0.75" style="253" customWidth="1"/>
    <col min="11777" max="11777" width="24.25" style="253" customWidth="1"/>
    <col min="11778" max="11778" width="4" style="253" customWidth="1"/>
    <col min="11779" max="11781" width="20.125" style="253" customWidth="1"/>
    <col min="11782" max="11782" width="3.125" style="253" customWidth="1"/>
    <col min="11783" max="11783" width="3.75" style="253" customWidth="1"/>
    <col min="11784" max="11784" width="2.5" style="253" customWidth="1"/>
    <col min="11785" max="11785" width="9" style="253"/>
    <col min="11786" max="11786" width="14" style="253" customWidth="1"/>
    <col min="11787" max="12031" width="9" style="253"/>
    <col min="12032" max="12032" width="0.75" style="253" customWidth="1"/>
    <col min="12033" max="12033" width="24.25" style="253" customWidth="1"/>
    <col min="12034" max="12034" width="4" style="253" customWidth="1"/>
    <col min="12035" max="12037" width="20.125" style="253" customWidth="1"/>
    <col min="12038" max="12038" width="3.125" style="253" customWidth="1"/>
    <col min="12039" max="12039" width="3.75" style="253" customWidth="1"/>
    <col min="12040" max="12040" width="2.5" style="253" customWidth="1"/>
    <col min="12041" max="12041" width="9" style="253"/>
    <col min="12042" max="12042" width="14" style="253" customWidth="1"/>
    <col min="12043" max="12287" width="9" style="253"/>
    <col min="12288" max="12288" width="0.75" style="253" customWidth="1"/>
    <col min="12289" max="12289" width="24.25" style="253" customWidth="1"/>
    <col min="12290" max="12290" width="4" style="253" customWidth="1"/>
    <col min="12291" max="12293" width="20.125" style="253" customWidth="1"/>
    <col min="12294" max="12294" width="3.125" style="253" customWidth="1"/>
    <col min="12295" max="12295" width="3.75" style="253" customWidth="1"/>
    <col min="12296" max="12296" width="2.5" style="253" customWidth="1"/>
    <col min="12297" max="12297" width="9" style="253"/>
    <col min="12298" max="12298" width="14" style="253" customWidth="1"/>
    <col min="12299" max="12543" width="9" style="253"/>
    <col min="12544" max="12544" width="0.75" style="253" customWidth="1"/>
    <col min="12545" max="12545" width="24.25" style="253" customWidth="1"/>
    <col min="12546" max="12546" width="4" style="253" customWidth="1"/>
    <col min="12547" max="12549" width="20.125" style="253" customWidth="1"/>
    <col min="12550" max="12550" width="3.125" style="253" customWidth="1"/>
    <col min="12551" max="12551" width="3.75" style="253" customWidth="1"/>
    <col min="12552" max="12552" width="2.5" style="253" customWidth="1"/>
    <col min="12553" max="12553" width="9" style="253"/>
    <col min="12554" max="12554" width="14" style="253" customWidth="1"/>
    <col min="12555" max="12799" width="9" style="253"/>
    <col min="12800" max="12800" width="0.75" style="253" customWidth="1"/>
    <col min="12801" max="12801" width="24.25" style="253" customWidth="1"/>
    <col min="12802" max="12802" width="4" style="253" customWidth="1"/>
    <col min="12803" max="12805" width="20.125" style="253" customWidth="1"/>
    <col min="12806" max="12806" width="3.125" style="253" customWidth="1"/>
    <col min="12807" max="12807" width="3.75" style="253" customWidth="1"/>
    <col min="12808" max="12808" width="2.5" style="253" customWidth="1"/>
    <col min="12809" max="12809" width="9" style="253"/>
    <col min="12810" max="12810" width="14" style="253" customWidth="1"/>
    <col min="12811" max="13055" width="9" style="253"/>
    <col min="13056" max="13056" width="0.75" style="253" customWidth="1"/>
    <col min="13057" max="13057" width="24.25" style="253" customWidth="1"/>
    <col min="13058" max="13058" width="4" style="253" customWidth="1"/>
    <col min="13059" max="13061" width="20.125" style="253" customWidth="1"/>
    <col min="13062" max="13062" width="3.125" style="253" customWidth="1"/>
    <col min="13063" max="13063" width="3.75" style="253" customWidth="1"/>
    <col min="13064" max="13064" width="2.5" style="253" customWidth="1"/>
    <col min="13065" max="13065" width="9" style="253"/>
    <col min="13066" max="13066" width="14" style="253" customWidth="1"/>
    <col min="13067" max="13311" width="9" style="253"/>
    <col min="13312" max="13312" width="0.75" style="253" customWidth="1"/>
    <col min="13313" max="13313" width="24.25" style="253" customWidth="1"/>
    <col min="13314" max="13314" width="4" style="253" customWidth="1"/>
    <col min="13315" max="13317" width="20.125" style="253" customWidth="1"/>
    <col min="13318" max="13318" width="3.125" style="253" customWidth="1"/>
    <col min="13319" max="13319" width="3.75" style="253" customWidth="1"/>
    <col min="13320" max="13320" width="2.5" style="253" customWidth="1"/>
    <col min="13321" max="13321" width="9" style="253"/>
    <col min="13322" max="13322" width="14" style="253" customWidth="1"/>
    <col min="13323" max="13567" width="9" style="253"/>
    <col min="13568" max="13568" width="0.75" style="253" customWidth="1"/>
    <col min="13569" max="13569" width="24.25" style="253" customWidth="1"/>
    <col min="13570" max="13570" width="4" style="253" customWidth="1"/>
    <col min="13571" max="13573" width="20.125" style="253" customWidth="1"/>
    <col min="13574" max="13574" width="3.125" style="253" customWidth="1"/>
    <col min="13575" max="13575" width="3.75" style="253" customWidth="1"/>
    <col min="13576" max="13576" width="2.5" style="253" customWidth="1"/>
    <col min="13577" max="13577" width="9" style="253"/>
    <col min="13578" max="13578" width="14" style="253" customWidth="1"/>
    <col min="13579" max="13823" width="9" style="253"/>
    <col min="13824" max="13824" width="0.75" style="253" customWidth="1"/>
    <col min="13825" max="13825" width="24.25" style="253" customWidth="1"/>
    <col min="13826" max="13826" width="4" style="253" customWidth="1"/>
    <col min="13827" max="13829" width="20.125" style="253" customWidth="1"/>
    <col min="13830" max="13830" width="3.125" style="253" customWidth="1"/>
    <col min="13831" max="13831" width="3.75" style="253" customWidth="1"/>
    <col min="13832" max="13832" width="2.5" style="253" customWidth="1"/>
    <col min="13833" max="13833" width="9" style="253"/>
    <col min="13834" max="13834" width="14" style="253" customWidth="1"/>
    <col min="13835" max="14079" width="9" style="253"/>
    <col min="14080" max="14080" width="0.75" style="253" customWidth="1"/>
    <col min="14081" max="14081" width="24.25" style="253" customWidth="1"/>
    <col min="14082" max="14082" width="4" style="253" customWidth="1"/>
    <col min="14083" max="14085" width="20.125" style="253" customWidth="1"/>
    <col min="14086" max="14086" width="3.125" style="253" customWidth="1"/>
    <col min="14087" max="14087" width="3.75" style="253" customWidth="1"/>
    <col min="14088" max="14088" width="2.5" style="253" customWidth="1"/>
    <col min="14089" max="14089" width="9" style="253"/>
    <col min="14090" max="14090" width="14" style="253" customWidth="1"/>
    <col min="14091" max="14335" width="9" style="253"/>
    <col min="14336" max="14336" width="0.75" style="253" customWidth="1"/>
    <col min="14337" max="14337" width="24.25" style="253" customWidth="1"/>
    <col min="14338" max="14338" width="4" style="253" customWidth="1"/>
    <col min="14339" max="14341" width="20.125" style="253" customWidth="1"/>
    <col min="14342" max="14342" width="3.125" style="253" customWidth="1"/>
    <col min="14343" max="14343" width="3.75" style="253" customWidth="1"/>
    <col min="14344" max="14344" width="2.5" style="253" customWidth="1"/>
    <col min="14345" max="14345" width="9" style="253"/>
    <col min="14346" max="14346" width="14" style="253" customWidth="1"/>
    <col min="14347" max="14591" width="9" style="253"/>
    <col min="14592" max="14592" width="0.75" style="253" customWidth="1"/>
    <col min="14593" max="14593" width="24.25" style="253" customWidth="1"/>
    <col min="14594" max="14594" width="4" style="253" customWidth="1"/>
    <col min="14595" max="14597" width="20.125" style="253" customWidth="1"/>
    <col min="14598" max="14598" width="3.125" style="253" customWidth="1"/>
    <col min="14599" max="14599" width="3.75" style="253" customWidth="1"/>
    <col min="14600" max="14600" width="2.5" style="253" customWidth="1"/>
    <col min="14601" max="14601" width="9" style="253"/>
    <col min="14602" max="14602" width="14" style="253" customWidth="1"/>
    <col min="14603" max="14847" width="9" style="253"/>
    <col min="14848" max="14848" width="0.75" style="253" customWidth="1"/>
    <col min="14849" max="14849" width="24.25" style="253" customWidth="1"/>
    <col min="14850" max="14850" width="4" style="253" customWidth="1"/>
    <col min="14851" max="14853" width="20.125" style="253" customWidth="1"/>
    <col min="14854" max="14854" width="3.125" style="253" customWidth="1"/>
    <col min="14855" max="14855" width="3.75" style="253" customWidth="1"/>
    <col min="14856" max="14856" width="2.5" style="253" customWidth="1"/>
    <col min="14857" max="14857" width="9" style="253"/>
    <col min="14858" max="14858" width="14" style="253" customWidth="1"/>
    <col min="14859" max="15103" width="9" style="253"/>
    <col min="15104" max="15104" width="0.75" style="253" customWidth="1"/>
    <col min="15105" max="15105" width="24.25" style="253" customWidth="1"/>
    <col min="15106" max="15106" width="4" style="253" customWidth="1"/>
    <col min="15107" max="15109" width="20.125" style="253" customWidth="1"/>
    <col min="15110" max="15110" width="3.125" style="253" customWidth="1"/>
    <col min="15111" max="15111" width="3.75" style="253" customWidth="1"/>
    <col min="15112" max="15112" width="2.5" style="253" customWidth="1"/>
    <col min="15113" max="15113" width="9" style="253"/>
    <col min="15114" max="15114" width="14" style="253" customWidth="1"/>
    <col min="15115" max="15359" width="9" style="253"/>
    <col min="15360" max="15360" width="0.75" style="253" customWidth="1"/>
    <col min="15361" max="15361" width="24.25" style="253" customWidth="1"/>
    <col min="15362" max="15362" width="4" style="253" customWidth="1"/>
    <col min="15363" max="15365" width="20.125" style="253" customWidth="1"/>
    <col min="15366" max="15366" width="3.125" style="253" customWidth="1"/>
    <col min="15367" max="15367" width="3.75" style="253" customWidth="1"/>
    <col min="15368" max="15368" width="2.5" style="253" customWidth="1"/>
    <col min="15369" max="15369" width="9" style="253"/>
    <col min="15370" max="15370" width="14" style="253" customWidth="1"/>
    <col min="15371" max="15615" width="9" style="253"/>
    <col min="15616" max="15616" width="0.75" style="253" customWidth="1"/>
    <col min="15617" max="15617" width="24.25" style="253" customWidth="1"/>
    <col min="15618" max="15618" width="4" style="253" customWidth="1"/>
    <col min="15619" max="15621" width="20.125" style="253" customWidth="1"/>
    <col min="15622" max="15622" width="3.125" style="253" customWidth="1"/>
    <col min="15623" max="15623" width="3.75" style="253" customWidth="1"/>
    <col min="15624" max="15624" width="2.5" style="253" customWidth="1"/>
    <col min="15625" max="15625" width="9" style="253"/>
    <col min="15626" max="15626" width="14" style="253" customWidth="1"/>
    <col min="15627" max="15871" width="9" style="253"/>
    <col min="15872" max="15872" width="0.75" style="253" customWidth="1"/>
    <col min="15873" max="15873" width="24.25" style="253" customWidth="1"/>
    <col min="15874" max="15874" width="4" style="253" customWidth="1"/>
    <col min="15875" max="15877" width="20.125" style="253" customWidth="1"/>
    <col min="15878" max="15878" width="3.125" style="253" customWidth="1"/>
    <col min="15879" max="15879" width="3.75" style="253" customWidth="1"/>
    <col min="15880" max="15880" width="2.5" style="253" customWidth="1"/>
    <col min="15881" max="15881" width="9" style="253"/>
    <col min="15882" max="15882" width="14" style="253" customWidth="1"/>
    <col min="15883" max="16127" width="9" style="253"/>
    <col min="16128" max="16128" width="0.75" style="253" customWidth="1"/>
    <col min="16129" max="16129" width="24.25" style="253" customWidth="1"/>
    <col min="16130" max="16130" width="4" style="253" customWidth="1"/>
    <col min="16131" max="16133" width="20.125" style="253" customWidth="1"/>
    <col min="16134" max="16134" width="3.125" style="253" customWidth="1"/>
    <col min="16135" max="16135" width="3.75" style="253" customWidth="1"/>
    <col min="16136" max="16136" width="2.5" style="253" customWidth="1"/>
    <col min="16137" max="16137" width="9" style="253"/>
    <col min="16138" max="16138" width="14" style="253" customWidth="1"/>
    <col min="16139" max="16384" width="9" style="253"/>
  </cols>
  <sheetData>
    <row r="1" spans="1:8" ht="27.75" customHeight="1" x14ac:dyDescent="0.4"/>
    <row r="2" spans="1:8" ht="27.75" customHeight="1" x14ac:dyDescent="0.4">
      <c r="A2" s="260" t="s">
        <v>712</v>
      </c>
      <c r="E2" s="1887" t="s">
        <v>305</v>
      </c>
      <c r="F2" s="1887"/>
    </row>
    <row r="3" spans="1:8" ht="27.75" customHeight="1" x14ac:dyDescent="0.4">
      <c r="E3" s="184"/>
      <c r="F3" s="184"/>
    </row>
    <row r="4" spans="1:8" ht="36" customHeight="1" x14ac:dyDescent="0.4">
      <c r="A4" s="2066" t="s">
        <v>713</v>
      </c>
      <c r="B4" s="2067"/>
      <c r="C4" s="2067"/>
      <c r="D4" s="2067"/>
      <c r="E4" s="2067"/>
      <c r="F4" s="2067"/>
    </row>
    <row r="5" spans="1:8" ht="36" customHeight="1" x14ac:dyDescent="0.4">
      <c r="A5" s="254"/>
      <c r="B5" s="254"/>
      <c r="C5" s="254"/>
      <c r="D5" s="254"/>
      <c r="E5" s="254"/>
      <c r="F5" s="254"/>
    </row>
    <row r="6" spans="1:8" ht="36" customHeight="1" x14ac:dyDescent="0.4">
      <c r="A6" s="255" t="s">
        <v>434</v>
      </c>
      <c r="B6" s="2068"/>
      <c r="C6" s="2069"/>
      <c r="D6" s="2069"/>
      <c r="E6" s="2069"/>
      <c r="F6" s="2070"/>
    </row>
    <row r="7" spans="1:8" ht="55.5" customHeight="1" x14ac:dyDescent="0.4">
      <c r="A7" s="256" t="s">
        <v>709</v>
      </c>
      <c r="B7" s="2071" t="s">
        <v>714</v>
      </c>
      <c r="C7" s="2071"/>
      <c r="D7" s="2071"/>
      <c r="E7" s="2071"/>
      <c r="F7" s="2072"/>
    </row>
    <row r="8" spans="1:8" ht="55.5" customHeight="1" x14ac:dyDescent="0.4">
      <c r="A8" s="257" t="s">
        <v>715</v>
      </c>
      <c r="B8" s="2073" t="s">
        <v>716</v>
      </c>
      <c r="C8" s="2074"/>
      <c r="D8" s="2074"/>
      <c r="E8" s="2074"/>
      <c r="F8" s="2075"/>
    </row>
    <row r="9" spans="1:8" ht="117" customHeight="1" x14ac:dyDescent="0.4">
      <c r="A9" s="257" t="s">
        <v>717</v>
      </c>
      <c r="B9" s="2076" t="s">
        <v>718</v>
      </c>
      <c r="C9" s="2077"/>
      <c r="D9" s="2077"/>
      <c r="E9" s="2077"/>
      <c r="F9" s="2078"/>
    </row>
    <row r="11" spans="1:8" ht="17.25" customHeight="1" x14ac:dyDescent="0.4">
      <c r="A11" s="2060" t="s">
        <v>579</v>
      </c>
      <c r="B11" s="2061"/>
      <c r="C11" s="2061"/>
      <c r="D11" s="2061"/>
      <c r="E11" s="2061"/>
      <c r="F11" s="2061"/>
      <c r="G11" s="259"/>
      <c r="H11" s="259"/>
    </row>
    <row r="12" spans="1:8" ht="34.5" customHeight="1" x14ac:dyDescent="0.4">
      <c r="A12" s="2062" t="s">
        <v>719</v>
      </c>
      <c r="B12" s="2063"/>
      <c r="C12" s="2063"/>
      <c r="D12" s="2063"/>
      <c r="E12" s="2063"/>
      <c r="F12" s="2063"/>
      <c r="G12" s="259"/>
      <c r="H12" s="259"/>
    </row>
    <row r="13" spans="1:8" ht="34.5" customHeight="1" x14ac:dyDescent="0.4">
      <c r="A13" s="2064" t="s">
        <v>720</v>
      </c>
      <c r="B13" s="2064"/>
      <c r="C13" s="2064"/>
      <c r="D13" s="2064"/>
      <c r="E13" s="2064"/>
      <c r="F13" s="2064"/>
      <c r="G13" s="259"/>
      <c r="H13" s="259"/>
    </row>
    <row r="14" spans="1:8" x14ac:dyDescent="0.4">
      <c r="A14" s="2065" t="s">
        <v>721</v>
      </c>
      <c r="B14" s="2061"/>
      <c r="C14" s="2061"/>
      <c r="D14" s="2061"/>
      <c r="E14" s="2061"/>
      <c r="F14" s="2061"/>
    </row>
    <row r="15" spans="1:8" x14ac:dyDescent="0.4">
      <c r="A15" s="258"/>
    </row>
  </sheetData>
  <mergeCells count="10">
    <mergeCell ref="A11:F11"/>
    <mergeCell ref="A12:F12"/>
    <mergeCell ref="A13:F13"/>
    <mergeCell ref="A14:F14"/>
    <mergeCell ref="E2:F2"/>
    <mergeCell ref="A4:F4"/>
    <mergeCell ref="B6:F6"/>
    <mergeCell ref="B7:F7"/>
    <mergeCell ref="B8:F8"/>
    <mergeCell ref="B9:F9"/>
  </mergeCells>
  <phoneticPr fontId="11"/>
  <printOptions horizontalCentered="1" verticalCentered="1"/>
  <pageMargins left="0.7" right="0.7" top="0.75" bottom="0.75" header="0.3" footer="0.3"/>
  <pageSetup paperSize="9" scale="87" orientation="portrait"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99A27-A243-4B4E-8890-1CA01DFCE110}">
  <dimension ref="A1:O349"/>
  <sheetViews>
    <sheetView view="pageBreakPreview" zoomScale="60" zoomScaleNormal="100" workbookViewId="0">
      <selection sqref="A1:O1"/>
    </sheetView>
  </sheetViews>
  <sheetFormatPr defaultRowHeight="13.5" x14ac:dyDescent="0.4"/>
  <cols>
    <col min="1" max="13" width="2.625" style="122" customWidth="1"/>
    <col min="14" max="15" width="26.625" style="122" customWidth="1"/>
    <col min="16" max="44" width="2.625" style="122" customWidth="1"/>
    <col min="45" max="255" width="9" style="122"/>
    <col min="256" max="256" width="1.125" style="122" customWidth="1"/>
    <col min="257" max="269" width="2.625" style="122" customWidth="1"/>
    <col min="270" max="271" width="26.625" style="122" customWidth="1"/>
    <col min="272" max="300" width="2.625" style="122" customWidth="1"/>
    <col min="301" max="511" width="9" style="122"/>
    <col min="512" max="512" width="1.125" style="122" customWidth="1"/>
    <col min="513" max="525" width="2.625" style="122" customWidth="1"/>
    <col min="526" max="527" width="26.625" style="122" customWidth="1"/>
    <col min="528" max="556" width="2.625" style="122" customWidth="1"/>
    <col min="557" max="767" width="9" style="122"/>
    <col min="768" max="768" width="1.125" style="122" customWidth="1"/>
    <col min="769" max="781" width="2.625" style="122" customWidth="1"/>
    <col min="782" max="783" width="26.625" style="122" customWidth="1"/>
    <col min="784" max="812" width="2.625" style="122" customWidth="1"/>
    <col min="813" max="1023" width="9" style="122"/>
    <col min="1024" max="1024" width="1.125" style="122" customWidth="1"/>
    <col min="1025" max="1037" width="2.625" style="122" customWidth="1"/>
    <col min="1038" max="1039" width="26.625" style="122" customWidth="1"/>
    <col min="1040" max="1068" width="2.625" style="122" customWidth="1"/>
    <col min="1069" max="1279" width="9" style="122"/>
    <col min="1280" max="1280" width="1.125" style="122" customWidth="1"/>
    <col min="1281" max="1293" width="2.625" style="122" customWidth="1"/>
    <col min="1294" max="1295" width="26.625" style="122" customWidth="1"/>
    <col min="1296" max="1324" width="2.625" style="122" customWidth="1"/>
    <col min="1325" max="1535" width="9" style="122"/>
    <col min="1536" max="1536" width="1.125" style="122" customWidth="1"/>
    <col min="1537" max="1549" width="2.625" style="122" customWidth="1"/>
    <col min="1550" max="1551" width="26.625" style="122" customWidth="1"/>
    <col min="1552" max="1580" width="2.625" style="122" customWidth="1"/>
    <col min="1581" max="1791" width="9" style="122"/>
    <col min="1792" max="1792" width="1.125" style="122" customWidth="1"/>
    <col min="1793" max="1805" width="2.625" style="122" customWidth="1"/>
    <col min="1806" max="1807" width="26.625" style="122" customWidth="1"/>
    <col min="1808" max="1836" width="2.625" style="122" customWidth="1"/>
    <col min="1837" max="2047" width="9" style="122"/>
    <col min="2048" max="2048" width="1.125" style="122" customWidth="1"/>
    <col min="2049" max="2061" width="2.625" style="122" customWidth="1"/>
    <col min="2062" max="2063" width="26.625" style="122" customWidth="1"/>
    <col min="2064" max="2092" width="2.625" style="122" customWidth="1"/>
    <col min="2093" max="2303" width="9" style="122"/>
    <col min="2304" max="2304" width="1.125" style="122" customWidth="1"/>
    <col min="2305" max="2317" width="2.625" style="122" customWidth="1"/>
    <col min="2318" max="2319" width="26.625" style="122" customWidth="1"/>
    <col min="2320" max="2348" width="2.625" style="122" customWidth="1"/>
    <col min="2349" max="2559" width="9" style="122"/>
    <col min="2560" max="2560" width="1.125" style="122" customWidth="1"/>
    <col min="2561" max="2573" width="2.625" style="122" customWidth="1"/>
    <col min="2574" max="2575" width="26.625" style="122" customWidth="1"/>
    <col min="2576" max="2604" width="2.625" style="122" customWidth="1"/>
    <col min="2605" max="2815" width="9" style="122"/>
    <col min="2816" max="2816" width="1.125" style="122" customWidth="1"/>
    <col min="2817" max="2829" width="2.625" style="122" customWidth="1"/>
    <col min="2830" max="2831" width="26.625" style="122" customWidth="1"/>
    <col min="2832" max="2860" width="2.625" style="122" customWidth="1"/>
    <col min="2861" max="3071" width="9" style="122"/>
    <col min="3072" max="3072" width="1.125" style="122" customWidth="1"/>
    <col min="3073" max="3085" width="2.625" style="122" customWidth="1"/>
    <col min="3086" max="3087" width="26.625" style="122" customWidth="1"/>
    <col min="3088" max="3116" width="2.625" style="122" customWidth="1"/>
    <col min="3117" max="3327" width="9" style="122"/>
    <col min="3328" max="3328" width="1.125" style="122" customWidth="1"/>
    <col min="3329" max="3341" width="2.625" style="122" customWidth="1"/>
    <col min="3342" max="3343" width="26.625" style="122" customWidth="1"/>
    <col min="3344" max="3372" width="2.625" style="122" customWidth="1"/>
    <col min="3373" max="3583" width="9" style="122"/>
    <col min="3584" max="3584" width="1.125" style="122" customWidth="1"/>
    <col min="3585" max="3597" width="2.625" style="122" customWidth="1"/>
    <col min="3598" max="3599" width="26.625" style="122" customWidth="1"/>
    <col min="3600" max="3628" width="2.625" style="122" customWidth="1"/>
    <col min="3629" max="3839" width="9" style="122"/>
    <col min="3840" max="3840" width="1.125" style="122" customWidth="1"/>
    <col min="3841" max="3853" width="2.625" style="122" customWidth="1"/>
    <col min="3854" max="3855" width="26.625" style="122" customWidth="1"/>
    <col min="3856" max="3884" width="2.625" style="122" customWidth="1"/>
    <col min="3885" max="4095" width="9" style="122"/>
    <col min="4096" max="4096" width="1.125" style="122" customWidth="1"/>
    <col min="4097" max="4109" width="2.625" style="122" customWidth="1"/>
    <col min="4110" max="4111" width="26.625" style="122" customWidth="1"/>
    <col min="4112" max="4140" width="2.625" style="122" customWidth="1"/>
    <col min="4141" max="4351" width="9" style="122"/>
    <col min="4352" max="4352" width="1.125" style="122" customWidth="1"/>
    <col min="4353" max="4365" width="2.625" style="122" customWidth="1"/>
    <col min="4366" max="4367" width="26.625" style="122" customWidth="1"/>
    <col min="4368" max="4396" width="2.625" style="122" customWidth="1"/>
    <col min="4397" max="4607" width="9" style="122"/>
    <col min="4608" max="4608" width="1.125" style="122" customWidth="1"/>
    <col min="4609" max="4621" width="2.625" style="122" customWidth="1"/>
    <col min="4622" max="4623" width="26.625" style="122" customWidth="1"/>
    <col min="4624" max="4652" width="2.625" style="122" customWidth="1"/>
    <col min="4653" max="4863" width="9" style="122"/>
    <col min="4864" max="4864" width="1.125" style="122" customWidth="1"/>
    <col min="4865" max="4877" width="2.625" style="122" customWidth="1"/>
    <col min="4878" max="4879" width="26.625" style="122" customWidth="1"/>
    <col min="4880" max="4908" width="2.625" style="122" customWidth="1"/>
    <col min="4909" max="5119" width="9" style="122"/>
    <col min="5120" max="5120" width="1.125" style="122" customWidth="1"/>
    <col min="5121" max="5133" width="2.625" style="122" customWidth="1"/>
    <col min="5134" max="5135" width="26.625" style="122" customWidth="1"/>
    <col min="5136" max="5164" width="2.625" style="122" customWidth="1"/>
    <col min="5165" max="5375" width="9" style="122"/>
    <col min="5376" max="5376" width="1.125" style="122" customWidth="1"/>
    <col min="5377" max="5389" width="2.625" style="122" customWidth="1"/>
    <col min="5390" max="5391" width="26.625" style="122" customWidth="1"/>
    <col min="5392" max="5420" width="2.625" style="122" customWidth="1"/>
    <col min="5421" max="5631" width="9" style="122"/>
    <col min="5632" max="5632" width="1.125" style="122" customWidth="1"/>
    <col min="5633" max="5645" width="2.625" style="122" customWidth="1"/>
    <col min="5646" max="5647" width="26.625" style="122" customWidth="1"/>
    <col min="5648" max="5676" width="2.625" style="122" customWidth="1"/>
    <col min="5677" max="5887" width="9" style="122"/>
    <col min="5888" max="5888" width="1.125" style="122" customWidth="1"/>
    <col min="5889" max="5901" width="2.625" style="122" customWidth="1"/>
    <col min="5902" max="5903" width="26.625" style="122" customWidth="1"/>
    <col min="5904" max="5932" width="2.625" style="122" customWidth="1"/>
    <col min="5933" max="6143" width="9" style="122"/>
    <col min="6144" max="6144" width="1.125" style="122" customWidth="1"/>
    <col min="6145" max="6157" width="2.625" style="122" customWidth="1"/>
    <col min="6158" max="6159" width="26.625" style="122" customWidth="1"/>
    <col min="6160" max="6188" width="2.625" style="122" customWidth="1"/>
    <col min="6189" max="6399" width="9" style="122"/>
    <col min="6400" max="6400" width="1.125" style="122" customWidth="1"/>
    <col min="6401" max="6413" width="2.625" style="122" customWidth="1"/>
    <col min="6414" max="6415" width="26.625" style="122" customWidth="1"/>
    <col min="6416" max="6444" width="2.625" style="122" customWidth="1"/>
    <col min="6445" max="6655" width="9" style="122"/>
    <col min="6656" max="6656" width="1.125" style="122" customWidth="1"/>
    <col min="6657" max="6669" width="2.625" style="122" customWidth="1"/>
    <col min="6670" max="6671" width="26.625" style="122" customWidth="1"/>
    <col min="6672" max="6700" width="2.625" style="122" customWidth="1"/>
    <col min="6701" max="6911" width="9" style="122"/>
    <col min="6912" max="6912" width="1.125" style="122" customWidth="1"/>
    <col min="6913" max="6925" width="2.625" style="122" customWidth="1"/>
    <col min="6926" max="6927" width="26.625" style="122" customWidth="1"/>
    <col min="6928" max="6956" width="2.625" style="122" customWidth="1"/>
    <col min="6957" max="7167" width="9" style="122"/>
    <col min="7168" max="7168" width="1.125" style="122" customWidth="1"/>
    <col min="7169" max="7181" width="2.625" style="122" customWidth="1"/>
    <col min="7182" max="7183" width="26.625" style="122" customWidth="1"/>
    <col min="7184" max="7212" width="2.625" style="122" customWidth="1"/>
    <col min="7213" max="7423" width="9" style="122"/>
    <col min="7424" max="7424" width="1.125" style="122" customWidth="1"/>
    <col min="7425" max="7437" width="2.625" style="122" customWidth="1"/>
    <col min="7438" max="7439" width="26.625" style="122" customWidth="1"/>
    <col min="7440" max="7468" width="2.625" style="122" customWidth="1"/>
    <col min="7469" max="7679" width="9" style="122"/>
    <col min="7680" max="7680" width="1.125" style="122" customWidth="1"/>
    <col min="7681" max="7693" width="2.625" style="122" customWidth="1"/>
    <col min="7694" max="7695" width="26.625" style="122" customWidth="1"/>
    <col min="7696" max="7724" width="2.625" style="122" customWidth="1"/>
    <col min="7725" max="7935" width="9" style="122"/>
    <col min="7936" max="7936" width="1.125" style="122" customWidth="1"/>
    <col min="7937" max="7949" width="2.625" style="122" customWidth="1"/>
    <col min="7950" max="7951" width="26.625" style="122" customWidth="1"/>
    <col min="7952" max="7980" width="2.625" style="122" customWidth="1"/>
    <col min="7981" max="8191" width="9" style="122"/>
    <col min="8192" max="8192" width="1.125" style="122" customWidth="1"/>
    <col min="8193" max="8205" width="2.625" style="122" customWidth="1"/>
    <col min="8206" max="8207" width="26.625" style="122" customWidth="1"/>
    <col min="8208" max="8236" width="2.625" style="122" customWidth="1"/>
    <col min="8237" max="8447" width="9" style="122"/>
    <col min="8448" max="8448" width="1.125" style="122" customWidth="1"/>
    <col min="8449" max="8461" width="2.625" style="122" customWidth="1"/>
    <col min="8462" max="8463" width="26.625" style="122" customWidth="1"/>
    <col min="8464" max="8492" width="2.625" style="122" customWidth="1"/>
    <col min="8493" max="8703" width="9" style="122"/>
    <col min="8704" max="8704" width="1.125" style="122" customWidth="1"/>
    <col min="8705" max="8717" width="2.625" style="122" customWidth="1"/>
    <col min="8718" max="8719" width="26.625" style="122" customWidth="1"/>
    <col min="8720" max="8748" width="2.625" style="122" customWidth="1"/>
    <col min="8749" max="8959" width="9" style="122"/>
    <col min="8960" max="8960" width="1.125" style="122" customWidth="1"/>
    <col min="8961" max="8973" width="2.625" style="122" customWidth="1"/>
    <col min="8974" max="8975" width="26.625" style="122" customWidth="1"/>
    <col min="8976" max="9004" width="2.625" style="122" customWidth="1"/>
    <col min="9005" max="9215" width="9" style="122"/>
    <col min="9216" max="9216" width="1.125" style="122" customWidth="1"/>
    <col min="9217" max="9229" width="2.625" style="122" customWidth="1"/>
    <col min="9230" max="9231" width="26.625" style="122" customWidth="1"/>
    <col min="9232" max="9260" width="2.625" style="122" customWidth="1"/>
    <col min="9261" max="9471" width="9" style="122"/>
    <col min="9472" max="9472" width="1.125" style="122" customWidth="1"/>
    <col min="9473" max="9485" width="2.625" style="122" customWidth="1"/>
    <col min="9486" max="9487" width="26.625" style="122" customWidth="1"/>
    <col min="9488" max="9516" width="2.625" style="122" customWidth="1"/>
    <col min="9517" max="9727" width="9" style="122"/>
    <col min="9728" max="9728" width="1.125" style="122" customWidth="1"/>
    <col min="9729" max="9741" width="2.625" style="122" customWidth="1"/>
    <col min="9742" max="9743" width="26.625" style="122" customWidth="1"/>
    <col min="9744" max="9772" width="2.625" style="122" customWidth="1"/>
    <col min="9773" max="9983" width="9" style="122"/>
    <col min="9984" max="9984" width="1.125" style="122" customWidth="1"/>
    <col min="9985" max="9997" width="2.625" style="122" customWidth="1"/>
    <col min="9998" max="9999" width="26.625" style="122" customWidth="1"/>
    <col min="10000" max="10028" width="2.625" style="122" customWidth="1"/>
    <col min="10029" max="10239" width="9" style="122"/>
    <col min="10240" max="10240" width="1.125" style="122" customWidth="1"/>
    <col min="10241" max="10253" width="2.625" style="122" customWidth="1"/>
    <col min="10254" max="10255" width="26.625" style="122" customWidth="1"/>
    <col min="10256" max="10284" width="2.625" style="122" customWidth="1"/>
    <col min="10285" max="10495" width="9" style="122"/>
    <col min="10496" max="10496" width="1.125" style="122" customWidth="1"/>
    <col min="10497" max="10509" width="2.625" style="122" customWidth="1"/>
    <col min="10510" max="10511" width="26.625" style="122" customWidth="1"/>
    <col min="10512" max="10540" width="2.625" style="122" customWidth="1"/>
    <col min="10541" max="10751" width="9" style="122"/>
    <col min="10752" max="10752" width="1.125" style="122" customWidth="1"/>
    <col min="10753" max="10765" width="2.625" style="122" customWidth="1"/>
    <col min="10766" max="10767" width="26.625" style="122" customWidth="1"/>
    <col min="10768" max="10796" width="2.625" style="122" customWidth="1"/>
    <col min="10797" max="11007" width="9" style="122"/>
    <col min="11008" max="11008" width="1.125" style="122" customWidth="1"/>
    <col min="11009" max="11021" width="2.625" style="122" customWidth="1"/>
    <col min="11022" max="11023" width="26.625" style="122" customWidth="1"/>
    <col min="11024" max="11052" width="2.625" style="122" customWidth="1"/>
    <col min="11053" max="11263" width="9" style="122"/>
    <col min="11264" max="11264" width="1.125" style="122" customWidth="1"/>
    <col min="11265" max="11277" width="2.625" style="122" customWidth="1"/>
    <col min="11278" max="11279" width="26.625" style="122" customWidth="1"/>
    <col min="11280" max="11308" width="2.625" style="122" customWidth="1"/>
    <col min="11309" max="11519" width="9" style="122"/>
    <col min="11520" max="11520" width="1.125" style="122" customWidth="1"/>
    <col min="11521" max="11533" width="2.625" style="122" customWidth="1"/>
    <col min="11534" max="11535" width="26.625" style="122" customWidth="1"/>
    <col min="11536" max="11564" width="2.625" style="122" customWidth="1"/>
    <col min="11565" max="11775" width="9" style="122"/>
    <col min="11776" max="11776" width="1.125" style="122" customWidth="1"/>
    <col min="11777" max="11789" width="2.625" style="122" customWidth="1"/>
    <col min="11790" max="11791" width="26.625" style="122" customWidth="1"/>
    <col min="11792" max="11820" width="2.625" style="122" customWidth="1"/>
    <col min="11821" max="12031" width="9" style="122"/>
    <col min="12032" max="12032" width="1.125" style="122" customWidth="1"/>
    <col min="12033" max="12045" width="2.625" style="122" customWidth="1"/>
    <col min="12046" max="12047" width="26.625" style="122" customWidth="1"/>
    <col min="12048" max="12076" width="2.625" style="122" customWidth="1"/>
    <col min="12077" max="12287" width="9" style="122"/>
    <col min="12288" max="12288" width="1.125" style="122" customWidth="1"/>
    <col min="12289" max="12301" width="2.625" style="122" customWidth="1"/>
    <col min="12302" max="12303" width="26.625" style="122" customWidth="1"/>
    <col min="12304" max="12332" width="2.625" style="122" customWidth="1"/>
    <col min="12333" max="12543" width="9" style="122"/>
    <col min="12544" max="12544" width="1.125" style="122" customWidth="1"/>
    <col min="12545" max="12557" width="2.625" style="122" customWidth="1"/>
    <col min="12558" max="12559" width="26.625" style="122" customWidth="1"/>
    <col min="12560" max="12588" width="2.625" style="122" customWidth="1"/>
    <col min="12589" max="12799" width="9" style="122"/>
    <col min="12800" max="12800" width="1.125" style="122" customWidth="1"/>
    <col min="12801" max="12813" width="2.625" style="122" customWidth="1"/>
    <col min="12814" max="12815" width="26.625" style="122" customWidth="1"/>
    <col min="12816" max="12844" width="2.625" style="122" customWidth="1"/>
    <col min="12845" max="13055" width="9" style="122"/>
    <col min="13056" max="13056" width="1.125" style="122" customWidth="1"/>
    <col min="13057" max="13069" width="2.625" style="122" customWidth="1"/>
    <col min="13070" max="13071" width="26.625" style="122" customWidth="1"/>
    <col min="13072" max="13100" width="2.625" style="122" customWidth="1"/>
    <col min="13101" max="13311" width="9" style="122"/>
    <col min="13312" max="13312" width="1.125" style="122" customWidth="1"/>
    <col min="13313" max="13325" width="2.625" style="122" customWidth="1"/>
    <col min="13326" max="13327" width="26.625" style="122" customWidth="1"/>
    <col min="13328" max="13356" width="2.625" style="122" customWidth="1"/>
    <col min="13357" max="13567" width="9" style="122"/>
    <col min="13568" max="13568" width="1.125" style="122" customWidth="1"/>
    <col min="13569" max="13581" width="2.625" style="122" customWidth="1"/>
    <col min="13582" max="13583" width="26.625" style="122" customWidth="1"/>
    <col min="13584" max="13612" width="2.625" style="122" customWidth="1"/>
    <col min="13613" max="13823" width="9" style="122"/>
    <col min="13824" max="13824" width="1.125" style="122" customWidth="1"/>
    <col min="13825" max="13837" width="2.625" style="122" customWidth="1"/>
    <col min="13838" max="13839" width="26.625" style="122" customWidth="1"/>
    <col min="13840" max="13868" width="2.625" style="122" customWidth="1"/>
    <col min="13869" max="14079" width="9" style="122"/>
    <col min="14080" max="14080" width="1.125" style="122" customWidth="1"/>
    <col min="14081" max="14093" width="2.625" style="122" customWidth="1"/>
    <col min="14094" max="14095" width="26.625" style="122" customWidth="1"/>
    <col min="14096" max="14124" width="2.625" style="122" customWidth="1"/>
    <col min="14125" max="14335" width="9" style="122"/>
    <col min="14336" max="14336" width="1.125" style="122" customWidth="1"/>
    <col min="14337" max="14349" width="2.625" style="122" customWidth="1"/>
    <col min="14350" max="14351" width="26.625" style="122" customWidth="1"/>
    <col min="14352" max="14380" width="2.625" style="122" customWidth="1"/>
    <col min="14381" max="14591" width="9" style="122"/>
    <col min="14592" max="14592" width="1.125" style="122" customWidth="1"/>
    <col min="14593" max="14605" width="2.625" style="122" customWidth="1"/>
    <col min="14606" max="14607" width="26.625" style="122" customWidth="1"/>
    <col min="14608" max="14636" width="2.625" style="122" customWidth="1"/>
    <col min="14637" max="14847" width="9" style="122"/>
    <col min="14848" max="14848" width="1.125" style="122" customWidth="1"/>
    <col min="14849" max="14861" width="2.625" style="122" customWidth="1"/>
    <col min="14862" max="14863" width="26.625" style="122" customWidth="1"/>
    <col min="14864" max="14892" width="2.625" style="122" customWidth="1"/>
    <col min="14893" max="15103" width="9" style="122"/>
    <col min="15104" max="15104" width="1.125" style="122" customWidth="1"/>
    <col min="15105" max="15117" width="2.625" style="122" customWidth="1"/>
    <col min="15118" max="15119" width="26.625" style="122" customWidth="1"/>
    <col min="15120" max="15148" width="2.625" style="122" customWidth="1"/>
    <col min="15149" max="15359" width="9" style="122"/>
    <col min="15360" max="15360" width="1.125" style="122" customWidth="1"/>
    <col min="15361" max="15373" width="2.625" style="122" customWidth="1"/>
    <col min="15374" max="15375" width="26.625" style="122" customWidth="1"/>
    <col min="15376" max="15404" width="2.625" style="122" customWidth="1"/>
    <col min="15405" max="15615" width="9" style="122"/>
    <col min="15616" max="15616" width="1.125" style="122" customWidth="1"/>
    <col min="15617" max="15629" width="2.625" style="122" customWidth="1"/>
    <col min="15630" max="15631" width="26.625" style="122" customWidth="1"/>
    <col min="15632" max="15660" width="2.625" style="122" customWidth="1"/>
    <col min="15661" max="15871" width="9" style="122"/>
    <col min="15872" max="15872" width="1.125" style="122" customWidth="1"/>
    <col min="15873" max="15885" width="2.625" style="122" customWidth="1"/>
    <col min="15886" max="15887" width="26.625" style="122" customWidth="1"/>
    <col min="15888" max="15916" width="2.625" style="122" customWidth="1"/>
    <col min="15917" max="16127" width="9" style="122"/>
    <col min="16128" max="16128" width="1.125" style="122" customWidth="1"/>
    <col min="16129" max="16141" width="2.625" style="122" customWidth="1"/>
    <col min="16142" max="16143" width="26.625" style="122" customWidth="1"/>
    <col min="16144" max="16172" width="2.625" style="122" customWidth="1"/>
    <col min="16173" max="16384" width="9" style="122"/>
  </cols>
  <sheetData>
    <row r="1" spans="1:15" s="253" customFormat="1" ht="33" customHeight="1" x14ac:dyDescent="0.4">
      <c r="A1" s="1887" t="s">
        <v>305</v>
      </c>
      <c r="B1" s="2061"/>
      <c r="C1" s="2061"/>
      <c r="D1" s="2061"/>
      <c r="E1" s="2061"/>
      <c r="F1" s="2061"/>
      <c r="G1" s="2061"/>
      <c r="H1" s="2061"/>
      <c r="I1" s="2061"/>
      <c r="J1" s="2061"/>
      <c r="K1" s="2061"/>
      <c r="L1" s="2061"/>
      <c r="M1" s="2061"/>
      <c r="N1" s="2061"/>
      <c r="O1" s="2061"/>
    </row>
    <row r="2" spans="1:15" s="253" customFormat="1" ht="21.75" customHeight="1" x14ac:dyDescent="0.4">
      <c r="A2" s="2079" t="s">
        <v>722</v>
      </c>
      <c r="B2" s="2079"/>
      <c r="C2" s="2079"/>
      <c r="D2" s="2079"/>
      <c r="E2" s="2079"/>
      <c r="F2" s="2079"/>
      <c r="G2" s="2079"/>
      <c r="H2" s="2079"/>
      <c r="I2" s="2079"/>
      <c r="J2" s="2079"/>
      <c r="K2" s="2079"/>
      <c r="L2" s="2079"/>
      <c r="M2" s="2079"/>
      <c r="N2" s="2079"/>
      <c r="O2" s="2079"/>
    </row>
    <row r="3" spans="1:15" s="45" customFormat="1" ht="21" customHeight="1" x14ac:dyDescent="0.4">
      <c r="A3" s="2080" t="s">
        <v>723</v>
      </c>
      <c r="B3" s="2080"/>
      <c r="C3" s="2080"/>
      <c r="D3" s="2080"/>
      <c r="E3" s="2080"/>
      <c r="F3" s="2080"/>
      <c r="G3" s="2080"/>
      <c r="H3" s="2080"/>
      <c r="I3" s="2080"/>
      <c r="J3" s="2080"/>
      <c r="K3" s="2080"/>
      <c r="L3" s="2080"/>
      <c r="M3" s="2080"/>
      <c r="N3" s="2080"/>
      <c r="O3" s="2080"/>
    </row>
    <row r="4" spans="1:15" s="253" customFormat="1" ht="27" customHeight="1" thickBot="1" x14ac:dyDescent="0.45">
      <c r="A4" s="2081"/>
      <c r="B4" s="2082"/>
      <c r="C4" s="2082"/>
      <c r="D4" s="2082"/>
      <c r="E4" s="2082"/>
      <c r="F4" s="2082"/>
      <c r="G4" s="2082"/>
      <c r="H4" s="2082"/>
      <c r="I4" s="2082"/>
      <c r="J4" s="2082"/>
      <c r="K4" s="2082"/>
      <c r="L4" s="2082"/>
      <c r="M4" s="2082"/>
      <c r="N4" s="2082"/>
      <c r="O4" s="2082"/>
    </row>
    <row r="5" spans="1:15" s="253" customFormat="1" ht="36" customHeight="1" x14ac:dyDescent="0.4">
      <c r="A5" s="2083" t="s">
        <v>434</v>
      </c>
      <c r="B5" s="2084"/>
      <c r="C5" s="2084"/>
      <c r="D5" s="2084"/>
      <c r="E5" s="2084"/>
      <c r="F5" s="2084"/>
      <c r="G5" s="2084"/>
      <c r="H5" s="2084"/>
      <c r="I5" s="2084"/>
      <c r="J5" s="2084"/>
      <c r="K5" s="2084"/>
      <c r="L5" s="2084"/>
      <c r="M5" s="2085"/>
      <c r="N5" s="2086"/>
      <c r="O5" s="2087"/>
    </row>
    <row r="6" spans="1:15" s="253" customFormat="1" ht="36" customHeight="1" x14ac:dyDescent="0.4">
      <c r="A6" s="2088" t="s">
        <v>478</v>
      </c>
      <c r="B6" s="2074"/>
      <c r="C6" s="2074"/>
      <c r="D6" s="2074"/>
      <c r="E6" s="2074"/>
      <c r="F6" s="2074"/>
      <c r="G6" s="2074"/>
      <c r="H6" s="2074"/>
      <c r="I6" s="2074"/>
      <c r="J6" s="2074"/>
      <c r="K6" s="2074"/>
      <c r="L6" s="2074"/>
      <c r="M6" s="2075"/>
      <c r="N6" s="2089" t="s">
        <v>714</v>
      </c>
      <c r="O6" s="2090"/>
    </row>
    <row r="7" spans="1:15" ht="36" customHeight="1" x14ac:dyDescent="0.4">
      <c r="A7" s="2091" t="s">
        <v>641</v>
      </c>
      <c r="B7" s="2092"/>
      <c r="C7" s="2092"/>
      <c r="D7" s="2092"/>
      <c r="E7" s="2092"/>
      <c r="F7" s="2092"/>
      <c r="G7" s="2092"/>
      <c r="H7" s="2092"/>
      <c r="I7" s="2092"/>
      <c r="J7" s="2092"/>
      <c r="K7" s="2092"/>
      <c r="L7" s="2092"/>
      <c r="M7" s="2093"/>
      <c r="N7" s="2094" t="s">
        <v>642</v>
      </c>
      <c r="O7" s="2095"/>
    </row>
    <row r="8" spans="1:15" ht="21" customHeight="1" x14ac:dyDescent="0.4">
      <c r="A8" s="2096" t="s">
        <v>383</v>
      </c>
      <c r="B8" s="2097"/>
      <c r="C8" s="2097"/>
      <c r="D8" s="2097"/>
      <c r="E8" s="2097"/>
      <c r="F8" s="2097" t="s">
        <v>327</v>
      </c>
      <c r="G8" s="2097"/>
      <c r="H8" s="2097"/>
      <c r="I8" s="2097"/>
      <c r="J8" s="2097"/>
      <c r="K8" s="2097"/>
      <c r="L8" s="2097"/>
      <c r="M8" s="2097"/>
      <c r="N8" s="2098" t="s">
        <v>724</v>
      </c>
      <c r="O8" s="2101" t="s">
        <v>725</v>
      </c>
    </row>
    <row r="9" spans="1:15" ht="21" customHeight="1" x14ac:dyDescent="0.4">
      <c r="A9" s="2096"/>
      <c r="B9" s="2097"/>
      <c r="C9" s="2097"/>
      <c r="D9" s="2097"/>
      <c r="E9" s="2097"/>
      <c r="F9" s="2097"/>
      <c r="G9" s="2097"/>
      <c r="H9" s="2097"/>
      <c r="I9" s="2097"/>
      <c r="J9" s="2097"/>
      <c r="K9" s="2097"/>
      <c r="L9" s="2097"/>
      <c r="M9" s="2097"/>
      <c r="N9" s="2099"/>
      <c r="O9" s="2101"/>
    </row>
    <row r="10" spans="1:15" ht="21" customHeight="1" x14ac:dyDescent="0.4">
      <c r="A10" s="2096"/>
      <c r="B10" s="2097"/>
      <c r="C10" s="2097"/>
      <c r="D10" s="2097"/>
      <c r="E10" s="2097"/>
      <c r="F10" s="2097"/>
      <c r="G10" s="2097"/>
      <c r="H10" s="2097"/>
      <c r="I10" s="2097"/>
      <c r="J10" s="2097"/>
      <c r="K10" s="2097"/>
      <c r="L10" s="2097"/>
      <c r="M10" s="2097"/>
      <c r="N10" s="2100"/>
      <c r="O10" s="2101"/>
    </row>
    <row r="11" spans="1:15" ht="21" customHeight="1" x14ac:dyDescent="0.4">
      <c r="A11" s="2102"/>
      <c r="B11" s="2103"/>
      <c r="C11" s="2103"/>
      <c r="D11" s="2103"/>
      <c r="E11" s="2103"/>
      <c r="F11" s="2103"/>
      <c r="G11" s="2103"/>
      <c r="H11" s="2103"/>
      <c r="I11" s="2103"/>
      <c r="J11" s="2103"/>
      <c r="K11" s="2103"/>
      <c r="L11" s="2103"/>
      <c r="M11" s="2103"/>
      <c r="N11" s="261"/>
      <c r="O11" s="262"/>
    </row>
    <row r="12" spans="1:15" ht="21" customHeight="1" x14ac:dyDescent="0.4">
      <c r="A12" s="2102"/>
      <c r="B12" s="2103"/>
      <c r="C12" s="2103"/>
      <c r="D12" s="2103"/>
      <c r="E12" s="2103"/>
      <c r="F12" s="2103"/>
      <c r="G12" s="2103"/>
      <c r="H12" s="2103"/>
      <c r="I12" s="2103"/>
      <c r="J12" s="2103"/>
      <c r="K12" s="2103"/>
      <c r="L12" s="2103"/>
      <c r="M12" s="2103"/>
      <c r="N12" s="261"/>
      <c r="O12" s="262"/>
    </row>
    <row r="13" spans="1:15" ht="21" customHeight="1" x14ac:dyDescent="0.4">
      <c r="A13" s="2102"/>
      <c r="B13" s="2103"/>
      <c r="C13" s="2103"/>
      <c r="D13" s="2103"/>
      <c r="E13" s="2103"/>
      <c r="F13" s="2103"/>
      <c r="G13" s="2103"/>
      <c r="H13" s="2103"/>
      <c r="I13" s="2103"/>
      <c r="J13" s="2103"/>
      <c r="K13" s="2103"/>
      <c r="L13" s="2103"/>
      <c r="M13" s="2103"/>
      <c r="N13" s="261"/>
      <c r="O13" s="262"/>
    </row>
    <row r="14" spans="1:15" ht="21" customHeight="1" x14ac:dyDescent="0.4">
      <c r="A14" s="2102"/>
      <c r="B14" s="2103"/>
      <c r="C14" s="2103"/>
      <c r="D14" s="2103"/>
      <c r="E14" s="2103"/>
      <c r="F14" s="2103"/>
      <c r="G14" s="2103"/>
      <c r="H14" s="2103"/>
      <c r="I14" s="2103"/>
      <c r="J14" s="2103"/>
      <c r="K14" s="2103"/>
      <c r="L14" s="2103"/>
      <c r="M14" s="2103"/>
      <c r="N14" s="261"/>
      <c r="O14" s="263"/>
    </row>
    <row r="15" spans="1:15" ht="21" customHeight="1" x14ac:dyDescent="0.4">
      <c r="A15" s="2102"/>
      <c r="B15" s="2103"/>
      <c r="C15" s="2103"/>
      <c r="D15" s="2103"/>
      <c r="E15" s="2103"/>
      <c r="F15" s="2103"/>
      <c r="G15" s="2103"/>
      <c r="H15" s="2103"/>
      <c r="I15" s="2103"/>
      <c r="J15" s="2103"/>
      <c r="K15" s="2103"/>
      <c r="L15" s="2103"/>
      <c r="M15" s="2103"/>
      <c r="N15" s="261"/>
      <c r="O15" s="263"/>
    </row>
    <row r="16" spans="1:15" ht="21" customHeight="1" x14ac:dyDescent="0.4">
      <c r="A16" s="2102"/>
      <c r="B16" s="2103"/>
      <c r="C16" s="2103"/>
      <c r="D16" s="2103"/>
      <c r="E16" s="2103"/>
      <c r="F16" s="2103"/>
      <c r="G16" s="2103"/>
      <c r="H16" s="2103"/>
      <c r="I16" s="2103"/>
      <c r="J16" s="2103"/>
      <c r="K16" s="2103"/>
      <c r="L16" s="2103"/>
      <c r="M16" s="2103"/>
      <c r="N16" s="261"/>
      <c r="O16" s="263"/>
    </row>
    <row r="17" spans="1:15" ht="21" customHeight="1" x14ac:dyDescent="0.4">
      <c r="A17" s="2102"/>
      <c r="B17" s="2103"/>
      <c r="C17" s="2103"/>
      <c r="D17" s="2103"/>
      <c r="E17" s="2103"/>
      <c r="F17" s="2103"/>
      <c r="G17" s="2103"/>
      <c r="H17" s="2103"/>
      <c r="I17" s="2103"/>
      <c r="J17" s="2103"/>
      <c r="K17" s="2103"/>
      <c r="L17" s="2103"/>
      <c r="M17" s="2103"/>
      <c r="N17" s="261"/>
      <c r="O17" s="263"/>
    </row>
    <row r="18" spans="1:15" ht="21" customHeight="1" x14ac:dyDescent="0.4">
      <c r="A18" s="2102"/>
      <c r="B18" s="2103"/>
      <c r="C18" s="2103"/>
      <c r="D18" s="2103"/>
      <c r="E18" s="2103"/>
      <c r="F18" s="2103"/>
      <c r="G18" s="2103"/>
      <c r="H18" s="2103"/>
      <c r="I18" s="2103"/>
      <c r="J18" s="2103"/>
      <c r="K18" s="2103"/>
      <c r="L18" s="2103"/>
      <c r="M18" s="2103"/>
      <c r="N18" s="261"/>
      <c r="O18" s="263"/>
    </row>
    <row r="19" spans="1:15" ht="21" customHeight="1" x14ac:dyDescent="0.4">
      <c r="A19" s="2102"/>
      <c r="B19" s="2103"/>
      <c r="C19" s="2103"/>
      <c r="D19" s="2103"/>
      <c r="E19" s="2103"/>
      <c r="F19" s="2103"/>
      <c r="G19" s="2103"/>
      <c r="H19" s="2103"/>
      <c r="I19" s="2103"/>
      <c r="J19" s="2103"/>
      <c r="K19" s="2103"/>
      <c r="L19" s="2103"/>
      <c r="M19" s="2103"/>
      <c r="N19" s="261"/>
      <c r="O19" s="263"/>
    </row>
    <row r="20" spans="1:15" ht="21" customHeight="1" x14ac:dyDescent="0.4">
      <c r="A20" s="2105"/>
      <c r="B20" s="2106"/>
      <c r="C20" s="2106"/>
      <c r="D20" s="2106"/>
      <c r="E20" s="2106"/>
      <c r="F20" s="2106"/>
      <c r="G20" s="2106"/>
      <c r="H20" s="2106"/>
      <c r="I20" s="2106"/>
      <c r="J20" s="2106"/>
      <c r="K20" s="2106"/>
      <c r="L20" s="2106"/>
      <c r="M20" s="2106"/>
      <c r="N20" s="264"/>
      <c r="O20" s="265"/>
    </row>
    <row r="21" spans="1:15" ht="21" customHeight="1" x14ac:dyDescent="0.4">
      <c r="A21" s="2105"/>
      <c r="B21" s="2106"/>
      <c r="C21" s="2106"/>
      <c r="D21" s="2106"/>
      <c r="E21" s="2106"/>
      <c r="F21" s="2106"/>
      <c r="G21" s="2106"/>
      <c r="H21" s="2106"/>
      <c r="I21" s="2106"/>
      <c r="J21" s="2106"/>
      <c r="K21" s="2106"/>
      <c r="L21" s="2106"/>
      <c r="M21" s="2106"/>
      <c r="N21" s="264"/>
      <c r="O21" s="265"/>
    </row>
    <row r="22" spans="1:15" ht="21" customHeight="1" thickBot="1" x14ac:dyDescent="0.45">
      <c r="A22" s="2107"/>
      <c r="B22" s="2108"/>
      <c r="C22" s="2108"/>
      <c r="D22" s="2108"/>
      <c r="E22" s="2108"/>
      <c r="F22" s="2108"/>
      <c r="G22" s="2108"/>
      <c r="H22" s="2108"/>
      <c r="I22" s="2108"/>
      <c r="J22" s="2108"/>
      <c r="K22" s="2108"/>
      <c r="L22" s="2108"/>
      <c r="M22" s="2108"/>
      <c r="N22" s="266"/>
      <c r="O22" s="267"/>
    </row>
    <row r="23" spans="1:15" ht="21" customHeight="1" thickBot="1" x14ac:dyDescent="0.45">
      <c r="A23" s="268"/>
      <c r="B23" s="268"/>
      <c r="C23" s="268"/>
      <c r="D23" s="268"/>
      <c r="E23" s="268"/>
      <c r="F23" s="268"/>
      <c r="G23" s="268"/>
      <c r="H23" s="268"/>
      <c r="I23" s="268"/>
      <c r="J23" s="268"/>
      <c r="K23" s="268"/>
      <c r="L23" s="268"/>
      <c r="M23" s="268"/>
      <c r="N23" s="268"/>
      <c r="O23" s="268"/>
    </row>
    <row r="24" spans="1:15" ht="21" customHeight="1" x14ac:dyDescent="0.4">
      <c r="A24" s="2109" t="s">
        <v>726</v>
      </c>
      <c r="B24" s="2110"/>
      <c r="C24" s="2110"/>
      <c r="D24" s="2110"/>
      <c r="E24" s="2110"/>
      <c r="F24" s="2110"/>
      <c r="G24" s="2110"/>
      <c r="H24" s="2110"/>
      <c r="I24" s="2111"/>
      <c r="J24" s="2111"/>
      <c r="K24" s="2111"/>
      <c r="L24" s="2111"/>
      <c r="M24" s="2112"/>
      <c r="N24" s="2117" t="s">
        <v>727</v>
      </c>
      <c r="O24" s="269"/>
    </row>
    <row r="25" spans="1:15" ht="42.75" customHeight="1" x14ac:dyDescent="0.4">
      <c r="A25" s="2113"/>
      <c r="B25" s="2114"/>
      <c r="C25" s="2114"/>
      <c r="D25" s="2114"/>
      <c r="E25" s="2114"/>
      <c r="F25" s="2114"/>
      <c r="G25" s="2114"/>
      <c r="H25" s="2114"/>
      <c r="I25" s="2115"/>
      <c r="J25" s="2115"/>
      <c r="K25" s="2115"/>
      <c r="L25" s="2115"/>
      <c r="M25" s="2116"/>
      <c r="N25" s="2118"/>
      <c r="O25" s="270" t="s">
        <v>728</v>
      </c>
    </row>
    <row r="26" spans="1:15" ht="24.75" customHeight="1" thickBot="1" x14ac:dyDescent="0.45">
      <c r="A26" s="2119"/>
      <c r="B26" s="2120"/>
      <c r="C26" s="2120"/>
      <c r="D26" s="2120"/>
      <c r="E26" s="2120"/>
      <c r="F26" s="2120"/>
      <c r="G26" s="2120"/>
      <c r="H26" s="2120"/>
      <c r="I26" s="2121"/>
      <c r="J26" s="2121"/>
      <c r="K26" s="2121"/>
      <c r="L26" s="2121"/>
      <c r="M26" s="2122"/>
      <c r="N26" s="271"/>
      <c r="O26" s="272"/>
    </row>
    <row r="27" spans="1:15" ht="13.5" customHeight="1" x14ac:dyDescent="0.4">
      <c r="A27" s="268"/>
      <c r="B27" s="268"/>
      <c r="C27" s="268"/>
      <c r="D27" s="268"/>
      <c r="E27" s="268"/>
      <c r="F27" s="268"/>
      <c r="G27" s="268"/>
      <c r="H27" s="268"/>
      <c r="I27" s="273"/>
      <c r="J27" s="273"/>
      <c r="K27" s="273"/>
      <c r="L27" s="273"/>
      <c r="M27" s="273"/>
      <c r="N27" s="274"/>
      <c r="O27" s="274"/>
    </row>
    <row r="28" spans="1:15" ht="27" customHeight="1" x14ac:dyDescent="0.4">
      <c r="A28" s="2123" t="s">
        <v>729</v>
      </c>
      <c r="B28" s="2104"/>
      <c r="C28" s="2104"/>
      <c r="D28" s="2104"/>
      <c r="E28" s="2104"/>
      <c r="F28" s="2104"/>
      <c r="G28" s="2104"/>
      <c r="H28" s="2104"/>
      <c r="I28" s="2104"/>
      <c r="J28" s="2104"/>
      <c r="K28" s="2104"/>
      <c r="L28" s="2104"/>
      <c r="M28" s="2104"/>
      <c r="N28" s="2104"/>
      <c r="O28" s="2104"/>
    </row>
    <row r="29" spans="1:15" ht="20.25" customHeight="1" x14ac:dyDescent="0.4">
      <c r="A29" s="2123" t="s">
        <v>730</v>
      </c>
      <c r="B29" s="2104"/>
      <c r="C29" s="2104"/>
      <c r="D29" s="2104"/>
      <c r="E29" s="2104"/>
      <c r="F29" s="2104"/>
      <c r="G29" s="2104"/>
      <c r="H29" s="2104"/>
      <c r="I29" s="2104"/>
      <c r="J29" s="2104"/>
      <c r="K29" s="2104"/>
      <c r="L29" s="2104"/>
      <c r="M29" s="2104"/>
      <c r="N29" s="2104"/>
      <c r="O29" s="2104"/>
    </row>
    <row r="30" spans="1:15" ht="13.5" customHeight="1" x14ac:dyDescent="0.4">
      <c r="A30" s="275"/>
      <c r="B30" s="276"/>
      <c r="C30" s="276"/>
      <c r="D30" s="276"/>
      <c r="E30" s="276"/>
      <c r="F30" s="276"/>
      <c r="G30" s="276"/>
      <c r="H30" s="276"/>
      <c r="I30" s="276"/>
      <c r="J30" s="276"/>
      <c r="K30" s="276"/>
      <c r="L30" s="276"/>
      <c r="M30" s="276"/>
      <c r="N30" s="276"/>
      <c r="O30" s="276"/>
    </row>
    <row r="31" spans="1:15" ht="21" customHeight="1" x14ac:dyDescent="0.4">
      <c r="A31" s="1694" t="s">
        <v>731</v>
      </c>
      <c r="B31" s="2104"/>
      <c r="C31" s="2104"/>
      <c r="D31" s="2104"/>
      <c r="E31" s="2104"/>
      <c r="F31" s="2104"/>
      <c r="G31" s="2104"/>
      <c r="H31" s="2104"/>
      <c r="I31" s="2104"/>
      <c r="J31" s="2104"/>
      <c r="K31" s="2104"/>
      <c r="L31" s="2104"/>
      <c r="M31" s="2104"/>
      <c r="N31" s="2104"/>
      <c r="O31" s="2104"/>
    </row>
    <row r="32" spans="1:15" ht="21" customHeight="1" x14ac:dyDescent="0.4">
      <c r="A32" s="2104"/>
      <c r="B32" s="2104"/>
      <c r="C32" s="2104"/>
      <c r="D32" s="2104"/>
      <c r="E32" s="2104"/>
      <c r="F32" s="2104"/>
      <c r="G32" s="2104"/>
      <c r="H32" s="2104"/>
      <c r="I32" s="2104"/>
      <c r="J32" s="2104"/>
      <c r="K32" s="2104"/>
      <c r="L32" s="2104"/>
      <c r="M32" s="2104"/>
      <c r="N32" s="2104"/>
      <c r="O32" s="2104"/>
    </row>
    <row r="33" spans="1:15" ht="21" customHeight="1" x14ac:dyDescent="0.4">
      <c r="A33" s="2104"/>
      <c r="B33" s="2104"/>
      <c r="C33" s="2104"/>
      <c r="D33" s="2104"/>
      <c r="E33" s="2104"/>
      <c r="F33" s="2104"/>
      <c r="G33" s="2104"/>
      <c r="H33" s="2104"/>
      <c r="I33" s="2104"/>
      <c r="J33" s="2104"/>
      <c r="K33" s="2104"/>
      <c r="L33" s="2104"/>
      <c r="M33" s="2104"/>
      <c r="N33" s="2104"/>
      <c r="O33" s="2104"/>
    </row>
    <row r="34" spans="1:15" ht="21" customHeight="1" x14ac:dyDescent="0.4">
      <c r="A34" s="2104"/>
      <c r="B34" s="2104"/>
      <c r="C34" s="2104"/>
      <c r="D34" s="2104"/>
      <c r="E34" s="2104"/>
      <c r="F34" s="2104"/>
      <c r="G34" s="2104"/>
      <c r="H34" s="2104"/>
      <c r="I34" s="2104"/>
      <c r="J34" s="2104"/>
      <c r="K34" s="2104"/>
      <c r="L34" s="2104"/>
      <c r="M34" s="2104"/>
      <c r="N34" s="2104"/>
      <c r="O34" s="2104"/>
    </row>
    <row r="35" spans="1:15" ht="21" customHeight="1" x14ac:dyDescent="0.4">
      <c r="A35" s="2104"/>
      <c r="B35" s="2104"/>
      <c r="C35" s="2104"/>
      <c r="D35" s="2104"/>
      <c r="E35" s="2104"/>
      <c r="F35" s="2104"/>
      <c r="G35" s="2104"/>
      <c r="H35" s="2104"/>
      <c r="I35" s="2104"/>
      <c r="J35" s="2104"/>
      <c r="K35" s="2104"/>
      <c r="L35" s="2104"/>
      <c r="M35" s="2104"/>
      <c r="N35" s="2104"/>
      <c r="O35" s="2104"/>
    </row>
    <row r="36" spans="1:15" ht="21" customHeight="1" x14ac:dyDescent="0.4">
      <c r="A36" s="277"/>
      <c r="B36" s="277"/>
      <c r="C36" s="277"/>
      <c r="D36" s="277"/>
      <c r="E36" s="277"/>
      <c r="F36" s="277"/>
      <c r="G36" s="277"/>
      <c r="H36" s="277"/>
      <c r="I36" s="277"/>
      <c r="J36" s="277"/>
      <c r="K36" s="277"/>
      <c r="L36" s="277"/>
      <c r="M36" s="277"/>
      <c r="N36" s="277"/>
      <c r="O36" s="277"/>
    </row>
    <row r="37" spans="1:15" ht="21" customHeight="1" x14ac:dyDescent="0.4">
      <c r="A37" s="277"/>
      <c r="B37" s="277"/>
      <c r="C37" s="277"/>
      <c r="D37" s="277"/>
      <c r="E37" s="277"/>
      <c r="F37" s="277"/>
      <c r="G37" s="277"/>
      <c r="H37" s="277"/>
      <c r="I37" s="277"/>
      <c r="J37" s="277"/>
      <c r="K37" s="277"/>
      <c r="L37" s="277"/>
      <c r="M37" s="277"/>
      <c r="N37" s="277"/>
      <c r="O37" s="277"/>
    </row>
    <row r="38" spans="1:15" ht="21" customHeight="1" x14ac:dyDescent="0.4">
      <c r="A38" s="277"/>
      <c r="B38" s="277"/>
      <c r="C38" s="277"/>
      <c r="D38" s="277"/>
      <c r="E38" s="277"/>
      <c r="F38" s="277"/>
      <c r="G38" s="277"/>
      <c r="H38" s="277"/>
      <c r="I38" s="277"/>
      <c r="J38" s="277"/>
      <c r="K38" s="277"/>
      <c r="L38" s="277"/>
      <c r="M38" s="277"/>
      <c r="N38" s="277"/>
      <c r="O38" s="277"/>
    </row>
    <row r="39" spans="1:15" ht="21" customHeight="1" x14ac:dyDescent="0.4">
      <c r="A39" s="277"/>
      <c r="B39" s="277"/>
      <c r="C39" s="277"/>
      <c r="D39" s="277"/>
      <c r="E39" s="277"/>
      <c r="F39" s="277"/>
      <c r="G39" s="277"/>
      <c r="H39" s="277"/>
      <c r="I39" s="277"/>
      <c r="J39" s="277"/>
      <c r="K39" s="277"/>
      <c r="L39" s="277"/>
      <c r="M39" s="277"/>
      <c r="N39" s="277"/>
      <c r="O39" s="277"/>
    </row>
    <row r="40" spans="1:15" ht="21" customHeight="1" x14ac:dyDescent="0.4">
      <c r="A40" s="277"/>
      <c r="B40" s="277"/>
      <c r="C40" s="277"/>
      <c r="D40" s="277"/>
      <c r="E40" s="277"/>
      <c r="F40" s="277"/>
      <c r="G40" s="277"/>
      <c r="H40" s="277"/>
      <c r="I40" s="277"/>
      <c r="J40" s="277"/>
      <c r="K40" s="277"/>
      <c r="L40" s="277"/>
      <c r="M40" s="277"/>
      <c r="N40" s="277"/>
      <c r="O40" s="277"/>
    </row>
    <row r="41" spans="1:15" ht="16.5" customHeight="1" x14ac:dyDescent="0.4">
      <c r="A41" s="277"/>
      <c r="B41" s="277"/>
      <c r="C41" s="277"/>
      <c r="D41" s="277"/>
      <c r="E41" s="277"/>
      <c r="F41" s="277"/>
      <c r="G41" s="277"/>
      <c r="H41" s="277"/>
      <c r="I41" s="277"/>
      <c r="J41" s="277"/>
      <c r="K41" s="277"/>
      <c r="L41" s="277"/>
      <c r="M41" s="277"/>
      <c r="N41" s="277"/>
      <c r="O41" s="277"/>
    </row>
    <row r="42" spans="1:15" ht="21" customHeight="1" x14ac:dyDescent="0.4"/>
    <row r="43" spans="1:15" ht="21" customHeight="1" x14ac:dyDescent="0.4"/>
    <row r="44" spans="1:15" ht="21" customHeight="1" x14ac:dyDescent="0.4"/>
    <row r="45" spans="1:15" ht="21" customHeight="1" x14ac:dyDescent="0.4"/>
    <row r="46" spans="1:15" ht="21" customHeight="1" x14ac:dyDescent="0.4"/>
    <row r="47" spans="1:15" ht="21" customHeight="1" x14ac:dyDescent="0.4"/>
    <row r="48" spans="1:15"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sheetData>
  <mergeCells count="44">
    <mergeCell ref="A31:O35"/>
    <mergeCell ref="A20:E20"/>
    <mergeCell ref="F20:M20"/>
    <mergeCell ref="A21:E21"/>
    <mergeCell ref="F21:M21"/>
    <mergeCell ref="A22:E22"/>
    <mergeCell ref="F22:M22"/>
    <mergeCell ref="A24:M25"/>
    <mergeCell ref="N24:N25"/>
    <mergeCell ref="A26:M26"/>
    <mergeCell ref="A28:O28"/>
    <mergeCell ref="A29:O29"/>
    <mergeCell ref="A17:E17"/>
    <mergeCell ref="F17:M17"/>
    <mergeCell ref="A18:E18"/>
    <mergeCell ref="F18:M18"/>
    <mergeCell ref="A19:E19"/>
    <mergeCell ref="F19:M19"/>
    <mergeCell ref="A14:E14"/>
    <mergeCell ref="F14:M14"/>
    <mergeCell ref="A15:E15"/>
    <mergeCell ref="F15:M15"/>
    <mergeCell ref="A16:E16"/>
    <mergeCell ref="F16:M16"/>
    <mergeCell ref="A11:E11"/>
    <mergeCell ref="F11:M11"/>
    <mergeCell ref="A12:E12"/>
    <mergeCell ref="F12:M12"/>
    <mergeCell ref="A13:E13"/>
    <mergeCell ref="F13:M13"/>
    <mergeCell ref="A6:M6"/>
    <mergeCell ref="N6:O6"/>
    <mergeCell ref="A7:M7"/>
    <mergeCell ref="N7:O7"/>
    <mergeCell ref="A8:E10"/>
    <mergeCell ref="F8:M10"/>
    <mergeCell ref="N8:N10"/>
    <mergeCell ref="O8:O10"/>
    <mergeCell ref="A1:O1"/>
    <mergeCell ref="A2:O2"/>
    <mergeCell ref="A3:O3"/>
    <mergeCell ref="A4:O4"/>
    <mergeCell ref="A5:M5"/>
    <mergeCell ref="N5:O5"/>
  </mergeCells>
  <phoneticPr fontId="11"/>
  <printOptions horizontalCentered="1" verticalCentered="1"/>
  <pageMargins left="0.7" right="0.7" top="0.75" bottom="0.75" header="0.3" footer="0.3"/>
  <pageSetup paperSize="9" scale="88"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6D89-B2E6-4CD5-A1C5-D5BC47BC2FDA}">
  <sheetPr>
    <tabColor theme="8"/>
  </sheetPr>
  <dimension ref="A1:H32"/>
  <sheetViews>
    <sheetView view="pageBreakPreview" zoomScaleNormal="100" zoomScaleSheetLayoutView="100" workbookViewId="0">
      <selection activeCell="A2" sqref="A2"/>
    </sheetView>
  </sheetViews>
  <sheetFormatPr defaultColWidth="8.125" defaultRowHeight="13.5" x14ac:dyDescent="0.4"/>
  <cols>
    <col min="1" max="1" width="10.125" style="6" customWidth="1"/>
    <col min="2" max="2" width="17.375" style="6" customWidth="1"/>
    <col min="3" max="3" width="11.625" style="6" customWidth="1"/>
    <col min="4" max="7" width="10.125" style="6" customWidth="1"/>
    <col min="8" max="8" width="16.25" style="6" customWidth="1"/>
    <col min="9" max="256" width="8.125" style="6"/>
    <col min="257" max="264" width="10.125" style="6" customWidth="1"/>
    <col min="265" max="512" width="8.125" style="6"/>
    <col min="513" max="520" width="10.125" style="6" customWidth="1"/>
    <col min="521" max="768" width="8.125" style="6"/>
    <col min="769" max="776" width="10.125" style="6" customWidth="1"/>
    <col min="777" max="1024" width="8.125" style="6"/>
    <col min="1025" max="1032" width="10.125" style="6" customWidth="1"/>
    <col min="1033" max="1280" width="8.125" style="6"/>
    <col min="1281" max="1288" width="10.125" style="6" customWidth="1"/>
    <col min="1289" max="1536" width="8.125" style="6"/>
    <col min="1537" max="1544" width="10.125" style="6" customWidth="1"/>
    <col min="1545" max="1792" width="8.125" style="6"/>
    <col min="1793" max="1800" width="10.125" style="6" customWidth="1"/>
    <col min="1801" max="2048" width="8.125" style="6"/>
    <col min="2049" max="2056" width="10.125" style="6" customWidth="1"/>
    <col min="2057" max="2304" width="8.125" style="6"/>
    <col min="2305" max="2312" width="10.125" style="6" customWidth="1"/>
    <col min="2313" max="2560" width="8.125" style="6"/>
    <col min="2561" max="2568" width="10.125" style="6" customWidth="1"/>
    <col min="2569" max="2816" width="8.125" style="6"/>
    <col min="2817" max="2824" width="10.125" style="6" customWidth="1"/>
    <col min="2825" max="3072" width="8.125" style="6"/>
    <col min="3073" max="3080" width="10.125" style="6" customWidth="1"/>
    <col min="3081" max="3328" width="8.125" style="6"/>
    <col min="3329" max="3336" width="10.125" style="6" customWidth="1"/>
    <col min="3337" max="3584" width="8.125" style="6"/>
    <col min="3585" max="3592" width="10.125" style="6" customWidth="1"/>
    <col min="3593" max="3840" width="8.125" style="6"/>
    <col min="3841" max="3848" width="10.125" style="6" customWidth="1"/>
    <col min="3849" max="4096" width="8.125" style="6"/>
    <col min="4097" max="4104" width="10.125" style="6" customWidth="1"/>
    <col min="4105" max="4352" width="8.125" style="6"/>
    <col min="4353" max="4360" width="10.125" style="6" customWidth="1"/>
    <col min="4361" max="4608" width="8.125" style="6"/>
    <col min="4609" max="4616" width="10.125" style="6" customWidth="1"/>
    <col min="4617" max="4864" width="8.125" style="6"/>
    <col min="4865" max="4872" width="10.125" style="6" customWidth="1"/>
    <col min="4873" max="5120" width="8.125" style="6"/>
    <col min="5121" max="5128" width="10.125" style="6" customWidth="1"/>
    <col min="5129" max="5376" width="8.125" style="6"/>
    <col min="5377" max="5384" width="10.125" style="6" customWidth="1"/>
    <col min="5385" max="5632" width="8.125" style="6"/>
    <col min="5633" max="5640" width="10.125" style="6" customWidth="1"/>
    <col min="5641" max="5888" width="8.125" style="6"/>
    <col min="5889" max="5896" width="10.125" style="6" customWidth="1"/>
    <col min="5897" max="6144" width="8.125" style="6"/>
    <col min="6145" max="6152" width="10.125" style="6" customWidth="1"/>
    <col min="6153" max="6400" width="8.125" style="6"/>
    <col min="6401" max="6408" width="10.125" style="6" customWidth="1"/>
    <col min="6409" max="6656" width="8.125" style="6"/>
    <col min="6657" max="6664" width="10.125" style="6" customWidth="1"/>
    <col min="6665" max="6912" width="8.125" style="6"/>
    <col min="6913" max="6920" width="10.125" style="6" customWidth="1"/>
    <col min="6921" max="7168" width="8.125" style="6"/>
    <col min="7169" max="7176" width="10.125" style="6" customWidth="1"/>
    <col min="7177" max="7424" width="8.125" style="6"/>
    <col min="7425" max="7432" width="10.125" style="6" customWidth="1"/>
    <col min="7433" max="7680" width="8.125" style="6"/>
    <col min="7681" max="7688" width="10.125" style="6" customWidth="1"/>
    <col min="7689" max="7936" width="8.125" style="6"/>
    <col min="7937" max="7944" width="10.125" style="6" customWidth="1"/>
    <col min="7945" max="8192" width="8.125" style="6"/>
    <col min="8193" max="8200" width="10.125" style="6" customWidth="1"/>
    <col min="8201" max="8448" width="8.125" style="6"/>
    <col min="8449" max="8456" width="10.125" style="6" customWidth="1"/>
    <col min="8457" max="8704" width="8.125" style="6"/>
    <col min="8705" max="8712" width="10.125" style="6" customWidth="1"/>
    <col min="8713" max="8960" width="8.125" style="6"/>
    <col min="8961" max="8968" width="10.125" style="6" customWidth="1"/>
    <col min="8969" max="9216" width="8.125" style="6"/>
    <col min="9217" max="9224" width="10.125" style="6" customWidth="1"/>
    <col min="9225" max="9472" width="8.125" style="6"/>
    <col min="9473" max="9480" width="10.125" style="6" customWidth="1"/>
    <col min="9481" max="9728" width="8.125" style="6"/>
    <col min="9729" max="9736" width="10.125" style="6" customWidth="1"/>
    <col min="9737" max="9984" width="8.125" style="6"/>
    <col min="9985" max="9992" width="10.125" style="6" customWidth="1"/>
    <col min="9993" max="10240" width="8.125" style="6"/>
    <col min="10241" max="10248" width="10.125" style="6" customWidth="1"/>
    <col min="10249" max="10496" width="8.125" style="6"/>
    <col min="10497" max="10504" width="10.125" style="6" customWidth="1"/>
    <col min="10505" max="10752" width="8.125" style="6"/>
    <col min="10753" max="10760" width="10.125" style="6" customWidth="1"/>
    <col min="10761" max="11008" width="8.125" style="6"/>
    <col min="11009" max="11016" width="10.125" style="6" customWidth="1"/>
    <col min="11017" max="11264" width="8.125" style="6"/>
    <col min="11265" max="11272" width="10.125" style="6" customWidth="1"/>
    <col min="11273" max="11520" width="8.125" style="6"/>
    <col min="11521" max="11528" width="10.125" style="6" customWidth="1"/>
    <col min="11529" max="11776" width="8.125" style="6"/>
    <col min="11777" max="11784" width="10.125" style="6" customWidth="1"/>
    <col min="11785" max="12032" width="8.125" style="6"/>
    <col min="12033" max="12040" width="10.125" style="6" customWidth="1"/>
    <col min="12041" max="12288" width="8.125" style="6"/>
    <col min="12289" max="12296" width="10.125" style="6" customWidth="1"/>
    <col min="12297" max="12544" width="8.125" style="6"/>
    <col min="12545" max="12552" width="10.125" style="6" customWidth="1"/>
    <col min="12553" max="12800" width="8.125" style="6"/>
    <col min="12801" max="12808" width="10.125" style="6" customWidth="1"/>
    <col min="12809" max="13056" width="8.125" style="6"/>
    <col min="13057" max="13064" width="10.125" style="6" customWidth="1"/>
    <col min="13065" max="13312" width="8.125" style="6"/>
    <col min="13313" max="13320" width="10.125" style="6" customWidth="1"/>
    <col min="13321" max="13568" width="8.125" style="6"/>
    <col min="13569" max="13576" width="10.125" style="6" customWidth="1"/>
    <col min="13577" max="13824" width="8.125" style="6"/>
    <col min="13825" max="13832" width="10.125" style="6" customWidth="1"/>
    <col min="13833" max="14080" width="8.125" style="6"/>
    <col min="14081" max="14088" width="10.125" style="6" customWidth="1"/>
    <col min="14089" max="14336" width="8.125" style="6"/>
    <col min="14337" max="14344" width="10.125" style="6" customWidth="1"/>
    <col min="14345" max="14592" width="8.125" style="6"/>
    <col min="14593" max="14600" width="10.125" style="6" customWidth="1"/>
    <col min="14601" max="14848" width="8.125" style="6"/>
    <col min="14849" max="14856" width="10.125" style="6" customWidth="1"/>
    <col min="14857" max="15104" width="8.125" style="6"/>
    <col min="15105" max="15112" width="10.125" style="6" customWidth="1"/>
    <col min="15113" max="15360" width="8.125" style="6"/>
    <col min="15361" max="15368" width="10.125" style="6" customWidth="1"/>
    <col min="15369" max="15616" width="8.125" style="6"/>
    <col min="15617" max="15624" width="10.125" style="6" customWidth="1"/>
    <col min="15625" max="15872" width="8.125" style="6"/>
    <col min="15873" max="15880" width="10.125" style="6" customWidth="1"/>
    <col min="15881" max="16128" width="8.125" style="6"/>
    <col min="16129" max="16136" width="10.125" style="6" customWidth="1"/>
    <col min="16137" max="16384" width="8.125" style="6"/>
  </cols>
  <sheetData>
    <row r="1" spans="1:8" ht="20.100000000000001" customHeight="1" x14ac:dyDescent="0.4">
      <c r="A1" s="6" t="s">
        <v>859</v>
      </c>
    </row>
    <row r="2" spans="1:8" ht="20.100000000000001" customHeight="1" x14ac:dyDescent="0.4">
      <c r="F2" s="1655" t="s">
        <v>830</v>
      </c>
      <c r="G2" s="1655"/>
      <c r="H2" s="1655"/>
    </row>
    <row r="3" spans="1:8" ht="20.100000000000001" customHeight="1" x14ac:dyDescent="0.4"/>
    <row r="4" spans="1:8" s="386" customFormat="1" ht="20.100000000000001" customHeight="1" x14ac:dyDescent="0.4">
      <c r="A4" s="2152" t="s">
        <v>831</v>
      </c>
      <c r="B4" s="2153"/>
      <c r="C4" s="2153"/>
      <c r="D4" s="2153"/>
      <c r="E4" s="2153"/>
      <c r="F4" s="2153"/>
      <c r="G4" s="2153"/>
      <c r="H4" s="2153"/>
    </row>
    <row r="5" spans="1:8" ht="20.100000000000001" customHeight="1" x14ac:dyDescent="0.4">
      <c r="A5" s="387"/>
      <c r="B5" s="387"/>
      <c r="C5" s="387"/>
      <c r="D5" s="387"/>
      <c r="E5" s="387"/>
      <c r="F5" s="387"/>
      <c r="G5" s="387"/>
      <c r="H5" s="387"/>
    </row>
    <row r="6" spans="1:8" ht="45" customHeight="1" x14ac:dyDescent="0.4">
      <c r="A6" s="2154" t="s">
        <v>434</v>
      </c>
      <c r="B6" s="2154"/>
      <c r="C6" s="1759"/>
      <c r="D6" s="2155"/>
      <c r="E6" s="2155"/>
      <c r="F6" s="2155"/>
      <c r="G6" s="2155"/>
      <c r="H6" s="1760"/>
    </row>
    <row r="7" spans="1:8" ht="45" customHeight="1" x14ac:dyDescent="0.4">
      <c r="A7" s="1754" t="s">
        <v>832</v>
      </c>
      <c r="B7" s="1754"/>
      <c r="C7" s="2154" t="s">
        <v>833</v>
      </c>
      <c r="D7" s="2154"/>
      <c r="E7" s="2154"/>
      <c r="F7" s="2154"/>
      <c r="G7" s="2154"/>
      <c r="H7" s="2154"/>
    </row>
    <row r="8" spans="1:8" ht="26.25" customHeight="1" x14ac:dyDescent="0.4">
      <c r="A8" s="2144" t="s">
        <v>834</v>
      </c>
      <c r="B8" s="2145"/>
      <c r="C8" s="2150" t="s">
        <v>835</v>
      </c>
      <c r="D8" s="2151"/>
      <c r="E8" s="1738" t="s">
        <v>836</v>
      </c>
      <c r="F8" s="1739"/>
      <c r="G8" s="1743"/>
      <c r="H8" s="388"/>
    </row>
    <row r="9" spans="1:8" ht="26.25" customHeight="1" x14ac:dyDescent="0.4">
      <c r="A9" s="2146"/>
      <c r="B9" s="2147"/>
      <c r="C9" s="2143" t="s">
        <v>837</v>
      </c>
      <c r="D9" s="2143"/>
      <c r="E9" s="1738" t="s">
        <v>838</v>
      </c>
      <c r="F9" s="1739"/>
      <c r="G9" s="1743"/>
      <c r="H9" s="388"/>
    </row>
    <row r="10" spans="1:8" ht="26.25" customHeight="1" x14ac:dyDescent="0.4">
      <c r="A10" s="2146"/>
      <c r="B10" s="2147"/>
      <c r="C10" s="2143" t="s">
        <v>839</v>
      </c>
      <c r="D10" s="2143"/>
      <c r="E10" s="1738" t="s">
        <v>840</v>
      </c>
      <c r="F10" s="1739"/>
      <c r="G10" s="1743"/>
      <c r="H10" s="388"/>
    </row>
    <row r="11" spans="1:8" ht="26.25" customHeight="1" x14ac:dyDescent="0.4">
      <c r="A11" s="2146"/>
      <c r="B11" s="2147"/>
      <c r="C11" s="2143" t="s">
        <v>841</v>
      </c>
      <c r="D11" s="2143"/>
      <c r="E11" s="1738" t="s">
        <v>842</v>
      </c>
      <c r="F11" s="1739"/>
      <c r="G11" s="1743"/>
      <c r="H11" s="388"/>
    </row>
    <row r="12" spans="1:8" ht="26.25" customHeight="1" x14ac:dyDescent="0.4">
      <c r="A12" s="2148"/>
      <c r="B12" s="2149"/>
      <c r="C12" s="2143" t="s">
        <v>843</v>
      </c>
      <c r="D12" s="2143"/>
      <c r="E12" s="1738" t="s">
        <v>844</v>
      </c>
      <c r="F12" s="1739"/>
      <c r="G12" s="1743"/>
      <c r="H12" s="388"/>
    </row>
    <row r="13" spans="1:8" ht="14.25" customHeight="1" thickBot="1" x14ac:dyDescent="0.45">
      <c r="A13" s="389"/>
      <c r="B13" s="389"/>
      <c r="C13" s="389"/>
      <c r="D13" s="389"/>
      <c r="E13" s="389"/>
      <c r="F13" s="389"/>
      <c r="G13" s="387"/>
      <c r="H13" s="389"/>
    </row>
    <row r="14" spans="1:8" ht="45" customHeight="1" thickTop="1" x14ac:dyDescent="0.4">
      <c r="A14" s="2127" t="s">
        <v>845</v>
      </c>
      <c r="B14" s="2128"/>
      <c r="C14" s="390" t="s">
        <v>846</v>
      </c>
      <c r="D14" s="391"/>
      <c r="E14" s="392" t="s">
        <v>423</v>
      </c>
      <c r="F14" s="2133" t="s">
        <v>847</v>
      </c>
      <c r="G14" s="2134"/>
      <c r="H14" s="2139" t="s">
        <v>848</v>
      </c>
    </row>
    <row r="15" spans="1:8" ht="45" customHeight="1" x14ac:dyDescent="0.4">
      <c r="A15" s="2129"/>
      <c r="B15" s="2130"/>
      <c r="C15" s="390" t="s">
        <v>441</v>
      </c>
      <c r="D15" s="393"/>
      <c r="E15" s="394" t="s">
        <v>423</v>
      </c>
      <c r="F15" s="2135"/>
      <c r="G15" s="2136"/>
      <c r="H15" s="2140"/>
    </row>
    <row r="16" spans="1:8" ht="45" customHeight="1" thickBot="1" x14ac:dyDescent="0.45">
      <c r="A16" s="2131"/>
      <c r="B16" s="2132"/>
      <c r="C16" s="395" t="s">
        <v>849</v>
      </c>
      <c r="D16" s="396"/>
      <c r="E16" s="397" t="s">
        <v>423</v>
      </c>
      <c r="F16" s="2137"/>
      <c r="G16" s="2138"/>
      <c r="H16" s="2141"/>
    </row>
    <row r="17" spans="1:8" ht="21" customHeight="1" thickTop="1" x14ac:dyDescent="0.4">
      <c r="A17" s="387"/>
      <c r="B17" s="387"/>
      <c r="C17" s="387"/>
      <c r="D17" s="389"/>
      <c r="E17" s="389"/>
      <c r="F17" s="398"/>
      <c r="G17" s="398"/>
      <c r="H17" s="387"/>
    </row>
    <row r="18" spans="1:8" ht="45" customHeight="1" x14ac:dyDescent="0.4">
      <c r="A18" s="2127" t="s">
        <v>850</v>
      </c>
      <c r="B18" s="2128"/>
      <c r="C18" s="399" t="s">
        <v>851</v>
      </c>
      <c r="D18" s="400"/>
      <c r="E18" s="401" t="s">
        <v>423</v>
      </c>
      <c r="F18" s="2142" t="s">
        <v>852</v>
      </c>
      <c r="G18" s="2142"/>
      <c r="H18" s="1657" t="s">
        <v>853</v>
      </c>
    </row>
    <row r="19" spans="1:8" ht="51.75" customHeight="1" x14ac:dyDescent="0.4">
      <c r="A19" s="2131"/>
      <c r="B19" s="2132"/>
      <c r="C19" s="402" t="s">
        <v>854</v>
      </c>
      <c r="D19" s="400"/>
      <c r="E19" s="401" t="s">
        <v>423</v>
      </c>
      <c r="F19" s="2142"/>
      <c r="G19" s="2142"/>
      <c r="H19" s="1654"/>
    </row>
    <row r="20" spans="1:8" ht="15" customHeight="1" x14ac:dyDescent="0.4">
      <c r="A20" s="403"/>
      <c r="B20" s="389"/>
      <c r="C20" s="389"/>
      <c r="D20" s="389"/>
      <c r="E20" s="389"/>
      <c r="F20" s="389"/>
      <c r="G20" s="389"/>
      <c r="H20" s="389"/>
    </row>
    <row r="21" spans="1:8" ht="57.75" customHeight="1" x14ac:dyDescent="0.4">
      <c r="A21" s="1654" t="s">
        <v>780</v>
      </c>
      <c r="B21" s="1654"/>
      <c r="C21" s="2124" t="s">
        <v>855</v>
      </c>
      <c r="D21" s="2125"/>
      <c r="E21" s="2125"/>
      <c r="F21" s="2125"/>
      <c r="G21" s="2125"/>
      <c r="H21" s="2126"/>
    </row>
    <row r="22" spans="1:8" ht="15" customHeight="1" x14ac:dyDescent="0.4">
      <c r="A22" s="404"/>
      <c r="B22" s="404"/>
      <c r="C22" s="404"/>
      <c r="D22" s="404"/>
      <c r="E22" s="404"/>
      <c r="F22" s="404"/>
      <c r="G22" s="404"/>
      <c r="H22" s="404"/>
    </row>
    <row r="23" spans="1:8" ht="52.5" customHeight="1" x14ac:dyDescent="0.4">
      <c r="A23" s="1637" t="s">
        <v>856</v>
      </c>
      <c r="B23" s="1637"/>
      <c r="C23" s="1637"/>
      <c r="D23" s="1637"/>
      <c r="E23" s="1637"/>
      <c r="F23" s="1637"/>
      <c r="G23" s="1637"/>
      <c r="H23" s="1637"/>
    </row>
    <row r="24" spans="1:8" ht="39" customHeight="1" x14ac:dyDescent="0.4">
      <c r="A24" s="1637" t="s">
        <v>857</v>
      </c>
      <c r="B24" s="1637"/>
      <c r="C24" s="1637"/>
      <c r="D24" s="1637"/>
      <c r="E24" s="1637"/>
      <c r="F24" s="1637"/>
      <c r="G24" s="1637"/>
      <c r="H24" s="1637"/>
    </row>
    <row r="25" spans="1:8" ht="38.25" customHeight="1" x14ac:dyDescent="0.4">
      <c r="A25" s="1637" t="s">
        <v>858</v>
      </c>
      <c r="B25" s="1637"/>
      <c r="C25" s="1637"/>
      <c r="D25" s="1637"/>
      <c r="E25" s="1637"/>
      <c r="F25" s="1637"/>
      <c r="G25" s="1637"/>
      <c r="H25" s="1637"/>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11"/>
  <dataValidations count="1">
    <dataValidation type="list" allowBlank="1" showInputMessage="1" showErrorMessage="1" sqref="H8:H12" xr:uid="{260F7E0A-8BAA-4102-B6CA-21815CDB656D}">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C3907-5F32-47B6-8A28-C7EA6C19090F}">
  <dimension ref="A1:H21"/>
  <sheetViews>
    <sheetView view="pageBreakPreview" zoomScale="60" zoomScaleNormal="100" workbookViewId="0"/>
  </sheetViews>
  <sheetFormatPr defaultRowHeight="18.75" x14ac:dyDescent="0.4"/>
  <cols>
    <col min="1" max="1" width="24.25" style="253" customWidth="1"/>
    <col min="2" max="2" width="4" style="253" customWidth="1"/>
    <col min="3" max="5" width="20.125" style="253" customWidth="1"/>
    <col min="6" max="6" width="3.125" style="253" customWidth="1"/>
    <col min="7" max="7" width="3.75" style="253" customWidth="1"/>
    <col min="8" max="8" width="2.5" style="253" customWidth="1"/>
    <col min="9" max="255" width="9" style="253"/>
    <col min="256" max="256" width="1.25" style="253" customWidth="1"/>
    <col min="257" max="257" width="24.25" style="253" customWidth="1"/>
    <col min="258" max="258" width="4" style="253" customWidth="1"/>
    <col min="259" max="261" width="20.125" style="253" customWidth="1"/>
    <col min="262" max="262" width="3.125" style="253" customWidth="1"/>
    <col min="263" max="263" width="3.75" style="253" customWidth="1"/>
    <col min="264" max="264" width="2.5" style="253" customWidth="1"/>
    <col min="265" max="511" width="9" style="253"/>
    <col min="512" max="512" width="1.25" style="253" customWidth="1"/>
    <col min="513" max="513" width="24.25" style="253" customWidth="1"/>
    <col min="514" max="514" width="4" style="253" customWidth="1"/>
    <col min="515" max="517" width="20.125" style="253" customWidth="1"/>
    <col min="518" max="518" width="3.125" style="253" customWidth="1"/>
    <col min="519" max="519" width="3.75" style="253" customWidth="1"/>
    <col min="520" max="520" width="2.5" style="253" customWidth="1"/>
    <col min="521" max="767" width="9" style="253"/>
    <col min="768" max="768" width="1.25" style="253" customWidth="1"/>
    <col min="769" max="769" width="24.25" style="253" customWidth="1"/>
    <col min="770" max="770" width="4" style="253" customWidth="1"/>
    <col min="771" max="773" width="20.125" style="253" customWidth="1"/>
    <col min="774" max="774" width="3.125" style="253" customWidth="1"/>
    <col min="775" max="775" width="3.75" style="253" customWidth="1"/>
    <col min="776" max="776" width="2.5" style="253" customWidth="1"/>
    <col min="777" max="1023" width="9" style="253"/>
    <col min="1024" max="1024" width="1.25" style="253" customWidth="1"/>
    <col min="1025" max="1025" width="24.25" style="253" customWidth="1"/>
    <col min="1026" max="1026" width="4" style="253" customWidth="1"/>
    <col min="1027" max="1029" width="20.125" style="253" customWidth="1"/>
    <col min="1030" max="1030" width="3.125" style="253" customWidth="1"/>
    <col min="1031" max="1031" width="3.75" style="253" customWidth="1"/>
    <col min="1032" max="1032" width="2.5" style="253" customWidth="1"/>
    <col min="1033" max="1279" width="9" style="253"/>
    <col min="1280" max="1280" width="1.25" style="253" customWidth="1"/>
    <col min="1281" max="1281" width="24.25" style="253" customWidth="1"/>
    <col min="1282" max="1282" width="4" style="253" customWidth="1"/>
    <col min="1283" max="1285" width="20.125" style="253" customWidth="1"/>
    <col min="1286" max="1286" width="3.125" style="253" customWidth="1"/>
    <col min="1287" max="1287" width="3.75" style="253" customWidth="1"/>
    <col min="1288" max="1288" width="2.5" style="253" customWidth="1"/>
    <col min="1289" max="1535" width="9" style="253"/>
    <col min="1536" max="1536" width="1.25" style="253" customWidth="1"/>
    <col min="1537" max="1537" width="24.25" style="253" customWidth="1"/>
    <col min="1538" max="1538" width="4" style="253" customWidth="1"/>
    <col min="1539" max="1541" width="20.125" style="253" customWidth="1"/>
    <col min="1542" max="1542" width="3.125" style="253" customWidth="1"/>
    <col min="1543" max="1543" width="3.75" style="253" customWidth="1"/>
    <col min="1544" max="1544" width="2.5" style="253" customWidth="1"/>
    <col min="1545" max="1791" width="9" style="253"/>
    <col min="1792" max="1792" width="1.25" style="253" customWidth="1"/>
    <col min="1793" max="1793" width="24.25" style="253" customWidth="1"/>
    <col min="1794" max="1794" width="4" style="253" customWidth="1"/>
    <col min="1795" max="1797" width="20.125" style="253" customWidth="1"/>
    <col min="1798" max="1798" width="3.125" style="253" customWidth="1"/>
    <col min="1799" max="1799" width="3.75" style="253" customWidth="1"/>
    <col min="1800" max="1800" width="2.5" style="253" customWidth="1"/>
    <col min="1801" max="2047" width="9" style="253"/>
    <col min="2048" max="2048" width="1.25" style="253" customWidth="1"/>
    <col min="2049" max="2049" width="24.25" style="253" customWidth="1"/>
    <col min="2050" max="2050" width="4" style="253" customWidth="1"/>
    <col min="2051" max="2053" width="20.125" style="253" customWidth="1"/>
    <col min="2054" max="2054" width="3.125" style="253" customWidth="1"/>
    <col min="2055" max="2055" width="3.75" style="253" customWidth="1"/>
    <col min="2056" max="2056" width="2.5" style="253" customWidth="1"/>
    <col min="2057" max="2303" width="9" style="253"/>
    <col min="2304" max="2304" width="1.25" style="253" customWidth="1"/>
    <col min="2305" max="2305" width="24.25" style="253" customWidth="1"/>
    <col min="2306" max="2306" width="4" style="253" customWidth="1"/>
    <col min="2307" max="2309" width="20.125" style="253" customWidth="1"/>
    <col min="2310" max="2310" width="3.125" style="253" customWidth="1"/>
    <col min="2311" max="2311" width="3.75" style="253" customWidth="1"/>
    <col min="2312" max="2312" width="2.5" style="253" customWidth="1"/>
    <col min="2313" max="2559" width="9" style="253"/>
    <col min="2560" max="2560" width="1.25" style="253" customWidth="1"/>
    <col min="2561" max="2561" width="24.25" style="253" customWidth="1"/>
    <col min="2562" max="2562" width="4" style="253" customWidth="1"/>
    <col min="2563" max="2565" width="20.125" style="253" customWidth="1"/>
    <col min="2566" max="2566" width="3.125" style="253" customWidth="1"/>
    <col min="2567" max="2567" width="3.75" style="253" customWidth="1"/>
    <col min="2568" max="2568" width="2.5" style="253" customWidth="1"/>
    <col min="2569" max="2815" width="9" style="253"/>
    <col min="2816" max="2816" width="1.25" style="253" customWidth="1"/>
    <col min="2817" max="2817" width="24.25" style="253" customWidth="1"/>
    <col min="2818" max="2818" width="4" style="253" customWidth="1"/>
    <col min="2819" max="2821" width="20.125" style="253" customWidth="1"/>
    <col min="2822" max="2822" width="3.125" style="253" customWidth="1"/>
    <col min="2823" max="2823" width="3.75" style="253" customWidth="1"/>
    <col min="2824" max="2824" width="2.5" style="253" customWidth="1"/>
    <col min="2825" max="3071" width="9" style="253"/>
    <col min="3072" max="3072" width="1.25" style="253" customWidth="1"/>
    <col min="3073" max="3073" width="24.25" style="253" customWidth="1"/>
    <col min="3074" max="3074" width="4" style="253" customWidth="1"/>
    <col min="3075" max="3077" width="20.125" style="253" customWidth="1"/>
    <col min="3078" max="3078" width="3.125" style="253" customWidth="1"/>
    <col min="3079" max="3079" width="3.75" style="253" customWidth="1"/>
    <col min="3080" max="3080" width="2.5" style="253" customWidth="1"/>
    <col min="3081" max="3327" width="9" style="253"/>
    <col min="3328" max="3328" width="1.25" style="253" customWidth="1"/>
    <col min="3329" max="3329" width="24.25" style="253" customWidth="1"/>
    <col min="3330" max="3330" width="4" style="253" customWidth="1"/>
    <col min="3331" max="3333" width="20.125" style="253" customWidth="1"/>
    <col min="3334" max="3334" width="3.125" style="253" customWidth="1"/>
    <col min="3335" max="3335" width="3.75" style="253" customWidth="1"/>
    <col min="3336" max="3336" width="2.5" style="253" customWidth="1"/>
    <col min="3337" max="3583" width="9" style="253"/>
    <col min="3584" max="3584" width="1.25" style="253" customWidth="1"/>
    <col min="3585" max="3585" width="24.25" style="253" customWidth="1"/>
    <col min="3586" max="3586" width="4" style="253" customWidth="1"/>
    <col min="3587" max="3589" width="20.125" style="253" customWidth="1"/>
    <col min="3590" max="3590" width="3.125" style="253" customWidth="1"/>
    <col min="3591" max="3591" width="3.75" style="253" customWidth="1"/>
    <col min="3592" max="3592" width="2.5" style="253" customWidth="1"/>
    <col min="3593" max="3839" width="9" style="253"/>
    <col min="3840" max="3840" width="1.25" style="253" customWidth="1"/>
    <col min="3841" max="3841" width="24.25" style="253" customWidth="1"/>
    <col min="3842" max="3842" width="4" style="253" customWidth="1"/>
    <col min="3843" max="3845" width="20.125" style="253" customWidth="1"/>
    <col min="3846" max="3846" width="3.125" style="253" customWidth="1"/>
    <col min="3847" max="3847" width="3.75" style="253" customWidth="1"/>
    <col min="3848" max="3848" width="2.5" style="253" customWidth="1"/>
    <col min="3849" max="4095" width="9" style="253"/>
    <col min="4096" max="4096" width="1.25" style="253" customWidth="1"/>
    <col min="4097" max="4097" width="24.25" style="253" customWidth="1"/>
    <col min="4098" max="4098" width="4" style="253" customWidth="1"/>
    <col min="4099" max="4101" width="20.125" style="253" customWidth="1"/>
    <col min="4102" max="4102" width="3.125" style="253" customWidth="1"/>
    <col min="4103" max="4103" width="3.75" style="253" customWidth="1"/>
    <col min="4104" max="4104" width="2.5" style="253" customWidth="1"/>
    <col min="4105" max="4351" width="9" style="253"/>
    <col min="4352" max="4352" width="1.25" style="253" customWidth="1"/>
    <col min="4353" max="4353" width="24.25" style="253" customWidth="1"/>
    <col min="4354" max="4354" width="4" style="253" customWidth="1"/>
    <col min="4355" max="4357" width="20.125" style="253" customWidth="1"/>
    <col min="4358" max="4358" width="3.125" style="253" customWidth="1"/>
    <col min="4359" max="4359" width="3.75" style="253" customWidth="1"/>
    <col min="4360" max="4360" width="2.5" style="253" customWidth="1"/>
    <col min="4361" max="4607" width="9" style="253"/>
    <col min="4608" max="4608" width="1.25" style="253" customWidth="1"/>
    <col min="4609" max="4609" width="24.25" style="253" customWidth="1"/>
    <col min="4610" max="4610" width="4" style="253" customWidth="1"/>
    <col min="4611" max="4613" width="20.125" style="253" customWidth="1"/>
    <col min="4614" max="4614" width="3.125" style="253" customWidth="1"/>
    <col min="4615" max="4615" width="3.75" style="253" customWidth="1"/>
    <col min="4616" max="4616" width="2.5" style="253" customWidth="1"/>
    <col min="4617" max="4863" width="9" style="253"/>
    <col min="4864" max="4864" width="1.25" style="253" customWidth="1"/>
    <col min="4865" max="4865" width="24.25" style="253" customWidth="1"/>
    <col min="4866" max="4866" width="4" style="253" customWidth="1"/>
    <col min="4867" max="4869" width="20.125" style="253" customWidth="1"/>
    <col min="4870" max="4870" width="3.125" style="253" customWidth="1"/>
    <col min="4871" max="4871" width="3.75" style="253" customWidth="1"/>
    <col min="4872" max="4872" width="2.5" style="253" customWidth="1"/>
    <col min="4873" max="5119" width="9" style="253"/>
    <col min="5120" max="5120" width="1.25" style="253" customWidth="1"/>
    <col min="5121" max="5121" width="24.25" style="253" customWidth="1"/>
    <col min="5122" max="5122" width="4" style="253" customWidth="1"/>
    <col min="5123" max="5125" width="20.125" style="253" customWidth="1"/>
    <col min="5126" max="5126" width="3.125" style="253" customWidth="1"/>
    <col min="5127" max="5127" width="3.75" style="253" customWidth="1"/>
    <col min="5128" max="5128" width="2.5" style="253" customWidth="1"/>
    <col min="5129" max="5375" width="9" style="253"/>
    <col min="5376" max="5376" width="1.25" style="253" customWidth="1"/>
    <col min="5377" max="5377" width="24.25" style="253" customWidth="1"/>
    <col min="5378" max="5378" width="4" style="253" customWidth="1"/>
    <col min="5379" max="5381" width="20.125" style="253" customWidth="1"/>
    <col min="5382" max="5382" width="3.125" style="253" customWidth="1"/>
    <col min="5383" max="5383" width="3.75" style="253" customWidth="1"/>
    <col min="5384" max="5384" width="2.5" style="253" customWidth="1"/>
    <col min="5385" max="5631" width="9" style="253"/>
    <col min="5632" max="5632" width="1.25" style="253" customWidth="1"/>
    <col min="5633" max="5633" width="24.25" style="253" customWidth="1"/>
    <col min="5634" max="5634" width="4" style="253" customWidth="1"/>
    <col min="5635" max="5637" width="20.125" style="253" customWidth="1"/>
    <col min="5638" max="5638" width="3.125" style="253" customWidth="1"/>
    <col min="5639" max="5639" width="3.75" style="253" customWidth="1"/>
    <col min="5640" max="5640" width="2.5" style="253" customWidth="1"/>
    <col min="5641" max="5887" width="9" style="253"/>
    <col min="5888" max="5888" width="1.25" style="253" customWidth="1"/>
    <col min="5889" max="5889" width="24.25" style="253" customWidth="1"/>
    <col min="5890" max="5890" width="4" style="253" customWidth="1"/>
    <col min="5891" max="5893" width="20.125" style="253" customWidth="1"/>
    <col min="5894" max="5894" width="3.125" style="253" customWidth="1"/>
    <col min="5895" max="5895" width="3.75" style="253" customWidth="1"/>
    <col min="5896" max="5896" width="2.5" style="253" customWidth="1"/>
    <col min="5897" max="6143" width="9" style="253"/>
    <col min="6144" max="6144" width="1.25" style="253" customWidth="1"/>
    <col min="6145" max="6145" width="24.25" style="253" customWidth="1"/>
    <col min="6146" max="6146" width="4" style="253" customWidth="1"/>
    <col min="6147" max="6149" width="20.125" style="253" customWidth="1"/>
    <col min="6150" max="6150" width="3.125" style="253" customWidth="1"/>
    <col min="6151" max="6151" width="3.75" style="253" customWidth="1"/>
    <col min="6152" max="6152" width="2.5" style="253" customWidth="1"/>
    <col min="6153" max="6399" width="9" style="253"/>
    <col min="6400" max="6400" width="1.25" style="253" customWidth="1"/>
    <col min="6401" max="6401" width="24.25" style="253" customWidth="1"/>
    <col min="6402" max="6402" width="4" style="253" customWidth="1"/>
    <col min="6403" max="6405" width="20.125" style="253" customWidth="1"/>
    <col min="6406" max="6406" width="3.125" style="253" customWidth="1"/>
    <col min="6407" max="6407" width="3.75" style="253" customWidth="1"/>
    <col min="6408" max="6408" width="2.5" style="253" customWidth="1"/>
    <col min="6409" max="6655" width="9" style="253"/>
    <col min="6656" max="6656" width="1.25" style="253" customWidth="1"/>
    <col min="6657" max="6657" width="24.25" style="253" customWidth="1"/>
    <col min="6658" max="6658" width="4" style="253" customWidth="1"/>
    <col min="6659" max="6661" width="20.125" style="253" customWidth="1"/>
    <col min="6662" max="6662" width="3.125" style="253" customWidth="1"/>
    <col min="6663" max="6663" width="3.75" style="253" customWidth="1"/>
    <col min="6664" max="6664" width="2.5" style="253" customWidth="1"/>
    <col min="6665" max="6911" width="9" style="253"/>
    <col min="6912" max="6912" width="1.25" style="253" customWidth="1"/>
    <col min="6913" max="6913" width="24.25" style="253" customWidth="1"/>
    <col min="6914" max="6914" width="4" style="253" customWidth="1"/>
    <col min="6915" max="6917" width="20.125" style="253" customWidth="1"/>
    <col min="6918" max="6918" width="3.125" style="253" customWidth="1"/>
    <col min="6919" max="6919" width="3.75" style="253" customWidth="1"/>
    <col min="6920" max="6920" width="2.5" style="253" customWidth="1"/>
    <col min="6921" max="7167" width="9" style="253"/>
    <col min="7168" max="7168" width="1.25" style="253" customWidth="1"/>
    <col min="7169" max="7169" width="24.25" style="253" customWidth="1"/>
    <col min="7170" max="7170" width="4" style="253" customWidth="1"/>
    <col min="7171" max="7173" width="20.125" style="253" customWidth="1"/>
    <col min="7174" max="7174" width="3.125" style="253" customWidth="1"/>
    <col min="7175" max="7175" width="3.75" style="253" customWidth="1"/>
    <col min="7176" max="7176" width="2.5" style="253" customWidth="1"/>
    <col min="7177" max="7423" width="9" style="253"/>
    <col min="7424" max="7424" width="1.25" style="253" customWidth="1"/>
    <col min="7425" max="7425" width="24.25" style="253" customWidth="1"/>
    <col min="7426" max="7426" width="4" style="253" customWidth="1"/>
    <col min="7427" max="7429" width="20.125" style="253" customWidth="1"/>
    <col min="7430" max="7430" width="3.125" style="253" customWidth="1"/>
    <col min="7431" max="7431" width="3.75" style="253" customWidth="1"/>
    <col min="7432" max="7432" width="2.5" style="253" customWidth="1"/>
    <col min="7433" max="7679" width="9" style="253"/>
    <col min="7680" max="7680" width="1.25" style="253" customWidth="1"/>
    <col min="7681" max="7681" width="24.25" style="253" customWidth="1"/>
    <col min="7682" max="7682" width="4" style="253" customWidth="1"/>
    <col min="7683" max="7685" width="20.125" style="253" customWidth="1"/>
    <col min="7686" max="7686" width="3.125" style="253" customWidth="1"/>
    <col min="7687" max="7687" width="3.75" style="253" customWidth="1"/>
    <col min="7688" max="7688" width="2.5" style="253" customWidth="1"/>
    <col min="7689" max="7935" width="9" style="253"/>
    <col min="7936" max="7936" width="1.25" style="253" customWidth="1"/>
    <col min="7937" max="7937" width="24.25" style="253" customWidth="1"/>
    <col min="7938" max="7938" width="4" style="253" customWidth="1"/>
    <col min="7939" max="7941" width="20.125" style="253" customWidth="1"/>
    <col min="7942" max="7942" width="3.125" style="253" customWidth="1"/>
    <col min="7943" max="7943" width="3.75" style="253" customWidth="1"/>
    <col min="7944" max="7944" width="2.5" style="253" customWidth="1"/>
    <col min="7945" max="8191" width="9" style="253"/>
    <col min="8192" max="8192" width="1.25" style="253" customWidth="1"/>
    <col min="8193" max="8193" width="24.25" style="253" customWidth="1"/>
    <col min="8194" max="8194" width="4" style="253" customWidth="1"/>
    <col min="8195" max="8197" width="20.125" style="253" customWidth="1"/>
    <col min="8198" max="8198" width="3.125" style="253" customWidth="1"/>
    <col min="8199" max="8199" width="3.75" style="253" customWidth="1"/>
    <col min="8200" max="8200" width="2.5" style="253" customWidth="1"/>
    <col min="8201" max="8447" width="9" style="253"/>
    <col min="8448" max="8448" width="1.25" style="253" customWidth="1"/>
    <col min="8449" max="8449" width="24.25" style="253" customWidth="1"/>
    <col min="8450" max="8450" width="4" style="253" customWidth="1"/>
    <col min="8451" max="8453" width="20.125" style="253" customWidth="1"/>
    <col min="8454" max="8454" width="3.125" style="253" customWidth="1"/>
    <col min="8455" max="8455" width="3.75" style="253" customWidth="1"/>
    <col min="8456" max="8456" width="2.5" style="253" customWidth="1"/>
    <col min="8457" max="8703" width="9" style="253"/>
    <col min="8704" max="8704" width="1.25" style="253" customWidth="1"/>
    <col min="8705" max="8705" width="24.25" style="253" customWidth="1"/>
    <col min="8706" max="8706" width="4" style="253" customWidth="1"/>
    <col min="8707" max="8709" width="20.125" style="253" customWidth="1"/>
    <col min="8710" max="8710" width="3.125" style="253" customWidth="1"/>
    <col min="8711" max="8711" width="3.75" style="253" customWidth="1"/>
    <col min="8712" max="8712" width="2.5" style="253" customWidth="1"/>
    <col min="8713" max="8959" width="9" style="253"/>
    <col min="8960" max="8960" width="1.25" style="253" customWidth="1"/>
    <col min="8961" max="8961" width="24.25" style="253" customWidth="1"/>
    <col min="8962" max="8962" width="4" style="253" customWidth="1"/>
    <col min="8963" max="8965" width="20.125" style="253" customWidth="1"/>
    <col min="8966" max="8966" width="3.125" style="253" customWidth="1"/>
    <col min="8967" max="8967" width="3.75" style="253" customWidth="1"/>
    <col min="8968" max="8968" width="2.5" style="253" customWidth="1"/>
    <col min="8969" max="9215" width="9" style="253"/>
    <col min="9216" max="9216" width="1.25" style="253" customWidth="1"/>
    <col min="9217" max="9217" width="24.25" style="253" customWidth="1"/>
    <col min="9218" max="9218" width="4" style="253" customWidth="1"/>
    <col min="9219" max="9221" width="20.125" style="253" customWidth="1"/>
    <col min="9222" max="9222" width="3.125" style="253" customWidth="1"/>
    <col min="9223" max="9223" width="3.75" style="253" customWidth="1"/>
    <col min="9224" max="9224" width="2.5" style="253" customWidth="1"/>
    <col min="9225" max="9471" width="9" style="253"/>
    <col min="9472" max="9472" width="1.25" style="253" customWidth="1"/>
    <col min="9473" max="9473" width="24.25" style="253" customWidth="1"/>
    <col min="9474" max="9474" width="4" style="253" customWidth="1"/>
    <col min="9475" max="9477" width="20.125" style="253" customWidth="1"/>
    <col min="9478" max="9478" width="3.125" style="253" customWidth="1"/>
    <col min="9479" max="9479" width="3.75" style="253" customWidth="1"/>
    <col min="9480" max="9480" width="2.5" style="253" customWidth="1"/>
    <col min="9481" max="9727" width="9" style="253"/>
    <col min="9728" max="9728" width="1.25" style="253" customWidth="1"/>
    <col min="9729" max="9729" width="24.25" style="253" customWidth="1"/>
    <col min="9730" max="9730" width="4" style="253" customWidth="1"/>
    <col min="9731" max="9733" width="20.125" style="253" customWidth="1"/>
    <col min="9734" max="9734" width="3.125" style="253" customWidth="1"/>
    <col min="9735" max="9735" width="3.75" style="253" customWidth="1"/>
    <col min="9736" max="9736" width="2.5" style="253" customWidth="1"/>
    <col min="9737" max="9983" width="9" style="253"/>
    <col min="9984" max="9984" width="1.25" style="253" customWidth="1"/>
    <col min="9985" max="9985" width="24.25" style="253" customWidth="1"/>
    <col min="9986" max="9986" width="4" style="253" customWidth="1"/>
    <col min="9987" max="9989" width="20.125" style="253" customWidth="1"/>
    <col min="9990" max="9990" width="3.125" style="253" customWidth="1"/>
    <col min="9991" max="9991" width="3.75" style="253" customWidth="1"/>
    <col min="9992" max="9992" width="2.5" style="253" customWidth="1"/>
    <col min="9993" max="10239" width="9" style="253"/>
    <col min="10240" max="10240" width="1.25" style="253" customWidth="1"/>
    <col min="10241" max="10241" width="24.25" style="253" customWidth="1"/>
    <col min="10242" max="10242" width="4" style="253" customWidth="1"/>
    <col min="10243" max="10245" width="20.125" style="253" customWidth="1"/>
    <col min="10246" max="10246" width="3.125" style="253" customWidth="1"/>
    <col min="10247" max="10247" width="3.75" style="253" customWidth="1"/>
    <col min="10248" max="10248" width="2.5" style="253" customWidth="1"/>
    <col min="10249" max="10495" width="9" style="253"/>
    <col min="10496" max="10496" width="1.25" style="253" customWidth="1"/>
    <col min="10497" max="10497" width="24.25" style="253" customWidth="1"/>
    <col min="10498" max="10498" width="4" style="253" customWidth="1"/>
    <col min="10499" max="10501" width="20.125" style="253" customWidth="1"/>
    <col min="10502" max="10502" width="3.125" style="253" customWidth="1"/>
    <col min="10503" max="10503" width="3.75" style="253" customWidth="1"/>
    <col min="10504" max="10504" width="2.5" style="253" customWidth="1"/>
    <col min="10505" max="10751" width="9" style="253"/>
    <col min="10752" max="10752" width="1.25" style="253" customWidth="1"/>
    <col min="10753" max="10753" width="24.25" style="253" customWidth="1"/>
    <col min="10754" max="10754" width="4" style="253" customWidth="1"/>
    <col min="10755" max="10757" width="20.125" style="253" customWidth="1"/>
    <col min="10758" max="10758" width="3.125" style="253" customWidth="1"/>
    <col min="10759" max="10759" width="3.75" style="253" customWidth="1"/>
    <col min="10760" max="10760" width="2.5" style="253" customWidth="1"/>
    <col min="10761" max="11007" width="9" style="253"/>
    <col min="11008" max="11008" width="1.25" style="253" customWidth="1"/>
    <col min="11009" max="11009" width="24.25" style="253" customWidth="1"/>
    <col min="11010" max="11010" width="4" style="253" customWidth="1"/>
    <col min="11011" max="11013" width="20.125" style="253" customWidth="1"/>
    <col min="11014" max="11014" width="3.125" style="253" customWidth="1"/>
    <col min="11015" max="11015" width="3.75" style="253" customWidth="1"/>
    <col min="11016" max="11016" width="2.5" style="253" customWidth="1"/>
    <col min="11017" max="11263" width="9" style="253"/>
    <col min="11264" max="11264" width="1.25" style="253" customWidth="1"/>
    <col min="11265" max="11265" width="24.25" style="253" customWidth="1"/>
    <col min="11266" max="11266" width="4" style="253" customWidth="1"/>
    <col min="11267" max="11269" width="20.125" style="253" customWidth="1"/>
    <col min="11270" max="11270" width="3.125" style="253" customWidth="1"/>
    <col min="11271" max="11271" width="3.75" style="253" customWidth="1"/>
    <col min="11272" max="11272" width="2.5" style="253" customWidth="1"/>
    <col min="11273" max="11519" width="9" style="253"/>
    <col min="11520" max="11520" width="1.25" style="253" customWidth="1"/>
    <col min="11521" max="11521" width="24.25" style="253" customWidth="1"/>
    <col min="11522" max="11522" width="4" style="253" customWidth="1"/>
    <col min="11523" max="11525" width="20.125" style="253" customWidth="1"/>
    <col min="11526" max="11526" width="3.125" style="253" customWidth="1"/>
    <col min="11527" max="11527" width="3.75" style="253" customWidth="1"/>
    <col min="11528" max="11528" width="2.5" style="253" customWidth="1"/>
    <col min="11529" max="11775" width="9" style="253"/>
    <col min="11776" max="11776" width="1.25" style="253" customWidth="1"/>
    <col min="11777" max="11777" width="24.25" style="253" customWidth="1"/>
    <col min="11778" max="11778" width="4" style="253" customWidth="1"/>
    <col min="11779" max="11781" width="20.125" style="253" customWidth="1"/>
    <col min="11782" max="11782" width="3.125" style="253" customWidth="1"/>
    <col min="11783" max="11783" width="3.75" style="253" customWidth="1"/>
    <col min="11784" max="11784" width="2.5" style="253" customWidth="1"/>
    <col min="11785" max="12031" width="9" style="253"/>
    <col min="12032" max="12032" width="1.25" style="253" customWidth="1"/>
    <col min="12033" max="12033" width="24.25" style="253" customWidth="1"/>
    <col min="12034" max="12034" width="4" style="253" customWidth="1"/>
    <col min="12035" max="12037" width="20.125" style="253" customWidth="1"/>
    <col min="12038" max="12038" width="3.125" style="253" customWidth="1"/>
    <col min="12039" max="12039" width="3.75" style="253" customWidth="1"/>
    <col min="12040" max="12040" width="2.5" style="253" customWidth="1"/>
    <col min="12041" max="12287" width="9" style="253"/>
    <col min="12288" max="12288" width="1.25" style="253" customWidth="1"/>
    <col min="12289" max="12289" width="24.25" style="253" customWidth="1"/>
    <col min="12290" max="12290" width="4" style="253" customWidth="1"/>
    <col min="12291" max="12293" width="20.125" style="253" customWidth="1"/>
    <col min="12294" max="12294" width="3.125" style="253" customWidth="1"/>
    <col min="12295" max="12295" width="3.75" style="253" customWidth="1"/>
    <col min="12296" max="12296" width="2.5" style="253" customWidth="1"/>
    <col min="12297" max="12543" width="9" style="253"/>
    <col min="12544" max="12544" width="1.25" style="253" customWidth="1"/>
    <col min="12545" max="12545" width="24.25" style="253" customWidth="1"/>
    <col min="12546" max="12546" width="4" style="253" customWidth="1"/>
    <col min="12547" max="12549" width="20.125" style="253" customWidth="1"/>
    <col min="12550" max="12550" width="3.125" style="253" customWidth="1"/>
    <col min="12551" max="12551" width="3.75" style="253" customWidth="1"/>
    <col min="12552" max="12552" width="2.5" style="253" customWidth="1"/>
    <col min="12553" max="12799" width="9" style="253"/>
    <col min="12800" max="12800" width="1.25" style="253" customWidth="1"/>
    <col min="12801" max="12801" width="24.25" style="253" customWidth="1"/>
    <col min="12802" max="12802" width="4" style="253" customWidth="1"/>
    <col min="12803" max="12805" width="20.125" style="253" customWidth="1"/>
    <col min="12806" max="12806" width="3.125" style="253" customWidth="1"/>
    <col min="12807" max="12807" width="3.75" style="253" customWidth="1"/>
    <col min="12808" max="12808" width="2.5" style="253" customWidth="1"/>
    <col min="12809" max="13055" width="9" style="253"/>
    <col min="13056" max="13056" width="1.25" style="253" customWidth="1"/>
    <col min="13057" max="13057" width="24.25" style="253" customWidth="1"/>
    <col min="13058" max="13058" width="4" style="253" customWidth="1"/>
    <col min="13059" max="13061" width="20.125" style="253" customWidth="1"/>
    <col min="13062" max="13062" width="3.125" style="253" customWidth="1"/>
    <col min="13063" max="13063" width="3.75" style="253" customWidth="1"/>
    <col min="13064" max="13064" width="2.5" style="253" customWidth="1"/>
    <col min="13065" max="13311" width="9" style="253"/>
    <col min="13312" max="13312" width="1.25" style="253" customWidth="1"/>
    <col min="13313" max="13313" width="24.25" style="253" customWidth="1"/>
    <col min="13314" max="13314" width="4" style="253" customWidth="1"/>
    <col min="13315" max="13317" width="20.125" style="253" customWidth="1"/>
    <col min="13318" max="13318" width="3.125" style="253" customWidth="1"/>
    <col min="13319" max="13319" width="3.75" style="253" customWidth="1"/>
    <col min="13320" max="13320" width="2.5" style="253" customWidth="1"/>
    <col min="13321" max="13567" width="9" style="253"/>
    <col min="13568" max="13568" width="1.25" style="253" customWidth="1"/>
    <col min="13569" max="13569" width="24.25" style="253" customWidth="1"/>
    <col min="13570" max="13570" width="4" style="253" customWidth="1"/>
    <col min="13571" max="13573" width="20.125" style="253" customWidth="1"/>
    <col min="13574" max="13574" width="3.125" style="253" customWidth="1"/>
    <col min="13575" max="13575" width="3.75" style="253" customWidth="1"/>
    <col min="13576" max="13576" width="2.5" style="253" customWidth="1"/>
    <col min="13577" max="13823" width="9" style="253"/>
    <col min="13824" max="13824" width="1.25" style="253" customWidth="1"/>
    <col min="13825" max="13825" width="24.25" style="253" customWidth="1"/>
    <col min="13826" max="13826" width="4" style="253" customWidth="1"/>
    <col min="13827" max="13829" width="20.125" style="253" customWidth="1"/>
    <col min="13830" max="13830" width="3.125" style="253" customWidth="1"/>
    <col min="13831" max="13831" width="3.75" style="253" customWidth="1"/>
    <col min="13832" max="13832" width="2.5" style="253" customWidth="1"/>
    <col min="13833" max="14079" width="9" style="253"/>
    <col min="14080" max="14080" width="1.25" style="253" customWidth="1"/>
    <col min="14081" max="14081" width="24.25" style="253" customWidth="1"/>
    <col min="14082" max="14082" width="4" style="253" customWidth="1"/>
    <col min="14083" max="14085" width="20.125" style="253" customWidth="1"/>
    <col min="14086" max="14086" width="3.125" style="253" customWidth="1"/>
    <col min="14087" max="14087" width="3.75" style="253" customWidth="1"/>
    <col min="14088" max="14088" width="2.5" style="253" customWidth="1"/>
    <col min="14089" max="14335" width="9" style="253"/>
    <col min="14336" max="14336" width="1.25" style="253" customWidth="1"/>
    <col min="14337" max="14337" width="24.25" style="253" customWidth="1"/>
    <col min="14338" max="14338" width="4" style="253" customWidth="1"/>
    <col min="14339" max="14341" width="20.125" style="253" customWidth="1"/>
    <col min="14342" max="14342" width="3.125" style="253" customWidth="1"/>
    <col min="14343" max="14343" width="3.75" style="253" customWidth="1"/>
    <col min="14344" max="14344" width="2.5" style="253" customWidth="1"/>
    <col min="14345" max="14591" width="9" style="253"/>
    <col min="14592" max="14592" width="1.25" style="253" customWidth="1"/>
    <col min="14593" max="14593" width="24.25" style="253" customWidth="1"/>
    <col min="14594" max="14594" width="4" style="253" customWidth="1"/>
    <col min="14595" max="14597" width="20.125" style="253" customWidth="1"/>
    <col min="14598" max="14598" width="3.125" style="253" customWidth="1"/>
    <col min="14599" max="14599" width="3.75" style="253" customWidth="1"/>
    <col min="14600" max="14600" width="2.5" style="253" customWidth="1"/>
    <col min="14601" max="14847" width="9" style="253"/>
    <col min="14848" max="14848" width="1.25" style="253" customWidth="1"/>
    <col min="14849" max="14849" width="24.25" style="253" customWidth="1"/>
    <col min="14850" max="14850" width="4" style="253" customWidth="1"/>
    <col min="14851" max="14853" width="20.125" style="253" customWidth="1"/>
    <col min="14854" max="14854" width="3.125" style="253" customWidth="1"/>
    <col min="14855" max="14855" width="3.75" style="253" customWidth="1"/>
    <col min="14856" max="14856" width="2.5" style="253" customWidth="1"/>
    <col min="14857" max="15103" width="9" style="253"/>
    <col min="15104" max="15104" width="1.25" style="253" customWidth="1"/>
    <col min="15105" max="15105" width="24.25" style="253" customWidth="1"/>
    <col min="15106" max="15106" width="4" style="253" customWidth="1"/>
    <col min="15107" max="15109" width="20.125" style="253" customWidth="1"/>
    <col min="15110" max="15110" width="3.125" style="253" customWidth="1"/>
    <col min="15111" max="15111" width="3.75" style="253" customWidth="1"/>
    <col min="15112" max="15112" width="2.5" style="253" customWidth="1"/>
    <col min="15113" max="15359" width="9" style="253"/>
    <col min="15360" max="15360" width="1.25" style="253" customWidth="1"/>
    <col min="15361" max="15361" width="24.25" style="253" customWidth="1"/>
    <col min="15362" max="15362" width="4" style="253" customWidth="1"/>
    <col min="15363" max="15365" width="20.125" style="253" customWidth="1"/>
    <col min="15366" max="15366" width="3.125" style="253" customWidth="1"/>
    <col min="15367" max="15367" width="3.75" style="253" customWidth="1"/>
    <col min="15368" max="15368" width="2.5" style="253" customWidth="1"/>
    <col min="15369" max="15615" width="9" style="253"/>
    <col min="15616" max="15616" width="1.25" style="253" customWidth="1"/>
    <col min="15617" max="15617" width="24.25" style="253" customWidth="1"/>
    <col min="15618" max="15618" width="4" style="253" customWidth="1"/>
    <col min="15619" max="15621" width="20.125" style="253" customWidth="1"/>
    <col min="15622" max="15622" width="3.125" style="253" customWidth="1"/>
    <col min="15623" max="15623" width="3.75" style="253" customWidth="1"/>
    <col min="15624" max="15624" width="2.5" style="253" customWidth="1"/>
    <col min="15625" max="15871" width="9" style="253"/>
    <col min="15872" max="15872" width="1.25" style="253" customWidth="1"/>
    <col min="15873" max="15873" width="24.25" style="253" customWidth="1"/>
    <col min="15874" max="15874" width="4" style="253" customWidth="1"/>
    <col min="15875" max="15877" width="20.125" style="253" customWidth="1"/>
    <col min="15878" max="15878" width="3.125" style="253" customWidth="1"/>
    <col min="15879" max="15879" width="3.75" style="253" customWidth="1"/>
    <col min="15880" max="15880" width="2.5" style="253" customWidth="1"/>
    <col min="15881" max="16127" width="9" style="253"/>
    <col min="16128" max="16128" width="1.25" style="253" customWidth="1"/>
    <col min="16129" max="16129" width="24.25" style="253" customWidth="1"/>
    <col min="16130" max="16130" width="4" style="253" customWidth="1"/>
    <col min="16131" max="16133" width="20.125" style="253" customWidth="1"/>
    <col min="16134" max="16134" width="3.125" style="253" customWidth="1"/>
    <col min="16135" max="16135" width="3.75" style="253" customWidth="1"/>
    <col min="16136" max="16136" width="2.5" style="253" customWidth="1"/>
    <col min="16137" max="16384" width="9" style="253"/>
  </cols>
  <sheetData>
    <row r="1" spans="1:6" ht="27.75" customHeight="1" x14ac:dyDescent="0.4"/>
    <row r="2" spans="1:6" ht="27.75" customHeight="1" x14ac:dyDescent="0.4">
      <c r="A2" s="278" t="s">
        <v>742</v>
      </c>
      <c r="E2" s="1887" t="s">
        <v>305</v>
      </c>
      <c r="F2" s="1887"/>
    </row>
    <row r="3" spans="1:6" ht="20.25" customHeight="1" x14ac:dyDescent="0.4">
      <c r="E3" s="184"/>
      <c r="F3" s="184"/>
    </row>
    <row r="4" spans="1:6" ht="36" customHeight="1" x14ac:dyDescent="0.4">
      <c r="A4" s="2066"/>
      <c r="B4" s="2066"/>
      <c r="C4" s="2066"/>
      <c r="D4" s="2066"/>
      <c r="E4" s="2066"/>
      <c r="F4" s="2066"/>
    </row>
    <row r="5" spans="1:6" ht="28.5" customHeight="1" x14ac:dyDescent="0.4">
      <c r="A5" s="254"/>
      <c r="B5" s="254"/>
      <c r="C5" s="2157" t="s">
        <v>743</v>
      </c>
      <c r="D5" s="2157"/>
      <c r="E5" s="287"/>
      <c r="F5" s="254"/>
    </row>
    <row r="6" spans="1:6" ht="43.5" customHeight="1" x14ac:dyDescent="0.4">
      <c r="A6" s="255" t="s">
        <v>434</v>
      </c>
      <c r="B6" s="2068"/>
      <c r="C6" s="2069"/>
      <c r="D6" s="2069"/>
      <c r="E6" s="2069"/>
      <c r="F6" s="2070"/>
    </row>
    <row r="7" spans="1:6" ht="43.5" customHeight="1" x14ac:dyDescent="0.4">
      <c r="A7" s="256" t="s">
        <v>709</v>
      </c>
      <c r="B7" s="2071" t="s">
        <v>714</v>
      </c>
      <c r="C7" s="2071"/>
      <c r="D7" s="2071"/>
      <c r="E7" s="2071"/>
      <c r="F7" s="2072"/>
    </row>
    <row r="8" spans="1:6" ht="19.5" customHeight="1" x14ac:dyDescent="0.4">
      <c r="A8" s="2158" t="s">
        <v>744</v>
      </c>
      <c r="B8" s="279"/>
      <c r="C8" s="280"/>
      <c r="D8" s="280"/>
      <c r="E8" s="280"/>
      <c r="F8" s="281"/>
    </row>
    <row r="9" spans="1:6" ht="33" customHeight="1" x14ac:dyDescent="0.4">
      <c r="A9" s="2159"/>
      <c r="B9" s="282"/>
      <c r="C9" s="283" t="s">
        <v>745</v>
      </c>
      <c r="D9" s="283" t="s">
        <v>746</v>
      </c>
      <c r="E9" s="283" t="s">
        <v>747</v>
      </c>
      <c r="F9" s="284"/>
    </row>
    <row r="10" spans="1:6" ht="33" customHeight="1" x14ac:dyDescent="0.4">
      <c r="A10" s="2159"/>
      <c r="B10" s="282"/>
      <c r="C10" s="288"/>
      <c r="D10" s="288"/>
      <c r="E10" s="283" t="s">
        <v>748</v>
      </c>
      <c r="F10" s="284"/>
    </row>
    <row r="11" spans="1:6" ht="33" customHeight="1" x14ac:dyDescent="0.4">
      <c r="A11" s="2159"/>
      <c r="B11" s="282"/>
      <c r="C11" s="288"/>
      <c r="D11" s="288"/>
      <c r="E11" s="283" t="s">
        <v>748</v>
      </c>
      <c r="F11" s="284"/>
    </row>
    <row r="12" spans="1:6" ht="33" customHeight="1" x14ac:dyDescent="0.4">
      <c r="A12" s="2159"/>
      <c r="B12" s="282"/>
      <c r="C12" s="288"/>
      <c r="D12" s="288"/>
      <c r="E12" s="283" t="s">
        <v>748</v>
      </c>
      <c r="F12" s="284"/>
    </row>
    <row r="13" spans="1:6" ht="33" customHeight="1" x14ac:dyDescent="0.4">
      <c r="A13" s="2159"/>
      <c r="B13" s="282"/>
      <c r="C13" s="288"/>
      <c r="D13" s="288"/>
      <c r="E13" s="283" t="s">
        <v>748</v>
      </c>
      <c r="F13" s="284"/>
    </row>
    <row r="14" spans="1:6" ht="33" customHeight="1" x14ac:dyDescent="0.4">
      <c r="A14" s="2159"/>
      <c r="B14" s="282"/>
      <c r="C14" s="288"/>
      <c r="D14" s="288"/>
      <c r="E14" s="283" t="s">
        <v>748</v>
      </c>
      <c r="F14" s="284"/>
    </row>
    <row r="15" spans="1:6" ht="19.5" customHeight="1" x14ac:dyDescent="0.4">
      <c r="A15" s="2160"/>
      <c r="B15" s="285"/>
      <c r="C15" s="280"/>
      <c r="D15" s="280"/>
      <c r="E15" s="280"/>
      <c r="F15" s="286"/>
    </row>
    <row r="18" spans="1:8" ht="17.25" customHeight="1" x14ac:dyDescent="0.4">
      <c r="A18" s="258" t="s">
        <v>711</v>
      </c>
      <c r="B18" s="259"/>
      <c r="C18" s="259"/>
      <c r="D18" s="259"/>
      <c r="E18" s="259"/>
      <c r="F18" s="259"/>
      <c r="G18" s="259"/>
      <c r="H18" s="259"/>
    </row>
    <row r="19" spans="1:8" ht="36" customHeight="1" x14ac:dyDescent="0.4">
      <c r="A19" s="2062" t="s">
        <v>749</v>
      </c>
      <c r="B19" s="2156"/>
      <c r="C19" s="2156"/>
      <c r="D19" s="2156"/>
      <c r="E19" s="2156"/>
      <c r="F19" s="2156"/>
      <c r="G19" s="259"/>
      <c r="H19" s="259"/>
    </row>
    <row r="20" spans="1:8" ht="34.5" customHeight="1" x14ac:dyDescent="0.4">
      <c r="A20" s="2062"/>
      <c r="B20" s="2061"/>
      <c r="C20" s="2061"/>
      <c r="D20" s="2061"/>
      <c r="E20" s="2061"/>
      <c r="F20" s="2061"/>
    </row>
    <row r="21" spans="1:8" x14ac:dyDescent="0.4">
      <c r="A21" s="258"/>
    </row>
  </sheetData>
  <mergeCells count="8">
    <mergeCell ref="A19:F19"/>
    <mergeCell ref="A20:F20"/>
    <mergeCell ref="E2:F2"/>
    <mergeCell ref="A4:F4"/>
    <mergeCell ref="C5:D5"/>
    <mergeCell ref="B6:F6"/>
    <mergeCell ref="B7:F7"/>
    <mergeCell ref="A8:A15"/>
  </mergeCells>
  <phoneticPr fontId="11"/>
  <printOptions horizontalCentered="1" verticalCentered="1"/>
  <pageMargins left="0.7" right="0.7" top="0.75" bottom="0.75" header="0.3" footer="0.3"/>
  <pageSetup paperSize="9" scale="86" orientation="portrait"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23106-7FC8-4FAF-A367-C31915A47280}">
  <dimension ref="A1:O349"/>
  <sheetViews>
    <sheetView view="pageBreakPreview" zoomScale="60" zoomScaleNormal="100" workbookViewId="0">
      <selection sqref="A1:O1"/>
    </sheetView>
  </sheetViews>
  <sheetFormatPr defaultRowHeight="13.5" x14ac:dyDescent="0.4"/>
  <cols>
    <col min="1" max="13" width="2.625" style="122" customWidth="1"/>
    <col min="14" max="15" width="26.625" style="122" customWidth="1"/>
    <col min="16" max="44" width="2.625" style="122" customWidth="1"/>
    <col min="45" max="255" width="9" style="122"/>
    <col min="256" max="256" width="1.125" style="122" customWidth="1"/>
    <col min="257" max="269" width="2.625" style="122" customWidth="1"/>
    <col min="270" max="271" width="26.625" style="122" customWidth="1"/>
    <col min="272" max="300" width="2.625" style="122" customWidth="1"/>
    <col min="301" max="511" width="9" style="122"/>
    <col min="512" max="512" width="1.125" style="122" customWidth="1"/>
    <col min="513" max="525" width="2.625" style="122" customWidth="1"/>
    <col min="526" max="527" width="26.625" style="122" customWidth="1"/>
    <col min="528" max="556" width="2.625" style="122" customWidth="1"/>
    <col min="557" max="767" width="9" style="122"/>
    <col min="768" max="768" width="1.125" style="122" customWidth="1"/>
    <col min="769" max="781" width="2.625" style="122" customWidth="1"/>
    <col min="782" max="783" width="26.625" style="122" customWidth="1"/>
    <col min="784" max="812" width="2.625" style="122" customWidth="1"/>
    <col min="813" max="1023" width="9" style="122"/>
    <col min="1024" max="1024" width="1.125" style="122" customWidth="1"/>
    <col min="1025" max="1037" width="2.625" style="122" customWidth="1"/>
    <col min="1038" max="1039" width="26.625" style="122" customWidth="1"/>
    <col min="1040" max="1068" width="2.625" style="122" customWidth="1"/>
    <col min="1069" max="1279" width="9" style="122"/>
    <col min="1280" max="1280" width="1.125" style="122" customWidth="1"/>
    <col min="1281" max="1293" width="2.625" style="122" customWidth="1"/>
    <col min="1294" max="1295" width="26.625" style="122" customWidth="1"/>
    <col min="1296" max="1324" width="2.625" style="122" customWidth="1"/>
    <col min="1325" max="1535" width="9" style="122"/>
    <col min="1536" max="1536" width="1.125" style="122" customWidth="1"/>
    <col min="1537" max="1549" width="2.625" style="122" customWidth="1"/>
    <col min="1550" max="1551" width="26.625" style="122" customWidth="1"/>
    <col min="1552" max="1580" width="2.625" style="122" customWidth="1"/>
    <col min="1581" max="1791" width="9" style="122"/>
    <col min="1792" max="1792" width="1.125" style="122" customWidth="1"/>
    <col min="1793" max="1805" width="2.625" style="122" customWidth="1"/>
    <col min="1806" max="1807" width="26.625" style="122" customWidth="1"/>
    <col min="1808" max="1836" width="2.625" style="122" customWidth="1"/>
    <col min="1837" max="2047" width="9" style="122"/>
    <col min="2048" max="2048" width="1.125" style="122" customWidth="1"/>
    <col min="2049" max="2061" width="2.625" style="122" customWidth="1"/>
    <col min="2062" max="2063" width="26.625" style="122" customWidth="1"/>
    <col min="2064" max="2092" width="2.625" style="122" customWidth="1"/>
    <col min="2093" max="2303" width="9" style="122"/>
    <col min="2304" max="2304" width="1.125" style="122" customWidth="1"/>
    <col min="2305" max="2317" width="2.625" style="122" customWidth="1"/>
    <col min="2318" max="2319" width="26.625" style="122" customWidth="1"/>
    <col min="2320" max="2348" width="2.625" style="122" customWidth="1"/>
    <col min="2349" max="2559" width="9" style="122"/>
    <col min="2560" max="2560" width="1.125" style="122" customWidth="1"/>
    <col min="2561" max="2573" width="2.625" style="122" customWidth="1"/>
    <col min="2574" max="2575" width="26.625" style="122" customWidth="1"/>
    <col min="2576" max="2604" width="2.625" style="122" customWidth="1"/>
    <col min="2605" max="2815" width="9" style="122"/>
    <col min="2816" max="2816" width="1.125" style="122" customWidth="1"/>
    <col min="2817" max="2829" width="2.625" style="122" customWidth="1"/>
    <col min="2830" max="2831" width="26.625" style="122" customWidth="1"/>
    <col min="2832" max="2860" width="2.625" style="122" customWidth="1"/>
    <col min="2861" max="3071" width="9" style="122"/>
    <col min="3072" max="3072" width="1.125" style="122" customWidth="1"/>
    <col min="3073" max="3085" width="2.625" style="122" customWidth="1"/>
    <col min="3086" max="3087" width="26.625" style="122" customWidth="1"/>
    <col min="3088" max="3116" width="2.625" style="122" customWidth="1"/>
    <col min="3117" max="3327" width="9" style="122"/>
    <col min="3328" max="3328" width="1.125" style="122" customWidth="1"/>
    <col min="3329" max="3341" width="2.625" style="122" customWidth="1"/>
    <col min="3342" max="3343" width="26.625" style="122" customWidth="1"/>
    <col min="3344" max="3372" width="2.625" style="122" customWidth="1"/>
    <col min="3373" max="3583" width="9" style="122"/>
    <col min="3584" max="3584" width="1.125" style="122" customWidth="1"/>
    <col min="3585" max="3597" width="2.625" style="122" customWidth="1"/>
    <col min="3598" max="3599" width="26.625" style="122" customWidth="1"/>
    <col min="3600" max="3628" width="2.625" style="122" customWidth="1"/>
    <col min="3629" max="3839" width="9" style="122"/>
    <col min="3840" max="3840" width="1.125" style="122" customWidth="1"/>
    <col min="3841" max="3853" width="2.625" style="122" customWidth="1"/>
    <col min="3854" max="3855" width="26.625" style="122" customWidth="1"/>
    <col min="3856" max="3884" width="2.625" style="122" customWidth="1"/>
    <col min="3885" max="4095" width="9" style="122"/>
    <col min="4096" max="4096" width="1.125" style="122" customWidth="1"/>
    <col min="4097" max="4109" width="2.625" style="122" customWidth="1"/>
    <col min="4110" max="4111" width="26.625" style="122" customWidth="1"/>
    <col min="4112" max="4140" width="2.625" style="122" customWidth="1"/>
    <col min="4141" max="4351" width="9" style="122"/>
    <col min="4352" max="4352" width="1.125" style="122" customWidth="1"/>
    <col min="4353" max="4365" width="2.625" style="122" customWidth="1"/>
    <col min="4366" max="4367" width="26.625" style="122" customWidth="1"/>
    <col min="4368" max="4396" width="2.625" style="122" customWidth="1"/>
    <col min="4397" max="4607" width="9" style="122"/>
    <col min="4608" max="4608" width="1.125" style="122" customWidth="1"/>
    <col min="4609" max="4621" width="2.625" style="122" customWidth="1"/>
    <col min="4622" max="4623" width="26.625" style="122" customWidth="1"/>
    <col min="4624" max="4652" width="2.625" style="122" customWidth="1"/>
    <col min="4653" max="4863" width="9" style="122"/>
    <col min="4864" max="4864" width="1.125" style="122" customWidth="1"/>
    <col min="4865" max="4877" width="2.625" style="122" customWidth="1"/>
    <col min="4878" max="4879" width="26.625" style="122" customWidth="1"/>
    <col min="4880" max="4908" width="2.625" style="122" customWidth="1"/>
    <col min="4909" max="5119" width="9" style="122"/>
    <col min="5120" max="5120" width="1.125" style="122" customWidth="1"/>
    <col min="5121" max="5133" width="2.625" style="122" customWidth="1"/>
    <col min="5134" max="5135" width="26.625" style="122" customWidth="1"/>
    <col min="5136" max="5164" width="2.625" style="122" customWidth="1"/>
    <col min="5165" max="5375" width="9" style="122"/>
    <col min="5376" max="5376" width="1.125" style="122" customWidth="1"/>
    <col min="5377" max="5389" width="2.625" style="122" customWidth="1"/>
    <col min="5390" max="5391" width="26.625" style="122" customWidth="1"/>
    <col min="5392" max="5420" width="2.625" style="122" customWidth="1"/>
    <col min="5421" max="5631" width="9" style="122"/>
    <col min="5632" max="5632" width="1.125" style="122" customWidth="1"/>
    <col min="5633" max="5645" width="2.625" style="122" customWidth="1"/>
    <col min="5646" max="5647" width="26.625" style="122" customWidth="1"/>
    <col min="5648" max="5676" width="2.625" style="122" customWidth="1"/>
    <col min="5677" max="5887" width="9" style="122"/>
    <col min="5888" max="5888" width="1.125" style="122" customWidth="1"/>
    <col min="5889" max="5901" width="2.625" style="122" customWidth="1"/>
    <col min="5902" max="5903" width="26.625" style="122" customWidth="1"/>
    <col min="5904" max="5932" width="2.625" style="122" customWidth="1"/>
    <col min="5933" max="6143" width="9" style="122"/>
    <col min="6144" max="6144" width="1.125" style="122" customWidth="1"/>
    <col min="6145" max="6157" width="2.625" style="122" customWidth="1"/>
    <col min="6158" max="6159" width="26.625" style="122" customWidth="1"/>
    <col min="6160" max="6188" width="2.625" style="122" customWidth="1"/>
    <col min="6189" max="6399" width="9" style="122"/>
    <col min="6400" max="6400" width="1.125" style="122" customWidth="1"/>
    <col min="6401" max="6413" width="2.625" style="122" customWidth="1"/>
    <col min="6414" max="6415" width="26.625" style="122" customWidth="1"/>
    <col min="6416" max="6444" width="2.625" style="122" customWidth="1"/>
    <col min="6445" max="6655" width="9" style="122"/>
    <col min="6656" max="6656" width="1.125" style="122" customWidth="1"/>
    <col min="6657" max="6669" width="2.625" style="122" customWidth="1"/>
    <col min="6670" max="6671" width="26.625" style="122" customWidth="1"/>
    <col min="6672" max="6700" width="2.625" style="122" customWidth="1"/>
    <col min="6701" max="6911" width="9" style="122"/>
    <col min="6912" max="6912" width="1.125" style="122" customWidth="1"/>
    <col min="6913" max="6925" width="2.625" style="122" customWidth="1"/>
    <col min="6926" max="6927" width="26.625" style="122" customWidth="1"/>
    <col min="6928" max="6956" width="2.625" style="122" customWidth="1"/>
    <col min="6957" max="7167" width="9" style="122"/>
    <col min="7168" max="7168" width="1.125" style="122" customWidth="1"/>
    <col min="7169" max="7181" width="2.625" style="122" customWidth="1"/>
    <col min="7182" max="7183" width="26.625" style="122" customWidth="1"/>
    <col min="7184" max="7212" width="2.625" style="122" customWidth="1"/>
    <col min="7213" max="7423" width="9" style="122"/>
    <col min="7424" max="7424" width="1.125" style="122" customWidth="1"/>
    <col min="7425" max="7437" width="2.625" style="122" customWidth="1"/>
    <col min="7438" max="7439" width="26.625" style="122" customWidth="1"/>
    <col min="7440" max="7468" width="2.625" style="122" customWidth="1"/>
    <col min="7469" max="7679" width="9" style="122"/>
    <col min="7680" max="7680" width="1.125" style="122" customWidth="1"/>
    <col min="7681" max="7693" width="2.625" style="122" customWidth="1"/>
    <col min="7694" max="7695" width="26.625" style="122" customWidth="1"/>
    <col min="7696" max="7724" width="2.625" style="122" customWidth="1"/>
    <col min="7725" max="7935" width="9" style="122"/>
    <col min="7936" max="7936" width="1.125" style="122" customWidth="1"/>
    <col min="7937" max="7949" width="2.625" style="122" customWidth="1"/>
    <col min="7950" max="7951" width="26.625" style="122" customWidth="1"/>
    <col min="7952" max="7980" width="2.625" style="122" customWidth="1"/>
    <col min="7981" max="8191" width="9" style="122"/>
    <col min="8192" max="8192" width="1.125" style="122" customWidth="1"/>
    <col min="8193" max="8205" width="2.625" style="122" customWidth="1"/>
    <col min="8206" max="8207" width="26.625" style="122" customWidth="1"/>
    <col min="8208" max="8236" width="2.625" style="122" customWidth="1"/>
    <col min="8237" max="8447" width="9" style="122"/>
    <col min="8448" max="8448" width="1.125" style="122" customWidth="1"/>
    <col min="8449" max="8461" width="2.625" style="122" customWidth="1"/>
    <col min="8462" max="8463" width="26.625" style="122" customWidth="1"/>
    <col min="8464" max="8492" width="2.625" style="122" customWidth="1"/>
    <col min="8493" max="8703" width="9" style="122"/>
    <col min="8704" max="8704" width="1.125" style="122" customWidth="1"/>
    <col min="8705" max="8717" width="2.625" style="122" customWidth="1"/>
    <col min="8718" max="8719" width="26.625" style="122" customWidth="1"/>
    <col min="8720" max="8748" width="2.625" style="122" customWidth="1"/>
    <col min="8749" max="8959" width="9" style="122"/>
    <col min="8960" max="8960" width="1.125" style="122" customWidth="1"/>
    <col min="8961" max="8973" width="2.625" style="122" customWidth="1"/>
    <col min="8974" max="8975" width="26.625" style="122" customWidth="1"/>
    <col min="8976" max="9004" width="2.625" style="122" customWidth="1"/>
    <col min="9005" max="9215" width="9" style="122"/>
    <col min="9216" max="9216" width="1.125" style="122" customWidth="1"/>
    <col min="9217" max="9229" width="2.625" style="122" customWidth="1"/>
    <col min="9230" max="9231" width="26.625" style="122" customWidth="1"/>
    <col min="9232" max="9260" width="2.625" style="122" customWidth="1"/>
    <col min="9261" max="9471" width="9" style="122"/>
    <col min="9472" max="9472" width="1.125" style="122" customWidth="1"/>
    <col min="9473" max="9485" width="2.625" style="122" customWidth="1"/>
    <col min="9486" max="9487" width="26.625" style="122" customWidth="1"/>
    <col min="9488" max="9516" width="2.625" style="122" customWidth="1"/>
    <col min="9517" max="9727" width="9" style="122"/>
    <col min="9728" max="9728" width="1.125" style="122" customWidth="1"/>
    <col min="9729" max="9741" width="2.625" style="122" customWidth="1"/>
    <col min="9742" max="9743" width="26.625" style="122" customWidth="1"/>
    <col min="9744" max="9772" width="2.625" style="122" customWidth="1"/>
    <col min="9773" max="9983" width="9" style="122"/>
    <col min="9984" max="9984" width="1.125" style="122" customWidth="1"/>
    <col min="9985" max="9997" width="2.625" style="122" customWidth="1"/>
    <col min="9998" max="9999" width="26.625" style="122" customWidth="1"/>
    <col min="10000" max="10028" width="2.625" style="122" customWidth="1"/>
    <col min="10029" max="10239" width="9" style="122"/>
    <col min="10240" max="10240" width="1.125" style="122" customWidth="1"/>
    <col min="10241" max="10253" width="2.625" style="122" customWidth="1"/>
    <col min="10254" max="10255" width="26.625" style="122" customWidth="1"/>
    <col min="10256" max="10284" width="2.625" style="122" customWidth="1"/>
    <col min="10285" max="10495" width="9" style="122"/>
    <col min="10496" max="10496" width="1.125" style="122" customWidth="1"/>
    <col min="10497" max="10509" width="2.625" style="122" customWidth="1"/>
    <col min="10510" max="10511" width="26.625" style="122" customWidth="1"/>
    <col min="10512" max="10540" width="2.625" style="122" customWidth="1"/>
    <col min="10541" max="10751" width="9" style="122"/>
    <col min="10752" max="10752" width="1.125" style="122" customWidth="1"/>
    <col min="10753" max="10765" width="2.625" style="122" customWidth="1"/>
    <col min="10766" max="10767" width="26.625" style="122" customWidth="1"/>
    <col min="10768" max="10796" width="2.625" style="122" customWidth="1"/>
    <col min="10797" max="11007" width="9" style="122"/>
    <col min="11008" max="11008" width="1.125" style="122" customWidth="1"/>
    <col min="11009" max="11021" width="2.625" style="122" customWidth="1"/>
    <col min="11022" max="11023" width="26.625" style="122" customWidth="1"/>
    <col min="11024" max="11052" width="2.625" style="122" customWidth="1"/>
    <col min="11053" max="11263" width="9" style="122"/>
    <col min="11264" max="11264" width="1.125" style="122" customWidth="1"/>
    <col min="11265" max="11277" width="2.625" style="122" customWidth="1"/>
    <col min="11278" max="11279" width="26.625" style="122" customWidth="1"/>
    <col min="11280" max="11308" width="2.625" style="122" customWidth="1"/>
    <col min="11309" max="11519" width="9" style="122"/>
    <col min="11520" max="11520" width="1.125" style="122" customWidth="1"/>
    <col min="11521" max="11533" width="2.625" style="122" customWidth="1"/>
    <col min="11534" max="11535" width="26.625" style="122" customWidth="1"/>
    <col min="11536" max="11564" width="2.625" style="122" customWidth="1"/>
    <col min="11565" max="11775" width="9" style="122"/>
    <col min="11776" max="11776" width="1.125" style="122" customWidth="1"/>
    <col min="11777" max="11789" width="2.625" style="122" customWidth="1"/>
    <col min="11790" max="11791" width="26.625" style="122" customWidth="1"/>
    <col min="11792" max="11820" width="2.625" style="122" customWidth="1"/>
    <col min="11821" max="12031" width="9" style="122"/>
    <col min="12032" max="12032" width="1.125" style="122" customWidth="1"/>
    <col min="12033" max="12045" width="2.625" style="122" customWidth="1"/>
    <col min="12046" max="12047" width="26.625" style="122" customWidth="1"/>
    <col min="12048" max="12076" width="2.625" style="122" customWidth="1"/>
    <col min="12077" max="12287" width="9" style="122"/>
    <col min="12288" max="12288" width="1.125" style="122" customWidth="1"/>
    <col min="12289" max="12301" width="2.625" style="122" customWidth="1"/>
    <col min="12302" max="12303" width="26.625" style="122" customWidth="1"/>
    <col min="12304" max="12332" width="2.625" style="122" customWidth="1"/>
    <col min="12333" max="12543" width="9" style="122"/>
    <col min="12544" max="12544" width="1.125" style="122" customWidth="1"/>
    <col min="12545" max="12557" width="2.625" style="122" customWidth="1"/>
    <col min="12558" max="12559" width="26.625" style="122" customWidth="1"/>
    <col min="12560" max="12588" width="2.625" style="122" customWidth="1"/>
    <col min="12589" max="12799" width="9" style="122"/>
    <col min="12800" max="12800" width="1.125" style="122" customWidth="1"/>
    <col min="12801" max="12813" width="2.625" style="122" customWidth="1"/>
    <col min="12814" max="12815" width="26.625" style="122" customWidth="1"/>
    <col min="12816" max="12844" width="2.625" style="122" customWidth="1"/>
    <col min="12845" max="13055" width="9" style="122"/>
    <col min="13056" max="13056" width="1.125" style="122" customWidth="1"/>
    <col min="13057" max="13069" width="2.625" style="122" customWidth="1"/>
    <col min="13070" max="13071" width="26.625" style="122" customWidth="1"/>
    <col min="13072" max="13100" width="2.625" style="122" customWidth="1"/>
    <col min="13101" max="13311" width="9" style="122"/>
    <col min="13312" max="13312" width="1.125" style="122" customWidth="1"/>
    <col min="13313" max="13325" width="2.625" style="122" customWidth="1"/>
    <col min="13326" max="13327" width="26.625" style="122" customWidth="1"/>
    <col min="13328" max="13356" width="2.625" style="122" customWidth="1"/>
    <col min="13357" max="13567" width="9" style="122"/>
    <col min="13568" max="13568" width="1.125" style="122" customWidth="1"/>
    <col min="13569" max="13581" width="2.625" style="122" customWidth="1"/>
    <col min="13582" max="13583" width="26.625" style="122" customWidth="1"/>
    <col min="13584" max="13612" width="2.625" style="122" customWidth="1"/>
    <col min="13613" max="13823" width="9" style="122"/>
    <col min="13824" max="13824" width="1.125" style="122" customWidth="1"/>
    <col min="13825" max="13837" width="2.625" style="122" customWidth="1"/>
    <col min="13838" max="13839" width="26.625" style="122" customWidth="1"/>
    <col min="13840" max="13868" width="2.625" style="122" customWidth="1"/>
    <col min="13869" max="14079" width="9" style="122"/>
    <col min="14080" max="14080" width="1.125" style="122" customWidth="1"/>
    <col min="14081" max="14093" width="2.625" style="122" customWidth="1"/>
    <col min="14094" max="14095" width="26.625" style="122" customWidth="1"/>
    <col min="14096" max="14124" width="2.625" style="122" customWidth="1"/>
    <col min="14125" max="14335" width="9" style="122"/>
    <col min="14336" max="14336" width="1.125" style="122" customWidth="1"/>
    <col min="14337" max="14349" width="2.625" style="122" customWidth="1"/>
    <col min="14350" max="14351" width="26.625" style="122" customWidth="1"/>
    <col min="14352" max="14380" width="2.625" style="122" customWidth="1"/>
    <col min="14381" max="14591" width="9" style="122"/>
    <col min="14592" max="14592" width="1.125" style="122" customWidth="1"/>
    <col min="14593" max="14605" width="2.625" style="122" customWidth="1"/>
    <col min="14606" max="14607" width="26.625" style="122" customWidth="1"/>
    <col min="14608" max="14636" width="2.625" style="122" customWidth="1"/>
    <col min="14637" max="14847" width="9" style="122"/>
    <col min="14848" max="14848" width="1.125" style="122" customWidth="1"/>
    <col min="14849" max="14861" width="2.625" style="122" customWidth="1"/>
    <col min="14862" max="14863" width="26.625" style="122" customWidth="1"/>
    <col min="14864" max="14892" width="2.625" style="122" customWidth="1"/>
    <col min="14893" max="15103" width="9" style="122"/>
    <col min="15104" max="15104" width="1.125" style="122" customWidth="1"/>
    <col min="15105" max="15117" width="2.625" style="122" customWidth="1"/>
    <col min="15118" max="15119" width="26.625" style="122" customWidth="1"/>
    <col min="15120" max="15148" width="2.625" style="122" customWidth="1"/>
    <col min="15149" max="15359" width="9" style="122"/>
    <col min="15360" max="15360" width="1.125" style="122" customWidth="1"/>
    <col min="15361" max="15373" width="2.625" style="122" customWidth="1"/>
    <col min="15374" max="15375" width="26.625" style="122" customWidth="1"/>
    <col min="15376" max="15404" width="2.625" style="122" customWidth="1"/>
    <col min="15405" max="15615" width="9" style="122"/>
    <col min="15616" max="15616" width="1.125" style="122" customWidth="1"/>
    <col min="15617" max="15629" width="2.625" style="122" customWidth="1"/>
    <col min="15630" max="15631" width="26.625" style="122" customWidth="1"/>
    <col min="15632" max="15660" width="2.625" style="122" customWidth="1"/>
    <col min="15661" max="15871" width="9" style="122"/>
    <col min="15872" max="15872" width="1.125" style="122" customWidth="1"/>
    <col min="15873" max="15885" width="2.625" style="122" customWidth="1"/>
    <col min="15886" max="15887" width="26.625" style="122" customWidth="1"/>
    <col min="15888" max="15916" width="2.625" style="122" customWidth="1"/>
    <col min="15917" max="16127" width="9" style="122"/>
    <col min="16128" max="16128" width="1.125" style="122" customWidth="1"/>
    <col min="16129" max="16141" width="2.625" style="122" customWidth="1"/>
    <col min="16142" max="16143" width="26.625" style="122" customWidth="1"/>
    <col min="16144" max="16172" width="2.625" style="122" customWidth="1"/>
    <col min="16173" max="16384" width="9" style="122"/>
  </cols>
  <sheetData>
    <row r="1" spans="1:15" s="289" customFormat="1" ht="33" customHeight="1" x14ac:dyDescent="0.4">
      <c r="A1" s="2161" t="s">
        <v>562</v>
      </c>
      <c r="B1" s="2162"/>
      <c r="C1" s="2162"/>
      <c r="D1" s="2162"/>
      <c r="E1" s="2162"/>
      <c r="F1" s="2162"/>
      <c r="G1" s="2162"/>
      <c r="H1" s="2162"/>
      <c r="I1" s="2162"/>
      <c r="J1" s="2162"/>
      <c r="K1" s="2162"/>
      <c r="L1" s="2162"/>
      <c r="M1" s="2162"/>
      <c r="N1" s="2162"/>
      <c r="O1" s="2162"/>
    </row>
    <row r="2" spans="1:15" s="289" customFormat="1" ht="21.75" customHeight="1" x14ac:dyDescent="0.4">
      <c r="A2" s="2163" t="s">
        <v>750</v>
      </c>
      <c r="B2" s="2164"/>
      <c r="C2" s="2164"/>
      <c r="D2" s="2164"/>
      <c r="E2" s="2164"/>
      <c r="F2" s="2164"/>
      <c r="G2" s="2164"/>
      <c r="H2" s="2164"/>
      <c r="I2" s="2164"/>
      <c r="J2" s="2164"/>
      <c r="K2" s="2164"/>
      <c r="L2" s="2164"/>
      <c r="M2" s="2164"/>
      <c r="N2" s="2164"/>
      <c r="O2" s="2164"/>
    </row>
    <row r="3" spans="1:15" s="45" customFormat="1" ht="21" customHeight="1" x14ac:dyDescent="0.4">
      <c r="A3" s="2080" t="s">
        <v>751</v>
      </c>
      <c r="B3" s="2080"/>
      <c r="C3" s="2080"/>
      <c r="D3" s="2080"/>
      <c r="E3" s="2080"/>
      <c r="F3" s="2080"/>
      <c r="G3" s="2080"/>
      <c r="H3" s="2080"/>
      <c r="I3" s="2080"/>
      <c r="J3" s="2080"/>
      <c r="K3" s="2080"/>
      <c r="L3" s="2080"/>
      <c r="M3" s="2080"/>
      <c r="N3" s="2080"/>
      <c r="O3" s="2080"/>
    </row>
    <row r="4" spans="1:15" s="289" customFormat="1" ht="27" customHeight="1" thickBot="1" x14ac:dyDescent="0.45">
      <c r="A4" s="2165"/>
      <c r="B4" s="2166"/>
      <c r="C4" s="2166"/>
      <c r="D4" s="2166"/>
      <c r="E4" s="2166"/>
      <c r="F4" s="2166"/>
      <c r="G4" s="2166"/>
      <c r="H4" s="2166"/>
      <c r="I4" s="2166"/>
      <c r="J4" s="2166"/>
      <c r="K4" s="2166"/>
      <c r="L4" s="2166"/>
      <c r="M4" s="2166"/>
      <c r="N4" s="2166"/>
      <c r="O4" s="2166"/>
    </row>
    <row r="5" spans="1:15" s="289" customFormat="1" ht="36" customHeight="1" x14ac:dyDescent="0.4">
      <c r="A5" s="2167" t="s">
        <v>434</v>
      </c>
      <c r="B5" s="2168"/>
      <c r="C5" s="2168"/>
      <c r="D5" s="2168"/>
      <c r="E5" s="2168"/>
      <c r="F5" s="2168"/>
      <c r="G5" s="2168"/>
      <c r="H5" s="2168"/>
      <c r="I5" s="2168"/>
      <c r="J5" s="2168"/>
      <c r="K5" s="2168"/>
      <c r="L5" s="2168"/>
      <c r="M5" s="2169"/>
      <c r="N5" s="2170"/>
      <c r="O5" s="2171"/>
    </row>
    <row r="6" spans="1:15" s="289" customFormat="1" ht="36" customHeight="1" x14ac:dyDescent="0.4">
      <c r="A6" s="2172" t="s">
        <v>478</v>
      </c>
      <c r="B6" s="2173"/>
      <c r="C6" s="2173"/>
      <c r="D6" s="2173"/>
      <c r="E6" s="2173"/>
      <c r="F6" s="2173"/>
      <c r="G6" s="2173"/>
      <c r="H6" s="2173"/>
      <c r="I6" s="2173"/>
      <c r="J6" s="2173"/>
      <c r="K6" s="2173"/>
      <c r="L6" s="2173"/>
      <c r="M6" s="2174"/>
      <c r="N6" s="2175" t="s">
        <v>714</v>
      </c>
      <c r="O6" s="2176"/>
    </row>
    <row r="7" spans="1:15" ht="36" customHeight="1" x14ac:dyDescent="0.4">
      <c r="A7" s="2091" t="s">
        <v>641</v>
      </c>
      <c r="B7" s="2092"/>
      <c r="C7" s="2092"/>
      <c r="D7" s="2092"/>
      <c r="E7" s="2092"/>
      <c r="F7" s="2092"/>
      <c r="G7" s="2092"/>
      <c r="H7" s="2092"/>
      <c r="I7" s="2092"/>
      <c r="J7" s="2092"/>
      <c r="K7" s="2092"/>
      <c r="L7" s="2092"/>
      <c r="M7" s="2093"/>
      <c r="N7" s="2177" t="s">
        <v>642</v>
      </c>
      <c r="O7" s="2178"/>
    </row>
    <row r="8" spans="1:15" ht="21" customHeight="1" x14ac:dyDescent="0.4">
      <c r="A8" s="2096" t="s">
        <v>383</v>
      </c>
      <c r="B8" s="2097"/>
      <c r="C8" s="2097"/>
      <c r="D8" s="2097"/>
      <c r="E8" s="2097"/>
      <c r="F8" s="2097" t="s">
        <v>327</v>
      </c>
      <c r="G8" s="2097"/>
      <c r="H8" s="2097"/>
      <c r="I8" s="2097"/>
      <c r="J8" s="2097"/>
      <c r="K8" s="2097"/>
      <c r="L8" s="2097"/>
      <c r="M8" s="2097"/>
      <c r="N8" s="2179" t="s">
        <v>724</v>
      </c>
      <c r="O8" s="2182" t="s">
        <v>725</v>
      </c>
    </row>
    <row r="9" spans="1:15" ht="21" customHeight="1" x14ac:dyDescent="0.4">
      <c r="A9" s="2096"/>
      <c r="B9" s="2097"/>
      <c r="C9" s="2097"/>
      <c r="D9" s="2097"/>
      <c r="E9" s="2097"/>
      <c r="F9" s="2097"/>
      <c r="G9" s="2097"/>
      <c r="H9" s="2097"/>
      <c r="I9" s="2097"/>
      <c r="J9" s="2097"/>
      <c r="K9" s="2097"/>
      <c r="L9" s="2097"/>
      <c r="M9" s="2097"/>
      <c r="N9" s="2180"/>
      <c r="O9" s="2182"/>
    </row>
    <row r="10" spans="1:15" ht="21" customHeight="1" x14ac:dyDescent="0.4">
      <c r="A10" s="2096"/>
      <c r="B10" s="2097"/>
      <c r="C10" s="2097"/>
      <c r="D10" s="2097"/>
      <c r="E10" s="2097"/>
      <c r="F10" s="2097"/>
      <c r="G10" s="2097"/>
      <c r="H10" s="2097"/>
      <c r="I10" s="2097"/>
      <c r="J10" s="2097"/>
      <c r="K10" s="2097"/>
      <c r="L10" s="2097"/>
      <c r="M10" s="2097"/>
      <c r="N10" s="2181"/>
      <c r="O10" s="2182"/>
    </row>
    <row r="11" spans="1:15" ht="21" customHeight="1" x14ac:dyDescent="0.4">
      <c r="A11" s="2183"/>
      <c r="B11" s="2184"/>
      <c r="C11" s="2184"/>
      <c r="D11" s="2184"/>
      <c r="E11" s="2184"/>
      <c r="F11" s="2184"/>
      <c r="G11" s="2184"/>
      <c r="H11" s="2184"/>
      <c r="I11" s="2184"/>
      <c r="J11" s="2184"/>
      <c r="K11" s="2184"/>
      <c r="L11" s="2184"/>
      <c r="M11" s="2184"/>
      <c r="N11" s="291"/>
      <c r="O11" s="292"/>
    </row>
    <row r="12" spans="1:15" ht="21" customHeight="1" x14ac:dyDescent="0.4">
      <c r="A12" s="2183"/>
      <c r="B12" s="2184"/>
      <c r="C12" s="2184"/>
      <c r="D12" s="2184"/>
      <c r="E12" s="2184"/>
      <c r="F12" s="2184"/>
      <c r="G12" s="2184"/>
      <c r="H12" s="2184"/>
      <c r="I12" s="2184"/>
      <c r="J12" s="2184"/>
      <c r="K12" s="2184"/>
      <c r="L12" s="2184"/>
      <c r="M12" s="2184"/>
      <c r="N12" s="291"/>
      <c r="O12" s="292"/>
    </row>
    <row r="13" spans="1:15" ht="21" customHeight="1" x14ac:dyDescent="0.4">
      <c r="A13" s="2183"/>
      <c r="B13" s="2184"/>
      <c r="C13" s="2184"/>
      <c r="D13" s="2184"/>
      <c r="E13" s="2184"/>
      <c r="F13" s="2184"/>
      <c r="G13" s="2184"/>
      <c r="H13" s="2184"/>
      <c r="I13" s="2184"/>
      <c r="J13" s="2184"/>
      <c r="K13" s="2184"/>
      <c r="L13" s="2184"/>
      <c r="M13" s="2184"/>
      <c r="N13" s="291"/>
      <c r="O13" s="292"/>
    </row>
    <row r="14" spans="1:15" ht="21" customHeight="1" x14ac:dyDescent="0.4">
      <c r="A14" s="2183"/>
      <c r="B14" s="2184"/>
      <c r="C14" s="2184"/>
      <c r="D14" s="2184"/>
      <c r="E14" s="2184"/>
      <c r="F14" s="2184"/>
      <c r="G14" s="2184"/>
      <c r="H14" s="2184"/>
      <c r="I14" s="2184"/>
      <c r="J14" s="2184"/>
      <c r="K14" s="2184"/>
      <c r="L14" s="2184"/>
      <c r="M14" s="2184"/>
      <c r="N14" s="291"/>
      <c r="O14" s="293"/>
    </row>
    <row r="15" spans="1:15" ht="21" customHeight="1" x14ac:dyDescent="0.4">
      <c r="A15" s="2183"/>
      <c r="B15" s="2184"/>
      <c r="C15" s="2184"/>
      <c r="D15" s="2184"/>
      <c r="E15" s="2184"/>
      <c r="F15" s="2184"/>
      <c r="G15" s="2184"/>
      <c r="H15" s="2184"/>
      <c r="I15" s="2184"/>
      <c r="J15" s="2184"/>
      <c r="K15" s="2184"/>
      <c r="L15" s="2184"/>
      <c r="M15" s="2184"/>
      <c r="N15" s="291"/>
      <c r="O15" s="293"/>
    </row>
    <row r="16" spans="1:15" ht="21" customHeight="1" x14ac:dyDescent="0.4">
      <c r="A16" s="2183"/>
      <c r="B16" s="2184"/>
      <c r="C16" s="2184"/>
      <c r="D16" s="2184"/>
      <c r="E16" s="2184"/>
      <c r="F16" s="2184"/>
      <c r="G16" s="2184"/>
      <c r="H16" s="2184"/>
      <c r="I16" s="2184"/>
      <c r="J16" s="2184"/>
      <c r="K16" s="2184"/>
      <c r="L16" s="2184"/>
      <c r="M16" s="2184"/>
      <c r="N16" s="291"/>
      <c r="O16" s="293"/>
    </row>
    <row r="17" spans="1:15" ht="21" customHeight="1" x14ac:dyDescent="0.4">
      <c r="A17" s="2183"/>
      <c r="B17" s="2184"/>
      <c r="C17" s="2184"/>
      <c r="D17" s="2184"/>
      <c r="E17" s="2184"/>
      <c r="F17" s="2184"/>
      <c r="G17" s="2184"/>
      <c r="H17" s="2184"/>
      <c r="I17" s="2184"/>
      <c r="J17" s="2184"/>
      <c r="K17" s="2184"/>
      <c r="L17" s="2184"/>
      <c r="M17" s="2184"/>
      <c r="N17" s="291"/>
      <c r="O17" s="293"/>
    </row>
    <row r="18" spans="1:15" ht="21" customHeight="1" x14ac:dyDescent="0.4">
      <c r="A18" s="2183"/>
      <c r="B18" s="2184"/>
      <c r="C18" s="2184"/>
      <c r="D18" s="2184"/>
      <c r="E18" s="2184"/>
      <c r="F18" s="2184"/>
      <c r="G18" s="2184"/>
      <c r="H18" s="2184"/>
      <c r="I18" s="2184"/>
      <c r="J18" s="2184"/>
      <c r="K18" s="2184"/>
      <c r="L18" s="2184"/>
      <c r="M18" s="2184"/>
      <c r="N18" s="291"/>
      <c r="O18" s="293"/>
    </row>
    <row r="19" spans="1:15" ht="21" customHeight="1" x14ac:dyDescent="0.4">
      <c r="A19" s="2183"/>
      <c r="B19" s="2184"/>
      <c r="C19" s="2184"/>
      <c r="D19" s="2184"/>
      <c r="E19" s="2184"/>
      <c r="F19" s="2184"/>
      <c r="G19" s="2184"/>
      <c r="H19" s="2184"/>
      <c r="I19" s="2184"/>
      <c r="J19" s="2184"/>
      <c r="K19" s="2184"/>
      <c r="L19" s="2184"/>
      <c r="M19" s="2184"/>
      <c r="N19" s="291"/>
      <c r="O19" s="293"/>
    </row>
    <row r="20" spans="1:15" ht="21" customHeight="1" x14ac:dyDescent="0.4">
      <c r="A20" s="2105"/>
      <c r="B20" s="2106"/>
      <c r="C20" s="2106"/>
      <c r="D20" s="2106"/>
      <c r="E20" s="2106"/>
      <c r="F20" s="2106"/>
      <c r="G20" s="2106"/>
      <c r="H20" s="2106"/>
      <c r="I20" s="2106"/>
      <c r="J20" s="2106"/>
      <c r="K20" s="2106"/>
      <c r="L20" s="2106"/>
      <c r="M20" s="2106"/>
      <c r="N20" s="264"/>
      <c r="O20" s="265"/>
    </row>
    <row r="21" spans="1:15" ht="21" customHeight="1" x14ac:dyDescent="0.4">
      <c r="A21" s="2105"/>
      <c r="B21" s="2106"/>
      <c r="C21" s="2106"/>
      <c r="D21" s="2106"/>
      <c r="E21" s="2106"/>
      <c r="F21" s="2106"/>
      <c r="G21" s="2106"/>
      <c r="H21" s="2106"/>
      <c r="I21" s="2106"/>
      <c r="J21" s="2106"/>
      <c r="K21" s="2106"/>
      <c r="L21" s="2106"/>
      <c r="M21" s="2106"/>
      <c r="N21" s="264"/>
      <c r="O21" s="265"/>
    </row>
    <row r="22" spans="1:15" ht="21" customHeight="1" thickBot="1" x14ac:dyDescent="0.45">
      <c r="A22" s="2107"/>
      <c r="B22" s="2108"/>
      <c r="C22" s="2108"/>
      <c r="D22" s="2108"/>
      <c r="E22" s="2108"/>
      <c r="F22" s="2108"/>
      <c r="G22" s="2108"/>
      <c r="H22" s="2108"/>
      <c r="I22" s="2108"/>
      <c r="J22" s="2108"/>
      <c r="K22" s="2108"/>
      <c r="L22" s="2108"/>
      <c r="M22" s="2108"/>
      <c r="N22" s="266"/>
      <c r="O22" s="267"/>
    </row>
    <row r="23" spans="1:15" ht="21" customHeight="1" thickBot="1" x14ac:dyDescent="0.45">
      <c r="A23" s="268"/>
      <c r="B23" s="268"/>
      <c r="C23" s="268"/>
      <c r="D23" s="268"/>
      <c r="E23" s="268"/>
      <c r="F23" s="268"/>
      <c r="G23" s="268"/>
      <c r="H23" s="268"/>
      <c r="I23" s="268"/>
      <c r="J23" s="268"/>
      <c r="K23" s="268"/>
      <c r="L23" s="268"/>
      <c r="M23" s="268"/>
      <c r="N23" s="268"/>
      <c r="O23" s="268"/>
    </row>
    <row r="24" spans="1:15" ht="21" customHeight="1" x14ac:dyDescent="0.4">
      <c r="A24" s="2109" t="s">
        <v>726</v>
      </c>
      <c r="B24" s="2110"/>
      <c r="C24" s="2110"/>
      <c r="D24" s="2110"/>
      <c r="E24" s="2110"/>
      <c r="F24" s="2110"/>
      <c r="G24" s="2110"/>
      <c r="H24" s="2110"/>
      <c r="I24" s="2186"/>
      <c r="J24" s="2186"/>
      <c r="K24" s="2186"/>
      <c r="L24" s="2186"/>
      <c r="M24" s="2187"/>
      <c r="N24" s="2117" t="s">
        <v>727</v>
      </c>
      <c r="O24" s="269"/>
    </row>
    <row r="25" spans="1:15" ht="42.75" customHeight="1" x14ac:dyDescent="0.4">
      <c r="A25" s="2113"/>
      <c r="B25" s="2114"/>
      <c r="C25" s="2114"/>
      <c r="D25" s="2114"/>
      <c r="E25" s="2114"/>
      <c r="F25" s="2114"/>
      <c r="G25" s="2114"/>
      <c r="H25" s="2114"/>
      <c r="I25" s="2188"/>
      <c r="J25" s="2188"/>
      <c r="K25" s="2188"/>
      <c r="L25" s="2188"/>
      <c r="M25" s="2189"/>
      <c r="N25" s="2190"/>
      <c r="O25" s="270" t="s">
        <v>728</v>
      </c>
    </row>
    <row r="26" spans="1:15" ht="24.75" customHeight="1" thickBot="1" x14ac:dyDescent="0.45">
      <c r="A26" s="2119"/>
      <c r="B26" s="2120"/>
      <c r="C26" s="2120"/>
      <c r="D26" s="2120"/>
      <c r="E26" s="2120"/>
      <c r="F26" s="2120"/>
      <c r="G26" s="2120"/>
      <c r="H26" s="2120"/>
      <c r="I26" s="2191"/>
      <c r="J26" s="2191"/>
      <c r="K26" s="2191"/>
      <c r="L26" s="2191"/>
      <c r="M26" s="2192"/>
      <c r="N26" s="271"/>
      <c r="O26" s="272"/>
    </row>
    <row r="27" spans="1:15" ht="13.5" customHeight="1" x14ac:dyDescent="0.4">
      <c r="A27" s="268"/>
      <c r="B27" s="268"/>
      <c r="C27" s="268"/>
      <c r="D27" s="268"/>
      <c r="E27" s="268"/>
      <c r="F27" s="268"/>
      <c r="G27" s="268"/>
      <c r="H27" s="268"/>
      <c r="I27" s="294"/>
      <c r="J27" s="294"/>
      <c r="K27" s="294"/>
      <c r="L27" s="294"/>
      <c r="M27" s="294"/>
      <c r="N27" s="274"/>
      <c r="O27" s="274"/>
    </row>
    <row r="28" spans="1:15" ht="27" customHeight="1" x14ac:dyDescent="0.4">
      <c r="A28" s="2123" t="s">
        <v>729</v>
      </c>
      <c r="B28" s="2185"/>
      <c r="C28" s="2185"/>
      <c r="D28" s="2185"/>
      <c r="E28" s="2185"/>
      <c r="F28" s="2185"/>
      <c r="G28" s="2185"/>
      <c r="H28" s="2185"/>
      <c r="I28" s="2185"/>
      <c r="J28" s="2185"/>
      <c r="K28" s="2185"/>
      <c r="L28" s="2185"/>
      <c r="M28" s="2185"/>
      <c r="N28" s="2185"/>
      <c r="O28" s="2185"/>
    </row>
    <row r="29" spans="1:15" ht="20.25" customHeight="1" x14ac:dyDescent="0.4">
      <c r="A29" s="2123" t="s">
        <v>730</v>
      </c>
      <c r="B29" s="2185"/>
      <c r="C29" s="2185"/>
      <c r="D29" s="2185"/>
      <c r="E29" s="2185"/>
      <c r="F29" s="2185"/>
      <c r="G29" s="2185"/>
      <c r="H29" s="2185"/>
      <c r="I29" s="2185"/>
      <c r="J29" s="2185"/>
      <c r="K29" s="2185"/>
      <c r="L29" s="2185"/>
      <c r="M29" s="2185"/>
      <c r="N29" s="2185"/>
      <c r="O29" s="2185"/>
    </row>
    <row r="30" spans="1:15" ht="13.5" customHeight="1" x14ac:dyDescent="0.4">
      <c r="A30" s="275"/>
      <c r="B30" s="295"/>
      <c r="C30" s="295"/>
      <c r="D30" s="295"/>
      <c r="E30" s="295"/>
      <c r="F30" s="295"/>
      <c r="G30" s="295"/>
      <c r="H30" s="295"/>
      <c r="I30" s="295"/>
      <c r="J30" s="295"/>
      <c r="K30" s="295"/>
      <c r="L30" s="295"/>
      <c r="M30" s="295"/>
      <c r="N30" s="295"/>
      <c r="O30" s="295"/>
    </row>
    <row r="31" spans="1:15" ht="21" customHeight="1" x14ac:dyDescent="0.4">
      <c r="A31" s="1694" t="s">
        <v>731</v>
      </c>
      <c r="B31" s="2185"/>
      <c r="C31" s="2185"/>
      <c r="D31" s="2185"/>
      <c r="E31" s="2185"/>
      <c r="F31" s="2185"/>
      <c r="G31" s="2185"/>
      <c r="H31" s="2185"/>
      <c r="I31" s="2185"/>
      <c r="J31" s="2185"/>
      <c r="K31" s="2185"/>
      <c r="L31" s="2185"/>
      <c r="M31" s="2185"/>
      <c r="N31" s="2185"/>
      <c r="O31" s="2185"/>
    </row>
    <row r="32" spans="1:15" ht="21" customHeight="1" x14ac:dyDescent="0.4">
      <c r="A32" s="2185"/>
      <c r="B32" s="2185"/>
      <c r="C32" s="2185"/>
      <c r="D32" s="2185"/>
      <c r="E32" s="2185"/>
      <c r="F32" s="2185"/>
      <c r="G32" s="2185"/>
      <c r="H32" s="2185"/>
      <c r="I32" s="2185"/>
      <c r="J32" s="2185"/>
      <c r="K32" s="2185"/>
      <c r="L32" s="2185"/>
      <c r="M32" s="2185"/>
      <c r="N32" s="2185"/>
      <c r="O32" s="2185"/>
    </row>
    <row r="33" spans="1:15" ht="21" customHeight="1" x14ac:dyDescent="0.4">
      <c r="A33" s="2185"/>
      <c r="B33" s="2185"/>
      <c r="C33" s="2185"/>
      <c r="D33" s="2185"/>
      <c r="E33" s="2185"/>
      <c r="F33" s="2185"/>
      <c r="G33" s="2185"/>
      <c r="H33" s="2185"/>
      <c r="I33" s="2185"/>
      <c r="J33" s="2185"/>
      <c r="K33" s="2185"/>
      <c r="L33" s="2185"/>
      <c r="M33" s="2185"/>
      <c r="N33" s="2185"/>
      <c r="O33" s="2185"/>
    </row>
    <row r="34" spans="1:15" ht="21" customHeight="1" x14ac:dyDescent="0.4">
      <c r="A34" s="2185"/>
      <c r="B34" s="2185"/>
      <c r="C34" s="2185"/>
      <c r="D34" s="2185"/>
      <c r="E34" s="2185"/>
      <c r="F34" s="2185"/>
      <c r="G34" s="2185"/>
      <c r="H34" s="2185"/>
      <c r="I34" s="2185"/>
      <c r="J34" s="2185"/>
      <c r="K34" s="2185"/>
      <c r="L34" s="2185"/>
      <c r="M34" s="2185"/>
      <c r="N34" s="2185"/>
      <c r="O34" s="2185"/>
    </row>
    <row r="35" spans="1:15" ht="21" customHeight="1" x14ac:dyDescent="0.4">
      <c r="A35" s="2185"/>
      <c r="B35" s="2185"/>
      <c r="C35" s="2185"/>
      <c r="D35" s="2185"/>
      <c r="E35" s="2185"/>
      <c r="F35" s="2185"/>
      <c r="G35" s="2185"/>
      <c r="H35" s="2185"/>
      <c r="I35" s="2185"/>
      <c r="J35" s="2185"/>
      <c r="K35" s="2185"/>
      <c r="L35" s="2185"/>
      <c r="M35" s="2185"/>
      <c r="N35" s="2185"/>
      <c r="O35" s="2185"/>
    </row>
    <row r="36" spans="1:15" ht="21" customHeight="1" x14ac:dyDescent="0.4">
      <c r="A36" s="296"/>
      <c r="B36" s="296"/>
      <c r="C36" s="296"/>
      <c r="D36" s="296"/>
      <c r="E36" s="296"/>
      <c r="F36" s="296"/>
      <c r="G36" s="296"/>
      <c r="H36" s="296"/>
      <c r="I36" s="296"/>
      <c r="J36" s="296"/>
      <c r="K36" s="296"/>
      <c r="L36" s="296"/>
      <c r="M36" s="296"/>
      <c r="N36" s="296"/>
      <c r="O36" s="296"/>
    </row>
    <row r="37" spans="1:15" ht="21" customHeight="1" x14ac:dyDescent="0.4">
      <c r="A37" s="296"/>
      <c r="B37" s="296"/>
      <c r="C37" s="296"/>
      <c r="D37" s="296"/>
      <c r="E37" s="296"/>
      <c r="F37" s="296"/>
      <c r="G37" s="296"/>
      <c r="H37" s="296"/>
      <c r="I37" s="296"/>
      <c r="J37" s="296"/>
      <c r="K37" s="296"/>
      <c r="L37" s="296"/>
      <c r="M37" s="296"/>
      <c r="N37" s="296"/>
      <c r="O37" s="296"/>
    </row>
    <row r="38" spans="1:15" ht="21" customHeight="1" x14ac:dyDescent="0.4">
      <c r="A38" s="296"/>
      <c r="B38" s="296"/>
      <c r="C38" s="296"/>
      <c r="D38" s="296"/>
      <c r="E38" s="296"/>
      <c r="F38" s="296"/>
      <c r="G38" s="296"/>
      <c r="H38" s="296"/>
      <c r="I38" s="296"/>
      <c r="J38" s="296"/>
      <c r="K38" s="296"/>
      <c r="L38" s="296"/>
      <c r="M38" s="296"/>
      <c r="N38" s="296"/>
      <c r="O38" s="296"/>
    </row>
    <row r="39" spans="1:15" ht="21" customHeight="1" x14ac:dyDescent="0.4">
      <c r="A39" s="296"/>
      <c r="B39" s="296"/>
      <c r="C39" s="296"/>
      <c r="D39" s="296"/>
      <c r="E39" s="296"/>
      <c r="F39" s="296"/>
      <c r="G39" s="296"/>
      <c r="H39" s="296"/>
      <c r="I39" s="296"/>
      <c r="J39" s="296"/>
      <c r="K39" s="296"/>
      <c r="L39" s="296"/>
      <c r="M39" s="296"/>
      <c r="N39" s="296"/>
      <c r="O39" s="296"/>
    </row>
    <row r="40" spans="1:15" ht="21" customHeight="1" x14ac:dyDescent="0.4">
      <c r="A40" s="296"/>
      <c r="B40" s="296"/>
      <c r="C40" s="296"/>
      <c r="D40" s="296"/>
      <c r="E40" s="296"/>
      <c r="F40" s="296"/>
      <c r="G40" s="296"/>
      <c r="H40" s="296"/>
      <c r="I40" s="296"/>
      <c r="J40" s="296"/>
      <c r="K40" s="296"/>
      <c r="L40" s="296"/>
      <c r="M40" s="296"/>
      <c r="N40" s="296"/>
      <c r="O40" s="296"/>
    </row>
    <row r="41" spans="1:15" ht="16.5" customHeight="1" x14ac:dyDescent="0.4">
      <c r="A41" s="296"/>
      <c r="B41" s="296"/>
      <c r="C41" s="296"/>
      <c r="D41" s="296"/>
      <c r="E41" s="296"/>
      <c r="F41" s="296"/>
      <c r="G41" s="296"/>
      <c r="H41" s="296"/>
      <c r="I41" s="296"/>
      <c r="J41" s="296"/>
      <c r="K41" s="296"/>
      <c r="L41" s="296"/>
      <c r="M41" s="296"/>
      <c r="N41" s="296"/>
      <c r="O41" s="296"/>
    </row>
    <row r="42" spans="1:15" ht="21" customHeight="1" x14ac:dyDescent="0.4"/>
    <row r="43" spans="1:15" ht="21" customHeight="1" x14ac:dyDescent="0.4"/>
    <row r="44" spans="1:15" ht="21" customHeight="1" x14ac:dyDescent="0.4"/>
    <row r="45" spans="1:15" ht="21" customHeight="1" x14ac:dyDescent="0.4"/>
    <row r="46" spans="1:15" ht="21" customHeight="1" x14ac:dyDescent="0.4"/>
    <row r="47" spans="1:15" ht="21" customHeight="1" x14ac:dyDescent="0.4"/>
    <row r="48" spans="1:15"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sheetData>
  <mergeCells count="44">
    <mergeCell ref="A31:O35"/>
    <mergeCell ref="A20:E20"/>
    <mergeCell ref="F20:M20"/>
    <mergeCell ref="A21:E21"/>
    <mergeCell ref="F21:M21"/>
    <mergeCell ref="A22:E22"/>
    <mergeCell ref="F22:M22"/>
    <mergeCell ref="A24:M25"/>
    <mergeCell ref="N24:N25"/>
    <mergeCell ref="A26:M26"/>
    <mergeCell ref="A28:O28"/>
    <mergeCell ref="A29:O29"/>
    <mergeCell ref="A17:E17"/>
    <mergeCell ref="F17:M17"/>
    <mergeCell ref="A18:E18"/>
    <mergeCell ref="F18:M18"/>
    <mergeCell ref="A19:E19"/>
    <mergeCell ref="F19:M19"/>
    <mergeCell ref="A14:E14"/>
    <mergeCell ref="F14:M14"/>
    <mergeCell ref="A15:E15"/>
    <mergeCell ref="F15:M15"/>
    <mergeCell ref="A16:E16"/>
    <mergeCell ref="F16:M16"/>
    <mergeCell ref="A11:E11"/>
    <mergeCell ref="F11:M11"/>
    <mergeCell ref="A12:E12"/>
    <mergeCell ref="F12:M12"/>
    <mergeCell ref="A13:E13"/>
    <mergeCell ref="F13:M13"/>
    <mergeCell ref="A6:M6"/>
    <mergeCell ref="N6:O6"/>
    <mergeCell ref="A7:M7"/>
    <mergeCell ref="N7:O7"/>
    <mergeCell ref="A8:E10"/>
    <mergeCell ref="F8:M10"/>
    <mergeCell ref="N8:N10"/>
    <mergeCell ref="O8:O10"/>
    <mergeCell ref="A1:O1"/>
    <mergeCell ref="A2:O2"/>
    <mergeCell ref="A3:O3"/>
    <mergeCell ref="A4:O4"/>
    <mergeCell ref="A5:M5"/>
    <mergeCell ref="N5:O5"/>
  </mergeCells>
  <phoneticPr fontId="11"/>
  <pageMargins left="0.7" right="0.7" top="0.75" bottom="0.75" header="0.3" footer="0.3"/>
  <pageSetup paperSize="9" scale="9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C522-7897-4424-9C33-2E0BC1262948}">
  <dimension ref="A1:I19"/>
  <sheetViews>
    <sheetView view="pageBreakPreview" zoomScale="60" zoomScaleNormal="100" workbookViewId="0"/>
  </sheetViews>
  <sheetFormatPr defaultRowHeight="18.75" x14ac:dyDescent="0.4"/>
  <cols>
    <col min="1" max="1" width="24.25" style="289" customWidth="1"/>
    <col min="2" max="2" width="4" style="289" customWidth="1"/>
    <col min="3" max="4" width="15.25" style="289" customWidth="1"/>
    <col min="5" max="5" width="15.125" style="289" customWidth="1"/>
    <col min="6" max="6" width="15.25" style="289" customWidth="1"/>
    <col min="7" max="7" width="3.125" style="289" customWidth="1"/>
    <col min="8" max="8" width="3.75" style="289" customWidth="1"/>
    <col min="9" max="9" width="2.5" style="289" customWidth="1"/>
    <col min="10" max="255" width="9" style="289"/>
    <col min="256" max="256" width="1.125" style="289" customWidth="1"/>
    <col min="257" max="257" width="24.25" style="289" customWidth="1"/>
    <col min="258" max="258" width="4" style="289" customWidth="1"/>
    <col min="259" max="260" width="15.25" style="289" customWidth="1"/>
    <col min="261" max="261" width="15.125" style="289" customWidth="1"/>
    <col min="262" max="262" width="15.25" style="289" customWidth="1"/>
    <col min="263" max="263" width="3.125" style="289" customWidth="1"/>
    <col min="264" max="264" width="3.75" style="289" customWidth="1"/>
    <col min="265" max="265" width="2.5" style="289" customWidth="1"/>
    <col min="266" max="511" width="9" style="289"/>
    <col min="512" max="512" width="1.125" style="289" customWidth="1"/>
    <col min="513" max="513" width="24.25" style="289" customWidth="1"/>
    <col min="514" max="514" width="4" style="289" customWidth="1"/>
    <col min="515" max="516" width="15.25" style="289" customWidth="1"/>
    <col min="517" max="517" width="15.125" style="289" customWidth="1"/>
    <col min="518" max="518" width="15.25" style="289" customWidth="1"/>
    <col min="519" max="519" width="3.125" style="289" customWidth="1"/>
    <col min="520" max="520" width="3.75" style="289" customWidth="1"/>
    <col min="521" max="521" width="2.5" style="289" customWidth="1"/>
    <col min="522" max="767" width="9" style="289"/>
    <col min="768" max="768" width="1.125" style="289" customWidth="1"/>
    <col min="769" max="769" width="24.25" style="289" customWidth="1"/>
    <col min="770" max="770" width="4" style="289" customWidth="1"/>
    <col min="771" max="772" width="15.25" style="289" customWidth="1"/>
    <col min="773" max="773" width="15.125" style="289" customWidth="1"/>
    <col min="774" max="774" width="15.25" style="289" customWidth="1"/>
    <col min="775" max="775" width="3.125" style="289" customWidth="1"/>
    <col min="776" max="776" width="3.75" style="289" customWidth="1"/>
    <col min="777" max="777" width="2.5" style="289" customWidth="1"/>
    <col min="778" max="1023" width="9" style="289"/>
    <col min="1024" max="1024" width="1.125" style="289" customWidth="1"/>
    <col min="1025" max="1025" width="24.25" style="289" customWidth="1"/>
    <col min="1026" max="1026" width="4" style="289" customWidth="1"/>
    <col min="1027" max="1028" width="15.25" style="289" customWidth="1"/>
    <col min="1029" max="1029" width="15.125" style="289" customWidth="1"/>
    <col min="1030" max="1030" width="15.25" style="289" customWidth="1"/>
    <col min="1031" max="1031" width="3.125" style="289" customWidth="1"/>
    <col min="1032" max="1032" width="3.75" style="289" customWidth="1"/>
    <col min="1033" max="1033" width="2.5" style="289" customWidth="1"/>
    <col min="1034" max="1279" width="9" style="289"/>
    <col min="1280" max="1280" width="1.125" style="289" customWidth="1"/>
    <col min="1281" max="1281" width="24.25" style="289" customWidth="1"/>
    <col min="1282" max="1282" width="4" style="289" customWidth="1"/>
    <col min="1283" max="1284" width="15.25" style="289" customWidth="1"/>
    <col min="1285" max="1285" width="15.125" style="289" customWidth="1"/>
    <col min="1286" max="1286" width="15.25" style="289" customWidth="1"/>
    <col min="1287" max="1287" width="3.125" style="289" customWidth="1"/>
    <col min="1288" max="1288" width="3.75" style="289" customWidth="1"/>
    <col min="1289" max="1289" width="2.5" style="289" customWidth="1"/>
    <col min="1290" max="1535" width="9" style="289"/>
    <col min="1536" max="1536" width="1.125" style="289" customWidth="1"/>
    <col min="1537" max="1537" width="24.25" style="289" customWidth="1"/>
    <col min="1538" max="1538" width="4" style="289" customWidth="1"/>
    <col min="1539" max="1540" width="15.25" style="289" customWidth="1"/>
    <col min="1541" max="1541" width="15.125" style="289" customWidth="1"/>
    <col min="1542" max="1542" width="15.25" style="289" customWidth="1"/>
    <col min="1543" max="1543" width="3.125" style="289" customWidth="1"/>
    <col min="1544" max="1544" width="3.75" style="289" customWidth="1"/>
    <col min="1545" max="1545" width="2.5" style="289" customWidth="1"/>
    <col min="1546" max="1791" width="9" style="289"/>
    <col min="1792" max="1792" width="1.125" style="289" customWidth="1"/>
    <col min="1793" max="1793" width="24.25" style="289" customWidth="1"/>
    <col min="1794" max="1794" width="4" style="289" customWidth="1"/>
    <col min="1795" max="1796" width="15.25" style="289" customWidth="1"/>
    <col min="1797" max="1797" width="15.125" style="289" customWidth="1"/>
    <col min="1798" max="1798" width="15.25" style="289" customWidth="1"/>
    <col min="1799" max="1799" width="3.125" style="289" customWidth="1"/>
    <col min="1800" max="1800" width="3.75" style="289" customWidth="1"/>
    <col min="1801" max="1801" width="2.5" style="289" customWidth="1"/>
    <col min="1802" max="2047" width="9" style="289"/>
    <col min="2048" max="2048" width="1.125" style="289" customWidth="1"/>
    <col min="2049" max="2049" width="24.25" style="289" customWidth="1"/>
    <col min="2050" max="2050" width="4" style="289" customWidth="1"/>
    <col min="2051" max="2052" width="15.25" style="289" customWidth="1"/>
    <col min="2053" max="2053" width="15.125" style="289" customWidth="1"/>
    <col min="2054" max="2054" width="15.25" style="289" customWidth="1"/>
    <col min="2055" max="2055" width="3.125" style="289" customWidth="1"/>
    <col min="2056" max="2056" width="3.75" style="289" customWidth="1"/>
    <col min="2057" max="2057" width="2.5" style="289" customWidth="1"/>
    <col min="2058" max="2303" width="9" style="289"/>
    <col min="2304" max="2304" width="1.125" style="289" customWidth="1"/>
    <col min="2305" max="2305" width="24.25" style="289" customWidth="1"/>
    <col min="2306" max="2306" width="4" style="289" customWidth="1"/>
    <col min="2307" max="2308" width="15.25" style="289" customWidth="1"/>
    <col min="2309" max="2309" width="15.125" style="289" customWidth="1"/>
    <col min="2310" max="2310" width="15.25" style="289" customWidth="1"/>
    <col min="2311" max="2311" width="3.125" style="289" customWidth="1"/>
    <col min="2312" max="2312" width="3.75" style="289" customWidth="1"/>
    <col min="2313" max="2313" width="2.5" style="289" customWidth="1"/>
    <col min="2314" max="2559" width="9" style="289"/>
    <col min="2560" max="2560" width="1.125" style="289" customWidth="1"/>
    <col min="2561" max="2561" width="24.25" style="289" customWidth="1"/>
    <col min="2562" max="2562" width="4" style="289" customWidth="1"/>
    <col min="2563" max="2564" width="15.25" style="289" customWidth="1"/>
    <col min="2565" max="2565" width="15.125" style="289" customWidth="1"/>
    <col min="2566" max="2566" width="15.25" style="289" customWidth="1"/>
    <col min="2567" max="2567" width="3.125" style="289" customWidth="1"/>
    <col min="2568" max="2568" width="3.75" style="289" customWidth="1"/>
    <col min="2569" max="2569" width="2.5" style="289" customWidth="1"/>
    <col min="2570" max="2815" width="9" style="289"/>
    <col min="2816" max="2816" width="1.125" style="289" customWidth="1"/>
    <col min="2817" max="2817" width="24.25" style="289" customWidth="1"/>
    <col min="2818" max="2818" width="4" style="289" customWidth="1"/>
    <col min="2819" max="2820" width="15.25" style="289" customWidth="1"/>
    <col min="2821" max="2821" width="15.125" style="289" customWidth="1"/>
    <col min="2822" max="2822" width="15.25" style="289" customWidth="1"/>
    <col min="2823" max="2823" width="3.125" style="289" customWidth="1"/>
    <col min="2824" max="2824" width="3.75" style="289" customWidth="1"/>
    <col min="2825" max="2825" width="2.5" style="289" customWidth="1"/>
    <col min="2826" max="3071" width="9" style="289"/>
    <col min="3072" max="3072" width="1.125" style="289" customWidth="1"/>
    <col min="3073" max="3073" width="24.25" style="289" customWidth="1"/>
    <col min="3074" max="3074" width="4" style="289" customWidth="1"/>
    <col min="3075" max="3076" width="15.25" style="289" customWidth="1"/>
    <col min="3077" max="3077" width="15.125" style="289" customWidth="1"/>
    <col min="3078" max="3078" width="15.25" style="289" customWidth="1"/>
    <col min="3079" max="3079" width="3.125" style="289" customWidth="1"/>
    <col min="3080" max="3080" width="3.75" style="289" customWidth="1"/>
    <col min="3081" max="3081" width="2.5" style="289" customWidth="1"/>
    <col min="3082" max="3327" width="9" style="289"/>
    <col min="3328" max="3328" width="1.125" style="289" customWidth="1"/>
    <col min="3329" max="3329" width="24.25" style="289" customWidth="1"/>
    <col min="3330" max="3330" width="4" style="289" customWidth="1"/>
    <col min="3331" max="3332" width="15.25" style="289" customWidth="1"/>
    <col min="3333" max="3333" width="15.125" style="289" customWidth="1"/>
    <col min="3334" max="3334" width="15.25" style="289" customWidth="1"/>
    <col min="3335" max="3335" width="3.125" style="289" customWidth="1"/>
    <col min="3336" max="3336" width="3.75" style="289" customWidth="1"/>
    <col min="3337" max="3337" width="2.5" style="289" customWidth="1"/>
    <col min="3338" max="3583" width="9" style="289"/>
    <col min="3584" max="3584" width="1.125" style="289" customWidth="1"/>
    <col min="3585" max="3585" width="24.25" style="289" customWidth="1"/>
    <col min="3586" max="3586" width="4" style="289" customWidth="1"/>
    <col min="3587" max="3588" width="15.25" style="289" customWidth="1"/>
    <col min="3589" max="3589" width="15.125" style="289" customWidth="1"/>
    <col min="3590" max="3590" width="15.25" style="289" customWidth="1"/>
    <col min="3591" max="3591" width="3.125" style="289" customWidth="1"/>
    <col min="3592" max="3592" width="3.75" style="289" customWidth="1"/>
    <col min="3593" max="3593" width="2.5" style="289" customWidth="1"/>
    <col min="3594" max="3839" width="9" style="289"/>
    <col min="3840" max="3840" width="1.125" style="289" customWidth="1"/>
    <col min="3841" max="3841" width="24.25" style="289" customWidth="1"/>
    <col min="3842" max="3842" width="4" style="289" customWidth="1"/>
    <col min="3843" max="3844" width="15.25" style="289" customWidth="1"/>
    <col min="3845" max="3845" width="15.125" style="289" customWidth="1"/>
    <col min="3846" max="3846" width="15.25" style="289" customWidth="1"/>
    <col min="3847" max="3847" width="3.125" style="289" customWidth="1"/>
    <col min="3848" max="3848" width="3.75" style="289" customWidth="1"/>
    <col min="3849" max="3849" width="2.5" style="289" customWidth="1"/>
    <col min="3850" max="4095" width="9" style="289"/>
    <col min="4096" max="4096" width="1.125" style="289" customWidth="1"/>
    <col min="4097" max="4097" width="24.25" style="289" customWidth="1"/>
    <col min="4098" max="4098" width="4" style="289" customWidth="1"/>
    <col min="4099" max="4100" width="15.25" style="289" customWidth="1"/>
    <col min="4101" max="4101" width="15.125" style="289" customWidth="1"/>
    <col min="4102" max="4102" width="15.25" style="289" customWidth="1"/>
    <col min="4103" max="4103" width="3.125" style="289" customWidth="1"/>
    <col min="4104" max="4104" width="3.75" style="289" customWidth="1"/>
    <col min="4105" max="4105" width="2.5" style="289" customWidth="1"/>
    <col min="4106" max="4351" width="9" style="289"/>
    <col min="4352" max="4352" width="1.125" style="289" customWidth="1"/>
    <col min="4353" max="4353" width="24.25" style="289" customWidth="1"/>
    <col min="4354" max="4354" width="4" style="289" customWidth="1"/>
    <col min="4355" max="4356" width="15.25" style="289" customWidth="1"/>
    <col min="4357" max="4357" width="15.125" style="289" customWidth="1"/>
    <col min="4358" max="4358" width="15.25" style="289" customWidth="1"/>
    <col min="4359" max="4359" width="3.125" style="289" customWidth="1"/>
    <col min="4360" max="4360" width="3.75" style="289" customWidth="1"/>
    <col min="4361" max="4361" width="2.5" style="289" customWidth="1"/>
    <col min="4362" max="4607" width="9" style="289"/>
    <col min="4608" max="4608" width="1.125" style="289" customWidth="1"/>
    <col min="4609" max="4609" width="24.25" style="289" customWidth="1"/>
    <col min="4610" max="4610" width="4" style="289" customWidth="1"/>
    <col min="4611" max="4612" width="15.25" style="289" customWidth="1"/>
    <col min="4613" max="4613" width="15.125" style="289" customWidth="1"/>
    <col min="4614" max="4614" width="15.25" style="289" customWidth="1"/>
    <col min="4615" max="4615" width="3.125" style="289" customWidth="1"/>
    <col min="4616" max="4616" width="3.75" style="289" customWidth="1"/>
    <col min="4617" max="4617" width="2.5" style="289" customWidth="1"/>
    <col min="4618" max="4863" width="9" style="289"/>
    <col min="4864" max="4864" width="1.125" style="289" customWidth="1"/>
    <col min="4865" max="4865" width="24.25" style="289" customWidth="1"/>
    <col min="4866" max="4866" width="4" style="289" customWidth="1"/>
    <col min="4867" max="4868" width="15.25" style="289" customWidth="1"/>
    <col min="4869" max="4869" width="15.125" style="289" customWidth="1"/>
    <col min="4870" max="4870" width="15.25" style="289" customWidth="1"/>
    <col min="4871" max="4871" width="3.125" style="289" customWidth="1"/>
    <col min="4872" max="4872" width="3.75" style="289" customWidth="1"/>
    <col min="4873" max="4873" width="2.5" style="289" customWidth="1"/>
    <col min="4874" max="5119" width="9" style="289"/>
    <col min="5120" max="5120" width="1.125" style="289" customWidth="1"/>
    <col min="5121" max="5121" width="24.25" style="289" customWidth="1"/>
    <col min="5122" max="5122" width="4" style="289" customWidth="1"/>
    <col min="5123" max="5124" width="15.25" style="289" customWidth="1"/>
    <col min="5125" max="5125" width="15.125" style="289" customWidth="1"/>
    <col min="5126" max="5126" width="15.25" style="289" customWidth="1"/>
    <col min="5127" max="5127" width="3.125" style="289" customWidth="1"/>
    <col min="5128" max="5128" width="3.75" style="289" customWidth="1"/>
    <col min="5129" max="5129" width="2.5" style="289" customWidth="1"/>
    <col min="5130" max="5375" width="9" style="289"/>
    <col min="5376" max="5376" width="1.125" style="289" customWidth="1"/>
    <col min="5377" max="5377" width="24.25" style="289" customWidth="1"/>
    <col min="5378" max="5378" width="4" style="289" customWidth="1"/>
    <col min="5379" max="5380" width="15.25" style="289" customWidth="1"/>
    <col min="5381" max="5381" width="15.125" style="289" customWidth="1"/>
    <col min="5382" max="5382" width="15.25" style="289" customWidth="1"/>
    <col min="5383" max="5383" width="3.125" style="289" customWidth="1"/>
    <col min="5384" max="5384" width="3.75" style="289" customWidth="1"/>
    <col min="5385" max="5385" width="2.5" style="289" customWidth="1"/>
    <col min="5386" max="5631" width="9" style="289"/>
    <col min="5632" max="5632" width="1.125" style="289" customWidth="1"/>
    <col min="5633" max="5633" width="24.25" style="289" customWidth="1"/>
    <col min="5634" max="5634" width="4" style="289" customWidth="1"/>
    <col min="5635" max="5636" width="15.25" style="289" customWidth="1"/>
    <col min="5637" max="5637" width="15.125" style="289" customWidth="1"/>
    <col min="5638" max="5638" width="15.25" style="289" customWidth="1"/>
    <col min="5639" max="5639" width="3.125" style="289" customWidth="1"/>
    <col min="5640" max="5640" width="3.75" style="289" customWidth="1"/>
    <col min="5641" max="5641" width="2.5" style="289" customWidth="1"/>
    <col min="5642" max="5887" width="9" style="289"/>
    <col min="5888" max="5888" width="1.125" style="289" customWidth="1"/>
    <col min="5889" max="5889" width="24.25" style="289" customWidth="1"/>
    <col min="5890" max="5890" width="4" style="289" customWidth="1"/>
    <col min="5891" max="5892" width="15.25" style="289" customWidth="1"/>
    <col min="5893" max="5893" width="15.125" style="289" customWidth="1"/>
    <col min="5894" max="5894" width="15.25" style="289" customWidth="1"/>
    <col min="5895" max="5895" width="3.125" style="289" customWidth="1"/>
    <col min="5896" max="5896" width="3.75" style="289" customWidth="1"/>
    <col min="5897" max="5897" width="2.5" style="289" customWidth="1"/>
    <col min="5898" max="6143" width="9" style="289"/>
    <col min="6144" max="6144" width="1.125" style="289" customWidth="1"/>
    <col min="6145" max="6145" width="24.25" style="289" customWidth="1"/>
    <col min="6146" max="6146" width="4" style="289" customWidth="1"/>
    <col min="6147" max="6148" width="15.25" style="289" customWidth="1"/>
    <col min="6149" max="6149" width="15.125" style="289" customWidth="1"/>
    <col min="6150" max="6150" width="15.25" style="289" customWidth="1"/>
    <col min="6151" max="6151" width="3.125" style="289" customWidth="1"/>
    <col min="6152" max="6152" width="3.75" style="289" customWidth="1"/>
    <col min="6153" max="6153" width="2.5" style="289" customWidth="1"/>
    <col min="6154" max="6399" width="9" style="289"/>
    <col min="6400" max="6400" width="1.125" style="289" customWidth="1"/>
    <col min="6401" max="6401" width="24.25" style="289" customWidth="1"/>
    <col min="6402" max="6402" width="4" style="289" customWidth="1"/>
    <col min="6403" max="6404" width="15.25" style="289" customWidth="1"/>
    <col min="6405" max="6405" width="15.125" style="289" customWidth="1"/>
    <col min="6406" max="6406" width="15.25" style="289" customWidth="1"/>
    <col min="6407" max="6407" width="3.125" style="289" customWidth="1"/>
    <col min="6408" max="6408" width="3.75" style="289" customWidth="1"/>
    <col min="6409" max="6409" width="2.5" style="289" customWidth="1"/>
    <col min="6410" max="6655" width="9" style="289"/>
    <col min="6656" max="6656" width="1.125" style="289" customWidth="1"/>
    <col min="6657" max="6657" width="24.25" style="289" customWidth="1"/>
    <col min="6658" max="6658" width="4" style="289" customWidth="1"/>
    <col min="6659" max="6660" width="15.25" style="289" customWidth="1"/>
    <col min="6661" max="6661" width="15.125" style="289" customWidth="1"/>
    <col min="6662" max="6662" width="15.25" style="289" customWidth="1"/>
    <col min="6663" max="6663" width="3.125" style="289" customWidth="1"/>
    <col min="6664" max="6664" width="3.75" style="289" customWidth="1"/>
    <col min="6665" max="6665" width="2.5" style="289" customWidth="1"/>
    <col min="6666" max="6911" width="9" style="289"/>
    <col min="6912" max="6912" width="1.125" style="289" customWidth="1"/>
    <col min="6913" max="6913" width="24.25" style="289" customWidth="1"/>
    <col min="6914" max="6914" width="4" style="289" customWidth="1"/>
    <col min="6915" max="6916" width="15.25" style="289" customWidth="1"/>
    <col min="6917" max="6917" width="15.125" style="289" customWidth="1"/>
    <col min="6918" max="6918" width="15.25" style="289" customWidth="1"/>
    <col min="6919" max="6919" width="3.125" style="289" customWidth="1"/>
    <col min="6920" max="6920" width="3.75" style="289" customWidth="1"/>
    <col min="6921" max="6921" width="2.5" style="289" customWidth="1"/>
    <col min="6922" max="7167" width="9" style="289"/>
    <col min="7168" max="7168" width="1.125" style="289" customWidth="1"/>
    <col min="7169" max="7169" width="24.25" style="289" customWidth="1"/>
    <col min="7170" max="7170" width="4" style="289" customWidth="1"/>
    <col min="7171" max="7172" width="15.25" style="289" customWidth="1"/>
    <col min="7173" max="7173" width="15.125" style="289" customWidth="1"/>
    <col min="7174" max="7174" width="15.25" style="289" customWidth="1"/>
    <col min="7175" max="7175" width="3.125" style="289" customWidth="1"/>
    <col min="7176" max="7176" width="3.75" style="289" customWidth="1"/>
    <col min="7177" max="7177" width="2.5" style="289" customWidth="1"/>
    <col min="7178" max="7423" width="9" style="289"/>
    <col min="7424" max="7424" width="1.125" style="289" customWidth="1"/>
    <col min="7425" max="7425" width="24.25" style="289" customWidth="1"/>
    <col min="7426" max="7426" width="4" style="289" customWidth="1"/>
    <col min="7427" max="7428" width="15.25" style="289" customWidth="1"/>
    <col min="7429" max="7429" width="15.125" style="289" customWidth="1"/>
    <col min="7430" max="7430" width="15.25" style="289" customWidth="1"/>
    <col min="7431" max="7431" width="3.125" style="289" customWidth="1"/>
    <col min="7432" max="7432" width="3.75" style="289" customWidth="1"/>
    <col min="7433" max="7433" width="2.5" style="289" customWidth="1"/>
    <col min="7434" max="7679" width="9" style="289"/>
    <col min="7680" max="7680" width="1.125" style="289" customWidth="1"/>
    <col min="7681" max="7681" width="24.25" style="289" customWidth="1"/>
    <col min="7682" max="7682" width="4" style="289" customWidth="1"/>
    <col min="7683" max="7684" width="15.25" style="289" customWidth="1"/>
    <col min="7685" max="7685" width="15.125" style="289" customWidth="1"/>
    <col min="7686" max="7686" width="15.25" style="289" customWidth="1"/>
    <col min="7687" max="7687" width="3.125" style="289" customWidth="1"/>
    <col min="7688" max="7688" width="3.75" style="289" customWidth="1"/>
    <col min="7689" max="7689" width="2.5" style="289" customWidth="1"/>
    <col min="7690" max="7935" width="9" style="289"/>
    <col min="7936" max="7936" width="1.125" style="289" customWidth="1"/>
    <col min="7937" max="7937" width="24.25" style="289" customWidth="1"/>
    <col min="7938" max="7938" width="4" style="289" customWidth="1"/>
    <col min="7939" max="7940" width="15.25" style="289" customWidth="1"/>
    <col min="7941" max="7941" width="15.125" style="289" customWidth="1"/>
    <col min="7942" max="7942" width="15.25" style="289" customWidth="1"/>
    <col min="7943" max="7943" width="3.125" style="289" customWidth="1"/>
    <col min="7944" max="7944" width="3.75" style="289" customWidth="1"/>
    <col min="7945" max="7945" width="2.5" style="289" customWidth="1"/>
    <col min="7946" max="8191" width="9" style="289"/>
    <col min="8192" max="8192" width="1.125" style="289" customWidth="1"/>
    <col min="8193" max="8193" width="24.25" style="289" customWidth="1"/>
    <col min="8194" max="8194" width="4" style="289" customWidth="1"/>
    <col min="8195" max="8196" width="15.25" style="289" customWidth="1"/>
    <col min="8197" max="8197" width="15.125" style="289" customWidth="1"/>
    <col min="8198" max="8198" width="15.25" style="289" customWidth="1"/>
    <col min="8199" max="8199" width="3.125" style="289" customWidth="1"/>
    <col min="8200" max="8200" width="3.75" style="289" customWidth="1"/>
    <col min="8201" max="8201" width="2.5" style="289" customWidth="1"/>
    <col min="8202" max="8447" width="9" style="289"/>
    <col min="8448" max="8448" width="1.125" style="289" customWidth="1"/>
    <col min="8449" max="8449" width="24.25" style="289" customWidth="1"/>
    <col min="8450" max="8450" width="4" style="289" customWidth="1"/>
    <col min="8451" max="8452" width="15.25" style="289" customWidth="1"/>
    <col min="8453" max="8453" width="15.125" style="289" customWidth="1"/>
    <col min="8454" max="8454" width="15.25" style="289" customWidth="1"/>
    <col min="8455" max="8455" width="3.125" style="289" customWidth="1"/>
    <col min="8456" max="8456" width="3.75" style="289" customWidth="1"/>
    <col min="8457" max="8457" width="2.5" style="289" customWidth="1"/>
    <col min="8458" max="8703" width="9" style="289"/>
    <col min="8704" max="8704" width="1.125" style="289" customWidth="1"/>
    <col min="8705" max="8705" width="24.25" style="289" customWidth="1"/>
    <col min="8706" max="8706" width="4" style="289" customWidth="1"/>
    <col min="8707" max="8708" width="15.25" style="289" customWidth="1"/>
    <col min="8709" max="8709" width="15.125" style="289" customWidth="1"/>
    <col min="8710" max="8710" width="15.25" style="289" customWidth="1"/>
    <col min="8711" max="8711" width="3.125" style="289" customWidth="1"/>
    <col min="8712" max="8712" width="3.75" style="289" customWidth="1"/>
    <col min="8713" max="8713" width="2.5" style="289" customWidth="1"/>
    <col min="8714" max="8959" width="9" style="289"/>
    <col min="8960" max="8960" width="1.125" style="289" customWidth="1"/>
    <col min="8961" max="8961" width="24.25" style="289" customWidth="1"/>
    <col min="8962" max="8962" width="4" style="289" customWidth="1"/>
    <col min="8963" max="8964" width="15.25" style="289" customWidth="1"/>
    <col min="8965" max="8965" width="15.125" style="289" customWidth="1"/>
    <col min="8966" max="8966" width="15.25" style="289" customWidth="1"/>
    <col min="8967" max="8967" width="3.125" style="289" customWidth="1"/>
    <col min="8968" max="8968" width="3.75" style="289" customWidth="1"/>
    <col min="8969" max="8969" width="2.5" style="289" customWidth="1"/>
    <col min="8970" max="9215" width="9" style="289"/>
    <col min="9216" max="9216" width="1.125" style="289" customWidth="1"/>
    <col min="9217" max="9217" width="24.25" style="289" customWidth="1"/>
    <col min="9218" max="9218" width="4" style="289" customWidth="1"/>
    <col min="9219" max="9220" width="15.25" style="289" customWidth="1"/>
    <col min="9221" max="9221" width="15.125" style="289" customWidth="1"/>
    <col min="9222" max="9222" width="15.25" style="289" customWidth="1"/>
    <col min="9223" max="9223" width="3.125" style="289" customWidth="1"/>
    <col min="9224" max="9224" width="3.75" style="289" customWidth="1"/>
    <col min="9225" max="9225" width="2.5" style="289" customWidth="1"/>
    <col min="9226" max="9471" width="9" style="289"/>
    <col min="9472" max="9472" width="1.125" style="289" customWidth="1"/>
    <col min="9473" max="9473" width="24.25" style="289" customWidth="1"/>
    <col min="9474" max="9474" width="4" style="289" customWidth="1"/>
    <col min="9475" max="9476" width="15.25" style="289" customWidth="1"/>
    <col min="9477" max="9477" width="15.125" style="289" customWidth="1"/>
    <col min="9478" max="9478" width="15.25" style="289" customWidth="1"/>
    <col min="9479" max="9479" width="3.125" style="289" customWidth="1"/>
    <col min="9480" max="9480" width="3.75" style="289" customWidth="1"/>
    <col min="9481" max="9481" width="2.5" style="289" customWidth="1"/>
    <col min="9482" max="9727" width="9" style="289"/>
    <col min="9728" max="9728" width="1.125" style="289" customWidth="1"/>
    <col min="9729" max="9729" width="24.25" style="289" customWidth="1"/>
    <col min="9730" max="9730" width="4" style="289" customWidth="1"/>
    <col min="9731" max="9732" width="15.25" style="289" customWidth="1"/>
    <col min="9733" max="9733" width="15.125" style="289" customWidth="1"/>
    <col min="9734" max="9734" width="15.25" style="289" customWidth="1"/>
    <col min="9735" max="9735" width="3.125" style="289" customWidth="1"/>
    <col min="9736" max="9736" width="3.75" style="289" customWidth="1"/>
    <col min="9737" max="9737" width="2.5" style="289" customWidth="1"/>
    <col min="9738" max="9983" width="9" style="289"/>
    <col min="9984" max="9984" width="1.125" style="289" customWidth="1"/>
    <col min="9985" max="9985" width="24.25" style="289" customWidth="1"/>
    <col min="9986" max="9986" width="4" style="289" customWidth="1"/>
    <col min="9987" max="9988" width="15.25" style="289" customWidth="1"/>
    <col min="9989" max="9989" width="15.125" style="289" customWidth="1"/>
    <col min="9990" max="9990" width="15.25" style="289" customWidth="1"/>
    <col min="9991" max="9991" width="3.125" style="289" customWidth="1"/>
    <col min="9992" max="9992" width="3.75" style="289" customWidth="1"/>
    <col min="9993" max="9993" width="2.5" style="289" customWidth="1"/>
    <col min="9994" max="10239" width="9" style="289"/>
    <col min="10240" max="10240" width="1.125" style="289" customWidth="1"/>
    <col min="10241" max="10241" width="24.25" style="289" customWidth="1"/>
    <col min="10242" max="10242" width="4" style="289" customWidth="1"/>
    <col min="10243" max="10244" width="15.25" style="289" customWidth="1"/>
    <col min="10245" max="10245" width="15.125" style="289" customWidth="1"/>
    <col min="10246" max="10246" width="15.25" style="289" customWidth="1"/>
    <col min="10247" max="10247" width="3.125" style="289" customWidth="1"/>
    <col min="10248" max="10248" width="3.75" style="289" customWidth="1"/>
    <col min="10249" max="10249" width="2.5" style="289" customWidth="1"/>
    <col min="10250" max="10495" width="9" style="289"/>
    <col min="10496" max="10496" width="1.125" style="289" customWidth="1"/>
    <col min="10497" max="10497" width="24.25" style="289" customWidth="1"/>
    <col min="10498" max="10498" width="4" style="289" customWidth="1"/>
    <col min="10499" max="10500" width="15.25" style="289" customWidth="1"/>
    <col min="10501" max="10501" width="15.125" style="289" customWidth="1"/>
    <col min="10502" max="10502" width="15.25" style="289" customWidth="1"/>
    <col min="10503" max="10503" width="3.125" style="289" customWidth="1"/>
    <col min="10504" max="10504" width="3.75" style="289" customWidth="1"/>
    <col min="10505" max="10505" width="2.5" style="289" customWidth="1"/>
    <col min="10506" max="10751" width="9" style="289"/>
    <col min="10752" max="10752" width="1.125" style="289" customWidth="1"/>
    <col min="10753" max="10753" width="24.25" style="289" customWidth="1"/>
    <col min="10754" max="10754" width="4" style="289" customWidth="1"/>
    <col min="10755" max="10756" width="15.25" style="289" customWidth="1"/>
    <col min="10757" max="10757" width="15.125" style="289" customWidth="1"/>
    <col min="10758" max="10758" width="15.25" style="289" customWidth="1"/>
    <col min="10759" max="10759" width="3.125" style="289" customWidth="1"/>
    <col min="10760" max="10760" width="3.75" style="289" customWidth="1"/>
    <col min="10761" max="10761" width="2.5" style="289" customWidth="1"/>
    <col min="10762" max="11007" width="9" style="289"/>
    <col min="11008" max="11008" width="1.125" style="289" customWidth="1"/>
    <col min="11009" max="11009" width="24.25" style="289" customWidth="1"/>
    <col min="11010" max="11010" width="4" style="289" customWidth="1"/>
    <col min="11011" max="11012" width="15.25" style="289" customWidth="1"/>
    <col min="11013" max="11013" width="15.125" style="289" customWidth="1"/>
    <col min="11014" max="11014" width="15.25" style="289" customWidth="1"/>
    <col min="11015" max="11015" width="3.125" style="289" customWidth="1"/>
    <col min="11016" max="11016" width="3.75" style="289" customWidth="1"/>
    <col min="11017" max="11017" width="2.5" style="289" customWidth="1"/>
    <col min="11018" max="11263" width="9" style="289"/>
    <col min="11264" max="11264" width="1.125" style="289" customWidth="1"/>
    <col min="11265" max="11265" width="24.25" style="289" customWidth="1"/>
    <col min="11266" max="11266" width="4" style="289" customWidth="1"/>
    <col min="11267" max="11268" width="15.25" style="289" customWidth="1"/>
    <col min="11269" max="11269" width="15.125" style="289" customWidth="1"/>
    <col min="11270" max="11270" width="15.25" style="289" customWidth="1"/>
    <col min="11271" max="11271" width="3.125" style="289" customWidth="1"/>
    <col min="11272" max="11272" width="3.75" style="289" customWidth="1"/>
    <col min="11273" max="11273" width="2.5" style="289" customWidth="1"/>
    <col min="11274" max="11519" width="9" style="289"/>
    <col min="11520" max="11520" width="1.125" style="289" customWidth="1"/>
    <col min="11521" max="11521" width="24.25" style="289" customWidth="1"/>
    <col min="11522" max="11522" width="4" style="289" customWidth="1"/>
    <col min="11523" max="11524" width="15.25" style="289" customWidth="1"/>
    <col min="11525" max="11525" width="15.125" style="289" customWidth="1"/>
    <col min="11526" max="11526" width="15.25" style="289" customWidth="1"/>
    <col min="11527" max="11527" width="3.125" style="289" customWidth="1"/>
    <col min="11528" max="11528" width="3.75" style="289" customWidth="1"/>
    <col min="11529" max="11529" width="2.5" style="289" customWidth="1"/>
    <col min="11530" max="11775" width="9" style="289"/>
    <col min="11776" max="11776" width="1.125" style="289" customWidth="1"/>
    <col min="11777" max="11777" width="24.25" style="289" customWidth="1"/>
    <col min="11778" max="11778" width="4" style="289" customWidth="1"/>
    <col min="11779" max="11780" width="15.25" style="289" customWidth="1"/>
    <col min="11781" max="11781" width="15.125" style="289" customWidth="1"/>
    <col min="11782" max="11782" width="15.25" style="289" customWidth="1"/>
    <col min="11783" max="11783" width="3.125" style="289" customWidth="1"/>
    <col min="11784" max="11784" width="3.75" style="289" customWidth="1"/>
    <col min="11785" max="11785" width="2.5" style="289" customWidth="1"/>
    <col min="11786" max="12031" width="9" style="289"/>
    <col min="12032" max="12032" width="1.125" style="289" customWidth="1"/>
    <col min="12033" max="12033" width="24.25" style="289" customWidth="1"/>
    <col min="12034" max="12034" width="4" style="289" customWidth="1"/>
    <col min="12035" max="12036" width="15.25" style="289" customWidth="1"/>
    <col min="12037" max="12037" width="15.125" style="289" customWidth="1"/>
    <col min="12038" max="12038" width="15.25" style="289" customWidth="1"/>
    <col min="12039" max="12039" width="3.125" style="289" customWidth="1"/>
    <col min="12040" max="12040" width="3.75" style="289" customWidth="1"/>
    <col min="12041" max="12041" width="2.5" style="289" customWidth="1"/>
    <col min="12042" max="12287" width="9" style="289"/>
    <col min="12288" max="12288" width="1.125" style="289" customWidth="1"/>
    <col min="12289" max="12289" width="24.25" style="289" customWidth="1"/>
    <col min="12290" max="12290" width="4" style="289" customWidth="1"/>
    <col min="12291" max="12292" width="15.25" style="289" customWidth="1"/>
    <col min="12293" max="12293" width="15.125" style="289" customWidth="1"/>
    <col min="12294" max="12294" width="15.25" style="289" customWidth="1"/>
    <col min="12295" max="12295" width="3.125" style="289" customWidth="1"/>
    <col min="12296" max="12296" width="3.75" style="289" customWidth="1"/>
    <col min="12297" max="12297" width="2.5" style="289" customWidth="1"/>
    <col min="12298" max="12543" width="9" style="289"/>
    <col min="12544" max="12544" width="1.125" style="289" customWidth="1"/>
    <col min="12545" max="12545" width="24.25" style="289" customWidth="1"/>
    <col min="12546" max="12546" width="4" style="289" customWidth="1"/>
    <col min="12547" max="12548" width="15.25" style="289" customWidth="1"/>
    <col min="12549" max="12549" width="15.125" style="289" customWidth="1"/>
    <col min="12550" max="12550" width="15.25" style="289" customWidth="1"/>
    <col min="12551" max="12551" width="3.125" style="289" customWidth="1"/>
    <col min="12552" max="12552" width="3.75" style="289" customWidth="1"/>
    <col min="12553" max="12553" width="2.5" style="289" customWidth="1"/>
    <col min="12554" max="12799" width="9" style="289"/>
    <col min="12800" max="12800" width="1.125" style="289" customWidth="1"/>
    <col min="12801" max="12801" width="24.25" style="289" customWidth="1"/>
    <col min="12802" max="12802" width="4" style="289" customWidth="1"/>
    <col min="12803" max="12804" width="15.25" style="289" customWidth="1"/>
    <col min="12805" max="12805" width="15.125" style="289" customWidth="1"/>
    <col min="12806" max="12806" width="15.25" style="289" customWidth="1"/>
    <col min="12807" max="12807" width="3.125" style="289" customWidth="1"/>
    <col min="12808" max="12808" width="3.75" style="289" customWidth="1"/>
    <col min="12809" max="12809" width="2.5" style="289" customWidth="1"/>
    <col min="12810" max="13055" width="9" style="289"/>
    <col min="13056" max="13056" width="1.125" style="289" customWidth="1"/>
    <col min="13057" max="13057" width="24.25" style="289" customWidth="1"/>
    <col min="13058" max="13058" width="4" style="289" customWidth="1"/>
    <col min="13059" max="13060" width="15.25" style="289" customWidth="1"/>
    <col min="13061" max="13061" width="15.125" style="289" customWidth="1"/>
    <col min="13062" max="13062" width="15.25" style="289" customWidth="1"/>
    <col min="13063" max="13063" width="3.125" style="289" customWidth="1"/>
    <col min="13064" max="13064" width="3.75" style="289" customWidth="1"/>
    <col min="13065" max="13065" width="2.5" style="289" customWidth="1"/>
    <col min="13066" max="13311" width="9" style="289"/>
    <col min="13312" max="13312" width="1.125" style="289" customWidth="1"/>
    <col min="13313" max="13313" width="24.25" style="289" customWidth="1"/>
    <col min="13314" max="13314" width="4" style="289" customWidth="1"/>
    <col min="13315" max="13316" width="15.25" style="289" customWidth="1"/>
    <col min="13317" max="13317" width="15.125" style="289" customWidth="1"/>
    <col min="13318" max="13318" width="15.25" style="289" customWidth="1"/>
    <col min="13319" max="13319" width="3.125" style="289" customWidth="1"/>
    <col min="13320" max="13320" width="3.75" style="289" customWidth="1"/>
    <col min="13321" max="13321" width="2.5" style="289" customWidth="1"/>
    <col min="13322" max="13567" width="9" style="289"/>
    <col min="13568" max="13568" width="1.125" style="289" customWidth="1"/>
    <col min="13569" max="13569" width="24.25" style="289" customWidth="1"/>
    <col min="13570" max="13570" width="4" style="289" customWidth="1"/>
    <col min="13571" max="13572" width="15.25" style="289" customWidth="1"/>
    <col min="13573" max="13573" width="15.125" style="289" customWidth="1"/>
    <col min="13574" max="13574" width="15.25" style="289" customWidth="1"/>
    <col min="13575" max="13575" width="3.125" style="289" customWidth="1"/>
    <col min="13576" max="13576" width="3.75" style="289" customWidth="1"/>
    <col min="13577" max="13577" width="2.5" style="289" customWidth="1"/>
    <col min="13578" max="13823" width="9" style="289"/>
    <col min="13824" max="13824" width="1.125" style="289" customWidth="1"/>
    <col min="13825" max="13825" width="24.25" style="289" customWidth="1"/>
    <col min="13826" max="13826" width="4" style="289" customWidth="1"/>
    <col min="13827" max="13828" width="15.25" style="289" customWidth="1"/>
    <col min="13829" max="13829" width="15.125" style="289" customWidth="1"/>
    <col min="13830" max="13830" width="15.25" style="289" customWidth="1"/>
    <col min="13831" max="13831" width="3.125" style="289" customWidth="1"/>
    <col min="13832" max="13832" width="3.75" style="289" customWidth="1"/>
    <col min="13833" max="13833" width="2.5" style="289" customWidth="1"/>
    <col min="13834" max="14079" width="9" style="289"/>
    <col min="14080" max="14080" width="1.125" style="289" customWidth="1"/>
    <col min="14081" max="14081" width="24.25" style="289" customWidth="1"/>
    <col min="14082" max="14082" width="4" style="289" customWidth="1"/>
    <col min="14083" max="14084" width="15.25" style="289" customWidth="1"/>
    <col min="14085" max="14085" width="15.125" style="289" customWidth="1"/>
    <col min="14086" max="14086" width="15.25" style="289" customWidth="1"/>
    <col min="14087" max="14087" width="3.125" style="289" customWidth="1"/>
    <col min="14088" max="14088" width="3.75" style="289" customWidth="1"/>
    <col min="14089" max="14089" width="2.5" style="289" customWidth="1"/>
    <col min="14090" max="14335" width="9" style="289"/>
    <col min="14336" max="14336" width="1.125" style="289" customWidth="1"/>
    <col min="14337" max="14337" width="24.25" style="289" customWidth="1"/>
    <col min="14338" max="14338" width="4" style="289" customWidth="1"/>
    <col min="14339" max="14340" width="15.25" style="289" customWidth="1"/>
    <col min="14341" max="14341" width="15.125" style="289" customWidth="1"/>
    <col min="14342" max="14342" width="15.25" style="289" customWidth="1"/>
    <col min="14343" max="14343" width="3.125" style="289" customWidth="1"/>
    <col min="14344" max="14344" width="3.75" style="289" customWidth="1"/>
    <col min="14345" max="14345" width="2.5" style="289" customWidth="1"/>
    <col min="14346" max="14591" width="9" style="289"/>
    <col min="14592" max="14592" width="1.125" style="289" customWidth="1"/>
    <col min="14593" max="14593" width="24.25" style="289" customWidth="1"/>
    <col min="14594" max="14594" width="4" style="289" customWidth="1"/>
    <col min="14595" max="14596" width="15.25" style="289" customWidth="1"/>
    <col min="14597" max="14597" width="15.125" style="289" customWidth="1"/>
    <col min="14598" max="14598" width="15.25" style="289" customWidth="1"/>
    <col min="14599" max="14599" width="3.125" style="289" customWidth="1"/>
    <col min="14600" max="14600" width="3.75" style="289" customWidth="1"/>
    <col min="14601" max="14601" width="2.5" style="289" customWidth="1"/>
    <col min="14602" max="14847" width="9" style="289"/>
    <col min="14848" max="14848" width="1.125" style="289" customWidth="1"/>
    <col min="14849" max="14849" width="24.25" style="289" customWidth="1"/>
    <col min="14850" max="14850" width="4" style="289" customWidth="1"/>
    <col min="14851" max="14852" width="15.25" style="289" customWidth="1"/>
    <col min="14853" max="14853" width="15.125" style="289" customWidth="1"/>
    <col min="14854" max="14854" width="15.25" style="289" customWidth="1"/>
    <col min="14855" max="14855" width="3.125" style="289" customWidth="1"/>
    <col min="14856" max="14856" width="3.75" style="289" customWidth="1"/>
    <col min="14857" max="14857" width="2.5" style="289" customWidth="1"/>
    <col min="14858" max="15103" width="9" style="289"/>
    <col min="15104" max="15104" width="1.125" style="289" customWidth="1"/>
    <col min="15105" max="15105" width="24.25" style="289" customWidth="1"/>
    <col min="15106" max="15106" width="4" style="289" customWidth="1"/>
    <col min="15107" max="15108" width="15.25" style="289" customWidth="1"/>
    <col min="15109" max="15109" width="15.125" style="289" customWidth="1"/>
    <col min="15110" max="15110" width="15.25" style="289" customWidth="1"/>
    <col min="15111" max="15111" width="3.125" style="289" customWidth="1"/>
    <col min="15112" max="15112" width="3.75" style="289" customWidth="1"/>
    <col min="15113" max="15113" width="2.5" style="289" customWidth="1"/>
    <col min="15114" max="15359" width="9" style="289"/>
    <col min="15360" max="15360" width="1.125" style="289" customWidth="1"/>
    <col min="15361" max="15361" width="24.25" style="289" customWidth="1"/>
    <col min="15362" max="15362" width="4" style="289" customWidth="1"/>
    <col min="15363" max="15364" width="15.25" style="289" customWidth="1"/>
    <col min="15365" max="15365" width="15.125" style="289" customWidth="1"/>
    <col min="15366" max="15366" width="15.25" style="289" customWidth="1"/>
    <col min="15367" max="15367" width="3.125" style="289" customWidth="1"/>
    <col min="15368" max="15368" width="3.75" style="289" customWidth="1"/>
    <col min="15369" max="15369" width="2.5" style="289" customWidth="1"/>
    <col min="15370" max="15615" width="9" style="289"/>
    <col min="15616" max="15616" width="1.125" style="289" customWidth="1"/>
    <col min="15617" max="15617" width="24.25" style="289" customWidth="1"/>
    <col min="15618" max="15618" width="4" style="289" customWidth="1"/>
    <col min="15619" max="15620" width="15.25" style="289" customWidth="1"/>
    <col min="15621" max="15621" width="15.125" style="289" customWidth="1"/>
    <col min="15622" max="15622" width="15.25" style="289" customWidth="1"/>
    <col min="15623" max="15623" width="3.125" style="289" customWidth="1"/>
    <col min="15624" max="15624" width="3.75" style="289" customWidth="1"/>
    <col min="15625" max="15625" width="2.5" style="289" customWidth="1"/>
    <col min="15626" max="15871" width="9" style="289"/>
    <col min="15872" max="15872" width="1.125" style="289" customWidth="1"/>
    <col min="15873" max="15873" width="24.25" style="289" customWidth="1"/>
    <col min="15874" max="15874" width="4" style="289" customWidth="1"/>
    <col min="15875" max="15876" width="15.25" style="289" customWidth="1"/>
    <col min="15877" max="15877" width="15.125" style="289" customWidth="1"/>
    <col min="15878" max="15878" width="15.25" style="289" customWidth="1"/>
    <col min="15879" max="15879" width="3.125" style="289" customWidth="1"/>
    <col min="15880" max="15880" width="3.75" style="289" customWidth="1"/>
    <col min="15881" max="15881" width="2.5" style="289" customWidth="1"/>
    <col min="15882" max="16127" width="9" style="289"/>
    <col min="16128" max="16128" width="1.125" style="289" customWidth="1"/>
    <col min="16129" max="16129" width="24.25" style="289" customWidth="1"/>
    <col min="16130" max="16130" width="4" style="289" customWidth="1"/>
    <col min="16131" max="16132" width="15.25" style="289" customWidth="1"/>
    <col min="16133" max="16133" width="15.125" style="289" customWidth="1"/>
    <col min="16134" max="16134" width="15.25" style="289" customWidth="1"/>
    <col min="16135" max="16135" width="3.125" style="289" customWidth="1"/>
    <col min="16136" max="16136" width="3.75" style="289" customWidth="1"/>
    <col min="16137" max="16137" width="2.5" style="289" customWidth="1"/>
    <col min="16138" max="16384" width="9" style="289"/>
  </cols>
  <sheetData>
    <row r="1" spans="1:9" ht="27.75" customHeight="1" x14ac:dyDescent="0.4">
      <c r="A1" s="278" t="s">
        <v>752</v>
      </c>
    </row>
    <row r="2" spans="1:9" ht="27.75" customHeight="1" x14ac:dyDescent="0.4">
      <c r="F2" s="2161" t="s">
        <v>562</v>
      </c>
      <c r="G2" s="2161"/>
    </row>
    <row r="3" spans="1:9" ht="36" customHeight="1" x14ac:dyDescent="0.4">
      <c r="A3" s="2195"/>
      <c r="B3" s="2195"/>
      <c r="C3" s="2195"/>
      <c r="D3" s="2195"/>
      <c r="E3" s="2195"/>
      <c r="F3" s="2195"/>
      <c r="G3" s="2195"/>
    </row>
    <row r="4" spans="1:9" ht="36" customHeight="1" x14ac:dyDescent="0.4">
      <c r="A4" s="290"/>
      <c r="B4" s="290"/>
      <c r="C4" s="290"/>
      <c r="D4" s="290"/>
      <c r="E4" s="290"/>
      <c r="F4" s="290"/>
      <c r="G4" s="290"/>
    </row>
    <row r="5" spans="1:9" ht="43.5" customHeight="1" x14ac:dyDescent="0.4">
      <c r="A5" s="297" t="s">
        <v>434</v>
      </c>
      <c r="B5" s="2196"/>
      <c r="C5" s="2197"/>
      <c r="D5" s="2197"/>
      <c r="E5" s="2197"/>
      <c r="F5" s="2197"/>
      <c r="G5" s="2198"/>
    </row>
    <row r="6" spans="1:9" ht="43.5" customHeight="1" x14ac:dyDescent="0.4">
      <c r="A6" s="298" t="s">
        <v>709</v>
      </c>
      <c r="B6" s="2199" t="s">
        <v>714</v>
      </c>
      <c r="C6" s="2199"/>
      <c r="D6" s="2199"/>
      <c r="E6" s="2199"/>
      <c r="F6" s="2199"/>
      <c r="G6" s="2200"/>
    </row>
    <row r="7" spans="1:9" ht="19.5" customHeight="1" x14ac:dyDescent="0.4">
      <c r="A7" s="2201" t="s">
        <v>732</v>
      </c>
      <c r="B7" s="299"/>
      <c r="C7" s="300"/>
      <c r="D7" s="300"/>
      <c r="E7" s="300"/>
      <c r="F7" s="300"/>
      <c r="G7" s="301"/>
    </row>
    <row r="8" spans="1:9" ht="33" customHeight="1" x14ac:dyDescent="0.4">
      <c r="A8" s="2202"/>
      <c r="B8" s="302"/>
      <c r="C8" s="303"/>
      <c r="D8" s="303" t="s">
        <v>733</v>
      </c>
      <c r="E8" s="303" t="s">
        <v>436</v>
      </c>
      <c r="F8" s="303" t="s">
        <v>466</v>
      </c>
      <c r="G8" s="304"/>
    </row>
    <row r="9" spans="1:9" ht="33" customHeight="1" thickBot="1" x14ac:dyDescent="0.45">
      <c r="A9" s="2202"/>
      <c r="B9" s="302"/>
      <c r="C9" s="303" t="s">
        <v>734</v>
      </c>
      <c r="D9" s="305" t="s">
        <v>735</v>
      </c>
      <c r="E9" s="305" t="s">
        <v>735</v>
      </c>
      <c r="F9" s="306" t="s">
        <v>735</v>
      </c>
      <c r="G9" s="304"/>
    </row>
    <row r="10" spans="1:9" ht="33" customHeight="1" thickTop="1" thickBot="1" x14ac:dyDescent="0.45">
      <c r="A10" s="2202"/>
      <c r="B10" s="307"/>
      <c r="C10" s="308" t="s">
        <v>736</v>
      </c>
      <c r="D10" s="305" t="s">
        <v>735</v>
      </c>
      <c r="E10" s="309" t="s">
        <v>735</v>
      </c>
      <c r="F10" s="310" t="s">
        <v>737</v>
      </c>
      <c r="G10" s="311"/>
    </row>
    <row r="11" spans="1:9" ht="19.5" customHeight="1" thickTop="1" x14ac:dyDescent="0.4">
      <c r="A11" s="2203"/>
      <c r="B11" s="312"/>
      <c r="C11" s="300"/>
      <c r="D11" s="300"/>
      <c r="E11" s="300"/>
      <c r="F11" s="313"/>
      <c r="G11" s="314"/>
    </row>
    <row r="12" spans="1:9" ht="17.25" customHeight="1" x14ac:dyDescent="0.4">
      <c r="A12" s="2201" t="s">
        <v>738</v>
      </c>
      <c r="B12" s="299"/>
      <c r="C12" s="315"/>
      <c r="D12" s="315"/>
      <c r="E12" s="315"/>
      <c r="F12" s="315"/>
      <c r="G12" s="316"/>
    </row>
    <row r="13" spans="1:9" ht="42" customHeight="1" x14ac:dyDescent="0.4">
      <c r="A13" s="2202"/>
      <c r="B13" s="317" t="s">
        <v>739</v>
      </c>
      <c r="C13" s="289" t="s">
        <v>740</v>
      </c>
      <c r="E13" s="318"/>
      <c r="F13" s="289" t="s">
        <v>423</v>
      </c>
      <c r="G13" s="319"/>
    </row>
    <row r="14" spans="1:9" ht="17.25" customHeight="1" x14ac:dyDescent="0.4">
      <c r="A14" s="2203"/>
      <c r="B14" s="320"/>
      <c r="C14" s="321"/>
      <c r="D14" s="321"/>
      <c r="E14" s="321"/>
      <c r="F14" s="321"/>
      <c r="G14" s="322"/>
    </row>
    <row r="16" spans="1:9" ht="17.25" customHeight="1" x14ac:dyDescent="0.4">
      <c r="A16" s="323" t="s">
        <v>711</v>
      </c>
      <c r="B16" s="324"/>
      <c r="C16" s="324"/>
      <c r="D16" s="324"/>
      <c r="E16" s="324"/>
      <c r="F16" s="324"/>
      <c r="G16" s="324"/>
      <c r="H16" s="324"/>
      <c r="I16" s="324"/>
    </row>
    <row r="17" spans="1:9" ht="36" customHeight="1" x14ac:dyDescent="0.4">
      <c r="A17" s="2193" t="s">
        <v>741</v>
      </c>
      <c r="B17" s="2194"/>
      <c r="C17" s="2194"/>
      <c r="D17" s="2194"/>
      <c r="E17" s="2194"/>
      <c r="F17" s="2194"/>
      <c r="G17" s="2194"/>
      <c r="H17" s="324"/>
      <c r="I17" s="324"/>
    </row>
    <row r="18" spans="1:9" ht="7.5" customHeight="1" x14ac:dyDescent="0.4">
      <c r="A18" s="2193"/>
      <c r="B18" s="2162"/>
      <c r="C18" s="2162"/>
      <c r="D18" s="2162"/>
      <c r="E18" s="2162"/>
      <c r="F18" s="2162"/>
      <c r="G18" s="2162"/>
    </row>
    <row r="19" spans="1:9" x14ac:dyDescent="0.4">
      <c r="A19" s="323"/>
    </row>
  </sheetData>
  <mergeCells count="8">
    <mergeCell ref="A17:G17"/>
    <mergeCell ref="A18:G18"/>
    <mergeCell ref="F2:G2"/>
    <mergeCell ref="A3:G3"/>
    <mergeCell ref="B5:G5"/>
    <mergeCell ref="B6:G6"/>
    <mergeCell ref="A7:A11"/>
    <mergeCell ref="A12:A14"/>
  </mergeCells>
  <phoneticPr fontId="11"/>
  <pageMargins left="0.7" right="0.7" top="0.75" bottom="0.75" header="0.3" footer="0.3"/>
  <pageSetup paperSize="9" scale="8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57DA0-236B-4EA5-B1DD-AAB76156645B}">
  <sheetPr>
    <tabColor theme="4"/>
    <pageSetUpPr fitToPage="1"/>
  </sheetPr>
  <dimension ref="A1:K50"/>
  <sheetViews>
    <sheetView view="pageBreakPreview" zoomScale="86" zoomScaleNormal="100" zoomScaleSheetLayoutView="86" workbookViewId="0">
      <selection sqref="A1:A1048576"/>
    </sheetView>
  </sheetViews>
  <sheetFormatPr defaultRowHeight="13.5" x14ac:dyDescent="0.4"/>
  <cols>
    <col min="1" max="1" width="22" style="6" customWidth="1"/>
    <col min="2" max="2" width="4" style="6" customWidth="1"/>
    <col min="3" max="3" width="8.25" style="6" customWidth="1"/>
    <col min="4" max="4" width="14.75" style="6" customWidth="1"/>
    <col min="5" max="5" width="7.625" style="6" customWidth="1"/>
    <col min="6" max="6" width="14.5" style="6" customWidth="1"/>
    <col min="7" max="7" width="7.5" style="6" customWidth="1"/>
    <col min="8" max="8" width="14.625" style="6" customWidth="1"/>
    <col min="9" max="9" width="7.625" style="6" customWidth="1"/>
    <col min="10" max="10" width="8.625" style="6" customWidth="1"/>
    <col min="11" max="11" width="1.75" style="6" customWidth="1"/>
    <col min="12" max="258" width="9" style="6"/>
    <col min="259" max="259" width="2.25" style="6" customWidth="1"/>
    <col min="260" max="260" width="24.25" style="6" customWidth="1"/>
    <col min="261" max="261" width="4" style="6" customWidth="1"/>
    <col min="262" max="264" width="20.125" style="6" customWidth="1"/>
    <col min="265" max="265" width="3.125" style="6" customWidth="1"/>
    <col min="266" max="266" width="4.375" style="6" customWidth="1"/>
    <col min="267" max="267" width="2.5" style="6" customWidth="1"/>
    <col min="268" max="514" width="9" style="6"/>
    <col min="515" max="515" width="2.25" style="6" customWidth="1"/>
    <col min="516" max="516" width="24.25" style="6" customWidth="1"/>
    <col min="517" max="517" width="4" style="6" customWidth="1"/>
    <col min="518" max="520" width="20.125" style="6" customWidth="1"/>
    <col min="521" max="521" width="3.125" style="6" customWidth="1"/>
    <col min="522" max="522" width="4.375" style="6" customWidth="1"/>
    <col min="523" max="523" width="2.5" style="6" customWidth="1"/>
    <col min="524" max="770" width="9" style="6"/>
    <col min="771" max="771" width="2.25" style="6" customWidth="1"/>
    <col min="772" max="772" width="24.25" style="6" customWidth="1"/>
    <col min="773" max="773" width="4" style="6" customWidth="1"/>
    <col min="774" max="776" width="20.125" style="6" customWidth="1"/>
    <col min="777" max="777" width="3.125" style="6" customWidth="1"/>
    <col min="778" max="778" width="4.375" style="6" customWidth="1"/>
    <col min="779" max="779" width="2.5" style="6" customWidth="1"/>
    <col min="780" max="1026" width="9" style="6"/>
    <col min="1027" max="1027" width="2.25" style="6" customWidth="1"/>
    <col min="1028" max="1028" width="24.25" style="6" customWidth="1"/>
    <col min="1029" max="1029" width="4" style="6" customWidth="1"/>
    <col min="1030" max="1032" width="20.125" style="6" customWidth="1"/>
    <col min="1033" max="1033" width="3.125" style="6" customWidth="1"/>
    <col min="1034" max="1034" width="4.375" style="6" customWidth="1"/>
    <col min="1035" max="1035" width="2.5" style="6" customWidth="1"/>
    <col min="1036" max="1282" width="9" style="6"/>
    <col min="1283" max="1283" width="2.25" style="6" customWidth="1"/>
    <col min="1284" max="1284" width="24.25" style="6" customWidth="1"/>
    <col min="1285" max="1285" width="4" style="6" customWidth="1"/>
    <col min="1286" max="1288" width="20.125" style="6" customWidth="1"/>
    <col min="1289" max="1289" width="3.125" style="6" customWidth="1"/>
    <col min="1290" max="1290" width="4.375" style="6" customWidth="1"/>
    <col min="1291" max="1291" width="2.5" style="6" customWidth="1"/>
    <col min="1292" max="1538" width="9" style="6"/>
    <col min="1539" max="1539" width="2.25" style="6" customWidth="1"/>
    <col min="1540" max="1540" width="24.25" style="6" customWidth="1"/>
    <col min="1541" max="1541" width="4" style="6" customWidth="1"/>
    <col min="1542" max="1544" width="20.125" style="6" customWidth="1"/>
    <col min="1545" max="1545" width="3.125" style="6" customWidth="1"/>
    <col min="1546" max="1546" width="4.375" style="6" customWidth="1"/>
    <col min="1547" max="1547" width="2.5" style="6" customWidth="1"/>
    <col min="1548" max="1794" width="9" style="6"/>
    <col min="1795" max="1795" width="2.25" style="6" customWidth="1"/>
    <col min="1796" max="1796" width="24.25" style="6" customWidth="1"/>
    <col min="1797" max="1797" width="4" style="6" customWidth="1"/>
    <col min="1798" max="1800" width="20.125" style="6" customWidth="1"/>
    <col min="1801" max="1801" width="3.125" style="6" customWidth="1"/>
    <col min="1802" max="1802" width="4.375" style="6" customWidth="1"/>
    <col min="1803" max="1803" width="2.5" style="6" customWidth="1"/>
    <col min="1804" max="2050" width="9" style="6"/>
    <col min="2051" max="2051" width="2.25" style="6" customWidth="1"/>
    <col min="2052" max="2052" width="24.25" style="6" customWidth="1"/>
    <col min="2053" max="2053" width="4" style="6" customWidth="1"/>
    <col min="2054" max="2056" width="20.125" style="6" customWidth="1"/>
    <col min="2057" max="2057" width="3.125" style="6" customWidth="1"/>
    <col min="2058" max="2058" width="4.375" style="6" customWidth="1"/>
    <col min="2059" max="2059" width="2.5" style="6" customWidth="1"/>
    <col min="2060" max="2306" width="9" style="6"/>
    <col min="2307" max="2307" width="2.25" style="6" customWidth="1"/>
    <col min="2308" max="2308" width="24.25" style="6" customWidth="1"/>
    <col min="2309" max="2309" width="4" style="6" customWidth="1"/>
    <col min="2310" max="2312" width="20.125" style="6" customWidth="1"/>
    <col min="2313" max="2313" width="3.125" style="6" customWidth="1"/>
    <col min="2314" max="2314" width="4.375" style="6" customWidth="1"/>
    <col min="2315" max="2315" width="2.5" style="6" customWidth="1"/>
    <col min="2316" max="2562" width="9" style="6"/>
    <col min="2563" max="2563" width="2.25" style="6" customWidth="1"/>
    <col min="2564" max="2564" width="24.25" style="6" customWidth="1"/>
    <col min="2565" max="2565" width="4" style="6" customWidth="1"/>
    <col min="2566" max="2568" width="20.125" style="6" customWidth="1"/>
    <col min="2569" max="2569" width="3.125" style="6" customWidth="1"/>
    <col min="2570" max="2570" width="4.375" style="6" customWidth="1"/>
    <col min="2571" max="2571" width="2.5" style="6" customWidth="1"/>
    <col min="2572" max="2818" width="9" style="6"/>
    <col min="2819" max="2819" width="2.25" style="6" customWidth="1"/>
    <col min="2820" max="2820" width="24.25" style="6" customWidth="1"/>
    <col min="2821" max="2821" width="4" style="6" customWidth="1"/>
    <col min="2822" max="2824" width="20.125" style="6" customWidth="1"/>
    <col min="2825" max="2825" width="3.125" style="6" customWidth="1"/>
    <col min="2826" max="2826" width="4.375" style="6" customWidth="1"/>
    <col min="2827" max="2827" width="2.5" style="6" customWidth="1"/>
    <col min="2828" max="3074" width="9" style="6"/>
    <col min="3075" max="3075" width="2.25" style="6" customWidth="1"/>
    <col min="3076" max="3076" width="24.25" style="6" customWidth="1"/>
    <col min="3077" max="3077" width="4" style="6" customWidth="1"/>
    <col min="3078" max="3080" width="20.125" style="6" customWidth="1"/>
    <col min="3081" max="3081" width="3.125" style="6" customWidth="1"/>
    <col min="3082" max="3082" width="4.375" style="6" customWidth="1"/>
    <col min="3083" max="3083" width="2.5" style="6" customWidth="1"/>
    <col min="3084" max="3330" width="9" style="6"/>
    <col min="3331" max="3331" width="2.25" style="6" customWidth="1"/>
    <col min="3332" max="3332" width="24.25" style="6" customWidth="1"/>
    <col min="3333" max="3333" width="4" style="6" customWidth="1"/>
    <col min="3334" max="3336" width="20.125" style="6" customWidth="1"/>
    <col min="3337" max="3337" width="3.125" style="6" customWidth="1"/>
    <col min="3338" max="3338" width="4.375" style="6" customWidth="1"/>
    <col min="3339" max="3339" width="2.5" style="6" customWidth="1"/>
    <col min="3340" max="3586" width="9" style="6"/>
    <col min="3587" max="3587" width="2.25" style="6" customWidth="1"/>
    <col min="3588" max="3588" width="24.25" style="6" customWidth="1"/>
    <col min="3589" max="3589" width="4" style="6" customWidth="1"/>
    <col min="3590" max="3592" width="20.125" style="6" customWidth="1"/>
    <col min="3593" max="3593" width="3.125" style="6" customWidth="1"/>
    <col min="3594" max="3594" width="4.375" style="6" customWidth="1"/>
    <col min="3595" max="3595" width="2.5" style="6" customWidth="1"/>
    <col min="3596" max="3842" width="9" style="6"/>
    <col min="3843" max="3843" width="2.25" style="6" customWidth="1"/>
    <col min="3844" max="3844" width="24.25" style="6" customWidth="1"/>
    <col min="3845" max="3845" width="4" style="6" customWidth="1"/>
    <col min="3846" max="3848" width="20.125" style="6" customWidth="1"/>
    <col min="3849" max="3849" width="3.125" style="6" customWidth="1"/>
    <col min="3850" max="3850" width="4.375" style="6" customWidth="1"/>
    <col min="3851" max="3851" width="2.5" style="6" customWidth="1"/>
    <col min="3852" max="4098" width="9" style="6"/>
    <col min="4099" max="4099" width="2.25" style="6" customWidth="1"/>
    <col min="4100" max="4100" width="24.25" style="6" customWidth="1"/>
    <col min="4101" max="4101" width="4" style="6" customWidth="1"/>
    <col min="4102" max="4104" width="20.125" style="6" customWidth="1"/>
    <col min="4105" max="4105" width="3.125" style="6" customWidth="1"/>
    <col min="4106" max="4106" width="4.375" style="6" customWidth="1"/>
    <col min="4107" max="4107" width="2.5" style="6" customWidth="1"/>
    <col min="4108" max="4354" width="9" style="6"/>
    <col min="4355" max="4355" width="2.25" style="6" customWidth="1"/>
    <col min="4356" max="4356" width="24.25" style="6" customWidth="1"/>
    <col min="4357" max="4357" width="4" style="6" customWidth="1"/>
    <col min="4358" max="4360" width="20.125" style="6" customWidth="1"/>
    <col min="4361" max="4361" width="3.125" style="6" customWidth="1"/>
    <col min="4362" max="4362" width="4.375" style="6" customWidth="1"/>
    <col min="4363" max="4363" width="2.5" style="6" customWidth="1"/>
    <col min="4364" max="4610" width="9" style="6"/>
    <col min="4611" max="4611" width="2.25" style="6" customWidth="1"/>
    <col min="4612" max="4612" width="24.25" style="6" customWidth="1"/>
    <col min="4613" max="4613" width="4" style="6" customWidth="1"/>
    <col min="4614" max="4616" width="20.125" style="6" customWidth="1"/>
    <col min="4617" max="4617" width="3.125" style="6" customWidth="1"/>
    <col min="4618" max="4618" width="4.375" style="6" customWidth="1"/>
    <col min="4619" max="4619" width="2.5" style="6" customWidth="1"/>
    <col min="4620" max="4866" width="9" style="6"/>
    <col min="4867" max="4867" width="2.25" style="6" customWidth="1"/>
    <col min="4868" max="4868" width="24.25" style="6" customWidth="1"/>
    <col min="4869" max="4869" width="4" style="6" customWidth="1"/>
    <col min="4870" max="4872" width="20.125" style="6" customWidth="1"/>
    <col min="4873" max="4873" width="3.125" style="6" customWidth="1"/>
    <col min="4874" max="4874" width="4.375" style="6" customWidth="1"/>
    <col min="4875" max="4875" width="2.5" style="6" customWidth="1"/>
    <col min="4876" max="5122" width="9" style="6"/>
    <col min="5123" max="5123" width="2.25" style="6" customWidth="1"/>
    <col min="5124" max="5124" width="24.25" style="6" customWidth="1"/>
    <col min="5125" max="5125" width="4" style="6" customWidth="1"/>
    <col min="5126" max="5128" width="20.125" style="6" customWidth="1"/>
    <col min="5129" max="5129" width="3.125" style="6" customWidth="1"/>
    <col min="5130" max="5130" width="4.375" style="6" customWidth="1"/>
    <col min="5131" max="5131" width="2.5" style="6" customWidth="1"/>
    <col min="5132" max="5378" width="9" style="6"/>
    <col min="5379" max="5379" width="2.25" style="6" customWidth="1"/>
    <col min="5380" max="5380" width="24.25" style="6" customWidth="1"/>
    <col min="5381" max="5381" width="4" style="6" customWidth="1"/>
    <col min="5382" max="5384" width="20.125" style="6" customWidth="1"/>
    <col min="5385" max="5385" width="3.125" style="6" customWidth="1"/>
    <col min="5386" max="5386" width="4.375" style="6" customWidth="1"/>
    <col min="5387" max="5387" width="2.5" style="6" customWidth="1"/>
    <col min="5388" max="5634" width="9" style="6"/>
    <col min="5635" max="5635" width="2.25" style="6" customWidth="1"/>
    <col min="5636" max="5636" width="24.25" style="6" customWidth="1"/>
    <col min="5637" max="5637" width="4" style="6" customWidth="1"/>
    <col min="5638" max="5640" width="20.125" style="6" customWidth="1"/>
    <col min="5641" max="5641" width="3.125" style="6" customWidth="1"/>
    <col min="5642" max="5642" width="4.375" style="6" customWidth="1"/>
    <col min="5643" max="5643" width="2.5" style="6" customWidth="1"/>
    <col min="5644" max="5890" width="9" style="6"/>
    <col min="5891" max="5891" width="2.25" style="6" customWidth="1"/>
    <col min="5892" max="5892" width="24.25" style="6" customWidth="1"/>
    <col min="5893" max="5893" width="4" style="6" customWidth="1"/>
    <col min="5894" max="5896" width="20.125" style="6" customWidth="1"/>
    <col min="5897" max="5897" width="3.125" style="6" customWidth="1"/>
    <col min="5898" max="5898" width="4.375" style="6" customWidth="1"/>
    <col min="5899" max="5899" width="2.5" style="6" customWidth="1"/>
    <col min="5900" max="6146" width="9" style="6"/>
    <col min="6147" max="6147" width="2.25" style="6" customWidth="1"/>
    <col min="6148" max="6148" width="24.25" style="6" customWidth="1"/>
    <col min="6149" max="6149" width="4" style="6" customWidth="1"/>
    <col min="6150" max="6152" width="20.125" style="6" customWidth="1"/>
    <col min="6153" max="6153" width="3.125" style="6" customWidth="1"/>
    <col min="6154" max="6154" width="4.375" style="6" customWidth="1"/>
    <col min="6155" max="6155" width="2.5" style="6" customWidth="1"/>
    <col min="6156" max="6402" width="9" style="6"/>
    <col min="6403" max="6403" width="2.25" style="6" customWidth="1"/>
    <col min="6404" max="6404" width="24.25" style="6" customWidth="1"/>
    <col min="6405" max="6405" width="4" style="6" customWidth="1"/>
    <col min="6406" max="6408" width="20.125" style="6" customWidth="1"/>
    <col min="6409" max="6409" width="3.125" style="6" customWidth="1"/>
    <col min="6410" max="6410" width="4.375" style="6" customWidth="1"/>
    <col min="6411" max="6411" width="2.5" style="6" customWidth="1"/>
    <col min="6412" max="6658" width="9" style="6"/>
    <col min="6659" max="6659" width="2.25" style="6" customWidth="1"/>
    <col min="6660" max="6660" width="24.25" style="6" customWidth="1"/>
    <col min="6661" max="6661" width="4" style="6" customWidth="1"/>
    <col min="6662" max="6664" width="20.125" style="6" customWidth="1"/>
    <col min="6665" max="6665" width="3.125" style="6" customWidth="1"/>
    <col min="6666" max="6666" width="4.375" style="6" customWidth="1"/>
    <col min="6667" max="6667" width="2.5" style="6" customWidth="1"/>
    <col min="6668" max="6914" width="9" style="6"/>
    <col min="6915" max="6915" width="2.25" style="6" customWidth="1"/>
    <col min="6916" max="6916" width="24.25" style="6" customWidth="1"/>
    <col min="6917" max="6917" width="4" style="6" customWidth="1"/>
    <col min="6918" max="6920" width="20.125" style="6" customWidth="1"/>
    <col min="6921" max="6921" width="3.125" style="6" customWidth="1"/>
    <col min="6922" max="6922" width="4.375" style="6" customWidth="1"/>
    <col min="6923" max="6923" width="2.5" style="6" customWidth="1"/>
    <col min="6924" max="7170" width="9" style="6"/>
    <col min="7171" max="7171" width="2.25" style="6" customWidth="1"/>
    <col min="7172" max="7172" width="24.25" style="6" customWidth="1"/>
    <col min="7173" max="7173" width="4" style="6" customWidth="1"/>
    <col min="7174" max="7176" width="20.125" style="6" customWidth="1"/>
    <col min="7177" max="7177" width="3.125" style="6" customWidth="1"/>
    <col min="7178" max="7178" width="4.375" style="6" customWidth="1"/>
    <col min="7179" max="7179" width="2.5" style="6" customWidth="1"/>
    <col min="7180" max="7426" width="9" style="6"/>
    <col min="7427" max="7427" width="2.25" style="6" customWidth="1"/>
    <col min="7428" max="7428" width="24.25" style="6" customWidth="1"/>
    <col min="7429" max="7429" width="4" style="6" customWidth="1"/>
    <col min="7430" max="7432" width="20.125" style="6" customWidth="1"/>
    <col min="7433" max="7433" width="3.125" style="6" customWidth="1"/>
    <col min="7434" max="7434" width="4.375" style="6" customWidth="1"/>
    <col min="7435" max="7435" width="2.5" style="6" customWidth="1"/>
    <col min="7436" max="7682" width="9" style="6"/>
    <col min="7683" max="7683" width="2.25" style="6" customWidth="1"/>
    <col min="7684" max="7684" width="24.25" style="6" customWidth="1"/>
    <col min="7685" max="7685" width="4" style="6" customWidth="1"/>
    <col min="7686" max="7688" width="20.125" style="6" customWidth="1"/>
    <col min="7689" max="7689" width="3.125" style="6" customWidth="1"/>
    <col min="7690" max="7690" width="4.375" style="6" customWidth="1"/>
    <col min="7691" max="7691" width="2.5" style="6" customWidth="1"/>
    <col min="7692" max="7938" width="9" style="6"/>
    <col min="7939" max="7939" width="2.25" style="6" customWidth="1"/>
    <col min="7940" max="7940" width="24.25" style="6" customWidth="1"/>
    <col min="7941" max="7941" width="4" style="6" customWidth="1"/>
    <col min="7942" max="7944" width="20.125" style="6" customWidth="1"/>
    <col min="7945" max="7945" width="3.125" style="6" customWidth="1"/>
    <col min="7946" max="7946" width="4.375" style="6" customWidth="1"/>
    <col min="7947" max="7947" width="2.5" style="6" customWidth="1"/>
    <col min="7948" max="8194" width="9" style="6"/>
    <col min="8195" max="8195" width="2.25" style="6" customWidth="1"/>
    <col min="8196" max="8196" width="24.25" style="6" customWidth="1"/>
    <col min="8197" max="8197" width="4" style="6" customWidth="1"/>
    <col min="8198" max="8200" width="20.125" style="6" customWidth="1"/>
    <col min="8201" max="8201" width="3.125" style="6" customWidth="1"/>
    <col min="8202" max="8202" width="4.375" style="6" customWidth="1"/>
    <col min="8203" max="8203" width="2.5" style="6" customWidth="1"/>
    <col min="8204" max="8450" width="9" style="6"/>
    <col min="8451" max="8451" width="2.25" style="6" customWidth="1"/>
    <col min="8452" max="8452" width="24.25" style="6" customWidth="1"/>
    <col min="8453" max="8453" width="4" style="6" customWidth="1"/>
    <col min="8454" max="8456" width="20.125" style="6" customWidth="1"/>
    <col min="8457" max="8457" width="3.125" style="6" customWidth="1"/>
    <col min="8458" max="8458" width="4.375" style="6" customWidth="1"/>
    <col min="8459" max="8459" width="2.5" style="6" customWidth="1"/>
    <col min="8460" max="8706" width="9" style="6"/>
    <col min="8707" max="8707" width="2.25" style="6" customWidth="1"/>
    <col min="8708" max="8708" width="24.25" style="6" customWidth="1"/>
    <col min="8709" max="8709" width="4" style="6" customWidth="1"/>
    <col min="8710" max="8712" width="20.125" style="6" customWidth="1"/>
    <col min="8713" max="8713" width="3.125" style="6" customWidth="1"/>
    <col min="8714" max="8714" width="4.375" style="6" customWidth="1"/>
    <col min="8715" max="8715" width="2.5" style="6" customWidth="1"/>
    <col min="8716" max="8962" width="9" style="6"/>
    <col min="8963" max="8963" width="2.25" style="6" customWidth="1"/>
    <col min="8964" max="8964" width="24.25" style="6" customWidth="1"/>
    <col min="8965" max="8965" width="4" style="6" customWidth="1"/>
    <col min="8966" max="8968" width="20.125" style="6" customWidth="1"/>
    <col min="8969" max="8969" width="3.125" style="6" customWidth="1"/>
    <col min="8970" max="8970" width="4.375" style="6" customWidth="1"/>
    <col min="8971" max="8971" width="2.5" style="6" customWidth="1"/>
    <col min="8972" max="9218" width="9" style="6"/>
    <col min="9219" max="9219" width="2.25" style="6" customWidth="1"/>
    <col min="9220" max="9220" width="24.25" style="6" customWidth="1"/>
    <col min="9221" max="9221" width="4" style="6" customWidth="1"/>
    <col min="9222" max="9224" width="20.125" style="6" customWidth="1"/>
    <col min="9225" max="9225" width="3.125" style="6" customWidth="1"/>
    <col min="9226" max="9226" width="4.375" style="6" customWidth="1"/>
    <col min="9227" max="9227" width="2.5" style="6" customWidth="1"/>
    <col min="9228" max="9474" width="9" style="6"/>
    <col min="9475" max="9475" width="2.25" style="6" customWidth="1"/>
    <col min="9476" max="9476" width="24.25" style="6" customWidth="1"/>
    <col min="9477" max="9477" width="4" style="6" customWidth="1"/>
    <col min="9478" max="9480" width="20.125" style="6" customWidth="1"/>
    <col min="9481" max="9481" width="3.125" style="6" customWidth="1"/>
    <col min="9482" max="9482" width="4.375" style="6" customWidth="1"/>
    <col min="9483" max="9483" width="2.5" style="6" customWidth="1"/>
    <col min="9484" max="9730" width="9" style="6"/>
    <col min="9731" max="9731" width="2.25" style="6" customWidth="1"/>
    <col min="9732" max="9732" width="24.25" style="6" customWidth="1"/>
    <col min="9733" max="9733" width="4" style="6" customWidth="1"/>
    <col min="9734" max="9736" width="20.125" style="6" customWidth="1"/>
    <col min="9737" max="9737" width="3.125" style="6" customWidth="1"/>
    <col min="9738" max="9738" width="4.375" style="6" customWidth="1"/>
    <col min="9739" max="9739" width="2.5" style="6" customWidth="1"/>
    <col min="9740" max="9986" width="9" style="6"/>
    <col min="9987" max="9987" width="2.25" style="6" customWidth="1"/>
    <col min="9988" max="9988" width="24.25" style="6" customWidth="1"/>
    <col min="9989" max="9989" width="4" style="6" customWidth="1"/>
    <col min="9990" max="9992" width="20.125" style="6" customWidth="1"/>
    <col min="9993" max="9993" width="3.125" style="6" customWidth="1"/>
    <col min="9994" max="9994" width="4.375" style="6" customWidth="1"/>
    <col min="9995" max="9995" width="2.5" style="6" customWidth="1"/>
    <col min="9996" max="10242" width="9" style="6"/>
    <col min="10243" max="10243" width="2.25" style="6" customWidth="1"/>
    <col min="10244" max="10244" width="24.25" style="6" customWidth="1"/>
    <col min="10245" max="10245" width="4" style="6" customWidth="1"/>
    <col min="10246" max="10248" width="20.125" style="6" customWidth="1"/>
    <col min="10249" max="10249" width="3.125" style="6" customWidth="1"/>
    <col min="10250" max="10250" width="4.375" style="6" customWidth="1"/>
    <col min="10251" max="10251" width="2.5" style="6" customWidth="1"/>
    <col min="10252" max="10498" width="9" style="6"/>
    <col min="10499" max="10499" width="2.25" style="6" customWidth="1"/>
    <col min="10500" max="10500" width="24.25" style="6" customWidth="1"/>
    <col min="10501" max="10501" width="4" style="6" customWidth="1"/>
    <col min="10502" max="10504" width="20.125" style="6" customWidth="1"/>
    <col min="10505" max="10505" width="3.125" style="6" customWidth="1"/>
    <col min="10506" max="10506" width="4.375" style="6" customWidth="1"/>
    <col min="10507" max="10507" width="2.5" style="6" customWidth="1"/>
    <col min="10508" max="10754" width="9" style="6"/>
    <col min="10755" max="10755" width="2.25" style="6" customWidth="1"/>
    <col min="10756" max="10756" width="24.25" style="6" customWidth="1"/>
    <col min="10757" max="10757" width="4" style="6" customWidth="1"/>
    <col min="10758" max="10760" width="20.125" style="6" customWidth="1"/>
    <col min="10761" max="10761" width="3.125" style="6" customWidth="1"/>
    <col min="10762" max="10762" width="4.375" style="6" customWidth="1"/>
    <col min="10763" max="10763" width="2.5" style="6" customWidth="1"/>
    <col min="10764" max="11010" width="9" style="6"/>
    <col min="11011" max="11011" width="2.25" style="6" customWidth="1"/>
    <col min="11012" max="11012" width="24.25" style="6" customWidth="1"/>
    <col min="11013" max="11013" width="4" style="6" customWidth="1"/>
    <col min="11014" max="11016" width="20.125" style="6" customWidth="1"/>
    <col min="11017" max="11017" width="3.125" style="6" customWidth="1"/>
    <col min="11018" max="11018" width="4.375" style="6" customWidth="1"/>
    <col min="11019" max="11019" width="2.5" style="6" customWidth="1"/>
    <col min="11020" max="11266" width="9" style="6"/>
    <col min="11267" max="11267" width="2.25" style="6" customWidth="1"/>
    <col min="11268" max="11268" width="24.25" style="6" customWidth="1"/>
    <col min="11269" max="11269" width="4" style="6" customWidth="1"/>
    <col min="11270" max="11272" width="20.125" style="6" customWidth="1"/>
    <col min="11273" max="11273" width="3.125" style="6" customWidth="1"/>
    <col min="11274" max="11274" width="4.375" style="6" customWidth="1"/>
    <col min="11275" max="11275" width="2.5" style="6" customWidth="1"/>
    <col min="11276" max="11522" width="9" style="6"/>
    <col min="11523" max="11523" width="2.25" style="6" customWidth="1"/>
    <col min="11524" max="11524" width="24.25" style="6" customWidth="1"/>
    <col min="11525" max="11525" width="4" style="6" customWidth="1"/>
    <col min="11526" max="11528" width="20.125" style="6" customWidth="1"/>
    <col min="11529" max="11529" width="3.125" style="6" customWidth="1"/>
    <col min="11530" max="11530" width="4.375" style="6" customWidth="1"/>
    <col min="11531" max="11531" width="2.5" style="6" customWidth="1"/>
    <col min="11532" max="11778" width="9" style="6"/>
    <col min="11779" max="11779" width="2.25" style="6" customWidth="1"/>
    <col min="11780" max="11780" width="24.25" style="6" customWidth="1"/>
    <col min="11781" max="11781" width="4" style="6" customWidth="1"/>
    <col min="11782" max="11784" width="20.125" style="6" customWidth="1"/>
    <col min="11785" max="11785" width="3.125" style="6" customWidth="1"/>
    <col min="11786" max="11786" width="4.375" style="6" customWidth="1"/>
    <col min="11787" max="11787" width="2.5" style="6" customWidth="1"/>
    <col min="11788" max="12034" width="9" style="6"/>
    <col min="12035" max="12035" width="2.25" style="6" customWidth="1"/>
    <col min="12036" max="12036" width="24.25" style="6" customWidth="1"/>
    <col min="12037" max="12037" width="4" style="6" customWidth="1"/>
    <col min="12038" max="12040" width="20.125" style="6" customWidth="1"/>
    <col min="12041" max="12041" width="3.125" style="6" customWidth="1"/>
    <col min="12042" max="12042" width="4.375" style="6" customWidth="1"/>
    <col min="12043" max="12043" width="2.5" style="6" customWidth="1"/>
    <col min="12044" max="12290" width="9" style="6"/>
    <col min="12291" max="12291" width="2.25" style="6" customWidth="1"/>
    <col min="12292" max="12292" width="24.25" style="6" customWidth="1"/>
    <col min="12293" max="12293" width="4" style="6" customWidth="1"/>
    <col min="12294" max="12296" width="20.125" style="6" customWidth="1"/>
    <col min="12297" max="12297" width="3.125" style="6" customWidth="1"/>
    <col min="12298" max="12298" width="4.375" style="6" customWidth="1"/>
    <col min="12299" max="12299" width="2.5" style="6" customWidth="1"/>
    <col min="12300" max="12546" width="9" style="6"/>
    <col min="12547" max="12547" width="2.25" style="6" customWidth="1"/>
    <col min="12548" max="12548" width="24.25" style="6" customWidth="1"/>
    <col min="12549" max="12549" width="4" style="6" customWidth="1"/>
    <col min="12550" max="12552" width="20.125" style="6" customWidth="1"/>
    <col min="12553" max="12553" width="3.125" style="6" customWidth="1"/>
    <col min="12554" max="12554" width="4.375" style="6" customWidth="1"/>
    <col min="12555" max="12555" width="2.5" style="6" customWidth="1"/>
    <col min="12556" max="12802" width="9" style="6"/>
    <col min="12803" max="12803" width="2.25" style="6" customWidth="1"/>
    <col min="12804" max="12804" width="24.25" style="6" customWidth="1"/>
    <col min="12805" max="12805" width="4" style="6" customWidth="1"/>
    <col min="12806" max="12808" width="20.125" style="6" customWidth="1"/>
    <col min="12809" max="12809" width="3.125" style="6" customWidth="1"/>
    <col min="12810" max="12810" width="4.375" style="6" customWidth="1"/>
    <col min="12811" max="12811" width="2.5" style="6" customWidth="1"/>
    <col min="12812" max="13058" width="9" style="6"/>
    <col min="13059" max="13059" width="2.25" style="6" customWidth="1"/>
    <col min="13060" max="13060" width="24.25" style="6" customWidth="1"/>
    <col min="13061" max="13061" width="4" style="6" customWidth="1"/>
    <col min="13062" max="13064" width="20.125" style="6" customWidth="1"/>
    <col min="13065" max="13065" width="3.125" style="6" customWidth="1"/>
    <col min="13066" max="13066" width="4.375" style="6" customWidth="1"/>
    <col min="13067" max="13067" width="2.5" style="6" customWidth="1"/>
    <col min="13068" max="13314" width="9" style="6"/>
    <col min="13315" max="13315" width="2.25" style="6" customWidth="1"/>
    <col min="13316" max="13316" width="24.25" style="6" customWidth="1"/>
    <col min="13317" max="13317" width="4" style="6" customWidth="1"/>
    <col min="13318" max="13320" width="20.125" style="6" customWidth="1"/>
    <col min="13321" max="13321" width="3.125" style="6" customWidth="1"/>
    <col min="13322" max="13322" width="4.375" style="6" customWidth="1"/>
    <col min="13323" max="13323" width="2.5" style="6" customWidth="1"/>
    <col min="13324" max="13570" width="9" style="6"/>
    <col min="13571" max="13571" width="2.25" style="6" customWidth="1"/>
    <col min="13572" max="13572" width="24.25" style="6" customWidth="1"/>
    <col min="13573" max="13573" width="4" style="6" customWidth="1"/>
    <col min="13574" max="13576" width="20.125" style="6" customWidth="1"/>
    <col min="13577" max="13577" width="3.125" style="6" customWidth="1"/>
    <col min="13578" max="13578" width="4.375" style="6" customWidth="1"/>
    <col min="13579" max="13579" width="2.5" style="6" customWidth="1"/>
    <col min="13580" max="13826" width="9" style="6"/>
    <col min="13827" max="13827" width="2.25" style="6" customWidth="1"/>
    <col min="13828" max="13828" width="24.25" style="6" customWidth="1"/>
    <col min="13829" max="13829" width="4" style="6" customWidth="1"/>
    <col min="13830" max="13832" width="20.125" style="6" customWidth="1"/>
    <col min="13833" max="13833" width="3.125" style="6" customWidth="1"/>
    <col min="13834" max="13834" width="4.375" style="6" customWidth="1"/>
    <col min="13835" max="13835" width="2.5" style="6" customWidth="1"/>
    <col min="13836" max="14082" width="9" style="6"/>
    <col min="14083" max="14083" width="2.25" style="6" customWidth="1"/>
    <col min="14084" max="14084" width="24.25" style="6" customWidth="1"/>
    <col min="14085" max="14085" width="4" style="6" customWidth="1"/>
    <col min="14086" max="14088" width="20.125" style="6" customWidth="1"/>
    <col min="14089" max="14089" width="3.125" style="6" customWidth="1"/>
    <col min="14090" max="14090" width="4.375" style="6" customWidth="1"/>
    <col min="14091" max="14091" width="2.5" style="6" customWidth="1"/>
    <col min="14092" max="14338" width="9" style="6"/>
    <col min="14339" max="14339" width="2.25" style="6" customWidth="1"/>
    <col min="14340" max="14340" width="24.25" style="6" customWidth="1"/>
    <col min="14341" max="14341" width="4" style="6" customWidth="1"/>
    <col min="14342" max="14344" width="20.125" style="6" customWidth="1"/>
    <col min="14345" max="14345" width="3.125" style="6" customWidth="1"/>
    <col min="14346" max="14346" width="4.375" style="6" customWidth="1"/>
    <col min="14347" max="14347" width="2.5" style="6" customWidth="1"/>
    <col min="14348" max="14594" width="9" style="6"/>
    <col min="14595" max="14595" width="2.25" style="6" customWidth="1"/>
    <col min="14596" max="14596" width="24.25" style="6" customWidth="1"/>
    <col min="14597" max="14597" width="4" style="6" customWidth="1"/>
    <col min="14598" max="14600" width="20.125" style="6" customWidth="1"/>
    <col min="14601" max="14601" width="3.125" style="6" customWidth="1"/>
    <col min="14602" max="14602" width="4.375" style="6" customWidth="1"/>
    <col min="14603" max="14603" width="2.5" style="6" customWidth="1"/>
    <col min="14604" max="14850" width="9" style="6"/>
    <col min="14851" max="14851" width="2.25" style="6" customWidth="1"/>
    <col min="14852" max="14852" width="24.25" style="6" customWidth="1"/>
    <col min="14853" max="14853" width="4" style="6" customWidth="1"/>
    <col min="14854" max="14856" width="20.125" style="6" customWidth="1"/>
    <col min="14857" max="14857" width="3.125" style="6" customWidth="1"/>
    <col min="14858" max="14858" width="4.375" style="6" customWidth="1"/>
    <col min="14859" max="14859" width="2.5" style="6" customWidth="1"/>
    <col min="14860" max="15106" width="9" style="6"/>
    <col min="15107" max="15107" width="2.25" style="6" customWidth="1"/>
    <col min="15108" max="15108" width="24.25" style="6" customWidth="1"/>
    <col min="15109" max="15109" width="4" style="6" customWidth="1"/>
    <col min="15110" max="15112" width="20.125" style="6" customWidth="1"/>
    <col min="15113" max="15113" width="3.125" style="6" customWidth="1"/>
    <col min="15114" max="15114" width="4.375" style="6" customWidth="1"/>
    <col min="15115" max="15115" width="2.5" style="6" customWidth="1"/>
    <col min="15116" max="15362" width="9" style="6"/>
    <col min="15363" max="15363" width="2.25" style="6" customWidth="1"/>
    <col min="15364" max="15364" width="24.25" style="6" customWidth="1"/>
    <col min="15365" max="15365" width="4" style="6" customWidth="1"/>
    <col min="15366" max="15368" width="20.125" style="6" customWidth="1"/>
    <col min="15369" max="15369" width="3.125" style="6" customWidth="1"/>
    <col min="15370" max="15370" width="4.375" style="6" customWidth="1"/>
    <col min="15371" max="15371" width="2.5" style="6" customWidth="1"/>
    <col min="15372" max="15618" width="9" style="6"/>
    <col min="15619" max="15619" width="2.25" style="6" customWidth="1"/>
    <col min="15620" max="15620" width="24.25" style="6" customWidth="1"/>
    <col min="15621" max="15621" width="4" style="6" customWidth="1"/>
    <col min="15622" max="15624" width="20.125" style="6" customWidth="1"/>
    <col min="15625" max="15625" width="3.125" style="6" customWidth="1"/>
    <col min="15626" max="15626" width="4.375" style="6" customWidth="1"/>
    <col min="15627" max="15627" width="2.5" style="6" customWidth="1"/>
    <col min="15628" max="15874" width="9" style="6"/>
    <col min="15875" max="15875" width="2.25" style="6" customWidth="1"/>
    <col min="15876" max="15876" width="24.25" style="6" customWidth="1"/>
    <col min="15877" max="15877" width="4" style="6" customWidth="1"/>
    <col min="15878" max="15880" width="20.125" style="6" customWidth="1"/>
    <col min="15881" max="15881" width="3.125" style="6" customWidth="1"/>
    <col min="15882" max="15882" width="4.375" style="6" customWidth="1"/>
    <col min="15883" max="15883" width="2.5" style="6" customWidth="1"/>
    <col min="15884" max="16130" width="9" style="6"/>
    <col min="16131" max="16131" width="2.25" style="6" customWidth="1"/>
    <col min="16132" max="16132" width="24.25" style="6" customWidth="1"/>
    <col min="16133" max="16133" width="4" style="6" customWidth="1"/>
    <col min="16134" max="16136" width="20.125" style="6" customWidth="1"/>
    <col min="16137" max="16137" width="3.125" style="6" customWidth="1"/>
    <col min="16138" max="16138" width="4.375" style="6" customWidth="1"/>
    <col min="16139" max="16139" width="2.5" style="6" customWidth="1"/>
    <col min="16140" max="16384" width="9" style="6"/>
  </cols>
  <sheetData>
    <row r="1" spans="1:11" ht="20.100000000000001" customHeight="1" x14ac:dyDescent="0.4">
      <c r="A1" s="404" t="s">
        <v>1255</v>
      </c>
      <c r="B1" s="404"/>
      <c r="C1" s="404"/>
      <c r="D1" s="404"/>
      <c r="E1" s="404"/>
      <c r="F1" s="404"/>
      <c r="G1" s="404"/>
      <c r="H1" s="404"/>
      <c r="I1" s="404"/>
      <c r="J1" s="404"/>
      <c r="K1" s="404"/>
    </row>
    <row r="2" spans="1:11" ht="20.100000000000001" customHeight="1" x14ac:dyDescent="0.4">
      <c r="A2" s="404"/>
      <c r="B2" s="404"/>
      <c r="C2" s="404"/>
      <c r="D2" s="404"/>
      <c r="E2" s="404"/>
      <c r="F2" s="404"/>
      <c r="G2" s="404"/>
      <c r="H2" s="1643" t="s">
        <v>562</v>
      </c>
      <c r="I2" s="1643"/>
      <c r="J2" s="1643"/>
      <c r="K2" s="404"/>
    </row>
    <row r="3" spans="1:11" ht="20.100000000000001" customHeight="1" x14ac:dyDescent="0.4">
      <c r="A3" s="404"/>
      <c r="B3" s="404"/>
      <c r="C3" s="404"/>
      <c r="D3" s="404"/>
      <c r="E3" s="404"/>
      <c r="F3" s="404"/>
      <c r="G3" s="404"/>
      <c r="H3" s="798"/>
      <c r="I3" s="798"/>
      <c r="J3" s="798"/>
      <c r="K3" s="404"/>
    </row>
    <row r="4" spans="1:11" ht="20.100000000000001" customHeight="1" x14ac:dyDescent="0.4">
      <c r="A4" s="2153"/>
      <c r="B4" s="2153"/>
      <c r="C4" s="2153"/>
      <c r="D4" s="2153"/>
      <c r="E4" s="2153"/>
      <c r="F4" s="2153"/>
      <c r="G4" s="2153"/>
      <c r="H4" s="2153"/>
      <c r="I4" s="2153"/>
      <c r="J4" s="2153"/>
      <c r="K4" s="404"/>
    </row>
    <row r="5" spans="1:11" ht="20.100000000000001" customHeight="1" x14ac:dyDescent="0.4">
      <c r="A5" s="405"/>
      <c r="B5" s="405"/>
      <c r="C5" s="405"/>
      <c r="D5" s="405"/>
      <c r="E5" s="405"/>
      <c r="F5" s="405"/>
      <c r="G5" s="405"/>
      <c r="H5" s="405"/>
      <c r="I5" s="405"/>
      <c r="J5" s="405"/>
      <c r="K5" s="404"/>
    </row>
    <row r="6" spans="1:11" ht="30" customHeight="1" x14ac:dyDescent="0.4">
      <c r="A6" s="406" t="s">
        <v>860</v>
      </c>
      <c r="B6" s="407"/>
      <c r="C6" s="408"/>
      <c r="D6" s="408"/>
      <c r="E6" s="408"/>
      <c r="F6" s="408"/>
      <c r="G6" s="408"/>
      <c r="H6" s="408"/>
      <c r="I6" s="408"/>
      <c r="J6" s="409"/>
      <c r="K6" s="404"/>
    </row>
    <row r="7" spans="1:11" ht="30" customHeight="1" x14ac:dyDescent="0.4">
      <c r="A7" s="410" t="s">
        <v>588</v>
      </c>
      <c r="B7" s="1648" t="s">
        <v>710</v>
      </c>
      <c r="C7" s="1648"/>
      <c r="D7" s="1648"/>
      <c r="E7" s="1648"/>
      <c r="F7" s="1648"/>
      <c r="G7" s="1648"/>
      <c r="H7" s="1648"/>
      <c r="I7" s="1648"/>
      <c r="J7" s="1649"/>
      <c r="K7" s="404"/>
    </row>
    <row r="8" spans="1:11" ht="30" customHeight="1" x14ac:dyDescent="0.4">
      <c r="A8" s="411" t="s">
        <v>861</v>
      </c>
      <c r="B8" s="1738" t="s">
        <v>862</v>
      </c>
      <c r="C8" s="1739"/>
      <c r="D8" s="1739"/>
      <c r="E8" s="1739"/>
      <c r="F8" s="1739"/>
      <c r="G8" s="1739"/>
      <c r="H8" s="1739"/>
      <c r="I8" s="1739"/>
      <c r="J8" s="1743"/>
      <c r="K8" s="404"/>
    </row>
    <row r="9" spans="1:11" ht="30" customHeight="1" x14ac:dyDescent="0.4">
      <c r="A9" s="412" t="s">
        <v>863</v>
      </c>
      <c r="B9" s="1738" t="s">
        <v>864</v>
      </c>
      <c r="C9" s="1739"/>
      <c r="D9" s="1739"/>
      <c r="E9" s="1739"/>
      <c r="F9" s="1739"/>
      <c r="G9" s="1739"/>
      <c r="H9" s="1739"/>
      <c r="I9" s="1739"/>
      <c r="J9" s="1743"/>
      <c r="K9" s="404"/>
    </row>
    <row r="10" spans="1:11" ht="18.75" customHeight="1" x14ac:dyDescent="0.4">
      <c r="A10" s="2209" t="s">
        <v>865</v>
      </c>
      <c r="B10" s="413"/>
      <c r="C10" s="404"/>
      <c r="D10" s="404"/>
      <c r="E10" s="404"/>
      <c r="F10" s="404"/>
      <c r="G10" s="404"/>
      <c r="H10" s="404"/>
      <c r="I10" s="404"/>
      <c r="J10" s="414"/>
      <c r="K10" s="404"/>
    </row>
    <row r="11" spans="1:11" ht="32.25" customHeight="1" x14ac:dyDescent="0.4">
      <c r="A11" s="2209"/>
      <c r="B11" s="413"/>
      <c r="C11" s="2211" t="s">
        <v>866</v>
      </c>
      <c r="D11" s="2211"/>
      <c r="E11" s="415"/>
      <c r="F11" s="416"/>
      <c r="G11" s="417" t="s">
        <v>423</v>
      </c>
      <c r="H11" s="798"/>
      <c r="I11" s="798"/>
      <c r="J11" s="414"/>
      <c r="K11" s="404"/>
    </row>
    <row r="12" spans="1:11" ht="20.25" customHeight="1" x14ac:dyDescent="0.4">
      <c r="A12" s="2210"/>
      <c r="B12" s="418"/>
      <c r="C12" s="419" t="s">
        <v>867</v>
      </c>
      <c r="D12" s="419"/>
      <c r="E12" s="420"/>
      <c r="F12" s="420"/>
      <c r="G12" s="420"/>
      <c r="H12" s="420"/>
      <c r="I12" s="420"/>
      <c r="J12" s="421"/>
      <c r="K12" s="404"/>
    </row>
    <row r="13" spans="1:11" ht="30" customHeight="1" x14ac:dyDescent="0.4">
      <c r="A13" s="388" t="s">
        <v>868</v>
      </c>
      <c r="B13" s="1738" t="s">
        <v>869</v>
      </c>
      <c r="C13" s="1739"/>
      <c r="D13" s="1739"/>
      <c r="E13" s="1739"/>
      <c r="F13" s="1739"/>
      <c r="G13" s="1739"/>
      <c r="H13" s="1739"/>
      <c r="I13" s="1739"/>
      <c r="J13" s="1743"/>
      <c r="K13" s="404"/>
    </row>
    <row r="14" spans="1:11" x14ac:dyDescent="0.4">
      <c r="A14" s="2212" t="s">
        <v>870</v>
      </c>
      <c r="B14" s="422"/>
      <c r="C14" s="423"/>
      <c r="D14" s="423"/>
      <c r="E14" s="423"/>
      <c r="F14" s="423"/>
      <c r="G14" s="423"/>
      <c r="H14" s="423"/>
      <c r="I14" s="423"/>
      <c r="J14" s="424"/>
      <c r="K14" s="404"/>
    </row>
    <row r="15" spans="1:11" ht="24.75" customHeight="1" thickBot="1" x14ac:dyDescent="0.45">
      <c r="A15" s="2209"/>
      <c r="B15" s="413"/>
      <c r="C15" s="389" t="s">
        <v>871</v>
      </c>
      <c r="D15" s="404"/>
      <c r="E15" s="404"/>
      <c r="F15" s="404"/>
      <c r="G15" s="404"/>
      <c r="H15" s="404"/>
      <c r="I15" s="404"/>
      <c r="J15" s="414"/>
      <c r="K15" s="404"/>
    </row>
    <row r="16" spans="1:11" ht="24" customHeight="1" x14ac:dyDescent="0.4">
      <c r="A16" s="2209"/>
      <c r="B16" s="413"/>
      <c r="C16" s="425"/>
      <c r="D16" s="2213" t="s">
        <v>378</v>
      </c>
      <c r="E16" s="2214"/>
      <c r="F16" s="426" t="s">
        <v>379</v>
      </c>
      <c r="G16" s="799"/>
      <c r="H16" s="427" t="s">
        <v>872</v>
      </c>
      <c r="I16" s="428"/>
      <c r="J16" s="414"/>
      <c r="K16" s="404"/>
    </row>
    <row r="17" spans="1:11" ht="24" customHeight="1" x14ac:dyDescent="0.4">
      <c r="A17" s="2209"/>
      <c r="B17" s="413"/>
      <c r="C17" s="429" t="s">
        <v>873</v>
      </c>
      <c r="D17" s="416"/>
      <c r="E17" s="797" t="s">
        <v>423</v>
      </c>
      <c r="F17" s="416"/>
      <c r="G17" s="796" t="s">
        <v>423</v>
      </c>
      <c r="H17" s="430">
        <f>D17+F17</f>
        <v>0</v>
      </c>
      <c r="I17" s="431" t="s">
        <v>423</v>
      </c>
      <c r="J17" s="414"/>
      <c r="K17" s="404"/>
    </row>
    <row r="18" spans="1:11" ht="24" customHeight="1" thickBot="1" x14ac:dyDescent="0.45">
      <c r="A18" s="2209"/>
      <c r="B18" s="413"/>
      <c r="C18" s="432" t="s">
        <v>874</v>
      </c>
      <c r="D18" s="416"/>
      <c r="E18" s="417" t="s">
        <v>875</v>
      </c>
      <c r="F18" s="416"/>
      <c r="G18" s="433" t="s">
        <v>875</v>
      </c>
      <c r="H18" s="434">
        <f>D18+F18</f>
        <v>0</v>
      </c>
      <c r="I18" s="435" t="s">
        <v>875</v>
      </c>
      <c r="J18" s="414"/>
      <c r="K18" s="404"/>
    </row>
    <row r="19" spans="1:11" ht="24.75" customHeight="1" thickBot="1" x14ac:dyDescent="0.45">
      <c r="A19" s="2209"/>
      <c r="B19" s="413"/>
      <c r="C19" s="389" t="s">
        <v>876</v>
      </c>
      <c r="D19" s="404"/>
      <c r="E19" s="404"/>
      <c r="F19" s="436"/>
      <c r="G19" s="436"/>
      <c r="H19" s="436"/>
      <c r="I19" s="436"/>
      <c r="J19" s="414"/>
      <c r="K19" s="404"/>
    </row>
    <row r="20" spans="1:11" ht="24" customHeight="1" x14ac:dyDescent="0.4">
      <c r="A20" s="2209"/>
      <c r="B20" s="413"/>
      <c r="C20" s="437"/>
      <c r="D20" s="438" t="s">
        <v>877</v>
      </c>
      <c r="E20" s="439"/>
      <c r="F20" s="440"/>
      <c r="G20" s="437"/>
      <c r="H20" s="438" t="s">
        <v>878</v>
      </c>
      <c r="I20" s="439"/>
      <c r="J20" s="414"/>
      <c r="K20" s="404"/>
    </row>
    <row r="21" spans="1:11" ht="24" customHeight="1" x14ac:dyDescent="0.4">
      <c r="A21" s="2209"/>
      <c r="B21" s="413"/>
      <c r="C21" s="441" t="s">
        <v>873</v>
      </c>
      <c r="D21" s="442"/>
      <c r="E21" s="431" t="s">
        <v>423</v>
      </c>
      <c r="F21" s="440"/>
      <c r="G21" s="441" t="s">
        <v>873</v>
      </c>
      <c r="H21" s="442"/>
      <c r="I21" s="431" t="s">
        <v>423</v>
      </c>
      <c r="J21" s="414"/>
      <c r="K21" s="404"/>
    </row>
    <row r="22" spans="1:11" ht="24" customHeight="1" thickBot="1" x14ac:dyDescent="0.45">
      <c r="A22" s="2209"/>
      <c r="B22" s="413"/>
      <c r="C22" s="443" t="s">
        <v>874</v>
      </c>
      <c r="D22" s="444"/>
      <c r="E22" s="435" t="s">
        <v>875</v>
      </c>
      <c r="F22" s="440"/>
      <c r="G22" s="443" t="s">
        <v>874</v>
      </c>
      <c r="H22" s="444"/>
      <c r="I22" s="435" t="s">
        <v>875</v>
      </c>
      <c r="J22" s="414"/>
      <c r="K22" s="404"/>
    </row>
    <row r="23" spans="1:11" ht="29.25" customHeight="1" thickBot="1" x14ac:dyDescent="0.45">
      <c r="A23" s="2209"/>
      <c r="B23" s="413"/>
      <c r="C23" s="389" t="s">
        <v>879</v>
      </c>
      <c r="D23" s="436"/>
      <c r="E23" s="436"/>
      <c r="F23" s="436"/>
      <c r="G23" s="436"/>
      <c r="H23" s="436"/>
      <c r="I23" s="436"/>
      <c r="J23" s="414"/>
      <c r="K23" s="404"/>
    </row>
    <row r="24" spans="1:11" ht="24" customHeight="1" x14ac:dyDescent="0.4">
      <c r="A24" s="2209"/>
      <c r="B24" s="413"/>
      <c r="C24" s="436"/>
      <c r="D24" s="436"/>
      <c r="E24" s="436"/>
      <c r="F24" s="436"/>
      <c r="G24" s="437"/>
      <c r="H24" s="438" t="s">
        <v>880</v>
      </c>
      <c r="I24" s="439"/>
      <c r="J24" s="414"/>
      <c r="K24" s="404"/>
    </row>
    <row r="25" spans="1:11" ht="24" customHeight="1" x14ac:dyDescent="0.4">
      <c r="A25" s="2209"/>
      <c r="B25" s="413"/>
      <c r="C25" s="436"/>
      <c r="D25" s="436"/>
      <c r="E25" s="436"/>
      <c r="F25" s="436"/>
      <c r="G25" s="441" t="s">
        <v>873</v>
      </c>
      <c r="H25" s="797">
        <f>H17+D21+H21</f>
        <v>0</v>
      </c>
      <c r="I25" s="431" t="s">
        <v>423</v>
      </c>
      <c r="J25" s="414"/>
      <c r="K25" s="404"/>
    </row>
    <row r="26" spans="1:11" ht="24" customHeight="1" thickBot="1" x14ac:dyDescent="0.45">
      <c r="A26" s="2209"/>
      <c r="B26" s="413"/>
      <c r="C26" s="445"/>
      <c r="D26" s="440"/>
      <c r="E26" s="445"/>
      <c r="F26" s="440"/>
      <c r="G26" s="443" t="s">
        <v>874</v>
      </c>
      <c r="H26" s="446">
        <f>H18+D22+H22</f>
        <v>0</v>
      </c>
      <c r="I26" s="435" t="s">
        <v>875</v>
      </c>
      <c r="J26" s="414"/>
      <c r="K26" s="404"/>
    </row>
    <row r="27" spans="1:11" ht="15.75" customHeight="1" x14ac:dyDescent="0.4">
      <c r="A27" s="2209"/>
      <c r="B27" s="413"/>
      <c r="C27" s="445"/>
      <c r="D27" s="440"/>
      <c r="E27" s="445"/>
      <c r="F27" s="440"/>
      <c r="G27" s="436"/>
      <c r="H27" s="436"/>
      <c r="I27" s="436"/>
      <c r="J27" s="414"/>
      <c r="K27" s="404"/>
    </row>
    <row r="28" spans="1:11" ht="29.25" customHeight="1" thickBot="1" x14ac:dyDescent="0.45">
      <c r="A28" s="2209"/>
      <c r="B28" s="447"/>
      <c r="C28" s="448" t="s">
        <v>881</v>
      </c>
      <c r="D28" s="449"/>
      <c r="E28" s="449"/>
      <c r="F28" s="449"/>
      <c r="G28" s="449"/>
      <c r="H28" s="449"/>
      <c r="I28" s="449"/>
      <c r="J28" s="450"/>
      <c r="K28" s="404"/>
    </row>
    <row r="29" spans="1:11" ht="29.25" customHeight="1" x14ac:dyDescent="0.4">
      <c r="A29" s="2209"/>
      <c r="B29" s="413"/>
      <c r="C29" s="404"/>
      <c r="D29" s="404"/>
      <c r="E29" s="451"/>
      <c r="F29" s="2215" t="s">
        <v>882</v>
      </c>
      <c r="G29" s="2216"/>
      <c r="H29" s="2217" t="s">
        <v>466</v>
      </c>
      <c r="I29" s="2216"/>
      <c r="J29" s="414"/>
      <c r="K29" s="404"/>
    </row>
    <row r="30" spans="1:11" ht="29.25" customHeight="1" x14ac:dyDescent="0.4">
      <c r="A30" s="2209"/>
      <c r="B30" s="413"/>
      <c r="C30" s="452"/>
      <c r="D30" s="452"/>
      <c r="E30" s="453" t="s">
        <v>873</v>
      </c>
      <c r="F30" s="454"/>
      <c r="G30" s="796" t="s">
        <v>423</v>
      </c>
      <c r="H30" s="430">
        <f>F30</f>
        <v>0</v>
      </c>
      <c r="I30" s="431" t="s">
        <v>423</v>
      </c>
      <c r="J30" s="414"/>
      <c r="K30" s="404"/>
    </row>
    <row r="31" spans="1:11" ht="29.25" customHeight="1" thickBot="1" x14ac:dyDescent="0.45">
      <c r="A31" s="2209"/>
      <c r="B31" s="413"/>
      <c r="C31" s="445"/>
      <c r="D31" s="445"/>
      <c r="E31" s="455" t="s">
        <v>874</v>
      </c>
      <c r="F31" s="456"/>
      <c r="G31" s="457" t="s">
        <v>875</v>
      </c>
      <c r="H31" s="434">
        <f>F31</f>
        <v>0</v>
      </c>
      <c r="I31" s="435" t="s">
        <v>875</v>
      </c>
      <c r="J31" s="414"/>
      <c r="K31" s="404"/>
    </row>
    <row r="32" spans="1:11" ht="29.25" customHeight="1" x14ac:dyDescent="0.4">
      <c r="A32" s="2209"/>
      <c r="B32" s="816"/>
      <c r="C32" s="815"/>
      <c r="D32" s="814" t="s">
        <v>1222</v>
      </c>
      <c r="E32" s="813"/>
      <c r="F32" s="813"/>
      <c r="G32" s="813"/>
      <c r="H32" s="813"/>
      <c r="I32" s="813"/>
      <c r="J32" s="812"/>
      <c r="K32" s="404"/>
    </row>
    <row r="33" spans="1:11" ht="29.25" customHeight="1" x14ac:dyDescent="0.4">
      <c r="A33" s="2209"/>
      <c r="B33" s="413"/>
      <c r="C33" s="2204" t="s">
        <v>883</v>
      </c>
      <c r="D33" s="2205"/>
      <c r="E33" s="2205"/>
      <c r="F33" s="2205"/>
      <c r="G33" s="2206"/>
      <c r="H33" s="2207" t="str">
        <f>IF(H26&lt;=H31,"可","不可")</f>
        <v>可</v>
      </c>
      <c r="I33" s="2208"/>
      <c r="J33" s="414"/>
      <c r="K33" s="404"/>
    </row>
    <row r="34" spans="1:11" x14ac:dyDescent="0.4">
      <c r="A34" s="2210"/>
      <c r="B34" s="418"/>
      <c r="C34" s="420"/>
      <c r="D34" s="420"/>
      <c r="E34" s="420"/>
      <c r="F34" s="420"/>
      <c r="G34" s="420"/>
      <c r="H34" s="420"/>
      <c r="I34" s="420"/>
      <c r="J34" s="421"/>
      <c r="K34" s="404"/>
    </row>
    <row r="35" spans="1:11" x14ac:dyDescent="0.4">
      <c r="A35" s="423"/>
      <c r="B35" s="423"/>
      <c r="C35" s="423"/>
      <c r="D35" s="423"/>
      <c r="E35" s="423"/>
      <c r="F35" s="423"/>
      <c r="G35" s="423"/>
      <c r="H35" s="423"/>
      <c r="I35" s="423"/>
      <c r="J35" s="423"/>
      <c r="K35" s="404"/>
    </row>
    <row r="36" spans="1:11" ht="17.25" customHeight="1" x14ac:dyDescent="0.4">
      <c r="A36" s="3336" t="s">
        <v>884</v>
      </c>
      <c r="B36" s="3336"/>
      <c r="C36" s="3336"/>
      <c r="D36" s="3336"/>
      <c r="E36" s="3336"/>
      <c r="F36" s="3336"/>
      <c r="G36" s="3336"/>
      <c r="H36" s="3336"/>
      <c r="I36" s="3336"/>
      <c r="J36" s="3336"/>
      <c r="K36" s="404"/>
    </row>
    <row r="37" spans="1:11" ht="17.25" customHeight="1" x14ac:dyDescent="0.4">
      <c r="A37" s="3336"/>
      <c r="B37" s="3336"/>
      <c r="C37" s="3336"/>
      <c r="D37" s="3336"/>
      <c r="E37" s="3336"/>
      <c r="F37" s="3336"/>
      <c r="G37" s="3336"/>
      <c r="H37" s="3336"/>
      <c r="I37" s="3336"/>
      <c r="J37" s="3336"/>
      <c r="K37" s="404"/>
    </row>
    <row r="38" spans="1:11" ht="17.25" customHeight="1" x14ac:dyDescent="0.4">
      <c r="A38" s="3336"/>
      <c r="B38" s="3336"/>
      <c r="C38" s="3336"/>
      <c r="D38" s="3336"/>
      <c r="E38" s="3336"/>
      <c r="F38" s="3336"/>
      <c r="G38" s="3336"/>
      <c r="H38" s="3336"/>
      <c r="I38" s="3336"/>
      <c r="J38" s="3336"/>
      <c r="K38" s="404"/>
    </row>
    <row r="39" spans="1:11" ht="17.25" customHeight="1" x14ac:dyDescent="0.4">
      <c r="A39" s="3336"/>
      <c r="B39" s="3336"/>
      <c r="C39" s="3336"/>
      <c r="D39" s="3336"/>
      <c r="E39" s="3336"/>
      <c r="F39" s="3336"/>
      <c r="G39" s="3336"/>
      <c r="H39" s="3336"/>
      <c r="I39" s="3336"/>
      <c r="J39" s="3336"/>
      <c r="K39" s="404"/>
    </row>
    <row r="40" spans="1:11" ht="17.25" customHeight="1" x14ac:dyDescent="0.4">
      <c r="A40" s="3336"/>
      <c r="B40" s="3336"/>
      <c r="C40" s="3336"/>
      <c r="D40" s="3336"/>
      <c r="E40" s="3336"/>
      <c r="F40" s="3336"/>
      <c r="G40" s="3336"/>
      <c r="H40" s="3336"/>
      <c r="I40" s="3336"/>
      <c r="J40" s="3336"/>
      <c r="K40" s="404"/>
    </row>
    <row r="41" spans="1:11" ht="17.25" customHeight="1" x14ac:dyDescent="0.4">
      <c r="A41" s="458"/>
      <c r="B41" s="458"/>
      <c r="C41" s="458"/>
      <c r="D41" s="458"/>
      <c r="E41" s="458"/>
      <c r="F41" s="458"/>
      <c r="G41" s="458"/>
      <c r="H41" s="458"/>
      <c r="I41" s="458"/>
      <c r="J41" s="458"/>
      <c r="K41" s="404"/>
    </row>
    <row r="45" spans="1:11" x14ac:dyDescent="0.4">
      <c r="A45" s="459"/>
    </row>
    <row r="46" spans="1:11" x14ac:dyDescent="0.4">
      <c r="A46" s="180"/>
    </row>
    <row r="47" spans="1:11" x14ac:dyDescent="0.4">
      <c r="A47" s="180"/>
    </row>
    <row r="48" spans="1:11" x14ac:dyDescent="0.4">
      <c r="A48" s="180"/>
    </row>
    <row r="49" spans="1:1" x14ac:dyDescent="0.4">
      <c r="A49" s="180"/>
    </row>
    <row r="50" spans="1:1" x14ac:dyDescent="0.4">
      <c r="A50" s="180"/>
    </row>
  </sheetData>
  <mergeCells count="15">
    <mergeCell ref="A36:J40"/>
    <mergeCell ref="C33:G33"/>
    <mergeCell ref="H33:I33"/>
    <mergeCell ref="H2:J2"/>
    <mergeCell ref="A4:J4"/>
    <mergeCell ref="B7:J7"/>
    <mergeCell ref="A10:A12"/>
    <mergeCell ref="C11:D11"/>
    <mergeCell ref="A14:A34"/>
    <mergeCell ref="D16:E16"/>
    <mergeCell ref="F29:G29"/>
    <mergeCell ref="H29:I29"/>
    <mergeCell ref="B8:J8"/>
    <mergeCell ref="B9:J9"/>
    <mergeCell ref="B13:J13"/>
  </mergeCells>
  <phoneticPr fontId="11"/>
  <pageMargins left="0.7" right="0.7" top="0.75" bottom="0.75" header="0.3" footer="0.3"/>
  <pageSetup paperSize="9" scale="72"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CBB71-1204-4C53-8496-70E72D77A026}">
  <sheetPr>
    <pageSetUpPr fitToPage="1"/>
  </sheetPr>
  <dimension ref="A1:DH77"/>
  <sheetViews>
    <sheetView view="pageBreakPreview" zoomScale="55" zoomScaleNormal="100" zoomScaleSheetLayoutView="55" workbookViewId="0"/>
  </sheetViews>
  <sheetFormatPr defaultColWidth="9" defaultRowHeight="21" customHeight="1" x14ac:dyDescent="0.4"/>
  <cols>
    <col min="1" max="1" width="3.75" style="45" customWidth="1"/>
    <col min="2" max="2" width="3" style="45" customWidth="1"/>
    <col min="3" max="3" width="5.375" style="45" customWidth="1"/>
    <col min="4" max="7" width="3.5" style="46" customWidth="1"/>
    <col min="8" max="64" width="3.5" style="45" customWidth="1"/>
    <col min="65" max="65" width="3.375" style="45" customWidth="1"/>
    <col min="66" max="68" width="3.25" style="45" customWidth="1"/>
    <col min="69" max="76" width="3.375" style="45" customWidth="1"/>
    <col min="77" max="78" width="7.625" style="45" customWidth="1"/>
    <col min="79" max="80" width="2.625" style="45" customWidth="1"/>
    <col min="81" max="16384" width="9" style="45"/>
  </cols>
  <sheetData>
    <row r="1" spans="1:112" ht="21" customHeight="1" x14ac:dyDescent="0.4">
      <c r="A1" s="45" t="s">
        <v>1256</v>
      </c>
      <c r="B1" s="46"/>
      <c r="C1" s="46"/>
      <c r="G1" s="45"/>
      <c r="W1" s="45" t="s">
        <v>885</v>
      </c>
      <c r="AK1" s="460"/>
      <c r="AO1" s="461"/>
      <c r="AZ1" s="461"/>
      <c r="BA1" s="461"/>
      <c r="BB1" s="461"/>
      <c r="BC1" s="461"/>
      <c r="BD1" s="461"/>
      <c r="BE1" s="461"/>
      <c r="BF1" s="461"/>
      <c r="BG1" s="461"/>
      <c r="BH1" s="461"/>
      <c r="BI1" s="461"/>
      <c r="BJ1" s="461"/>
      <c r="BK1" s="461"/>
      <c r="BL1" s="461"/>
      <c r="BM1" s="461"/>
      <c r="BN1" s="461"/>
      <c r="BO1" s="461"/>
      <c r="BP1" s="461"/>
      <c r="BQ1" s="461"/>
      <c r="BR1" s="461"/>
      <c r="BS1" s="460"/>
      <c r="BT1" s="460"/>
      <c r="BU1" s="460"/>
      <c r="BV1" s="460"/>
      <c r="BW1" s="460"/>
      <c r="BX1" s="460"/>
      <c r="BY1" s="460"/>
      <c r="BZ1" s="460"/>
      <c r="CA1" s="460"/>
      <c r="CB1" s="460"/>
      <c r="CC1" s="460"/>
      <c r="CD1" s="460"/>
      <c r="CE1" s="460"/>
    </row>
    <row r="2" spans="1:112" ht="21" customHeight="1" x14ac:dyDescent="0.4">
      <c r="B2" s="46"/>
      <c r="C2" s="46"/>
      <c r="G2" s="45"/>
      <c r="Y2" s="45">
        <v>-1</v>
      </c>
      <c r="AO2" s="2477" t="s">
        <v>886</v>
      </c>
      <c r="AP2" s="2477"/>
      <c r="AQ2" s="2477"/>
      <c r="AR2" s="2477"/>
      <c r="AS2" s="2477"/>
      <c r="AT2" s="2477"/>
      <c r="AU2" s="2477"/>
      <c r="AV2" s="2477"/>
      <c r="AW2" s="2478"/>
      <c r="AX2" s="2479"/>
      <c r="AY2" s="2479"/>
      <c r="AZ2" s="2479"/>
      <c r="BA2" s="2479"/>
      <c r="BB2" s="2479"/>
      <c r="BC2" s="2479"/>
      <c r="BD2" s="2479"/>
      <c r="BE2" s="2479"/>
      <c r="BF2" s="2479"/>
      <c r="BG2" s="2479"/>
      <c r="BH2" s="2479"/>
      <c r="BI2" s="2479"/>
      <c r="BJ2" s="2479"/>
      <c r="BK2" s="2479"/>
      <c r="BL2" s="2479"/>
      <c r="BM2" s="2479"/>
      <c r="BN2" s="2479"/>
      <c r="BO2" s="2479"/>
      <c r="BP2" s="2479"/>
      <c r="BQ2" s="2479"/>
      <c r="BR2" s="2480"/>
      <c r="BS2" s="462"/>
      <c r="BT2" s="462"/>
      <c r="BU2" s="462"/>
      <c r="BV2" s="462"/>
      <c r="BW2" s="462"/>
      <c r="BX2" s="462"/>
      <c r="BY2" s="462"/>
      <c r="CA2" s="462"/>
      <c r="CB2" s="462"/>
      <c r="CC2" s="462"/>
      <c r="CD2" s="462"/>
      <c r="CE2" s="462"/>
    </row>
    <row r="3" spans="1:112" ht="21" customHeight="1" x14ac:dyDescent="0.4">
      <c r="B3" s="46"/>
      <c r="C3" s="46"/>
      <c r="G3" s="45"/>
      <c r="AO3" s="2477" t="s">
        <v>887</v>
      </c>
      <c r="AP3" s="2477"/>
      <c r="AQ3" s="2477"/>
      <c r="AR3" s="2477"/>
      <c r="AS3" s="2477"/>
      <c r="AT3" s="2477"/>
      <c r="AU3" s="2477"/>
      <c r="AV3" s="2477"/>
      <c r="AW3" s="2481"/>
      <c r="AX3" s="2481"/>
      <c r="AY3" s="2481"/>
      <c r="AZ3" s="2481"/>
      <c r="BA3" s="2481"/>
      <c r="BB3" s="2481"/>
      <c r="BC3" s="2481"/>
      <c r="BD3" s="2481"/>
      <c r="BE3" s="2481"/>
      <c r="BF3" s="2481"/>
      <c r="BG3" s="2481"/>
      <c r="BH3" s="2481"/>
      <c r="BI3" s="2481"/>
      <c r="BJ3" s="2481"/>
      <c r="BK3" s="2482" t="s">
        <v>888</v>
      </c>
      <c r="BL3" s="2483"/>
      <c r="BM3" s="2483"/>
      <c r="BN3" s="2484"/>
      <c r="BO3" s="2485">
        <v>15</v>
      </c>
      <c r="BP3" s="2486"/>
      <c r="BQ3" s="2486"/>
      <c r="BR3" s="2487"/>
      <c r="BS3" s="462"/>
      <c r="BT3" s="462"/>
      <c r="BU3" s="462"/>
      <c r="BV3" s="462"/>
      <c r="BW3" s="462"/>
      <c r="BX3" s="462"/>
      <c r="BY3" s="462"/>
      <c r="CA3" s="462"/>
      <c r="CB3" s="462"/>
      <c r="CC3" s="462"/>
      <c r="CD3" s="462"/>
      <c r="CE3" s="462"/>
    </row>
    <row r="4" spans="1:112" ht="21" customHeight="1" x14ac:dyDescent="0.4">
      <c r="B4" s="46"/>
      <c r="C4" s="463"/>
      <c r="D4" s="2476" t="s">
        <v>889</v>
      </c>
      <c r="E4" s="2476"/>
      <c r="F4" s="2476"/>
      <c r="G4" s="2476"/>
      <c r="H4" s="2476"/>
      <c r="I4" s="2476"/>
      <c r="J4" s="2476"/>
      <c r="K4" s="464"/>
      <c r="L4" s="464"/>
      <c r="M4" s="465"/>
      <c r="N4" s="465"/>
      <c r="O4" s="465"/>
      <c r="P4" s="465"/>
      <c r="Q4" s="465"/>
      <c r="R4" s="465"/>
      <c r="S4" s="465"/>
      <c r="T4" s="465"/>
      <c r="U4" s="466"/>
      <c r="V4" s="819"/>
      <c r="W4" s="467"/>
      <c r="X4" s="47"/>
      <c r="Y4" s="47"/>
      <c r="Z4" s="818" t="s">
        <v>890</v>
      </c>
      <c r="AA4" s="468"/>
      <c r="CA4" s="1540"/>
      <c r="CB4" s="1540"/>
      <c r="CC4" s="1540"/>
      <c r="CD4" s="1540"/>
      <c r="CE4" s="1540"/>
      <c r="CF4" s="1540"/>
      <c r="CG4" s="1540"/>
      <c r="CH4" s="1624"/>
      <c r="CI4" s="1624"/>
      <c r="CJ4" s="1624"/>
      <c r="CK4" s="1624"/>
      <c r="CL4" s="1540"/>
      <c r="CM4" s="1540"/>
      <c r="CN4" s="1540"/>
      <c r="CO4" s="1540"/>
      <c r="CP4" s="1540"/>
      <c r="CQ4" s="1540"/>
      <c r="CR4" s="1540"/>
      <c r="CS4" s="1540"/>
      <c r="CT4" s="1540"/>
      <c r="CU4" s="1540"/>
      <c r="CV4" s="1540"/>
      <c r="CW4" s="1540"/>
      <c r="CX4" s="1540"/>
      <c r="CY4" s="1540"/>
      <c r="CZ4" s="1540"/>
      <c r="DA4" s="1540"/>
      <c r="DB4" s="1540"/>
      <c r="DC4" s="1540"/>
      <c r="DD4" s="1540"/>
      <c r="DE4" s="1540"/>
      <c r="DF4" s="1540"/>
      <c r="DG4" s="1540"/>
      <c r="DH4" s="1540"/>
    </row>
    <row r="5" spans="1:112" ht="27.75" customHeight="1" x14ac:dyDescent="0.4">
      <c r="B5" s="46"/>
      <c r="C5" s="463"/>
      <c r="D5" s="2475" t="s">
        <v>959</v>
      </c>
      <c r="E5" s="2475"/>
      <c r="F5" s="2475"/>
      <c r="G5" s="1504" t="s">
        <v>891</v>
      </c>
      <c r="H5" s="1504"/>
      <c r="I5" s="1504"/>
      <c r="J5" s="1504"/>
      <c r="K5" s="1504"/>
      <c r="L5" s="1504"/>
      <c r="M5" s="1504"/>
      <c r="N5" s="1504"/>
      <c r="O5" s="1504"/>
      <c r="P5" s="1504"/>
      <c r="Q5" s="1504"/>
      <c r="R5" s="1504"/>
      <c r="S5" s="1504"/>
      <c r="T5" s="1505"/>
      <c r="U5" s="466"/>
      <c r="V5" s="466"/>
      <c r="W5" s="467"/>
      <c r="X5" s="47"/>
      <c r="Y5" s="47"/>
      <c r="Z5" s="1503"/>
      <c r="AA5" s="1504"/>
      <c r="AB5" s="1504"/>
      <c r="AC5" s="1504"/>
      <c r="AD5" s="1504"/>
      <c r="AE5" s="1504"/>
      <c r="AF5" s="1505"/>
      <c r="AG5" s="1618" t="s">
        <v>892</v>
      </c>
      <c r="AH5" s="1619"/>
      <c r="AI5" s="1619"/>
      <c r="AJ5" s="1590"/>
      <c r="AK5" s="1503" t="s">
        <v>893</v>
      </c>
      <c r="AL5" s="1504"/>
      <c r="AM5" s="1504"/>
      <c r="AN5" s="1505"/>
      <c r="AO5" s="1503" t="s">
        <v>894</v>
      </c>
      <c r="AP5" s="1504"/>
      <c r="AQ5" s="1504"/>
      <c r="AR5" s="1505"/>
      <c r="AS5" s="1503" t="s">
        <v>895</v>
      </c>
      <c r="AT5" s="1504"/>
      <c r="AU5" s="1504"/>
      <c r="AV5" s="1505"/>
      <c r="AW5" s="1503" t="s">
        <v>411</v>
      </c>
      <c r="AX5" s="1504"/>
      <c r="AY5" s="1504"/>
      <c r="AZ5" s="1505"/>
      <c r="BA5" s="1503" t="s">
        <v>408</v>
      </c>
      <c r="BB5" s="1504"/>
      <c r="BC5" s="1504"/>
      <c r="BD5" s="1505"/>
      <c r="BE5" s="1503" t="s">
        <v>431</v>
      </c>
      <c r="BF5" s="1504"/>
      <c r="BG5" s="1505"/>
      <c r="BK5" s="537"/>
      <c r="BL5" s="537"/>
      <c r="BM5" s="537"/>
      <c r="BN5" s="537"/>
      <c r="BO5" s="800"/>
      <c r="BP5" s="806"/>
      <c r="BQ5" s="469"/>
      <c r="BR5" s="469"/>
      <c r="BS5" s="469"/>
      <c r="CA5" s="1624"/>
      <c r="CB5" s="1624"/>
      <c r="CC5" s="1624"/>
      <c r="CD5" s="1624"/>
      <c r="CE5" s="1624"/>
      <c r="CF5" s="1624"/>
      <c r="CG5" s="1624"/>
      <c r="CH5" s="2473"/>
      <c r="CI5" s="2473"/>
      <c r="CJ5" s="2473"/>
      <c r="CK5" s="2473"/>
      <c r="CL5" s="2473"/>
      <c r="CM5" s="2473"/>
      <c r="CN5" s="2473"/>
      <c r="CO5" s="2473"/>
      <c r="CP5" s="2473"/>
      <c r="CQ5" s="2473"/>
      <c r="CR5" s="2473"/>
      <c r="CS5" s="2473"/>
      <c r="CT5" s="2473"/>
      <c r="CU5" s="2473"/>
      <c r="CV5" s="2473"/>
      <c r="CW5" s="2473"/>
      <c r="CX5" s="2473"/>
      <c r="CY5" s="2473"/>
      <c r="CZ5" s="2473"/>
      <c r="DA5" s="2473"/>
      <c r="DB5" s="2473"/>
      <c r="DC5" s="2473"/>
      <c r="DD5" s="2473"/>
      <c r="DE5" s="2473"/>
      <c r="DF5" s="2464"/>
      <c r="DG5" s="2464"/>
      <c r="DH5" s="2464"/>
    </row>
    <row r="6" spans="1:112" ht="21" customHeight="1" x14ac:dyDescent="0.4">
      <c r="B6" s="46"/>
      <c r="C6" s="463"/>
      <c r="D6" s="2475"/>
      <c r="E6" s="2475"/>
      <c r="F6" s="2475"/>
      <c r="G6" s="1504" t="s">
        <v>896</v>
      </c>
      <c r="H6" s="1504"/>
      <c r="I6" s="1504"/>
      <c r="J6" s="1504"/>
      <c r="K6" s="1504"/>
      <c r="L6" s="1504"/>
      <c r="M6" s="1504"/>
      <c r="N6" s="1504"/>
      <c r="O6" s="1504"/>
      <c r="P6" s="1504"/>
      <c r="Q6" s="1504"/>
      <c r="R6" s="1504"/>
      <c r="S6" s="1504"/>
      <c r="T6" s="1505"/>
      <c r="U6" s="466"/>
      <c r="V6" s="466"/>
      <c r="W6" s="467"/>
      <c r="X6" s="47"/>
      <c r="Y6" s="47"/>
      <c r="Z6" s="1620" t="s">
        <v>897</v>
      </c>
      <c r="AA6" s="1621"/>
      <c r="AB6" s="1621"/>
      <c r="AC6" s="1621"/>
      <c r="AD6" s="1621"/>
      <c r="AE6" s="1621"/>
      <c r="AF6" s="1622"/>
      <c r="AG6" s="2465"/>
      <c r="AH6" s="2466"/>
      <c r="AI6" s="2466"/>
      <c r="AJ6" s="2467"/>
      <c r="AK6" s="2465"/>
      <c r="AL6" s="2466"/>
      <c r="AM6" s="2466"/>
      <c r="AN6" s="2467"/>
      <c r="AO6" s="2465"/>
      <c r="AP6" s="2466"/>
      <c r="AQ6" s="2466"/>
      <c r="AR6" s="2467"/>
      <c r="AS6" s="2465">
        <v>6</v>
      </c>
      <c r="AT6" s="2466"/>
      <c r="AU6" s="2466"/>
      <c r="AV6" s="2467"/>
      <c r="AW6" s="2465">
        <v>4</v>
      </c>
      <c r="AX6" s="2466"/>
      <c r="AY6" s="2466"/>
      <c r="AZ6" s="2467"/>
      <c r="BA6" s="2465">
        <v>5</v>
      </c>
      <c r="BB6" s="2466"/>
      <c r="BC6" s="2466"/>
      <c r="BD6" s="2467"/>
      <c r="BE6" s="2461">
        <f>SUM(AG6:BD6)</f>
        <v>15</v>
      </c>
      <c r="BF6" s="2462"/>
      <c r="BG6" s="2463"/>
      <c r="BL6" s="470"/>
      <c r="BM6" s="470"/>
      <c r="BN6" s="470"/>
      <c r="BW6" s="471"/>
      <c r="CC6" s="470"/>
      <c r="CD6" s="470"/>
      <c r="CE6" s="470"/>
      <c r="CL6" s="2474"/>
      <c r="CM6" s="2474"/>
      <c r="CN6" s="2474"/>
      <c r="CO6" s="2474"/>
      <c r="CP6" s="2474"/>
      <c r="CQ6" s="2474"/>
      <c r="CR6" s="2474"/>
      <c r="CS6" s="2474"/>
      <c r="CT6" s="2473"/>
      <c r="CU6" s="2473"/>
      <c r="CV6" s="2473"/>
      <c r="CW6" s="2473"/>
      <c r="CX6" s="2473"/>
      <c r="CY6" s="2473"/>
      <c r="CZ6" s="2473"/>
      <c r="DA6" s="2473"/>
      <c r="DB6" s="2473"/>
      <c r="DC6" s="2473"/>
      <c r="DD6" s="2473"/>
      <c r="DE6" s="2473"/>
      <c r="DF6" s="2464"/>
      <c r="DG6" s="2464"/>
      <c r="DH6" s="2464"/>
    </row>
    <row r="7" spans="1:112" ht="21" customHeight="1" x14ac:dyDescent="0.4">
      <c r="B7" s="46"/>
      <c r="C7" s="463"/>
      <c r="D7" s="2475"/>
      <c r="E7" s="2475"/>
      <c r="F7" s="2475"/>
      <c r="G7" s="1504" t="s">
        <v>898</v>
      </c>
      <c r="H7" s="1504"/>
      <c r="I7" s="1504"/>
      <c r="J7" s="1504"/>
      <c r="K7" s="1504"/>
      <c r="L7" s="1504"/>
      <c r="M7" s="1504"/>
      <c r="N7" s="1504"/>
      <c r="O7" s="1504"/>
      <c r="P7" s="1504"/>
      <c r="Q7" s="1504"/>
      <c r="R7" s="1504"/>
      <c r="S7" s="1504"/>
      <c r="T7" s="1505"/>
      <c r="U7" s="472"/>
      <c r="V7" s="466"/>
      <c r="W7" s="467"/>
      <c r="X7" s="47"/>
      <c r="Y7" s="47"/>
      <c r="Z7" s="473" t="s">
        <v>432</v>
      </c>
      <c r="AA7" s="1618" t="s">
        <v>899</v>
      </c>
      <c r="AB7" s="1619"/>
      <c r="AC7" s="1619"/>
      <c r="AD7" s="1619"/>
      <c r="AE7" s="1619"/>
      <c r="AF7" s="1590"/>
      <c r="AG7" s="2469"/>
      <c r="AH7" s="2470"/>
      <c r="AI7" s="2470"/>
      <c r="AJ7" s="2471"/>
      <c r="AK7" s="2469"/>
      <c r="AL7" s="2470"/>
      <c r="AM7" s="2470"/>
      <c r="AN7" s="2471"/>
      <c r="AO7" s="2469"/>
      <c r="AP7" s="2470"/>
      <c r="AQ7" s="2470"/>
      <c r="AR7" s="2471"/>
      <c r="AS7" s="2465"/>
      <c r="AT7" s="2466"/>
      <c r="AU7" s="2466"/>
      <c r="AV7" s="2467"/>
      <c r="AW7" s="2465"/>
      <c r="AX7" s="2466"/>
      <c r="AY7" s="2466"/>
      <c r="AZ7" s="2467"/>
      <c r="BA7" s="2465"/>
      <c r="BB7" s="2466"/>
      <c r="BC7" s="2466"/>
      <c r="BD7" s="2467"/>
      <c r="BE7" s="2461">
        <f>SUM(AG7:BD7)</f>
        <v>0</v>
      </c>
      <c r="BF7" s="2462"/>
      <c r="BG7" s="2463"/>
      <c r="CB7" s="1540"/>
      <c r="CC7" s="1540"/>
      <c r="CD7" s="1540"/>
      <c r="CE7" s="1540"/>
      <c r="CF7" s="1540"/>
      <c r="CG7" s="1540"/>
      <c r="CH7" s="1540"/>
      <c r="CI7" s="2472"/>
      <c r="CJ7" s="2472"/>
      <c r="CK7" s="2472"/>
      <c r="CL7" s="2473"/>
      <c r="CM7" s="2473"/>
      <c r="CN7" s="2473"/>
      <c r="CO7" s="2473"/>
      <c r="CP7" s="2473"/>
      <c r="CQ7" s="2473"/>
      <c r="CR7" s="2473"/>
      <c r="CS7" s="2473"/>
      <c r="CT7" s="2473"/>
      <c r="CU7" s="2473"/>
      <c r="CV7" s="2473"/>
      <c r="CW7" s="2473"/>
      <c r="CX7" s="2473"/>
      <c r="CY7" s="2473"/>
      <c r="CZ7" s="2473"/>
      <c r="DA7" s="2473"/>
      <c r="DB7" s="2473"/>
      <c r="DC7" s="2473"/>
      <c r="DD7" s="2473"/>
      <c r="DE7" s="2473"/>
      <c r="DF7" s="2464"/>
      <c r="DG7" s="2464"/>
      <c r="DH7" s="2464"/>
    </row>
    <row r="8" spans="1:112" ht="21" customHeight="1" x14ac:dyDescent="0.4">
      <c r="B8" s="47"/>
      <c r="C8" s="474"/>
      <c r="D8" s="465"/>
      <c r="E8" s="465"/>
      <c r="F8" s="465"/>
      <c r="G8" s="465"/>
      <c r="H8" s="465"/>
      <c r="I8" s="465"/>
      <c r="J8" s="465"/>
      <c r="K8" s="465"/>
      <c r="L8" s="475" t="str">
        <f>IF(COUNTIF(D5:F7,"○")&gt;1,"いずれか１つを選択してください。","")</f>
        <v/>
      </c>
      <c r="M8" s="465"/>
      <c r="N8" s="465"/>
      <c r="O8" s="465"/>
      <c r="P8" s="465"/>
      <c r="Q8" s="465"/>
      <c r="R8" s="465"/>
      <c r="S8" s="465"/>
      <c r="T8" s="465"/>
      <c r="U8" s="476"/>
      <c r="V8" s="476"/>
      <c r="W8" s="467"/>
      <c r="X8" s="47"/>
      <c r="Y8" s="47"/>
      <c r="Z8" s="1618" t="s">
        <v>900</v>
      </c>
      <c r="AA8" s="1619"/>
      <c r="AB8" s="1619"/>
      <c r="AC8" s="1619"/>
      <c r="AD8" s="1619"/>
      <c r="AE8" s="1619"/>
      <c r="AF8" s="1590"/>
      <c r="AG8" s="2465"/>
      <c r="AH8" s="2466"/>
      <c r="AI8" s="2466"/>
      <c r="AJ8" s="2467"/>
      <c r="AK8" s="2465"/>
      <c r="AL8" s="2466"/>
      <c r="AM8" s="2466"/>
      <c r="AN8" s="2467"/>
      <c r="AO8" s="2465"/>
      <c r="AP8" s="2466"/>
      <c r="AQ8" s="2466"/>
      <c r="AR8" s="2467"/>
      <c r="AS8" s="2465"/>
      <c r="AT8" s="2466"/>
      <c r="AU8" s="2466"/>
      <c r="AV8" s="2467"/>
      <c r="AW8" s="2465"/>
      <c r="AX8" s="2466"/>
      <c r="AY8" s="2466"/>
      <c r="AZ8" s="2467"/>
      <c r="BA8" s="2465"/>
      <c r="BB8" s="2466"/>
      <c r="BC8" s="2466"/>
      <c r="BD8" s="2467"/>
      <c r="BE8" s="2461">
        <f>SUM(AG8:BD8)</f>
        <v>0</v>
      </c>
      <c r="BF8" s="2462"/>
      <c r="BG8" s="2463"/>
      <c r="BU8" s="471"/>
      <c r="BW8" s="2468"/>
      <c r="BX8" s="2468"/>
      <c r="BY8" s="2468"/>
      <c r="BZ8" s="2468"/>
      <c r="CA8" s="2468"/>
      <c r="CB8" s="1610"/>
      <c r="CC8" s="1610"/>
      <c r="CD8" s="1610"/>
      <c r="CE8" s="1610"/>
      <c r="CF8" s="1610"/>
      <c r="CG8" s="1610"/>
      <c r="CH8" s="1610"/>
      <c r="CI8" s="2472"/>
      <c r="CJ8" s="2472"/>
      <c r="CK8" s="2472"/>
      <c r="CL8" s="2464"/>
      <c r="CM8" s="2464"/>
      <c r="CN8" s="2464"/>
      <c r="CO8" s="2464"/>
      <c r="CP8" s="2464"/>
      <c r="CQ8" s="2464"/>
      <c r="CR8" s="2464"/>
      <c r="CS8" s="2464"/>
      <c r="CT8" s="2464"/>
      <c r="CU8" s="2464"/>
      <c r="CV8" s="2464"/>
      <c r="CW8" s="2464"/>
      <c r="CX8" s="2464"/>
      <c r="CY8" s="2464"/>
      <c r="CZ8" s="2464"/>
      <c r="DA8" s="2464"/>
      <c r="DB8" s="2464"/>
      <c r="DC8" s="2464"/>
      <c r="DD8" s="2464"/>
      <c r="DE8" s="2464"/>
      <c r="DF8" s="2464"/>
      <c r="DG8" s="2464"/>
      <c r="DH8" s="2464"/>
    </row>
    <row r="9" spans="1:112" ht="21" customHeight="1" x14ac:dyDescent="0.4">
      <c r="B9" s="47"/>
      <c r="C9" s="474"/>
      <c r="D9" s="465"/>
      <c r="E9" s="476"/>
      <c r="F9" s="466"/>
      <c r="G9" s="466"/>
      <c r="H9" s="466"/>
      <c r="I9" s="466"/>
      <c r="J9" s="466"/>
      <c r="K9" s="466"/>
      <c r="L9" s="466"/>
      <c r="M9" s="466"/>
      <c r="N9" s="466"/>
      <c r="O9" s="466"/>
      <c r="P9" s="466"/>
      <c r="Q9" s="466"/>
      <c r="R9" s="466"/>
      <c r="S9" s="466"/>
      <c r="T9" s="466"/>
      <c r="U9" s="466"/>
      <c r="V9" s="476"/>
      <c r="W9" s="467"/>
      <c r="X9" s="47"/>
      <c r="Y9" s="47"/>
      <c r="Z9" s="1618" t="s">
        <v>431</v>
      </c>
      <c r="AA9" s="1619"/>
      <c r="AB9" s="1619"/>
      <c r="AC9" s="1619"/>
      <c r="AD9" s="1619"/>
      <c r="AE9" s="1619"/>
      <c r="AF9" s="1590"/>
      <c r="AG9" s="2461">
        <f>AG6+AG8</f>
        <v>0</v>
      </c>
      <c r="AH9" s="2462"/>
      <c r="AI9" s="2462"/>
      <c r="AJ9" s="2463"/>
      <c r="AK9" s="2461">
        <f>AK6+AK8</f>
        <v>0</v>
      </c>
      <c r="AL9" s="2462"/>
      <c r="AM9" s="2462"/>
      <c r="AN9" s="2463"/>
      <c r="AO9" s="2461">
        <f>AO6+AO8</f>
        <v>0</v>
      </c>
      <c r="AP9" s="2462"/>
      <c r="AQ9" s="2462"/>
      <c r="AR9" s="2463"/>
      <c r="AS9" s="2461">
        <f>AS6+AS8</f>
        <v>6</v>
      </c>
      <c r="AT9" s="2462"/>
      <c r="AU9" s="2462"/>
      <c r="AV9" s="2463"/>
      <c r="AW9" s="2461">
        <f>AW6+AW8</f>
        <v>4</v>
      </c>
      <c r="AX9" s="2462"/>
      <c r="AY9" s="2462"/>
      <c r="AZ9" s="2463"/>
      <c r="BA9" s="2461">
        <f>BA6+BA8</f>
        <v>5</v>
      </c>
      <c r="BB9" s="2462"/>
      <c r="BC9" s="2462"/>
      <c r="BD9" s="2463"/>
      <c r="BE9" s="2461">
        <f>BE6+BE8</f>
        <v>15</v>
      </c>
      <c r="BF9" s="2462"/>
      <c r="BG9" s="2463"/>
      <c r="BW9" s="1540"/>
      <c r="BX9" s="1540"/>
      <c r="BY9" s="1540"/>
      <c r="BZ9" s="1540"/>
      <c r="CA9" s="1540"/>
      <c r="CB9" s="2458"/>
      <c r="CC9" s="2458"/>
      <c r="CD9" s="2458"/>
      <c r="CE9" s="2458"/>
      <c r="CF9" s="2445"/>
      <c r="CG9" s="2445"/>
      <c r="CH9" s="2445"/>
      <c r="CI9" s="2445"/>
      <c r="CJ9" s="2445"/>
      <c r="CK9" s="2445"/>
    </row>
    <row r="10" spans="1:112" ht="21" customHeight="1" x14ac:dyDescent="0.4">
      <c r="B10" s="47"/>
      <c r="C10" s="474"/>
      <c r="D10" s="465"/>
      <c r="E10" s="476"/>
      <c r="F10" s="466"/>
      <c r="G10" s="466"/>
      <c r="H10" s="466"/>
      <c r="I10" s="466"/>
      <c r="J10" s="466"/>
      <c r="K10" s="466"/>
      <c r="L10" s="466"/>
      <c r="M10" s="466"/>
      <c r="N10" s="466"/>
      <c r="O10" s="466"/>
      <c r="P10" s="466"/>
      <c r="Q10" s="466"/>
      <c r="R10" s="466"/>
      <c r="S10" s="466"/>
      <c r="T10" s="466"/>
      <c r="U10" s="466"/>
      <c r="V10" s="476"/>
      <c r="W10" s="477"/>
      <c r="X10" s="47"/>
      <c r="Y10" s="47"/>
      <c r="Z10" s="47"/>
      <c r="AA10" s="47"/>
      <c r="BG10" s="478" t="str">
        <f>IF(AND(BE9&lt;&gt;BO3,D12="○"),"「事業者名簿」の定員数と想定される利用者数が一致しません。","")</f>
        <v/>
      </c>
      <c r="BK10" s="537"/>
      <c r="BL10" s="537"/>
      <c r="BM10" s="537"/>
      <c r="BN10" s="537"/>
      <c r="BO10" s="800"/>
      <c r="BP10" s="806"/>
      <c r="BQ10" s="469"/>
      <c r="BR10" s="469"/>
      <c r="BS10" s="469"/>
      <c r="BW10" s="1540"/>
      <c r="BX10" s="1540"/>
      <c r="BY10" s="1540"/>
      <c r="BZ10" s="1540"/>
      <c r="CA10" s="1540"/>
      <c r="CB10" s="2458"/>
      <c r="CC10" s="2458"/>
      <c r="CD10" s="2458"/>
      <c r="CE10" s="2458"/>
      <c r="CF10" s="2445"/>
      <c r="CG10" s="2445"/>
      <c r="CH10" s="2445"/>
      <c r="CI10" s="2445"/>
      <c r="CJ10" s="2445"/>
      <c r="CK10" s="2445"/>
    </row>
    <row r="11" spans="1:112" ht="21" customHeight="1" x14ac:dyDescent="0.4">
      <c r="B11" s="47"/>
      <c r="C11" s="474"/>
      <c r="D11" s="479" t="s">
        <v>901</v>
      </c>
      <c r="E11" s="480"/>
      <c r="F11" s="480"/>
      <c r="G11" s="480"/>
      <c r="H11" s="480"/>
      <c r="I11" s="480"/>
      <c r="J11" s="466"/>
      <c r="K11" s="466"/>
      <c r="L11" s="466"/>
      <c r="M11" s="466"/>
      <c r="N11" s="466"/>
      <c r="O11" s="466"/>
      <c r="P11" s="466"/>
      <c r="Q11" s="466"/>
      <c r="R11" s="466"/>
      <c r="S11" s="466"/>
      <c r="T11" s="466"/>
      <c r="U11" s="466"/>
      <c r="V11" s="476"/>
      <c r="W11" s="481"/>
      <c r="Z11" s="471" t="s">
        <v>902</v>
      </c>
      <c r="AP11" s="471" t="s">
        <v>903</v>
      </c>
      <c r="AQ11" s="471"/>
      <c r="AW11" s="470"/>
      <c r="AX11" s="470"/>
      <c r="AY11" s="470"/>
      <c r="BG11" s="482"/>
      <c r="BH11" s="471" t="s">
        <v>904</v>
      </c>
      <c r="BN11" s="470"/>
      <c r="BO11" s="470"/>
      <c r="BP11" s="470"/>
      <c r="BW11" s="47"/>
      <c r="BX11" s="47"/>
      <c r="BY11" s="47"/>
      <c r="BZ11" s="47"/>
      <c r="CA11" s="47"/>
      <c r="CB11" s="2458"/>
      <c r="CC11" s="2458"/>
      <c r="CD11" s="2458"/>
      <c r="CE11" s="2458"/>
      <c r="CF11" s="2445"/>
      <c r="CG11" s="2445"/>
      <c r="CH11" s="2445"/>
      <c r="CI11" s="2445"/>
      <c r="CJ11" s="2445"/>
      <c r="CK11" s="2445"/>
    </row>
    <row r="12" spans="1:112" ht="21" customHeight="1" x14ac:dyDescent="0.4">
      <c r="B12" s="47"/>
      <c r="C12" s="474"/>
      <c r="D12" s="2440" t="s">
        <v>959</v>
      </c>
      <c r="E12" s="2460"/>
      <c r="F12" s="2442" t="s">
        <v>905</v>
      </c>
      <c r="G12" s="2443"/>
      <c r="H12" s="2443"/>
      <c r="I12" s="2443"/>
      <c r="J12" s="2443"/>
      <c r="K12" s="2443"/>
      <c r="L12" s="2443"/>
      <c r="M12" s="2443"/>
      <c r="N12" s="2443"/>
      <c r="O12" s="2443"/>
      <c r="P12" s="2443"/>
      <c r="Q12" s="2443"/>
      <c r="R12" s="2443"/>
      <c r="S12" s="2443"/>
      <c r="T12" s="2443"/>
      <c r="U12" s="2443"/>
      <c r="V12" s="2444"/>
      <c r="W12" s="477"/>
      <c r="AE12" s="1503" t="s">
        <v>906</v>
      </c>
      <c r="AF12" s="1504"/>
      <c r="AG12" s="1504"/>
      <c r="AH12" s="1504"/>
      <c r="AI12" s="1504"/>
      <c r="AJ12" s="1504"/>
      <c r="AK12" s="1505"/>
      <c r="AL12" s="2452" t="s">
        <v>907</v>
      </c>
      <c r="AM12" s="2453"/>
      <c r="AN12" s="2454"/>
      <c r="AV12" s="1503" t="s">
        <v>906</v>
      </c>
      <c r="AW12" s="1504"/>
      <c r="AX12" s="1504"/>
      <c r="AY12" s="1504"/>
      <c r="AZ12" s="1504"/>
      <c r="BA12" s="1504"/>
      <c r="BB12" s="1505"/>
      <c r="BC12" s="2452" t="s">
        <v>907</v>
      </c>
      <c r="BD12" s="2453"/>
      <c r="BE12" s="2454"/>
      <c r="BF12" s="483"/>
      <c r="BG12" s="482"/>
      <c r="BM12" s="1503" t="s">
        <v>908</v>
      </c>
      <c r="BN12" s="1504"/>
      <c r="BO12" s="1504"/>
      <c r="BP12" s="1504"/>
      <c r="BQ12" s="1504"/>
      <c r="BR12" s="1504"/>
      <c r="BS12" s="1505"/>
      <c r="BW12" s="2449"/>
      <c r="BX12" s="2449"/>
      <c r="BY12" s="2449"/>
      <c r="BZ12" s="2449"/>
      <c r="CA12" s="2449"/>
      <c r="CB12" s="2450"/>
      <c r="CC12" s="2450"/>
      <c r="CD12" s="2450"/>
      <c r="CE12" s="2450"/>
      <c r="CF12" s="2451"/>
      <c r="CG12" s="2451"/>
      <c r="CH12" s="2451"/>
      <c r="CI12" s="2449"/>
      <c r="CJ12" s="2449"/>
      <c r="CK12" s="2449"/>
    </row>
    <row r="13" spans="1:112" ht="26.25" customHeight="1" x14ac:dyDescent="0.4">
      <c r="B13" s="47"/>
      <c r="C13" s="474"/>
      <c r="D13" s="2440"/>
      <c r="E13" s="2441"/>
      <c r="F13" s="2442" t="s">
        <v>909</v>
      </c>
      <c r="G13" s="2443"/>
      <c r="H13" s="2443"/>
      <c r="I13" s="2443"/>
      <c r="J13" s="2443"/>
      <c r="K13" s="2443"/>
      <c r="L13" s="2443"/>
      <c r="M13" s="2443"/>
      <c r="N13" s="2443"/>
      <c r="O13" s="2443"/>
      <c r="P13" s="2443"/>
      <c r="Q13" s="2443"/>
      <c r="R13" s="2443"/>
      <c r="S13" s="2443"/>
      <c r="T13" s="2443"/>
      <c r="U13" s="2443"/>
      <c r="V13" s="2444"/>
      <c r="W13" s="484"/>
      <c r="AE13" s="2446" t="s">
        <v>910</v>
      </c>
      <c r="AF13" s="2447"/>
      <c r="AG13" s="2447"/>
      <c r="AH13" s="2448"/>
      <c r="AI13" s="2446" t="s">
        <v>911</v>
      </c>
      <c r="AJ13" s="2447"/>
      <c r="AK13" s="2448"/>
      <c r="AL13" s="2455"/>
      <c r="AM13" s="2456"/>
      <c r="AN13" s="2457"/>
      <c r="AQ13" s="2442"/>
      <c r="AR13" s="2443"/>
      <c r="AS13" s="2443"/>
      <c r="AT13" s="2443"/>
      <c r="AU13" s="2444"/>
      <c r="AV13" s="2446" t="s">
        <v>910</v>
      </c>
      <c r="AW13" s="2447"/>
      <c r="AX13" s="2447"/>
      <c r="AY13" s="2448"/>
      <c r="AZ13" s="2446" t="s">
        <v>911</v>
      </c>
      <c r="BA13" s="2447"/>
      <c r="BB13" s="2448"/>
      <c r="BC13" s="2455"/>
      <c r="BD13" s="2456"/>
      <c r="BE13" s="2457"/>
      <c r="BF13" s="483"/>
      <c r="BG13" s="485"/>
      <c r="BH13" s="2442"/>
      <c r="BI13" s="2443"/>
      <c r="BJ13" s="2443"/>
      <c r="BK13" s="2443"/>
      <c r="BL13" s="2444"/>
      <c r="BM13" s="2446" t="s">
        <v>912</v>
      </c>
      <c r="BN13" s="2447"/>
      <c r="BO13" s="2447"/>
      <c r="BP13" s="2448"/>
      <c r="BQ13" s="2446" t="s">
        <v>911</v>
      </c>
      <c r="BR13" s="2447"/>
      <c r="BS13" s="2448"/>
      <c r="BW13" s="47"/>
      <c r="BX13" s="47"/>
      <c r="BY13" s="47"/>
      <c r="BZ13" s="2458"/>
      <c r="CA13" s="2458"/>
      <c r="CB13" s="2458"/>
      <c r="CC13" s="2458"/>
      <c r="CD13" s="2445"/>
      <c r="CE13" s="2445"/>
      <c r="CF13" s="2445"/>
      <c r="CG13" s="2445"/>
      <c r="CH13" s="2445"/>
      <c r="CI13" s="2445"/>
    </row>
    <row r="14" spans="1:112" ht="21" customHeight="1" x14ac:dyDescent="0.4">
      <c r="B14" s="47"/>
      <c r="C14" s="474"/>
      <c r="D14" s="2440"/>
      <c r="E14" s="2441"/>
      <c r="F14" s="2442" t="s">
        <v>913</v>
      </c>
      <c r="G14" s="2443"/>
      <c r="H14" s="2443"/>
      <c r="I14" s="2443"/>
      <c r="J14" s="2443"/>
      <c r="K14" s="2443"/>
      <c r="L14" s="2443"/>
      <c r="M14" s="2443"/>
      <c r="N14" s="2443"/>
      <c r="O14" s="2443"/>
      <c r="P14" s="2443"/>
      <c r="Q14" s="2443"/>
      <c r="R14" s="2443"/>
      <c r="S14" s="2443"/>
      <c r="T14" s="2443"/>
      <c r="U14" s="2443"/>
      <c r="V14" s="2444"/>
      <c r="W14" s="484"/>
      <c r="Z14" s="1503" t="s">
        <v>914</v>
      </c>
      <c r="AA14" s="1504"/>
      <c r="AB14" s="1504"/>
      <c r="AC14" s="1504"/>
      <c r="AD14" s="1505"/>
      <c r="AE14" s="2437">
        <f>IF((OR($D$5="○",$D$6="○")),ROUNDDOWN(((BE$6+BE$8*0.9))/6,1))</f>
        <v>2.5</v>
      </c>
      <c r="AF14" s="2438"/>
      <c r="AG14" s="2438"/>
      <c r="AH14" s="2439"/>
      <c r="AI14" s="2433">
        <f>AE14*$AY$60</f>
        <v>80</v>
      </c>
      <c r="AJ14" s="2434"/>
      <c r="AK14" s="2435"/>
      <c r="AL14" s="2433">
        <f>AE14*40</f>
        <v>100</v>
      </c>
      <c r="AM14" s="2434"/>
      <c r="AN14" s="2435"/>
      <c r="AQ14" s="1503" t="s">
        <v>914</v>
      </c>
      <c r="AR14" s="1504"/>
      <c r="AS14" s="1504"/>
      <c r="AT14" s="1504"/>
      <c r="AU14" s="1505"/>
      <c r="AV14" s="2430">
        <f>IF((OR($D$5="○",$D$6="○")),$BE$43)</f>
        <v>2.5</v>
      </c>
      <c r="AW14" s="2431"/>
      <c r="AX14" s="2431"/>
      <c r="AY14" s="2432"/>
      <c r="AZ14" s="2436">
        <f>AV14*$AY$60</f>
        <v>80</v>
      </c>
      <c r="BA14" s="2436"/>
      <c r="BB14" s="2436"/>
      <c r="BC14" s="2433">
        <f>AV14*40</f>
        <v>100</v>
      </c>
      <c r="BD14" s="2434"/>
      <c r="BE14" s="2435"/>
      <c r="BF14" s="486"/>
      <c r="BG14" s="482"/>
      <c r="BH14" s="1503" t="s">
        <v>915</v>
      </c>
      <c r="BI14" s="1504"/>
      <c r="BJ14" s="1504"/>
      <c r="BK14" s="1504"/>
      <c r="BL14" s="1505"/>
      <c r="BM14" s="2430">
        <f>(ROUNDDOWN(BQ14/40,1))</f>
        <v>2.5</v>
      </c>
      <c r="BN14" s="2431"/>
      <c r="BO14" s="2431"/>
      <c r="BP14" s="2432"/>
      <c r="BQ14" s="2436">
        <f>$BB$73</f>
        <v>100.25</v>
      </c>
      <c r="BR14" s="2436"/>
      <c r="BS14" s="2436"/>
      <c r="BU14" s="471"/>
      <c r="BW14" s="471"/>
      <c r="BX14" s="471"/>
      <c r="BY14" s="471"/>
      <c r="BZ14" s="2450"/>
      <c r="CA14" s="2450"/>
      <c r="CB14" s="2450"/>
      <c r="CC14" s="2450"/>
      <c r="CD14" s="2459"/>
      <c r="CE14" s="2459"/>
      <c r="CF14" s="2459"/>
      <c r="CG14" s="1540"/>
      <c r="CH14" s="1540"/>
      <c r="CI14" s="1540"/>
    </row>
    <row r="15" spans="1:112" ht="21" customHeight="1" x14ac:dyDescent="0.4">
      <c r="B15" s="47"/>
      <c r="C15" s="487"/>
      <c r="D15" s="488"/>
      <c r="E15" s="488"/>
      <c r="F15" s="488"/>
      <c r="G15" s="488"/>
      <c r="H15" s="488"/>
      <c r="I15" s="488"/>
      <c r="J15" s="488"/>
      <c r="K15" s="488"/>
      <c r="L15" s="489" t="str">
        <f>IF(COUNTIF(D12:E14,"○")&gt;1,"いずれか１つを選択してください。","")</f>
        <v/>
      </c>
      <c r="M15" s="488"/>
      <c r="N15" s="488"/>
      <c r="O15" s="488"/>
      <c r="P15" s="488"/>
      <c r="Q15" s="488"/>
      <c r="R15" s="488"/>
      <c r="S15" s="488"/>
      <c r="T15" s="488"/>
      <c r="U15" s="488"/>
      <c r="V15" s="490"/>
      <c r="W15" s="491"/>
      <c r="Z15" s="1503" t="s">
        <v>916</v>
      </c>
      <c r="AA15" s="1504"/>
      <c r="AB15" s="1504"/>
      <c r="AC15" s="1504"/>
      <c r="AD15" s="1505"/>
      <c r="AE15" s="2437" t="b">
        <f>IF((OR($D$7="○")),ROUNDDOWN((BE$6+BE$8*0.9)/5,1))</f>
        <v>0</v>
      </c>
      <c r="AF15" s="2438"/>
      <c r="AG15" s="2438"/>
      <c r="AH15" s="2439"/>
      <c r="AI15" s="2433">
        <f>AE15*$AY$60</f>
        <v>0</v>
      </c>
      <c r="AJ15" s="2434"/>
      <c r="AK15" s="2435"/>
      <c r="AL15" s="2433">
        <f>AE15*40</f>
        <v>0</v>
      </c>
      <c r="AM15" s="2434"/>
      <c r="AN15" s="2435"/>
      <c r="AQ15" s="1503" t="s">
        <v>916</v>
      </c>
      <c r="AR15" s="1504"/>
      <c r="AS15" s="1504"/>
      <c r="AT15" s="1504"/>
      <c r="AU15" s="1505"/>
      <c r="AV15" s="2430" t="b">
        <f>IF(($D$7="○"),$BE$43)</f>
        <v>0</v>
      </c>
      <c r="AW15" s="2431"/>
      <c r="AX15" s="2431"/>
      <c r="AY15" s="2432"/>
      <c r="AZ15" s="2436">
        <f>AV15*$AY$60</f>
        <v>0</v>
      </c>
      <c r="BA15" s="2436"/>
      <c r="BB15" s="2436"/>
      <c r="BC15" s="2433">
        <f>AV15*40</f>
        <v>0</v>
      </c>
      <c r="BD15" s="2434"/>
      <c r="BE15" s="2435"/>
      <c r="BF15" s="486"/>
      <c r="BG15" s="482"/>
      <c r="BH15" s="2417" t="s">
        <v>466</v>
      </c>
      <c r="BI15" s="2418"/>
      <c r="BJ15" s="2418"/>
      <c r="BK15" s="2418"/>
      <c r="BL15" s="2419"/>
      <c r="BM15" s="2420">
        <f>SUM(BM12:BP14)</f>
        <v>2.5</v>
      </c>
      <c r="BN15" s="2421"/>
      <c r="BO15" s="2421"/>
      <c r="BP15" s="2422"/>
      <c r="BQ15" s="2424">
        <f>SUMIF(BQ12:BS14,"&lt;&gt;#VALUE!")</f>
        <v>100.25</v>
      </c>
      <c r="BR15" s="2424"/>
      <c r="BS15" s="2424"/>
      <c r="BW15" s="492"/>
    </row>
    <row r="16" spans="1:112" ht="21" customHeight="1" x14ac:dyDescent="0.4">
      <c r="B16" s="47"/>
      <c r="C16" s="47"/>
      <c r="D16" s="47"/>
      <c r="E16" s="537"/>
      <c r="F16" s="537"/>
      <c r="G16" s="537"/>
      <c r="H16" s="537"/>
      <c r="I16" s="537"/>
      <c r="J16" s="537"/>
      <c r="K16" s="537"/>
      <c r="L16" s="537"/>
      <c r="M16" s="537"/>
      <c r="N16" s="537"/>
      <c r="O16" s="537"/>
      <c r="P16" s="537"/>
      <c r="Q16" s="537"/>
      <c r="R16" s="537"/>
      <c r="S16" s="537"/>
      <c r="T16" s="537"/>
      <c r="U16" s="537"/>
      <c r="V16" s="47"/>
      <c r="W16" s="47"/>
      <c r="X16" s="47"/>
      <c r="Y16" s="47"/>
      <c r="Z16" s="1618" t="s">
        <v>917</v>
      </c>
      <c r="AA16" s="1619"/>
      <c r="AB16" s="1619"/>
      <c r="AC16" s="1619"/>
      <c r="AD16" s="1590"/>
      <c r="AE16" s="2430">
        <f>IF($D$6="○","",ROUNDDOWN(($AO$6+$AO$8*0.9)/9,1)+ROUNDDOWN(($AS$6-$AS$7+$AS$8*0.9)/6,1)+ROUNDDOWN($AS$7/12,1)+ROUNDDOWN(($AW$6-$AW$7+$AW$8*0.9)/4,1)+ROUNDDOWN($AW$7/8,1)+ROUNDDOWN(($BA$6-$BA$7+$BA$8*0.9)/2.5,1)+ROUNDDOWN($BA$7/5,1))</f>
        <v>4</v>
      </c>
      <c r="AF16" s="2431"/>
      <c r="AG16" s="2431"/>
      <c r="AH16" s="2432"/>
      <c r="AI16" s="2433">
        <f>AE16*$AY$60</f>
        <v>128</v>
      </c>
      <c r="AJ16" s="2434"/>
      <c r="AK16" s="2435"/>
      <c r="AL16" s="2433">
        <f>AE16*40</f>
        <v>160</v>
      </c>
      <c r="AM16" s="2434"/>
      <c r="AN16" s="2435"/>
      <c r="AO16" s="47"/>
      <c r="AP16" s="47"/>
      <c r="AQ16" s="1618" t="s">
        <v>917</v>
      </c>
      <c r="AR16" s="1619"/>
      <c r="AS16" s="1619"/>
      <c r="AT16" s="1619"/>
      <c r="AU16" s="1590"/>
      <c r="AV16" s="2430">
        <f>IF(($D$6="○"),"",$BE$51)</f>
        <v>4.2</v>
      </c>
      <c r="AW16" s="2431"/>
      <c r="AX16" s="2431"/>
      <c r="AY16" s="2432"/>
      <c r="AZ16" s="2436">
        <f>AV16*$AY$60</f>
        <v>134.4</v>
      </c>
      <c r="BA16" s="2436"/>
      <c r="BB16" s="2436"/>
      <c r="BC16" s="2433">
        <f>AV16*40</f>
        <v>168</v>
      </c>
      <c r="BD16" s="2434"/>
      <c r="BE16" s="2435"/>
      <c r="BF16" s="486"/>
      <c r="BG16" s="482"/>
      <c r="BH16" s="47"/>
      <c r="BI16" s="47"/>
      <c r="BJ16" s="47"/>
      <c r="BK16" s="47"/>
      <c r="BL16" s="47"/>
      <c r="BM16" s="470"/>
      <c r="BN16" s="470"/>
      <c r="BO16" s="470"/>
      <c r="BP16" s="470"/>
      <c r="BQ16" s="486"/>
      <c r="BR16" s="486"/>
      <c r="BS16" s="486"/>
    </row>
    <row r="17" spans="2:92" ht="21" customHeight="1" x14ac:dyDescent="0.4">
      <c r="B17" s="47"/>
      <c r="C17" s="47"/>
      <c r="D17" s="47"/>
      <c r="E17" s="537"/>
      <c r="F17" s="537"/>
      <c r="G17" s="537"/>
      <c r="H17" s="537"/>
      <c r="I17" s="537"/>
      <c r="J17" s="537"/>
      <c r="K17" s="537"/>
      <c r="L17" s="537"/>
      <c r="M17" s="537"/>
      <c r="N17" s="537"/>
      <c r="O17" s="537"/>
      <c r="P17" s="537"/>
      <c r="Q17" s="537"/>
      <c r="R17" s="537"/>
      <c r="S17" s="537"/>
      <c r="T17" s="537"/>
      <c r="U17" s="537"/>
      <c r="V17" s="47"/>
      <c r="W17" s="471"/>
      <c r="X17" s="471"/>
      <c r="Y17" s="471"/>
      <c r="Z17" s="2417" t="s">
        <v>466</v>
      </c>
      <c r="AA17" s="2418"/>
      <c r="AB17" s="2418"/>
      <c r="AC17" s="2418"/>
      <c r="AD17" s="2419"/>
      <c r="AE17" s="2420">
        <f>SUM(AE14:AH16)</f>
        <v>6.5</v>
      </c>
      <c r="AF17" s="2421"/>
      <c r="AG17" s="2421"/>
      <c r="AH17" s="2422"/>
      <c r="AI17" s="2423">
        <f>SUMIF(AI14:AK16,"&lt;&gt;#VALUE!")</f>
        <v>208</v>
      </c>
      <c r="AJ17" s="2423"/>
      <c r="AK17" s="2423"/>
      <c r="AL17" s="2423">
        <f>SUMIF(AL14:AN16,"&lt;&gt;#VALUE!")</f>
        <v>260</v>
      </c>
      <c r="AM17" s="2423"/>
      <c r="AN17" s="2423"/>
      <c r="AO17" s="471"/>
      <c r="AP17" s="471"/>
      <c r="AQ17" s="2417" t="s">
        <v>466</v>
      </c>
      <c r="AR17" s="2418"/>
      <c r="AS17" s="2418"/>
      <c r="AT17" s="2418"/>
      <c r="AU17" s="2419"/>
      <c r="AV17" s="2420">
        <f>SUM(AV14:AY16)</f>
        <v>6.7</v>
      </c>
      <c r="AW17" s="2421"/>
      <c r="AX17" s="2421"/>
      <c r="AY17" s="2422"/>
      <c r="AZ17" s="2424">
        <f>SUMIF(AZ14:BB16,"&lt;&gt;#VALUE!")</f>
        <v>214.4</v>
      </c>
      <c r="BA17" s="2424"/>
      <c r="BB17" s="2424"/>
      <c r="BC17" s="2417">
        <f>SUMIF(BC14:BE16,"&lt;&gt;#VALUE!")</f>
        <v>268</v>
      </c>
      <c r="BD17" s="2418"/>
      <c r="BE17" s="2419"/>
      <c r="BF17" s="471"/>
      <c r="BG17" s="493"/>
      <c r="BH17" s="471"/>
      <c r="BI17" s="471"/>
      <c r="BJ17" s="471"/>
      <c r="BK17" s="471"/>
      <c r="BL17" s="471"/>
      <c r="BM17" s="494"/>
      <c r="BN17" s="494"/>
      <c r="BO17" s="494"/>
      <c r="BP17" s="494"/>
      <c r="BQ17" s="495"/>
      <c r="BR17" s="495"/>
      <c r="BS17" s="495"/>
      <c r="BT17" s="471"/>
      <c r="BU17" s="471"/>
      <c r="BV17" s="471"/>
      <c r="BW17" s="801"/>
      <c r="BX17" s="496"/>
    </row>
    <row r="18" spans="2:92" ht="21" customHeight="1" thickBot="1" x14ac:dyDescent="0.45">
      <c r="B18" s="47"/>
      <c r="C18" s="47"/>
      <c r="D18" s="47"/>
      <c r="E18" s="537"/>
      <c r="F18" s="537"/>
      <c r="G18" s="537"/>
      <c r="H18" s="537"/>
      <c r="I18" s="537"/>
      <c r="J18" s="537"/>
      <c r="K18" s="537"/>
      <c r="L18" s="537"/>
      <c r="M18" s="537"/>
      <c r="N18" s="537"/>
      <c r="O18" s="537"/>
      <c r="P18" s="537"/>
      <c r="Q18" s="537"/>
      <c r="R18" s="537"/>
      <c r="S18" s="537"/>
      <c r="T18" s="537"/>
      <c r="U18" s="537"/>
      <c r="V18" s="47"/>
      <c r="W18" s="802"/>
      <c r="X18" s="802"/>
      <c r="Y18" s="802"/>
      <c r="Z18" s="802"/>
      <c r="AA18" s="802"/>
      <c r="AB18" s="497"/>
      <c r="AC18" s="497"/>
      <c r="AD18" s="497"/>
      <c r="AE18" s="497"/>
      <c r="AF18" s="537"/>
      <c r="AG18" s="537"/>
      <c r="AH18" s="537"/>
      <c r="AI18" s="537"/>
      <c r="AJ18" s="537"/>
      <c r="AK18" s="537"/>
      <c r="AM18" s="802"/>
      <c r="AN18" s="802"/>
      <c r="AO18" s="802"/>
      <c r="AP18" s="802"/>
      <c r="AQ18" s="802"/>
      <c r="AR18" s="497"/>
      <c r="AS18" s="497"/>
      <c r="AT18" s="497"/>
      <c r="AU18" s="497"/>
      <c r="AV18" s="803"/>
      <c r="AW18" s="803"/>
      <c r="AX18" s="803"/>
      <c r="AY18" s="537"/>
      <c r="AZ18" s="537"/>
      <c r="BA18" s="537"/>
      <c r="BD18" s="493"/>
      <c r="BE18" s="493"/>
      <c r="BF18" s="493"/>
      <c r="BG18" s="493"/>
      <c r="BH18" s="493"/>
      <c r="BI18" s="498"/>
      <c r="BJ18" s="498"/>
      <c r="BK18" s="498"/>
      <c r="BL18" s="498"/>
      <c r="BM18" s="499"/>
      <c r="BN18" s="499"/>
      <c r="BO18" s="499"/>
      <c r="BP18" s="499"/>
      <c r="BQ18" s="468"/>
      <c r="BR18" s="801"/>
      <c r="BS18" s="801"/>
      <c r="BT18" s="801"/>
      <c r="BU18" s="492"/>
      <c r="BV18" s="492"/>
      <c r="BW18" s="492"/>
      <c r="BX18" s="496"/>
    </row>
    <row r="19" spans="2:92" ht="8.25" customHeight="1" x14ac:dyDescent="0.4">
      <c r="B19" s="500"/>
      <c r="C19" s="501"/>
      <c r="D19" s="501"/>
      <c r="E19" s="804"/>
      <c r="F19" s="804"/>
      <c r="G19" s="804"/>
      <c r="H19" s="804"/>
      <c r="I19" s="804"/>
      <c r="J19" s="804"/>
      <c r="K19" s="804"/>
      <c r="L19" s="804"/>
      <c r="M19" s="804"/>
      <c r="N19" s="804"/>
      <c r="O19" s="804"/>
      <c r="P19" s="804"/>
      <c r="Q19" s="804"/>
      <c r="R19" s="804"/>
      <c r="S19" s="804"/>
      <c r="T19" s="804"/>
      <c r="U19" s="804"/>
      <c r="V19" s="501"/>
      <c r="W19" s="502"/>
      <c r="X19" s="502"/>
      <c r="Y19" s="502"/>
      <c r="Z19" s="502"/>
      <c r="AA19" s="502"/>
      <c r="AB19" s="503"/>
      <c r="AC19" s="503"/>
      <c r="AD19" s="503"/>
      <c r="AE19" s="503"/>
      <c r="AF19" s="804"/>
      <c r="AG19" s="804"/>
      <c r="AH19" s="804"/>
      <c r="AI19" s="804"/>
      <c r="AJ19" s="804"/>
      <c r="AK19" s="804"/>
      <c r="AL19" s="504"/>
      <c r="AM19" s="502"/>
      <c r="AN19" s="502"/>
      <c r="AO19" s="502"/>
      <c r="AP19" s="502"/>
      <c r="AQ19" s="502"/>
      <c r="AR19" s="503"/>
      <c r="AS19" s="503"/>
      <c r="AT19" s="503"/>
      <c r="AU19" s="503"/>
      <c r="AV19" s="505"/>
      <c r="AW19" s="505"/>
      <c r="AX19" s="505"/>
      <c r="AY19" s="804"/>
      <c r="AZ19" s="804"/>
      <c r="BA19" s="804"/>
      <c r="BB19" s="504"/>
      <c r="BC19" s="504"/>
      <c r="BD19" s="506"/>
      <c r="BE19" s="506"/>
      <c r="BF19" s="506"/>
      <c r="BG19" s="506"/>
      <c r="BH19" s="506"/>
      <c r="BI19" s="507"/>
      <c r="BJ19" s="507"/>
      <c r="BK19" s="507"/>
      <c r="BL19" s="507"/>
      <c r="BM19" s="508"/>
      <c r="BN19" s="509"/>
      <c r="BO19" s="499"/>
      <c r="BP19" s="499"/>
      <c r="BQ19" s="468"/>
      <c r="BR19" s="801"/>
      <c r="BS19" s="801"/>
      <c r="BT19" s="801"/>
      <c r="BU19" s="492"/>
      <c r="BV19" s="492"/>
      <c r="BW19" s="492"/>
      <c r="BX19" s="496"/>
    </row>
    <row r="20" spans="2:92" ht="21" customHeight="1" x14ac:dyDescent="0.4">
      <c r="B20" s="510"/>
      <c r="D20" s="471" t="s">
        <v>918</v>
      </c>
      <c r="E20" s="511"/>
      <c r="F20" s="511"/>
      <c r="G20" s="511"/>
      <c r="H20" s="511"/>
      <c r="I20" s="235"/>
      <c r="J20" s="498"/>
      <c r="K20" s="498"/>
      <c r="L20" s="498"/>
      <c r="M20" s="499"/>
      <c r="N20" s="499"/>
      <c r="O20" s="235"/>
      <c r="P20" s="499"/>
      <c r="Q20" s="537"/>
      <c r="R20" s="537"/>
      <c r="S20" s="537"/>
      <c r="T20" s="537"/>
      <c r="U20" s="537"/>
      <c r="V20" s="47"/>
      <c r="W20" s="512"/>
      <c r="X20" s="513"/>
      <c r="Y20" s="513"/>
      <c r="Z20" s="1517" t="s">
        <v>919</v>
      </c>
      <c r="AA20" s="1517"/>
      <c r="AB20" s="1517"/>
      <c r="AC20" s="1517"/>
      <c r="AD20" s="1517"/>
      <c r="AE20" s="1517"/>
      <c r="AF20" s="1517"/>
      <c r="AG20" s="1517"/>
      <c r="AH20" s="1517"/>
      <c r="AI20" s="1517"/>
      <c r="AJ20" s="1517"/>
      <c r="AK20" s="1517"/>
      <c r="AL20" s="1517"/>
      <c r="AM20" s="1517"/>
      <c r="AN20" s="1517"/>
      <c r="AO20" s="1517"/>
      <c r="AP20" s="1517"/>
      <c r="AQ20" s="1517"/>
      <c r="AR20" s="1517"/>
      <c r="AS20" s="1517"/>
      <c r="AT20" s="1517"/>
      <c r="AU20" s="1517"/>
      <c r="AV20" s="1517"/>
      <c r="AW20" s="1517"/>
      <c r="AX20" s="1517"/>
      <c r="AY20" s="1517"/>
      <c r="AZ20" s="1517"/>
      <c r="BA20" s="1517"/>
      <c r="BB20" s="1517"/>
      <c r="BC20" s="1517"/>
      <c r="BD20" s="1517"/>
      <c r="BE20" s="1517"/>
      <c r="BF20" s="1517"/>
      <c r="BG20" s="1517"/>
      <c r="BH20" s="1517"/>
      <c r="BI20" s="1517"/>
      <c r="BJ20" s="1517"/>
      <c r="BK20" s="1517"/>
      <c r="BL20" s="1517"/>
      <c r="BM20" s="2425"/>
      <c r="BN20" s="514"/>
      <c r="BO20" s="499"/>
      <c r="BP20" s="499"/>
      <c r="BQ20" s="468"/>
      <c r="BR20" s="801"/>
      <c r="BS20" s="801"/>
      <c r="BT20" s="801"/>
      <c r="BU20" s="492"/>
      <c r="BV20" s="492"/>
      <c r="BW20" s="492"/>
      <c r="BX20" s="499"/>
    </row>
    <row r="21" spans="2:92" ht="16.5" customHeight="1" x14ac:dyDescent="0.4">
      <c r="B21" s="510"/>
      <c r="C21" s="47"/>
      <c r="D21" s="47"/>
      <c r="E21" s="45"/>
      <c r="F21" s="498"/>
      <c r="G21" s="498"/>
      <c r="H21" s="498"/>
      <c r="I21" s="499"/>
      <c r="J21" s="499"/>
      <c r="L21" s="499"/>
      <c r="M21" s="537"/>
      <c r="N21" s="537"/>
      <c r="Q21" s="537"/>
      <c r="S21" s="498"/>
      <c r="T21" s="498"/>
      <c r="U21" s="498"/>
      <c r="V21" s="499"/>
      <c r="W21" s="515" t="s">
        <v>920</v>
      </c>
      <c r="X21" s="213"/>
      <c r="Y21" s="516"/>
      <c r="Z21" s="1520"/>
      <c r="AA21" s="1520"/>
      <c r="AB21" s="1520"/>
      <c r="AC21" s="1520"/>
      <c r="AD21" s="1520"/>
      <c r="AE21" s="1520"/>
      <c r="AF21" s="1520"/>
      <c r="AG21" s="1520"/>
      <c r="AH21" s="1520"/>
      <c r="AI21" s="1520"/>
      <c r="AJ21" s="1520"/>
      <c r="AK21" s="1520"/>
      <c r="AL21" s="1520"/>
      <c r="AM21" s="1520"/>
      <c r="AN21" s="1520"/>
      <c r="AO21" s="1520"/>
      <c r="AP21" s="1520"/>
      <c r="AQ21" s="1520"/>
      <c r="AR21" s="1520"/>
      <c r="AS21" s="1520"/>
      <c r="AT21" s="1520"/>
      <c r="AU21" s="1520"/>
      <c r="AV21" s="1520"/>
      <c r="AW21" s="1520"/>
      <c r="AX21" s="1520"/>
      <c r="AY21" s="1520"/>
      <c r="AZ21" s="1520"/>
      <c r="BA21" s="1520"/>
      <c r="BB21" s="1520"/>
      <c r="BC21" s="1520"/>
      <c r="BD21" s="1520"/>
      <c r="BE21" s="1520"/>
      <c r="BF21" s="1520"/>
      <c r="BG21" s="1520"/>
      <c r="BH21" s="1520"/>
      <c r="BI21" s="1520"/>
      <c r="BJ21" s="1520"/>
      <c r="BK21" s="1520"/>
      <c r="BL21" s="1520"/>
      <c r="BM21" s="2426"/>
      <c r="BN21" s="514"/>
      <c r="BO21" s="499"/>
      <c r="BQ21" s="511"/>
      <c r="BR21" s="517"/>
      <c r="BS21" s="517"/>
      <c r="BT21" s="518"/>
      <c r="BU21" s="518"/>
      <c r="BX21" s="499"/>
    </row>
    <row r="22" spans="2:92" ht="16.5" customHeight="1" x14ac:dyDescent="0.4">
      <c r="B22" s="510"/>
      <c r="C22" s="47"/>
      <c r="D22" s="47"/>
      <c r="E22" s="45"/>
      <c r="F22" s="498"/>
      <c r="G22" s="498"/>
      <c r="H22" s="498"/>
      <c r="I22" s="499"/>
      <c r="J22" s="499"/>
      <c r="L22" s="499"/>
      <c r="M22" s="537"/>
      <c r="N22" s="537"/>
      <c r="Q22" s="537"/>
      <c r="S22" s="498"/>
      <c r="T22" s="498"/>
      <c r="U22" s="498"/>
      <c r="V22" s="499"/>
      <c r="W22" s="247"/>
      <c r="X22" s="519"/>
      <c r="Y22" s="519"/>
      <c r="Z22" s="1550"/>
      <c r="AA22" s="1550"/>
      <c r="AB22" s="1550"/>
      <c r="AC22" s="1550"/>
      <c r="AD22" s="1550"/>
      <c r="AE22" s="1550"/>
      <c r="AF22" s="1550"/>
      <c r="AG22" s="1550"/>
      <c r="AH22" s="1550"/>
      <c r="AI22" s="1550"/>
      <c r="AJ22" s="1550"/>
      <c r="AK22" s="1550"/>
      <c r="AL22" s="1550"/>
      <c r="AM22" s="1550"/>
      <c r="AN22" s="1550"/>
      <c r="AO22" s="1550"/>
      <c r="AP22" s="1550"/>
      <c r="AQ22" s="1550"/>
      <c r="AR22" s="1550"/>
      <c r="AS22" s="1550"/>
      <c r="AT22" s="1550"/>
      <c r="AU22" s="1550"/>
      <c r="AV22" s="1550"/>
      <c r="AW22" s="1550"/>
      <c r="AX22" s="1550"/>
      <c r="AY22" s="1550"/>
      <c r="AZ22" s="1550"/>
      <c r="BA22" s="1550"/>
      <c r="BB22" s="1550"/>
      <c r="BC22" s="1550"/>
      <c r="BD22" s="1550"/>
      <c r="BE22" s="1550"/>
      <c r="BF22" s="1550"/>
      <c r="BG22" s="1550"/>
      <c r="BH22" s="1550"/>
      <c r="BI22" s="1550"/>
      <c r="BJ22" s="1550"/>
      <c r="BK22" s="1550"/>
      <c r="BL22" s="1550"/>
      <c r="BM22" s="2427"/>
      <c r="BN22" s="514"/>
      <c r="BO22" s="801"/>
      <c r="BQ22" s="511"/>
      <c r="BR22" s="517"/>
      <c r="BS22" s="517"/>
      <c r="BT22" s="518"/>
      <c r="BU22" s="518"/>
      <c r="BX22" s="499"/>
    </row>
    <row r="23" spans="2:92" ht="12" customHeight="1" x14ac:dyDescent="0.4">
      <c r="B23" s="510"/>
      <c r="C23" s="47"/>
      <c r="D23" s="47"/>
      <c r="E23" s="45"/>
      <c r="F23" s="498"/>
      <c r="G23" s="498"/>
      <c r="H23" s="498"/>
      <c r="I23" s="499"/>
      <c r="J23" s="499"/>
      <c r="L23" s="499"/>
      <c r="M23" s="537"/>
      <c r="N23" s="537"/>
      <c r="Q23" s="537"/>
      <c r="S23" s="498"/>
      <c r="T23" s="498"/>
      <c r="U23" s="498"/>
      <c r="V23" s="499"/>
      <c r="W23" s="233"/>
      <c r="X23" s="520"/>
      <c r="Y23" s="520"/>
      <c r="Z23" s="795"/>
      <c r="AA23" s="521"/>
      <c r="AB23" s="521"/>
      <c r="AC23" s="521"/>
      <c r="AD23" s="521"/>
      <c r="AE23" s="521"/>
      <c r="AF23" s="521"/>
      <c r="AG23" s="521"/>
      <c r="AH23" s="521"/>
      <c r="AI23" s="521"/>
      <c r="AJ23" s="521"/>
      <c r="AK23" s="521"/>
      <c r="AL23" s="521"/>
      <c r="AM23" s="521"/>
      <c r="AN23" s="521"/>
      <c r="AO23" s="521"/>
      <c r="AP23" s="521"/>
      <c r="AQ23" s="521"/>
      <c r="AR23" s="521"/>
      <c r="AS23" s="521"/>
      <c r="AT23" s="521"/>
      <c r="AU23" s="521"/>
      <c r="AV23" s="521"/>
      <c r="AW23" s="521"/>
      <c r="AX23" s="521"/>
      <c r="AY23" s="521"/>
      <c r="AZ23" s="521"/>
      <c r="BA23" s="521"/>
      <c r="BB23" s="521"/>
      <c r="BC23" s="521"/>
      <c r="BD23" s="521"/>
      <c r="BE23" s="521"/>
      <c r="BF23" s="521"/>
      <c r="BG23" s="521"/>
      <c r="BH23" s="521"/>
      <c r="BI23" s="521"/>
      <c r="BJ23" s="521"/>
      <c r="BK23" s="521"/>
      <c r="BL23" s="521"/>
      <c r="BM23" s="521"/>
      <c r="BN23" s="514"/>
      <c r="BO23" s="801"/>
      <c r="BQ23" s="511"/>
      <c r="BR23" s="517"/>
      <c r="BS23" s="517"/>
      <c r="BT23" s="518"/>
      <c r="BU23" s="518"/>
      <c r="BX23" s="499"/>
    </row>
    <row r="24" spans="2:92" ht="21" customHeight="1" x14ac:dyDescent="0.4">
      <c r="B24" s="510"/>
      <c r="C24" s="522"/>
      <c r="D24" s="2428" t="s">
        <v>921</v>
      </c>
      <c r="E24" s="2428"/>
      <c r="F24" s="2428"/>
      <c r="G24" s="2428"/>
      <c r="H24" s="2428"/>
      <c r="I24" s="2428"/>
      <c r="J24" s="2428"/>
      <c r="K24" s="2428"/>
      <c r="L24" s="2428"/>
      <c r="M24" s="2428"/>
      <c r="N24" s="2428"/>
      <c r="O24" s="2428"/>
      <c r="P24" s="2428"/>
      <c r="Q24" s="2428"/>
      <c r="R24" s="2428"/>
      <c r="S24" s="2428"/>
      <c r="T24" s="2428"/>
      <c r="U24" s="2428"/>
      <c r="V24" s="2428"/>
      <c r="W24" s="2428"/>
      <c r="X24" s="2428"/>
      <c r="Y24" s="2428"/>
      <c r="Z24" s="2428"/>
      <c r="AA24" s="2428"/>
      <c r="AB24" s="2428"/>
      <c r="AC24" s="2428"/>
      <c r="AD24" s="2428"/>
      <c r="AE24" s="2428"/>
      <c r="AF24" s="2428"/>
      <c r="AG24" s="523"/>
      <c r="AH24" s="499"/>
      <c r="AI24" s="524"/>
      <c r="AJ24" s="2429" t="s">
        <v>922</v>
      </c>
      <c r="AK24" s="2429"/>
      <c r="AL24" s="2429"/>
      <c r="AM24" s="2429"/>
      <c r="AN24" s="2429"/>
      <c r="AO24" s="2429"/>
      <c r="AP24" s="2429"/>
      <c r="AQ24" s="2429"/>
      <c r="AR24" s="2429"/>
      <c r="AS24" s="2429"/>
      <c r="AT24" s="2429"/>
      <c r="AU24" s="2429"/>
      <c r="AV24" s="2429"/>
      <c r="AW24" s="2429"/>
      <c r="AX24" s="2429"/>
      <c r="AY24" s="2429"/>
      <c r="AZ24" s="2429"/>
      <c r="BA24" s="2429"/>
      <c r="BB24" s="2429"/>
      <c r="BC24" s="2429"/>
      <c r="BD24" s="2429"/>
      <c r="BE24" s="2429"/>
      <c r="BF24" s="2429"/>
      <c r="BG24" s="2429"/>
      <c r="BH24" s="2429"/>
      <c r="BI24" s="2429"/>
      <c r="BJ24" s="2429"/>
      <c r="BK24" s="2429"/>
      <c r="BL24" s="2429"/>
      <c r="BM24" s="525"/>
      <c r="BN24" s="514"/>
      <c r="BO24" s="801"/>
      <c r="BQ24" s="511"/>
      <c r="BR24" s="517"/>
      <c r="BS24" s="517"/>
      <c r="BT24" s="518"/>
      <c r="BU24" s="518"/>
    </row>
    <row r="25" spans="2:92" ht="21" customHeight="1" x14ac:dyDescent="0.4">
      <c r="B25" s="510"/>
      <c r="C25" s="526"/>
      <c r="D25" s="2416" t="s">
        <v>923</v>
      </c>
      <c r="E25" s="2416"/>
      <c r="F25" s="2416"/>
      <c r="G25" s="2416"/>
      <c r="H25" s="2416"/>
      <c r="I25" s="527" t="s">
        <v>924</v>
      </c>
      <c r="J25" s="527"/>
      <c r="K25" s="527"/>
      <c r="L25" s="527"/>
      <c r="M25" s="527" t="s">
        <v>925</v>
      </c>
      <c r="N25" s="527"/>
      <c r="O25" s="527"/>
      <c r="P25" s="527"/>
      <c r="Q25" s="122"/>
      <c r="R25" s="209"/>
      <c r="S25" s="209"/>
      <c r="T25" s="2416" t="s">
        <v>926</v>
      </c>
      <c r="U25" s="2416"/>
      <c r="V25" s="2416"/>
      <c r="W25" s="2416"/>
      <c r="X25" s="2416"/>
      <c r="Y25" s="527" t="s">
        <v>924</v>
      </c>
      <c r="Z25" s="527"/>
      <c r="AA25" s="527"/>
      <c r="AB25" s="527"/>
      <c r="AC25" s="527" t="s">
        <v>925</v>
      </c>
      <c r="AD25" s="527"/>
      <c r="AE25" s="527"/>
      <c r="AF25" s="527"/>
      <c r="AG25" s="240"/>
      <c r="AH25" s="209"/>
      <c r="AI25" s="528"/>
      <c r="AJ25" s="2416" t="s">
        <v>927</v>
      </c>
      <c r="AK25" s="2416"/>
      <c r="AL25" s="2416"/>
      <c r="AM25" s="2416"/>
      <c r="AN25" s="2416"/>
      <c r="AO25" s="527" t="s">
        <v>924</v>
      </c>
      <c r="AP25" s="527"/>
      <c r="AQ25" s="527"/>
      <c r="AR25" s="527"/>
      <c r="AS25" s="527" t="s">
        <v>925</v>
      </c>
      <c r="AT25" s="527"/>
      <c r="AU25" s="527"/>
      <c r="AV25" s="527"/>
      <c r="AW25" s="794"/>
      <c r="AX25" s="209"/>
      <c r="AY25" s="529"/>
      <c r="AZ25" s="2416" t="s">
        <v>928</v>
      </c>
      <c r="BA25" s="2416"/>
      <c r="BB25" s="2416"/>
      <c r="BC25" s="2416"/>
      <c r="BD25" s="2416"/>
      <c r="BE25" s="527" t="s">
        <v>924</v>
      </c>
      <c r="BF25" s="527"/>
      <c r="BG25" s="527"/>
      <c r="BH25" s="527"/>
      <c r="BI25" s="527" t="s">
        <v>925</v>
      </c>
      <c r="BJ25" s="527"/>
      <c r="BK25" s="527"/>
      <c r="BL25" s="527"/>
      <c r="BM25" s="530"/>
      <c r="BN25" s="531"/>
      <c r="BO25" s="499"/>
      <c r="BQ25" s="511"/>
      <c r="BR25" s="517"/>
      <c r="BS25" s="517"/>
      <c r="BT25" s="518"/>
      <c r="BU25" s="518"/>
      <c r="BV25" s="794"/>
      <c r="BW25" s="794"/>
      <c r="BX25" s="794"/>
      <c r="BY25" s="794"/>
      <c r="CA25" s="794"/>
      <c r="CB25" s="794"/>
      <c r="CC25" s="794"/>
      <c r="CD25" s="794"/>
      <c r="CF25" s="794"/>
      <c r="CG25" s="794"/>
      <c r="CH25" s="794"/>
      <c r="CI25" s="794"/>
      <c r="CK25" s="794"/>
      <c r="CL25" s="794"/>
      <c r="CM25" s="794"/>
      <c r="CN25" s="794"/>
    </row>
    <row r="26" spans="2:92" ht="21" customHeight="1" x14ac:dyDescent="0.4">
      <c r="B26" s="510"/>
      <c r="C26" s="526"/>
      <c r="D26" s="2416" t="s">
        <v>929</v>
      </c>
      <c r="E26" s="2416"/>
      <c r="F26" s="2416"/>
      <c r="G26" s="2416"/>
      <c r="H26" s="2416"/>
      <c r="I26" s="2412">
        <f>(ROUNDDOWN(M26/40,1))</f>
        <v>-1.2</v>
      </c>
      <c r="J26" s="2412"/>
      <c r="K26" s="2412"/>
      <c r="L26" s="2412"/>
      <c r="M26" s="2412">
        <f>((((ROUNDDOWN($BE$9/12,1))*40)))*-1</f>
        <v>-48</v>
      </c>
      <c r="N26" s="2412"/>
      <c r="O26" s="2412"/>
      <c r="P26" s="2412"/>
      <c r="Q26" s="122"/>
      <c r="R26" s="209"/>
      <c r="S26" s="209"/>
      <c r="T26" s="2416" t="s">
        <v>929</v>
      </c>
      <c r="U26" s="2416"/>
      <c r="V26" s="2416"/>
      <c r="W26" s="2416"/>
      <c r="X26" s="2416"/>
      <c r="Y26" s="2412">
        <f>(ROUNDDOWN(AC26/40,1))</f>
        <v>-0.5</v>
      </c>
      <c r="Z26" s="2412"/>
      <c r="AA26" s="2412"/>
      <c r="AB26" s="2412"/>
      <c r="AC26" s="2412">
        <f>((((ROUNDDOWN($BE$9/30,1))*40)))*-1</f>
        <v>-20</v>
      </c>
      <c r="AD26" s="2412"/>
      <c r="AE26" s="2412"/>
      <c r="AF26" s="2412"/>
      <c r="AG26" s="240"/>
      <c r="AH26" s="209"/>
      <c r="AI26" s="528"/>
      <c r="AJ26" s="2416" t="s">
        <v>929</v>
      </c>
      <c r="AK26" s="2416"/>
      <c r="AL26" s="2416"/>
      <c r="AM26" s="2416"/>
      <c r="AN26" s="2416"/>
      <c r="AO26" s="2412">
        <f>(ROUNDDOWN(AS26/40,1))</f>
        <v>-2</v>
      </c>
      <c r="AP26" s="2412"/>
      <c r="AQ26" s="2412"/>
      <c r="AR26" s="2412"/>
      <c r="AS26" s="2412">
        <f>((((ROUNDDOWN($BE$9/7.5,1))*40)))*-1</f>
        <v>-80</v>
      </c>
      <c r="AT26" s="2412"/>
      <c r="AU26" s="2412"/>
      <c r="AV26" s="2412"/>
      <c r="AW26" s="532"/>
      <c r="AX26" s="209"/>
      <c r="AY26" s="529"/>
      <c r="AZ26" s="2416" t="s">
        <v>929</v>
      </c>
      <c r="BA26" s="2416"/>
      <c r="BB26" s="2416"/>
      <c r="BC26" s="2416"/>
      <c r="BD26" s="2416"/>
      <c r="BE26" s="2412">
        <f>(ROUNDDOWN(BI26/40,1))</f>
        <v>-0.7</v>
      </c>
      <c r="BF26" s="2412"/>
      <c r="BG26" s="2412"/>
      <c r="BH26" s="2412"/>
      <c r="BI26" s="2413">
        <f>((((ROUNDDOWN($BE$9/20,1))*40)))*-1</f>
        <v>-28</v>
      </c>
      <c r="BJ26" s="2414"/>
      <c r="BK26" s="2414"/>
      <c r="BL26" s="2415"/>
      <c r="BM26" s="530"/>
      <c r="BN26" s="531"/>
      <c r="BO26" s="499"/>
      <c r="BQ26" s="511"/>
      <c r="BR26" s="517"/>
      <c r="BS26" s="517"/>
      <c r="BT26" s="518"/>
      <c r="BU26" s="518"/>
      <c r="BV26" s="533"/>
      <c r="BW26" s="533"/>
      <c r="BX26" s="533"/>
      <c r="BY26" s="533"/>
      <c r="CA26" s="533"/>
      <c r="CB26" s="533"/>
      <c r="CC26" s="533"/>
      <c r="CD26" s="533"/>
      <c r="CF26" s="533"/>
      <c r="CG26" s="533"/>
      <c r="CH26" s="533"/>
      <c r="CI26" s="533"/>
      <c r="CK26" s="533"/>
      <c r="CL26" s="533"/>
      <c r="CM26" s="533"/>
      <c r="CN26" s="533"/>
    </row>
    <row r="27" spans="2:92" ht="21" customHeight="1" x14ac:dyDescent="0.4">
      <c r="B27" s="510"/>
      <c r="C27" s="526"/>
      <c r="D27" s="2409" t="s">
        <v>930</v>
      </c>
      <c r="E27" s="2410"/>
      <c r="F27" s="2410"/>
      <c r="G27" s="2410"/>
      <c r="H27" s="2411"/>
      <c r="I27" s="2412">
        <f>(ROUNDDOWN(M27/40,1))</f>
        <v>-1.3</v>
      </c>
      <c r="J27" s="2412"/>
      <c r="K27" s="2412"/>
      <c r="L27" s="2412"/>
      <c r="M27" s="2413">
        <f>($AL$17-$AI$17)*-1</f>
        <v>-52</v>
      </c>
      <c r="N27" s="2414"/>
      <c r="O27" s="2414"/>
      <c r="P27" s="2415"/>
      <c r="Q27" s="122"/>
      <c r="R27" s="209"/>
      <c r="S27" s="209"/>
      <c r="T27" s="2409" t="s">
        <v>930</v>
      </c>
      <c r="U27" s="2410"/>
      <c r="V27" s="2410"/>
      <c r="W27" s="2410"/>
      <c r="X27" s="2411"/>
      <c r="Y27" s="2412">
        <f>(ROUNDDOWN(AC27/40,1))</f>
        <v>-1.3</v>
      </c>
      <c r="Z27" s="2412"/>
      <c r="AA27" s="2412"/>
      <c r="AB27" s="2412"/>
      <c r="AC27" s="2413">
        <f>($AL$17-$AI$17)*-1</f>
        <v>-52</v>
      </c>
      <c r="AD27" s="2414"/>
      <c r="AE27" s="2414"/>
      <c r="AF27" s="2415"/>
      <c r="AG27" s="240"/>
      <c r="AH27" s="209"/>
      <c r="AI27" s="528"/>
      <c r="AJ27" s="2409" t="s">
        <v>930</v>
      </c>
      <c r="AK27" s="2410"/>
      <c r="AL27" s="2410"/>
      <c r="AM27" s="2410"/>
      <c r="AN27" s="2411"/>
      <c r="AO27" s="2412">
        <f>(ROUNDDOWN(AS27/40,1))</f>
        <v>-1.3</v>
      </c>
      <c r="AP27" s="2412"/>
      <c r="AQ27" s="2412"/>
      <c r="AR27" s="2412"/>
      <c r="AS27" s="2413">
        <f>($AL$17-$AI$17)*-1</f>
        <v>-52</v>
      </c>
      <c r="AT27" s="2414"/>
      <c r="AU27" s="2414"/>
      <c r="AV27" s="2415"/>
      <c r="AW27" s="532"/>
      <c r="AX27" s="209"/>
      <c r="AY27" s="529"/>
      <c r="AZ27" s="2409" t="s">
        <v>930</v>
      </c>
      <c r="BA27" s="2410"/>
      <c r="BB27" s="2410"/>
      <c r="BC27" s="2410"/>
      <c r="BD27" s="2411"/>
      <c r="BE27" s="2412">
        <f>(ROUNDDOWN(BI27/40,1))</f>
        <v>-1.3</v>
      </c>
      <c r="BF27" s="2412"/>
      <c r="BG27" s="2412"/>
      <c r="BH27" s="2412"/>
      <c r="BI27" s="2413">
        <f>($AL$17-$AI$17)*-1</f>
        <v>-52</v>
      </c>
      <c r="BJ27" s="2414"/>
      <c r="BK27" s="2414"/>
      <c r="BL27" s="2415"/>
      <c r="BM27" s="530"/>
      <c r="BN27" s="531"/>
      <c r="BO27" s="499"/>
      <c r="BQ27" s="511"/>
      <c r="BR27" s="517"/>
      <c r="BS27" s="517"/>
      <c r="BT27" s="518"/>
      <c r="BU27" s="518"/>
      <c r="BV27" s="533"/>
      <c r="BW27" s="533"/>
      <c r="BX27" s="533"/>
      <c r="BY27" s="533"/>
      <c r="CA27" s="533"/>
      <c r="CB27" s="533"/>
      <c r="CC27" s="533"/>
      <c r="CD27" s="533"/>
      <c r="CF27" s="533"/>
      <c r="CG27" s="533"/>
      <c r="CH27" s="533"/>
      <c r="CI27" s="533"/>
      <c r="CK27" s="533"/>
      <c r="CL27" s="533"/>
      <c r="CM27" s="533"/>
      <c r="CN27" s="533"/>
    </row>
    <row r="28" spans="2:92" ht="21" customHeight="1" thickBot="1" x14ac:dyDescent="0.45">
      <c r="B28" s="510"/>
      <c r="C28" s="526"/>
      <c r="D28" s="2403" t="s">
        <v>931</v>
      </c>
      <c r="E28" s="2403"/>
      <c r="F28" s="2403"/>
      <c r="G28" s="2403"/>
      <c r="H28" s="2403"/>
      <c r="I28" s="2404">
        <f>(ROUNDDOWN(M28/40,1))</f>
        <v>2.6</v>
      </c>
      <c r="J28" s="2404"/>
      <c r="K28" s="2404"/>
      <c r="L28" s="2404"/>
      <c r="M28" s="2405">
        <f>$BB$73+(AZ17-AI17)</f>
        <v>106.65</v>
      </c>
      <c r="N28" s="2406"/>
      <c r="O28" s="2406"/>
      <c r="P28" s="2407"/>
      <c r="Q28" s="122"/>
      <c r="R28" s="209"/>
      <c r="S28" s="209"/>
      <c r="T28" s="2403" t="s">
        <v>931</v>
      </c>
      <c r="U28" s="2403"/>
      <c r="V28" s="2403"/>
      <c r="W28" s="2403"/>
      <c r="X28" s="2403"/>
      <c r="Y28" s="2404">
        <f>(ROUNDDOWN(AC28/40,1))</f>
        <v>2.6</v>
      </c>
      <c r="Z28" s="2404"/>
      <c r="AA28" s="2404"/>
      <c r="AB28" s="2404"/>
      <c r="AC28" s="2405">
        <f>$BB$73+(AZ17-AI17)</f>
        <v>106.65</v>
      </c>
      <c r="AD28" s="2406"/>
      <c r="AE28" s="2406"/>
      <c r="AF28" s="2407"/>
      <c r="AG28" s="240"/>
      <c r="AH28" s="209"/>
      <c r="AI28" s="528"/>
      <c r="AJ28" s="2403" t="s">
        <v>931</v>
      </c>
      <c r="AK28" s="2403"/>
      <c r="AL28" s="2403"/>
      <c r="AM28" s="2403"/>
      <c r="AN28" s="2403"/>
      <c r="AO28" s="2404">
        <f>(ROUNDDOWN(AS28/40,1))</f>
        <v>2.6</v>
      </c>
      <c r="AP28" s="2404"/>
      <c r="AQ28" s="2404"/>
      <c r="AR28" s="2404"/>
      <c r="AS28" s="2405">
        <f>$BB$73+(AZ17-AI17)</f>
        <v>106.65</v>
      </c>
      <c r="AT28" s="2406"/>
      <c r="AU28" s="2406"/>
      <c r="AV28" s="2407"/>
      <c r="AW28" s="532"/>
      <c r="AX28" s="209"/>
      <c r="AY28" s="529"/>
      <c r="AZ28" s="2403" t="s">
        <v>931</v>
      </c>
      <c r="BA28" s="2403"/>
      <c r="BB28" s="2403"/>
      <c r="BC28" s="2403"/>
      <c r="BD28" s="2403"/>
      <c r="BE28" s="2408">
        <f>(ROUNDDOWN(BI28/40,1))</f>
        <v>2.6</v>
      </c>
      <c r="BF28" s="2408"/>
      <c r="BG28" s="2408"/>
      <c r="BH28" s="2408"/>
      <c r="BI28" s="2405">
        <f>$BB$73+(AZ17-AI17)</f>
        <v>106.65</v>
      </c>
      <c r="BJ28" s="2406"/>
      <c r="BK28" s="2406"/>
      <c r="BL28" s="2407"/>
      <c r="BM28" s="530"/>
      <c r="BN28" s="531"/>
      <c r="BO28" s="499"/>
      <c r="BV28" s="532"/>
      <c r="BW28" s="532"/>
      <c r="BX28" s="532"/>
      <c r="BY28" s="532"/>
      <c r="CA28" s="532"/>
      <c r="CB28" s="532"/>
      <c r="CC28" s="532"/>
      <c r="CD28" s="532"/>
      <c r="CF28" s="532"/>
      <c r="CG28" s="532"/>
      <c r="CH28" s="532"/>
      <c r="CI28" s="532"/>
      <c r="CK28" s="532"/>
      <c r="CL28" s="532"/>
      <c r="CM28" s="532"/>
      <c r="CN28" s="532"/>
    </row>
    <row r="29" spans="2:92" ht="30.75" customHeight="1" thickTop="1" x14ac:dyDescent="0.4">
      <c r="B29" s="510"/>
      <c r="C29" s="526"/>
      <c r="D29" s="2399" t="s">
        <v>932</v>
      </c>
      <c r="E29" s="2400"/>
      <c r="F29" s="2400"/>
      <c r="G29" s="2400"/>
      <c r="H29" s="2400"/>
      <c r="I29" s="2402">
        <f>SUM(I26:L28)</f>
        <v>0.10000000000000009</v>
      </c>
      <c r="J29" s="2402"/>
      <c r="K29" s="2402"/>
      <c r="L29" s="2402"/>
      <c r="M29" s="2402">
        <f>SUM(M26:P28)</f>
        <v>6.6500000000000057</v>
      </c>
      <c r="N29" s="2402"/>
      <c r="O29" s="2402"/>
      <c r="P29" s="2402"/>
      <c r="Q29" s="209"/>
      <c r="R29" s="209"/>
      <c r="S29" s="209"/>
      <c r="T29" s="2399" t="s">
        <v>932</v>
      </c>
      <c r="U29" s="2400"/>
      <c r="V29" s="2400"/>
      <c r="W29" s="2400"/>
      <c r="X29" s="2400"/>
      <c r="Y29" s="2402">
        <f>SUM(Y26:AB28)</f>
        <v>0.8</v>
      </c>
      <c r="Z29" s="2402"/>
      <c r="AA29" s="2402"/>
      <c r="AB29" s="2402"/>
      <c r="AC29" s="2402">
        <f>SUM(AC26:AF28)</f>
        <v>34.650000000000006</v>
      </c>
      <c r="AD29" s="2402"/>
      <c r="AE29" s="2402"/>
      <c r="AF29" s="2402"/>
      <c r="AG29" s="240"/>
      <c r="AH29" s="209"/>
      <c r="AI29" s="528"/>
      <c r="AJ29" s="2399" t="s">
        <v>933</v>
      </c>
      <c r="AK29" s="2400"/>
      <c r="AL29" s="2400"/>
      <c r="AM29" s="2400"/>
      <c r="AN29" s="2400"/>
      <c r="AO29" s="2401">
        <f>SUM(AO26:AR28)</f>
        <v>-0.69999999999999973</v>
      </c>
      <c r="AP29" s="2401"/>
      <c r="AQ29" s="2401"/>
      <c r="AR29" s="2401"/>
      <c r="AS29" s="2402">
        <f>SUM(AS26:AV28)</f>
        <v>-25.349999999999994</v>
      </c>
      <c r="AT29" s="2402"/>
      <c r="AU29" s="2402"/>
      <c r="AV29" s="2402"/>
      <c r="AW29" s="532"/>
      <c r="AX29" s="209"/>
      <c r="AY29" s="529"/>
      <c r="AZ29" s="2399" t="s">
        <v>933</v>
      </c>
      <c r="BA29" s="2400"/>
      <c r="BB29" s="2400"/>
      <c r="BC29" s="2400"/>
      <c r="BD29" s="2400"/>
      <c r="BE29" s="2401">
        <f>SUM(BE26:BH28)</f>
        <v>0.60000000000000009</v>
      </c>
      <c r="BF29" s="2401"/>
      <c r="BG29" s="2401"/>
      <c r="BH29" s="2401"/>
      <c r="BI29" s="2402">
        <f>SUM(BI26:BL28)</f>
        <v>26.650000000000006</v>
      </c>
      <c r="BJ29" s="2402"/>
      <c r="BK29" s="2402"/>
      <c r="BL29" s="2402"/>
      <c r="BM29" s="530"/>
      <c r="BN29" s="531"/>
      <c r="BO29" s="499"/>
      <c r="BQ29" s="511"/>
      <c r="BR29" s="517"/>
      <c r="BS29" s="517"/>
      <c r="BT29" s="518"/>
      <c r="BU29" s="518"/>
      <c r="BV29" s="534"/>
      <c r="BW29" s="534"/>
      <c r="BX29" s="534"/>
      <c r="BY29" s="534"/>
      <c r="CA29" s="534"/>
      <c r="CB29" s="534"/>
      <c r="CC29" s="534"/>
      <c r="CD29" s="534"/>
      <c r="CF29" s="534"/>
      <c r="CG29" s="534"/>
      <c r="CH29" s="534"/>
      <c r="CI29" s="534"/>
      <c r="CK29" s="534"/>
      <c r="CL29" s="534"/>
      <c r="CM29" s="534"/>
      <c r="CN29" s="534"/>
    </row>
    <row r="30" spans="2:92" ht="20.25" customHeight="1" x14ac:dyDescent="0.4">
      <c r="B30" s="510"/>
      <c r="C30" s="526"/>
      <c r="D30" s="535"/>
      <c r="E30" s="535"/>
      <c r="F30" s="535"/>
      <c r="G30" s="535"/>
      <c r="H30" s="535"/>
      <c r="I30" s="536"/>
      <c r="J30" s="536"/>
      <c r="K30" s="536"/>
      <c r="L30" s="536"/>
      <c r="M30" s="536"/>
      <c r="N30" s="536"/>
      <c r="O30" s="536"/>
      <c r="P30" s="536"/>
      <c r="Q30" s="537"/>
      <c r="R30" s="537"/>
      <c r="S30" s="537"/>
      <c r="T30" s="535"/>
      <c r="U30" s="535"/>
      <c r="V30" s="535"/>
      <c r="W30" s="535"/>
      <c r="X30" s="535"/>
      <c r="Y30" s="536"/>
      <c r="Z30" s="536"/>
      <c r="AA30" s="536"/>
      <c r="AB30" s="536"/>
      <c r="AC30" s="536"/>
      <c r="AD30" s="536"/>
      <c r="AE30" s="536"/>
      <c r="AF30" s="536"/>
      <c r="AG30" s="805"/>
      <c r="AH30" s="537"/>
      <c r="AI30" s="809"/>
      <c r="AJ30" s="535"/>
      <c r="AK30" s="535"/>
      <c r="AL30" s="535"/>
      <c r="AM30" s="535"/>
      <c r="AN30" s="535"/>
      <c r="AO30" s="536"/>
      <c r="AP30" s="536"/>
      <c r="AQ30" s="536"/>
      <c r="AR30" s="536"/>
      <c r="AS30" s="536"/>
      <c r="AT30" s="536"/>
      <c r="AU30" s="536"/>
      <c r="AV30" s="536"/>
      <c r="AW30" s="498"/>
      <c r="AX30" s="537"/>
      <c r="AY30" s="482"/>
      <c r="AZ30" s="535"/>
      <c r="BA30" s="535"/>
      <c r="BB30" s="535"/>
      <c r="BC30" s="535"/>
      <c r="BD30" s="535"/>
      <c r="BE30" s="536"/>
      <c r="BF30" s="536"/>
      <c r="BG30" s="536"/>
      <c r="BH30" s="536"/>
      <c r="BI30" s="536"/>
      <c r="BJ30" s="536"/>
      <c r="BK30" s="536"/>
      <c r="BL30" s="536"/>
      <c r="BM30" s="530"/>
      <c r="BN30" s="531"/>
      <c r="BO30" s="499"/>
      <c r="BQ30" s="511"/>
      <c r="BR30" s="517"/>
      <c r="BS30" s="517"/>
      <c r="BT30" s="518"/>
      <c r="BU30" s="518"/>
      <c r="BX30" s="499"/>
    </row>
    <row r="31" spans="2:92" ht="20.25" customHeight="1" x14ac:dyDescent="0.4">
      <c r="B31" s="510"/>
      <c r="C31" s="526"/>
      <c r="D31" s="535"/>
      <c r="E31" s="535"/>
      <c r="F31" s="535"/>
      <c r="G31" s="535"/>
      <c r="H31" s="535"/>
      <c r="I31" s="536"/>
      <c r="J31" s="536"/>
      <c r="K31" s="2391" t="s">
        <v>934</v>
      </c>
      <c r="L31" s="2392"/>
      <c r="M31" s="2392"/>
      <c r="N31" s="2393" t="str">
        <f>IF(OR($BE$9&gt;0,),IF(AND(OR($D$5="○",$D$6="○"),$I$29&gt;=0),"可",IF(AND(OR($D$5="○",$D$6="○"),$I$29&lt;0),"不可","")),"")</f>
        <v>可</v>
      </c>
      <c r="O31" s="2394"/>
      <c r="P31" s="2395"/>
      <c r="Q31" s="537"/>
      <c r="R31" s="537"/>
      <c r="S31" s="537"/>
      <c r="T31" s="535"/>
      <c r="U31" s="535"/>
      <c r="V31" s="535"/>
      <c r="W31" s="535"/>
      <c r="X31" s="535"/>
      <c r="Y31" s="536"/>
      <c r="Z31" s="536"/>
      <c r="AA31" s="2391" t="s">
        <v>935</v>
      </c>
      <c r="AB31" s="2392"/>
      <c r="AC31" s="2396"/>
      <c r="AD31" s="2393" t="str">
        <f>IF(OR($BE$9&gt;0,),IF(AND(OR($D$5="○",$D$6="○"),$Y$29&gt;=0),"可",IF(AND(OR($D$5="○",$D$6="○"),$Y$29&lt;0),"不可","")),"")</f>
        <v>可</v>
      </c>
      <c r="AE31" s="2394"/>
      <c r="AF31" s="2395"/>
      <c r="AG31" s="805"/>
      <c r="AH31" s="537"/>
      <c r="AI31" s="809"/>
      <c r="AJ31" s="535"/>
      <c r="AK31" s="535"/>
      <c r="AL31" s="535"/>
      <c r="AM31" s="535"/>
      <c r="AN31" s="535"/>
      <c r="AO31" s="536"/>
      <c r="AP31" s="536"/>
      <c r="AQ31" s="2391" t="s">
        <v>936</v>
      </c>
      <c r="AR31" s="2392"/>
      <c r="AS31" s="2396"/>
      <c r="AT31" s="2393" t="str">
        <f>IF(OR($BE$9&gt;0,),IF(AND(OR($D$7="○"),$AO$29&gt;=0),"可",IF(AND(OR($D$7="○"),$AO$29&lt;0),"不可","")),"")</f>
        <v/>
      </c>
      <c r="AU31" s="2394"/>
      <c r="AV31" s="2395"/>
      <c r="AW31" s="498"/>
      <c r="AX31" s="537"/>
      <c r="AY31" s="482"/>
      <c r="AZ31" s="535"/>
      <c r="BA31" s="535"/>
      <c r="BB31" s="535"/>
      <c r="BC31" s="535"/>
      <c r="BD31" s="535"/>
      <c r="BE31" s="536"/>
      <c r="BF31" s="536"/>
      <c r="BG31" s="2391" t="s">
        <v>937</v>
      </c>
      <c r="BH31" s="2392"/>
      <c r="BI31" s="2396"/>
      <c r="BJ31" s="2393" t="str">
        <f>IF(OR($BE$9&gt;0,),IF(AND(OR($D$7="○"),$BE$29&gt;=0),"可",IF(AND(OR($D$7="○"),$BE$29&lt;0),"不可","")),"")</f>
        <v/>
      </c>
      <c r="BK31" s="2394"/>
      <c r="BL31" s="2395"/>
      <c r="BM31" s="530"/>
      <c r="BN31" s="531"/>
      <c r="BO31" s="499"/>
      <c r="BQ31" s="511"/>
      <c r="BR31" s="517"/>
      <c r="BS31" s="517"/>
      <c r="BT31" s="518"/>
      <c r="BU31" s="518"/>
      <c r="BX31" s="499"/>
    </row>
    <row r="32" spans="2:92" ht="20.25" customHeight="1" x14ac:dyDescent="0.4">
      <c r="B32" s="510"/>
      <c r="C32" s="538"/>
      <c r="D32" s="539"/>
      <c r="E32" s="539"/>
      <c r="F32" s="539"/>
      <c r="G32" s="539"/>
      <c r="H32" s="539"/>
      <c r="I32" s="540"/>
      <c r="J32" s="540"/>
      <c r="K32" s="540"/>
      <c r="L32" s="540"/>
      <c r="M32" s="540"/>
      <c r="N32" s="540"/>
      <c r="O32" s="540"/>
      <c r="P32" s="540"/>
      <c r="Q32" s="541"/>
      <c r="R32" s="541"/>
      <c r="S32" s="541"/>
      <c r="T32" s="539"/>
      <c r="U32" s="539"/>
      <c r="V32" s="539"/>
      <c r="W32" s="539"/>
      <c r="X32" s="539"/>
      <c r="Y32" s="540"/>
      <c r="Z32" s="540"/>
      <c r="AA32" s="540"/>
      <c r="AB32" s="540"/>
      <c r="AC32" s="540"/>
      <c r="AD32" s="540"/>
      <c r="AE32" s="540"/>
      <c r="AF32" s="540"/>
      <c r="AG32" s="542"/>
      <c r="AH32" s="537"/>
      <c r="AI32" s="543"/>
      <c r="AJ32" s="539"/>
      <c r="AK32" s="539"/>
      <c r="AL32" s="539"/>
      <c r="AM32" s="539"/>
      <c r="AN32" s="539"/>
      <c r="AO32" s="540"/>
      <c r="AP32" s="540"/>
      <c r="AQ32" s="540"/>
      <c r="AR32" s="540"/>
      <c r="AS32" s="540"/>
      <c r="AT32" s="540"/>
      <c r="AU32" s="540"/>
      <c r="AV32" s="540"/>
      <c r="AW32" s="544"/>
      <c r="AX32" s="541"/>
      <c r="AY32" s="545"/>
      <c r="AZ32" s="539"/>
      <c r="BA32" s="539"/>
      <c r="BB32" s="539"/>
      <c r="BC32" s="539"/>
      <c r="BD32" s="539"/>
      <c r="BE32" s="540"/>
      <c r="BF32" s="540"/>
      <c r="BG32" s="540"/>
      <c r="BH32" s="540"/>
      <c r="BI32" s="540"/>
      <c r="BJ32" s="540"/>
      <c r="BK32" s="540"/>
      <c r="BL32" s="540"/>
      <c r="BM32" s="546"/>
      <c r="BN32" s="531"/>
      <c r="BO32" s="499"/>
      <c r="BQ32" s="511"/>
      <c r="BR32" s="517"/>
      <c r="BS32" s="517"/>
      <c r="BT32" s="518"/>
      <c r="BU32" s="518"/>
      <c r="BX32" s="499"/>
    </row>
    <row r="33" spans="2:96" ht="20.25" customHeight="1" thickBot="1" x14ac:dyDescent="0.45">
      <c r="B33" s="547"/>
      <c r="C33" s="548"/>
      <c r="D33" s="549"/>
      <c r="E33" s="549"/>
      <c r="F33" s="549"/>
      <c r="G33" s="549"/>
      <c r="H33" s="549"/>
      <c r="I33" s="550"/>
      <c r="J33" s="550"/>
      <c r="K33" s="550"/>
      <c r="L33" s="550"/>
      <c r="M33" s="550"/>
      <c r="N33" s="550"/>
      <c r="O33" s="550"/>
      <c r="P33" s="550"/>
      <c r="Q33" s="807"/>
      <c r="R33" s="807"/>
      <c r="S33" s="807"/>
      <c r="T33" s="549"/>
      <c r="U33" s="549"/>
      <c r="V33" s="549"/>
      <c r="W33" s="549"/>
      <c r="X33" s="549"/>
      <c r="Y33" s="550"/>
      <c r="Z33" s="550"/>
      <c r="AA33" s="550"/>
      <c r="AB33" s="550"/>
      <c r="AC33" s="550"/>
      <c r="AD33" s="550"/>
      <c r="AE33" s="550"/>
      <c r="AF33" s="550"/>
      <c r="AG33" s="807"/>
      <c r="AH33" s="807"/>
      <c r="AI33" s="807"/>
      <c r="AJ33" s="549"/>
      <c r="AK33" s="549"/>
      <c r="AL33" s="549"/>
      <c r="AM33" s="549"/>
      <c r="AN33" s="549"/>
      <c r="AO33" s="550"/>
      <c r="AP33" s="550"/>
      <c r="AQ33" s="550"/>
      <c r="AR33" s="550"/>
      <c r="AS33" s="550"/>
      <c r="AT33" s="550"/>
      <c r="AU33" s="550"/>
      <c r="AV33" s="550"/>
      <c r="AW33" s="551"/>
      <c r="AX33" s="807"/>
      <c r="AY33" s="552"/>
      <c r="AZ33" s="549"/>
      <c r="BA33" s="549"/>
      <c r="BB33" s="549"/>
      <c r="BC33" s="549"/>
      <c r="BD33" s="549"/>
      <c r="BE33" s="550"/>
      <c r="BF33" s="550"/>
      <c r="BG33" s="550"/>
      <c r="BH33" s="550"/>
      <c r="BI33" s="550"/>
      <c r="BJ33" s="550"/>
      <c r="BK33" s="550"/>
      <c r="BL33" s="550"/>
      <c r="BM33" s="553"/>
      <c r="BN33" s="554"/>
      <c r="BO33" s="801"/>
      <c r="BQ33" s="511"/>
      <c r="BR33" s="517"/>
      <c r="BS33" s="517"/>
      <c r="BT33" s="518"/>
      <c r="BU33" s="518"/>
      <c r="BX33" s="499"/>
    </row>
    <row r="34" spans="2:96" ht="21" customHeight="1" thickBot="1" x14ac:dyDescent="0.45">
      <c r="B34" s="471" t="s">
        <v>938</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5"/>
      <c r="BB34" s="233"/>
      <c r="BC34" s="235"/>
      <c r="BD34" s="235"/>
      <c r="BE34" s="233"/>
      <c r="BF34" s="235"/>
      <c r="BG34" s="233"/>
      <c r="BH34" s="233"/>
      <c r="BI34" s="233"/>
      <c r="BJ34" s="233"/>
      <c r="BK34" s="233"/>
      <c r="BL34" s="233"/>
      <c r="BM34" s="233"/>
      <c r="BN34" s="233"/>
      <c r="BO34" s="801"/>
      <c r="BQ34" s="511"/>
      <c r="BR34" s="517"/>
      <c r="BS34" s="517"/>
      <c r="BT34" s="518"/>
      <c r="BU34" s="518"/>
    </row>
    <row r="35" spans="2:96" ht="32.25" customHeight="1" thickBot="1" x14ac:dyDescent="0.45">
      <c r="B35" s="1668"/>
      <c r="C35" s="555"/>
      <c r="D35" s="1669" t="s">
        <v>383</v>
      </c>
      <c r="E35" s="1669"/>
      <c r="F35" s="1669"/>
      <c r="G35" s="1669"/>
      <c r="H35" s="1669"/>
      <c r="I35" s="1670"/>
      <c r="J35" s="1603" t="s">
        <v>939</v>
      </c>
      <c r="K35" s="1604"/>
      <c r="L35" s="1604"/>
      <c r="M35" s="1604"/>
      <c r="N35" s="1604"/>
      <c r="O35" s="1605"/>
      <c r="P35" s="2271" t="s">
        <v>327</v>
      </c>
      <c r="Q35" s="1669"/>
      <c r="R35" s="1669"/>
      <c r="S35" s="1669"/>
      <c r="T35" s="1669"/>
      <c r="U35" s="1669"/>
      <c r="V35" s="2272"/>
      <c r="W35" s="2274" t="s">
        <v>386</v>
      </c>
      <c r="X35" s="2275"/>
      <c r="Y35" s="2275"/>
      <c r="Z35" s="2275"/>
      <c r="AA35" s="2275"/>
      <c r="AB35" s="2275"/>
      <c r="AC35" s="2276"/>
      <c r="AD35" s="2274" t="s">
        <v>387</v>
      </c>
      <c r="AE35" s="2275"/>
      <c r="AF35" s="2275"/>
      <c r="AG35" s="2275"/>
      <c r="AH35" s="2275"/>
      <c r="AI35" s="2275"/>
      <c r="AJ35" s="2276"/>
      <c r="AK35" s="2274" t="s">
        <v>388</v>
      </c>
      <c r="AL35" s="2275"/>
      <c r="AM35" s="2275"/>
      <c r="AN35" s="2275"/>
      <c r="AO35" s="2275"/>
      <c r="AP35" s="2275"/>
      <c r="AQ35" s="2276"/>
      <c r="AR35" s="1668" t="s">
        <v>389</v>
      </c>
      <c r="AS35" s="1669"/>
      <c r="AT35" s="1669"/>
      <c r="AU35" s="1669"/>
      <c r="AV35" s="1669"/>
      <c r="AW35" s="1669"/>
      <c r="AX35" s="2272"/>
      <c r="AY35" s="1604" t="s">
        <v>940</v>
      </c>
      <c r="AZ35" s="1604"/>
      <c r="BA35" s="1605"/>
      <c r="BB35" s="1603" t="s">
        <v>391</v>
      </c>
      <c r="BC35" s="1604"/>
      <c r="BD35" s="1605"/>
      <c r="BE35" s="1603" t="s">
        <v>941</v>
      </c>
      <c r="BF35" s="1604"/>
      <c r="BG35" s="1604"/>
      <c r="BH35" s="1603" t="s">
        <v>942</v>
      </c>
      <c r="BI35" s="1604"/>
      <c r="BJ35" s="1604"/>
      <c r="BK35" s="2271" t="s">
        <v>943</v>
      </c>
      <c r="BL35" s="1669"/>
      <c r="BM35" s="1669"/>
      <c r="BN35" s="2272"/>
      <c r="BQ35" s="511"/>
      <c r="BR35" s="517"/>
      <c r="BS35" s="517"/>
      <c r="BT35" s="518"/>
      <c r="BU35" s="518"/>
    </row>
    <row r="36" spans="2:96" ht="32.25" customHeight="1" thickBot="1" x14ac:dyDescent="0.45">
      <c r="B36" s="2270"/>
      <c r="C36" s="556"/>
      <c r="D36" s="1540"/>
      <c r="E36" s="1540"/>
      <c r="F36" s="1540"/>
      <c r="G36" s="1540"/>
      <c r="H36" s="1540"/>
      <c r="I36" s="1541"/>
      <c r="J36" s="1556"/>
      <c r="K36" s="1506"/>
      <c r="L36" s="1506"/>
      <c r="M36" s="1506"/>
      <c r="N36" s="1506"/>
      <c r="O36" s="1507"/>
      <c r="P36" s="1558"/>
      <c r="Q36" s="2397"/>
      <c r="R36" s="2397"/>
      <c r="S36" s="2397"/>
      <c r="T36" s="2397"/>
      <c r="U36" s="2397"/>
      <c r="V36" s="2398"/>
      <c r="W36" s="557" t="s">
        <v>944</v>
      </c>
      <c r="X36" s="558" t="s">
        <v>945</v>
      </c>
      <c r="Y36" s="558" t="s">
        <v>946</v>
      </c>
      <c r="Z36" s="558" t="s">
        <v>947</v>
      </c>
      <c r="AA36" s="558" t="s">
        <v>948</v>
      </c>
      <c r="AB36" s="558" t="s">
        <v>949</v>
      </c>
      <c r="AC36" s="559" t="s">
        <v>950</v>
      </c>
      <c r="AD36" s="557" t="s">
        <v>944</v>
      </c>
      <c r="AE36" s="558" t="s">
        <v>945</v>
      </c>
      <c r="AF36" s="558" t="s">
        <v>946</v>
      </c>
      <c r="AG36" s="558" t="s">
        <v>947</v>
      </c>
      <c r="AH36" s="558" t="s">
        <v>948</v>
      </c>
      <c r="AI36" s="558" t="s">
        <v>949</v>
      </c>
      <c r="AJ36" s="559" t="s">
        <v>950</v>
      </c>
      <c r="AK36" s="557" t="s">
        <v>944</v>
      </c>
      <c r="AL36" s="558" t="s">
        <v>945</v>
      </c>
      <c r="AM36" s="558" t="s">
        <v>946</v>
      </c>
      <c r="AN36" s="558" t="s">
        <v>947</v>
      </c>
      <c r="AO36" s="558" t="s">
        <v>948</v>
      </c>
      <c r="AP36" s="558" t="s">
        <v>949</v>
      </c>
      <c r="AQ36" s="559" t="s">
        <v>950</v>
      </c>
      <c r="AR36" s="560" t="s">
        <v>944</v>
      </c>
      <c r="AS36" s="561" t="s">
        <v>945</v>
      </c>
      <c r="AT36" s="561" t="s">
        <v>946</v>
      </c>
      <c r="AU36" s="561" t="s">
        <v>947</v>
      </c>
      <c r="AV36" s="561" t="s">
        <v>948</v>
      </c>
      <c r="AW36" s="561" t="s">
        <v>949</v>
      </c>
      <c r="AX36" s="562" t="s">
        <v>950</v>
      </c>
      <c r="AY36" s="1506"/>
      <c r="AZ36" s="1506"/>
      <c r="BA36" s="1507"/>
      <c r="BB36" s="1556"/>
      <c r="BC36" s="1506"/>
      <c r="BD36" s="1507"/>
      <c r="BE36" s="1556"/>
      <c r="BF36" s="1506"/>
      <c r="BG36" s="1506"/>
      <c r="BH36" s="1556"/>
      <c r="BI36" s="1506"/>
      <c r="BJ36" s="1506"/>
      <c r="BK36" s="1557"/>
      <c r="BL36" s="1540"/>
      <c r="BM36" s="1540"/>
      <c r="BN36" s="2273"/>
      <c r="BQ36" s="511"/>
      <c r="BR36" s="517"/>
      <c r="BS36" s="517"/>
      <c r="BT36" s="518"/>
      <c r="BU36" s="518"/>
    </row>
    <row r="37" spans="2:96" ht="21" customHeight="1" thickBot="1" x14ac:dyDescent="0.45">
      <c r="B37" s="2367" t="s">
        <v>951</v>
      </c>
      <c r="C37" s="563"/>
      <c r="D37" s="2369" t="s">
        <v>960</v>
      </c>
      <c r="E37" s="2369"/>
      <c r="F37" s="2369"/>
      <c r="G37" s="2369"/>
      <c r="H37" s="2369"/>
      <c r="I37" s="2370"/>
      <c r="J37" s="2371"/>
      <c r="K37" s="2369"/>
      <c r="L37" s="2370"/>
      <c r="M37" s="2371"/>
      <c r="N37" s="2369"/>
      <c r="O37" s="2370"/>
      <c r="P37" s="2372"/>
      <c r="Q37" s="2268"/>
      <c r="R37" s="2268"/>
      <c r="S37" s="2268"/>
      <c r="T37" s="2268"/>
      <c r="U37" s="2268"/>
      <c r="V37" s="2269"/>
      <c r="W37" s="564">
        <v>4</v>
      </c>
      <c r="X37" s="565">
        <v>4</v>
      </c>
      <c r="Y37" s="565">
        <v>4</v>
      </c>
      <c r="Z37" s="565">
        <v>4</v>
      </c>
      <c r="AA37" s="565">
        <v>4</v>
      </c>
      <c r="AB37" s="565"/>
      <c r="AC37" s="566"/>
      <c r="AD37" s="564">
        <v>4</v>
      </c>
      <c r="AE37" s="565">
        <v>4</v>
      </c>
      <c r="AF37" s="565">
        <v>4</v>
      </c>
      <c r="AG37" s="565">
        <v>4</v>
      </c>
      <c r="AH37" s="565">
        <v>4</v>
      </c>
      <c r="AI37" s="565"/>
      <c r="AJ37" s="566"/>
      <c r="AK37" s="564">
        <v>4</v>
      </c>
      <c r="AL37" s="565">
        <v>4</v>
      </c>
      <c r="AM37" s="565">
        <v>4</v>
      </c>
      <c r="AN37" s="565">
        <v>4</v>
      </c>
      <c r="AO37" s="565">
        <v>4</v>
      </c>
      <c r="AP37" s="565"/>
      <c r="AQ37" s="566"/>
      <c r="AR37" s="564">
        <v>4</v>
      </c>
      <c r="AS37" s="565">
        <v>4</v>
      </c>
      <c r="AT37" s="565">
        <v>4</v>
      </c>
      <c r="AU37" s="565">
        <v>4</v>
      </c>
      <c r="AV37" s="565">
        <v>4</v>
      </c>
      <c r="AW37" s="565"/>
      <c r="AX37" s="566"/>
      <c r="AY37" s="2230">
        <f t="shared" ref="AY37:AY57" si="0">SUM(W37:AX37)</f>
        <v>80</v>
      </c>
      <c r="AZ37" s="2230"/>
      <c r="BA37" s="2291"/>
      <c r="BB37" s="2386">
        <f t="shared" ref="BB37:BB57" si="1">AY37/4</f>
        <v>20</v>
      </c>
      <c r="BC37" s="2387"/>
      <c r="BD37" s="2388"/>
      <c r="BE37" s="2389"/>
      <c r="BF37" s="2390"/>
      <c r="BG37" s="2390"/>
      <c r="BH37" s="2389"/>
      <c r="BI37" s="2390"/>
      <c r="BJ37" s="2390"/>
      <c r="BK37" s="2373"/>
      <c r="BL37" s="969"/>
      <c r="BM37" s="969"/>
      <c r="BN37" s="970"/>
      <c r="BQ37" s="511"/>
      <c r="BR37" s="517"/>
      <c r="BS37" s="517"/>
      <c r="BT37" s="518"/>
      <c r="BU37" s="518"/>
    </row>
    <row r="38" spans="2:96" ht="21" customHeight="1" x14ac:dyDescent="0.4">
      <c r="B38" s="2252"/>
      <c r="C38" s="2362" t="s">
        <v>952</v>
      </c>
      <c r="D38" s="2364" t="s">
        <v>961</v>
      </c>
      <c r="E38" s="2364"/>
      <c r="F38" s="2364"/>
      <c r="G38" s="2364"/>
      <c r="H38" s="2364"/>
      <c r="I38" s="2316"/>
      <c r="J38" s="2365"/>
      <c r="K38" s="2364"/>
      <c r="L38" s="2316"/>
      <c r="M38" s="2365"/>
      <c r="N38" s="2364"/>
      <c r="O38" s="2316"/>
      <c r="P38" s="2317"/>
      <c r="Q38" s="2318"/>
      <c r="R38" s="2318"/>
      <c r="S38" s="2318"/>
      <c r="T38" s="2318"/>
      <c r="U38" s="2318"/>
      <c r="V38" s="2319"/>
      <c r="W38" s="567">
        <v>8</v>
      </c>
      <c r="X38" s="568">
        <v>8</v>
      </c>
      <c r="Y38" s="568">
        <v>8</v>
      </c>
      <c r="Z38" s="568">
        <v>8</v>
      </c>
      <c r="AA38" s="568">
        <v>8</v>
      </c>
      <c r="AB38" s="568"/>
      <c r="AC38" s="569"/>
      <c r="AD38" s="567">
        <v>8</v>
      </c>
      <c r="AE38" s="568">
        <v>8</v>
      </c>
      <c r="AF38" s="568">
        <v>8</v>
      </c>
      <c r="AG38" s="568">
        <v>8</v>
      </c>
      <c r="AH38" s="568">
        <v>8</v>
      </c>
      <c r="AI38" s="568"/>
      <c r="AJ38" s="569"/>
      <c r="AK38" s="567">
        <v>8</v>
      </c>
      <c r="AL38" s="568">
        <v>8</v>
      </c>
      <c r="AM38" s="568">
        <v>8</v>
      </c>
      <c r="AN38" s="568">
        <v>8</v>
      </c>
      <c r="AO38" s="568">
        <v>8</v>
      </c>
      <c r="AP38" s="568"/>
      <c r="AQ38" s="569"/>
      <c r="AR38" s="567">
        <v>8</v>
      </c>
      <c r="AS38" s="568">
        <v>8</v>
      </c>
      <c r="AT38" s="568">
        <v>8</v>
      </c>
      <c r="AU38" s="568">
        <v>8</v>
      </c>
      <c r="AV38" s="568">
        <v>8</v>
      </c>
      <c r="AW38" s="568"/>
      <c r="AX38" s="569"/>
      <c r="AY38" s="2366">
        <f t="shared" si="0"/>
        <v>160</v>
      </c>
      <c r="AZ38" s="2366"/>
      <c r="BA38" s="2328"/>
      <c r="BB38" s="2374">
        <f t="shared" si="1"/>
        <v>40</v>
      </c>
      <c r="BC38" s="2375"/>
      <c r="BD38" s="2376"/>
      <c r="BE38" s="2377"/>
      <c r="BF38" s="2378"/>
      <c r="BG38" s="2379"/>
      <c r="BH38" s="2377"/>
      <c r="BI38" s="2378"/>
      <c r="BJ38" s="2379"/>
      <c r="BK38" s="2348"/>
      <c r="BL38" s="2349"/>
      <c r="BM38" s="2349"/>
      <c r="BN38" s="2350"/>
      <c r="BO38" s="570"/>
    </row>
    <row r="39" spans="2:96" ht="21" customHeight="1" x14ac:dyDescent="0.4">
      <c r="B39" s="2252"/>
      <c r="C39" s="2363"/>
      <c r="D39" s="2357" t="s">
        <v>961</v>
      </c>
      <c r="E39" s="2357"/>
      <c r="F39" s="2357"/>
      <c r="G39" s="2357"/>
      <c r="H39" s="2357"/>
      <c r="I39" s="2289"/>
      <c r="J39" s="2358"/>
      <c r="K39" s="2357"/>
      <c r="L39" s="2289"/>
      <c r="M39" s="2358"/>
      <c r="N39" s="2357"/>
      <c r="O39" s="2289"/>
      <c r="P39" s="2243"/>
      <c r="Q39" s="2244"/>
      <c r="R39" s="2244"/>
      <c r="S39" s="2244"/>
      <c r="T39" s="2244"/>
      <c r="U39" s="2244"/>
      <c r="V39" s="2245"/>
      <c r="W39" s="571"/>
      <c r="X39" s="572"/>
      <c r="Y39" s="572"/>
      <c r="Z39" s="572"/>
      <c r="AA39" s="572"/>
      <c r="AB39" s="572"/>
      <c r="AC39" s="573"/>
      <c r="AD39" s="571"/>
      <c r="AE39" s="572"/>
      <c r="AF39" s="572"/>
      <c r="AG39" s="572"/>
      <c r="AH39" s="572"/>
      <c r="AI39" s="572"/>
      <c r="AJ39" s="573"/>
      <c r="AK39" s="571"/>
      <c r="AL39" s="572"/>
      <c r="AM39" s="572"/>
      <c r="AN39" s="572"/>
      <c r="AO39" s="572"/>
      <c r="AP39" s="572"/>
      <c r="AQ39" s="573"/>
      <c r="AR39" s="571"/>
      <c r="AS39" s="572"/>
      <c r="AT39" s="572"/>
      <c r="AU39" s="572"/>
      <c r="AV39" s="572"/>
      <c r="AW39" s="572"/>
      <c r="AX39" s="573"/>
      <c r="AY39" s="2359">
        <f t="shared" si="0"/>
        <v>0</v>
      </c>
      <c r="AZ39" s="2359"/>
      <c r="BA39" s="2290"/>
      <c r="BB39" s="2249">
        <f t="shared" si="1"/>
        <v>0</v>
      </c>
      <c r="BC39" s="2360"/>
      <c r="BD39" s="2361"/>
      <c r="BE39" s="2354"/>
      <c r="BF39" s="2355"/>
      <c r="BG39" s="2356"/>
      <c r="BH39" s="2354"/>
      <c r="BI39" s="2355"/>
      <c r="BJ39" s="2356"/>
      <c r="BK39" s="1618"/>
      <c r="BL39" s="1619"/>
      <c r="BM39" s="1619"/>
      <c r="BN39" s="1629"/>
      <c r="BO39" s="570"/>
    </row>
    <row r="40" spans="2:96" ht="21" customHeight="1" x14ac:dyDescent="0.4">
      <c r="B40" s="2252"/>
      <c r="C40" s="2363"/>
      <c r="D40" s="2357"/>
      <c r="E40" s="2357"/>
      <c r="F40" s="2357"/>
      <c r="G40" s="2357"/>
      <c r="H40" s="2357"/>
      <c r="I40" s="2289"/>
      <c r="J40" s="2358"/>
      <c r="K40" s="2357"/>
      <c r="L40" s="2289"/>
      <c r="M40" s="2358"/>
      <c r="N40" s="2357"/>
      <c r="O40" s="2289"/>
      <c r="P40" s="2243"/>
      <c r="Q40" s="2244"/>
      <c r="R40" s="2244"/>
      <c r="S40" s="2244"/>
      <c r="T40" s="2244"/>
      <c r="U40" s="2244"/>
      <c r="V40" s="2245"/>
      <c r="W40" s="571"/>
      <c r="X40" s="572"/>
      <c r="Y40" s="572"/>
      <c r="Z40" s="572"/>
      <c r="AA40" s="572"/>
      <c r="AB40" s="572"/>
      <c r="AC40" s="573"/>
      <c r="AD40" s="571"/>
      <c r="AE40" s="572"/>
      <c r="AF40" s="572"/>
      <c r="AG40" s="572"/>
      <c r="AH40" s="572"/>
      <c r="AI40" s="572"/>
      <c r="AJ40" s="573"/>
      <c r="AK40" s="571"/>
      <c r="AL40" s="572"/>
      <c r="AM40" s="572"/>
      <c r="AN40" s="572"/>
      <c r="AO40" s="572"/>
      <c r="AP40" s="572"/>
      <c r="AQ40" s="573"/>
      <c r="AR40" s="571"/>
      <c r="AS40" s="572"/>
      <c r="AT40" s="572"/>
      <c r="AU40" s="572"/>
      <c r="AV40" s="572"/>
      <c r="AW40" s="572"/>
      <c r="AX40" s="573"/>
      <c r="AY40" s="2359">
        <f t="shared" si="0"/>
        <v>0</v>
      </c>
      <c r="AZ40" s="2359"/>
      <c r="BA40" s="2290"/>
      <c r="BB40" s="2249">
        <f t="shared" si="1"/>
        <v>0</v>
      </c>
      <c r="BC40" s="2360"/>
      <c r="BD40" s="2361"/>
      <c r="BE40" s="2354"/>
      <c r="BF40" s="2355"/>
      <c r="BG40" s="2356"/>
      <c r="BH40" s="2354"/>
      <c r="BI40" s="2355"/>
      <c r="BJ40" s="2356"/>
      <c r="BK40" s="1618"/>
      <c r="BL40" s="1619"/>
      <c r="BM40" s="1619"/>
      <c r="BN40" s="1629"/>
      <c r="BO40" s="570"/>
    </row>
    <row r="41" spans="2:96" ht="21" customHeight="1" x14ac:dyDescent="0.4">
      <c r="B41" s="2252"/>
      <c r="C41" s="2363"/>
      <c r="D41" s="2357"/>
      <c r="E41" s="2357"/>
      <c r="F41" s="2357"/>
      <c r="G41" s="2357"/>
      <c r="H41" s="2357"/>
      <c r="I41" s="2289"/>
      <c r="J41" s="2358"/>
      <c r="K41" s="2357"/>
      <c r="L41" s="2289"/>
      <c r="M41" s="2358"/>
      <c r="N41" s="2357"/>
      <c r="O41" s="2289"/>
      <c r="P41" s="2243"/>
      <c r="Q41" s="2244"/>
      <c r="R41" s="2244"/>
      <c r="S41" s="2244"/>
      <c r="T41" s="2244"/>
      <c r="U41" s="2244"/>
      <c r="V41" s="2245"/>
      <c r="W41" s="571"/>
      <c r="X41" s="572"/>
      <c r="Y41" s="572"/>
      <c r="Z41" s="572"/>
      <c r="AA41" s="572"/>
      <c r="AB41" s="572"/>
      <c r="AC41" s="573"/>
      <c r="AD41" s="571"/>
      <c r="AE41" s="572"/>
      <c r="AF41" s="572"/>
      <c r="AG41" s="572"/>
      <c r="AH41" s="572"/>
      <c r="AI41" s="572"/>
      <c r="AJ41" s="573"/>
      <c r="AK41" s="571"/>
      <c r="AL41" s="572"/>
      <c r="AM41" s="572"/>
      <c r="AN41" s="572"/>
      <c r="AO41" s="572"/>
      <c r="AP41" s="572"/>
      <c r="AQ41" s="573"/>
      <c r="AR41" s="571"/>
      <c r="AS41" s="572"/>
      <c r="AT41" s="572"/>
      <c r="AU41" s="572"/>
      <c r="AV41" s="572"/>
      <c r="AW41" s="572"/>
      <c r="AX41" s="573"/>
      <c r="AY41" s="2359">
        <f t="shared" si="0"/>
        <v>0</v>
      </c>
      <c r="AZ41" s="2359"/>
      <c r="BA41" s="2290"/>
      <c r="BB41" s="2249">
        <f t="shared" si="1"/>
        <v>0</v>
      </c>
      <c r="BC41" s="2360"/>
      <c r="BD41" s="2361"/>
      <c r="BE41" s="2354"/>
      <c r="BF41" s="2355"/>
      <c r="BG41" s="2356"/>
      <c r="BH41" s="2354"/>
      <c r="BI41" s="2355"/>
      <c r="BJ41" s="2356"/>
      <c r="BK41" s="1618"/>
      <c r="BL41" s="1619"/>
      <c r="BM41" s="1619"/>
      <c r="BN41" s="1629"/>
      <c r="BO41" s="570"/>
      <c r="CC41" s="574"/>
      <c r="CD41" s="460"/>
      <c r="CE41" s="460"/>
      <c r="CF41" s="460"/>
      <c r="CG41" s="460"/>
      <c r="CH41" s="460"/>
      <c r="CI41" s="460"/>
      <c r="CJ41" s="460"/>
      <c r="CK41" s="460"/>
      <c r="CL41" s="460"/>
      <c r="CM41" s="460"/>
      <c r="CN41" s="460"/>
      <c r="CO41" s="460"/>
      <c r="CP41" s="460"/>
      <c r="CQ41" s="460"/>
      <c r="CR41" s="460"/>
    </row>
    <row r="42" spans="2:96" ht="21" customHeight="1" thickBot="1" x14ac:dyDescent="0.45">
      <c r="B42" s="2252"/>
      <c r="C42" s="2363"/>
      <c r="D42" s="2380"/>
      <c r="E42" s="2380"/>
      <c r="F42" s="2380"/>
      <c r="G42" s="2380"/>
      <c r="H42" s="2380"/>
      <c r="I42" s="2381"/>
      <c r="J42" s="2382"/>
      <c r="K42" s="2380"/>
      <c r="L42" s="2381"/>
      <c r="M42" s="2382"/>
      <c r="N42" s="2380"/>
      <c r="O42" s="2381"/>
      <c r="P42" s="2243"/>
      <c r="Q42" s="2244"/>
      <c r="R42" s="2244"/>
      <c r="S42" s="2244"/>
      <c r="T42" s="2244"/>
      <c r="U42" s="2244"/>
      <c r="V42" s="2245"/>
      <c r="W42" s="575"/>
      <c r="X42" s="576"/>
      <c r="Y42" s="576"/>
      <c r="Z42" s="576"/>
      <c r="AA42" s="576"/>
      <c r="AB42" s="576"/>
      <c r="AC42" s="577"/>
      <c r="AD42" s="575"/>
      <c r="AE42" s="576"/>
      <c r="AF42" s="576"/>
      <c r="AG42" s="576"/>
      <c r="AH42" s="576"/>
      <c r="AI42" s="576"/>
      <c r="AJ42" s="577"/>
      <c r="AK42" s="575"/>
      <c r="AL42" s="576"/>
      <c r="AM42" s="576"/>
      <c r="AN42" s="576"/>
      <c r="AO42" s="576"/>
      <c r="AP42" s="576"/>
      <c r="AQ42" s="577"/>
      <c r="AR42" s="575"/>
      <c r="AS42" s="576"/>
      <c r="AT42" s="576"/>
      <c r="AU42" s="576"/>
      <c r="AV42" s="576"/>
      <c r="AW42" s="576"/>
      <c r="AX42" s="577"/>
      <c r="AY42" s="2383">
        <f t="shared" si="0"/>
        <v>0</v>
      </c>
      <c r="AZ42" s="2383"/>
      <c r="BA42" s="2285"/>
      <c r="BB42" s="2226">
        <f t="shared" si="1"/>
        <v>0</v>
      </c>
      <c r="BC42" s="2384"/>
      <c r="BD42" s="2385"/>
      <c r="BE42" s="2351"/>
      <c r="BF42" s="2352"/>
      <c r="BG42" s="2353"/>
      <c r="BH42" s="2351"/>
      <c r="BI42" s="2352"/>
      <c r="BJ42" s="2353"/>
      <c r="BK42" s="1620"/>
      <c r="BL42" s="1621"/>
      <c r="BM42" s="1621"/>
      <c r="BN42" s="2327"/>
      <c r="BO42" s="570"/>
      <c r="CC42" s="460"/>
      <c r="CD42" s="460"/>
      <c r="CE42" s="2332"/>
      <c r="CF42" s="2332"/>
      <c r="CG42" s="2332"/>
      <c r="CH42" s="2332"/>
      <c r="CI42" s="2332"/>
      <c r="CJ42" s="2332"/>
      <c r="CK42" s="2322"/>
      <c r="CL42" s="2322"/>
      <c r="CM42" s="2322"/>
      <c r="CN42" s="2322"/>
      <c r="CO42" s="2322"/>
      <c r="CP42" s="518"/>
      <c r="CQ42" s="518"/>
      <c r="CR42" s="518"/>
    </row>
    <row r="43" spans="2:96" ht="21" customHeight="1" x14ac:dyDescent="0.4">
      <c r="B43" s="2252"/>
      <c r="C43" s="2253" t="s">
        <v>378</v>
      </c>
      <c r="D43" s="2254" t="s">
        <v>962</v>
      </c>
      <c r="E43" s="2255"/>
      <c r="F43" s="2255"/>
      <c r="G43" s="2255"/>
      <c r="H43" s="2255"/>
      <c r="I43" s="2255"/>
      <c r="J43" s="2255"/>
      <c r="K43" s="2255"/>
      <c r="L43" s="2255"/>
      <c r="M43" s="2255"/>
      <c r="N43" s="2255"/>
      <c r="O43" s="2255"/>
      <c r="P43" s="2317"/>
      <c r="Q43" s="2318"/>
      <c r="R43" s="2318"/>
      <c r="S43" s="2318"/>
      <c r="T43" s="2318"/>
      <c r="U43" s="2318"/>
      <c r="V43" s="2319"/>
      <c r="W43" s="567"/>
      <c r="X43" s="568">
        <v>8</v>
      </c>
      <c r="Y43" s="568"/>
      <c r="Z43" s="568">
        <v>8</v>
      </c>
      <c r="AA43" s="568">
        <v>8</v>
      </c>
      <c r="AB43" s="568"/>
      <c r="AC43" s="569"/>
      <c r="AD43" s="567"/>
      <c r="AE43" s="568">
        <v>8</v>
      </c>
      <c r="AF43" s="568"/>
      <c r="AG43" s="568">
        <v>8</v>
      </c>
      <c r="AH43" s="568">
        <v>8</v>
      </c>
      <c r="AI43" s="568"/>
      <c r="AJ43" s="569"/>
      <c r="AK43" s="567"/>
      <c r="AL43" s="568">
        <v>8</v>
      </c>
      <c r="AM43" s="568"/>
      <c r="AN43" s="568">
        <v>8</v>
      </c>
      <c r="AO43" s="568">
        <v>8</v>
      </c>
      <c r="AP43" s="568"/>
      <c r="AQ43" s="569"/>
      <c r="AR43" s="578"/>
      <c r="AS43" s="568">
        <v>8</v>
      </c>
      <c r="AT43" s="568"/>
      <c r="AU43" s="568">
        <v>8</v>
      </c>
      <c r="AV43" s="568">
        <v>8</v>
      </c>
      <c r="AW43" s="568"/>
      <c r="AX43" s="569"/>
      <c r="AY43" s="2328">
        <f t="shared" si="0"/>
        <v>96</v>
      </c>
      <c r="AZ43" s="2329"/>
      <c r="BA43" s="2329"/>
      <c r="BB43" s="2321">
        <f t="shared" si="1"/>
        <v>24</v>
      </c>
      <c r="BC43" s="2321"/>
      <c r="BD43" s="2321"/>
      <c r="BE43" s="2333">
        <f>ROUNDDOWN(SUM(BB43:BD50)/AY60,1)</f>
        <v>2.5</v>
      </c>
      <c r="BF43" s="2334"/>
      <c r="BG43" s="2335"/>
      <c r="BH43" s="2339">
        <f>ROUNDDOWN(SUM(BB43:BD50)/40,1)</f>
        <v>2</v>
      </c>
      <c r="BI43" s="2340"/>
      <c r="BJ43" s="2341"/>
      <c r="BK43" s="2348"/>
      <c r="BL43" s="2349"/>
      <c r="BM43" s="2349"/>
      <c r="BN43" s="2350"/>
      <c r="BO43" s="570"/>
      <c r="BP43" s="579"/>
      <c r="CC43" s="460"/>
      <c r="CD43" s="460"/>
      <c r="CE43" s="2332"/>
      <c r="CF43" s="2332"/>
      <c r="CG43" s="2332"/>
      <c r="CH43" s="2332"/>
      <c r="CI43" s="2332"/>
      <c r="CJ43" s="2332"/>
      <c r="CK43" s="2322"/>
      <c r="CL43" s="2322"/>
      <c r="CM43" s="2322"/>
      <c r="CN43" s="2322"/>
      <c r="CO43" s="2322"/>
      <c r="CP43" s="518"/>
      <c r="CQ43" s="518"/>
      <c r="CR43" s="518"/>
    </row>
    <row r="44" spans="2:96" ht="21" customHeight="1" x14ac:dyDescent="0.4">
      <c r="B44" s="2252"/>
      <c r="C44" s="2252"/>
      <c r="D44" s="2241" t="s">
        <v>963</v>
      </c>
      <c r="E44" s="2242"/>
      <c r="F44" s="2242"/>
      <c r="G44" s="2242"/>
      <c r="H44" s="2242"/>
      <c r="I44" s="2242"/>
      <c r="J44" s="2242"/>
      <c r="K44" s="2242"/>
      <c r="L44" s="2242"/>
      <c r="M44" s="2242"/>
      <c r="N44" s="2242"/>
      <c r="O44" s="2242"/>
      <c r="P44" s="2243"/>
      <c r="Q44" s="2244"/>
      <c r="R44" s="2244"/>
      <c r="S44" s="2244"/>
      <c r="T44" s="2244"/>
      <c r="U44" s="2244"/>
      <c r="V44" s="2245"/>
      <c r="W44" s="571">
        <v>4</v>
      </c>
      <c r="X44" s="572"/>
      <c r="Y44" s="572">
        <v>7</v>
      </c>
      <c r="Z44" s="572"/>
      <c r="AA44" s="572"/>
      <c r="AB44" s="572">
        <v>1</v>
      </c>
      <c r="AC44" s="573">
        <v>4</v>
      </c>
      <c r="AD44" s="571">
        <v>4</v>
      </c>
      <c r="AE44" s="572"/>
      <c r="AF44" s="572">
        <v>7</v>
      </c>
      <c r="AG44" s="572"/>
      <c r="AH44" s="572"/>
      <c r="AI44" s="572">
        <v>1</v>
      </c>
      <c r="AJ44" s="573">
        <v>4</v>
      </c>
      <c r="AK44" s="571">
        <v>4</v>
      </c>
      <c r="AL44" s="572"/>
      <c r="AM44" s="572">
        <v>7</v>
      </c>
      <c r="AN44" s="572">
        <v>2</v>
      </c>
      <c r="AO44" s="572"/>
      <c r="AP44" s="572">
        <v>1</v>
      </c>
      <c r="AQ44" s="573">
        <v>4</v>
      </c>
      <c r="AR44" s="580">
        <v>4</v>
      </c>
      <c r="AS44" s="572"/>
      <c r="AT44" s="572"/>
      <c r="AU44" s="572"/>
      <c r="AV44" s="572"/>
      <c r="AW44" s="572"/>
      <c r="AX44" s="573">
        <v>7</v>
      </c>
      <c r="AY44" s="2290">
        <f t="shared" si="0"/>
        <v>61</v>
      </c>
      <c r="AZ44" s="2247"/>
      <c r="BA44" s="2247"/>
      <c r="BB44" s="2248">
        <f t="shared" si="1"/>
        <v>15.25</v>
      </c>
      <c r="BC44" s="2248"/>
      <c r="BD44" s="2248"/>
      <c r="BE44" s="2301"/>
      <c r="BF44" s="2302"/>
      <c r="BG44" s="2303"/>
      <c r="BH44" s="2342"/>
      <c r="BI44" s="2343"/>
      <c r="BJ44" s="2344"/>
      <c r="BK44" s="1618"/>
      <c r="BL44" s="1619"/>
      <c r="BM44" s="1619"/>
      <c r="BN44" s="1629"/>
      <c r="BO44" s="570"/>
      <c r="CC44" s="460"/>
      <c r="CD44" s="460"/>
      <c r="CE44" s="2332"/>
      <c r="CF44" s="2332"/>
      <c r="CG44" s="2332"/>
      <c r="CH44" s="2332"/>
      <c r="CI44" s="2332"/>
      <c r="CJ44" s="2332"/>
      <c r="CK44" s="2322"/>
      <c r="CL44" s="2322"/>
      <c r="CM44" s="2322"/>
      <c r="CN44" s="2322"/>
      <c r="CO44" s="2322"/>
      <c r="CP44" s="518"/>
      <c r="CQ44" s="518"/>
      <c r="CR44" s="518"/>
    </row>
    <row r="45" spans="2:96" ht="21" customHeight="1" x14ac:dyDescent="0.4">
      <c r="B45" s="2252"/>
      <c r="C45" s="2252"/>
      <c r="D45" s="2241" t="s">
        <v>964</v>
      </c>
      <c r="E45" s="2242"/>
      <c r="F45" s="2242"/>
      <c r="G45" s="2242"/>
      <c r="H45" s="2242"/>
      <c r="I45" s="2242"/>
      <c r="J45" s="2242"/>
      <c r="K45" s="2242"/>
      <c r="L45" s="2242"/>
      <c r="M45" s="2242"/>
      <c r="N45" s="2242"/>
      <c r="O45" s="2242"/>
      <c r="P45" s="2243"/>
      <c r="Q45" s="2244"/>
      <c r="R45" s="2244"/>
      <c r="S45" s="2244"/>
      <c r="T45" s="2244"/>
      <c r="U45" s="2244"/>
      <c r="V45" s="2245"/>
      <c r="W45" s="571">
        <v>4</v>
      </c>
      <c r="X45" s="572"/>
      <c r="Y45" s="572">
        <v>7</v>
      </c>
      <c r="Z45" s="572"/>
      <c r="AA45" s="572"/>
      <c r="AB45" s="572">
        <v>1</v>
      </c>
      <c r="AC45" s="573">
        <v>4</v>
      </c>
      <c r="AD45" s="571">
        <v>4</v>
      </c>
      <c r="AE45" s="572"/>
      <c r="AF45" s="572">
        <v>7</v>
      </c>
      <c r="AG45" s="572"/>
      <c r="AH45" s="572"/>
      <c r="AI45" s="572">
        <v>1</v>
      </c>
      <c r="AJ45" s="573">
        <v>4</v>
      </c>
      <c r="AK45" s="571">
        <v>4</v>
      </c>
      <c r="AL45" s="572"/>
      <c r="AM45" s="572">
        <v>7</v>
      </c>
      <c r="AN45" s="572">
        <v>2</v>
      </c>
      <c r="AO45" s="572"/>
      <c r="AP45" s="572">
        <v>1</v>
      </c>
      <c r="AQ45" s="573">
        <v>4</v>
      </c>
      <c r="AR45" s="580">
        <v>4</v>
      </c>
      <c r="AS45" s="572"/>
      <c r="AT45" s="572"/>
      <c r="AU45" s="572"/>
      <c r="AV45" s="572"/>
      <c r="AW45" s="572"/>
      <c r="AX45" s="573">
        <v>7</v>
      </c>
      <c r="AY45" s="2290">
        <f t="shared" si="0"/>
        <v>61</v>
      </c>
      <c r="AZ45" s="2247"/>
      <c r="BA45" s="2247"/>
      <c r="BB45" s="2248">
        <f t="shared" si="1"/>
        <v>15.25</v>
      </c>
      <c r="BC45" s="2248"/>
      <c r="BD45" s="2248"/>
      <c r="BE45" s="2301"/>
      <c r="BF45" s="2302"/>
      <c r="BG45" s="2303"/>
      <c r="BH45" s="2342"/>
      <c r="BI45" s="2343"/>
      <c r="BJ45" s="2344"/>
      <c r="BK45" s="1618"/>
      <c r="BL45" s="1619"/>
      <c r="BM45" s="1619"/>
      <c r="BN45" s="1629"/>
      <c r="BO45" s="570"/>
      <c r="CC45" s="581"/>
      <c r="CD45" s="460"/>
      <c r="CE45" s="2332"/>
      <c r="CF45" s="2332"/>
      <c r="CG45" s="2332"/>
      <c r="CH45" s="2332"/>
      <c r="CI45" s="2332"/>
      <c r="CJ45" s="2332"/>
      <c r="CK45" s="2322"/>
      <c r="CL45" s="2322"/>
      <c r="CM45" s="2322"/>
      <c r="CN45" s="2322"/>
      <c r="CO45" s="2322"/>
      <c r="CP45" s="518"/>
      <c r="CQ45" s="518"/>
      <c r="CR45" s="518"/>
    </row>
    <row r="46" spans="2:96" ht="21" customHeight="1" x14ac:dyDescent="0.4">
      <c r="B46" s="2252"/>
      <c r="C46" s="2252"/>
      <c r="D46" s="2241" t="s">
        <v>965</v>
      </c>
      <c r="E46" s="2242"/>
      <c r="F46" s="2242"/>
      <c r="G46" s="2242"/>
      <c r="H46" s="2242"/>
      <c r="I46" s="2242"/>
      <c r="J46" s="2242"/>
      <c r="K46" s="2242"/>
      <c r="L46" s="2242"/>
      <c r="M46" s="2242"/>
      <c r="N46" s="2242"/>
      <c r="O46" s="2242"/>
      <c r="P46" s="2243"/>
      <c r="Q46" s="2244"/>
      <c r="R46" s="2244"/>
      <c r="S46" s="2244"/>
      <c r="T46" s="2244"/>
      <c r="U46" s="2244"/>
      <c r="V46" s="2245"/>
      <c r="W46" s="571"/>
      <c r="X46" s="572"/>
      <c r="Y46" s="572"/>
      <c r="Z46" s="572"/>
      <c r="AA46" s="572">
        <v>7</v>
      </c>
      <c r="AB46" s="572"/>
      <c r="AC46" s="573"/>
      <c r="AD46" s="571">
        <v>1</v>
      </c>
      <c r="AE46" s="572">
        <v>4</v>
      </c>
      <c r="AF46" s="572">
        <v>4</v>
      </c>
      <c r="AG46" s="572"/>
      <c r="AH46" s="572">
        <v>7</v>
      </c>
      <c r="AI46" s="572"/>
      <c r="AJ46" s="573"/>
      <c r="AK46" s="571">
        <v>1</v>
      </c>
      <c r="AL46" s="572">
        <v>4</v>
      </c>
      <c r="AM46" s="572">
        <v>4</v>
      </c>
      <c r="AN46" s="572"/>
      <c r="AO46" s="572">
        <v>7</v>
      </c>
      <c r="AP46" s="572">
        <v>2</v>
      </c>
      <c r="AQ46" s="573"/>
      <c r="AR46" s="580">
        <v>1</v>
      </c>
      <c r="AS46" s="572">
        <v>4</v>
      </c>
      <c r="AT46" s="572"/>
      <c r="AU46" s="572"/>
      <c r="AV46" s="572">
        <v>7</v>
      </c>
      <c r="AW46" s="572"/>
      <c r="AX46" s="573">
        <v>4</v>
      </c>
      <c r="AY46" s="2290">
        <f t="shared" si="0"/>
        <v>57</v>
      </c>
      <c r="AZ46" s="2247"/>
      <c r="BA46" s="2247"/>
      <c r="BB46" s="2248">
        <f t="shared" si="1"/>
        <v>14.25</v>
      </c>
      <c r="BC46" s="2248"/>
      <c r="BD46" s="2248"/>
      <c r="BE46" s="2301"/>
      <c r="BF46" s="2302"/>
      <c r="BG46" s="2303"/>
      <c r="BH46" s="2342"/>
      <c r="BI46" s="2343"/>
      <c r="BJ46" s="2344"/>
      <c r="BK46" s="1620"/>
      <c r="BL46" s="1621"/>
      <c r="BM46" s="1621"/>
      <c r="BN46" s="2327"/>
      <c r="BO46" s="570"/>
    </row>
    <row r="47" spans="2:96" ht="21" customHeight="1" x14ac:dyDescent="0.4">
      <c r="B47" s="2252"/>
      <c r="C47" s="2252"/>
      <c r="D47" s="2241" t="s">
        <v>966</v>
      </c>
      <c r="E47" s="2242"/>
      <c r="F47" s="2242"/>
      <c r="G47" s="2242"/>
      <c r="H47" s="2242"/>
      <c r="I47" s="2242"/>
      <c r="J47" s="2242"/>
      <c r="K47" s="2242"/>
      <c r="L47" s="2242"/>
      <c r="M47" s="2242"/>
      <c r="N47" s="2242"/>
      <c r="O47" s="2242"/>
      <c r="P47" s="2243"/>
      <c r="Q47" s="2244"/>
      <c r="R47" s="2244"/>
      <c r="S47" s="2244"/>
      <c r="T47" s="2244"/>
      <c r="U47" s="2244"/>
      <c r="V47" s="2245"/>
      <c r="W47" s="571"/>
      <c r="X47" s="572"/>
      <c r="Y47" s="572"/>
      <c r="Z47" s="572"/>
      <c r="AA47" s="572">
        <v>7</v>
      </c>
      <c r="AB47" s="572"/>
      <c r="AC47" s="573"/>
      <c r="AD47" s="571">
        <v>1</v>
      </c>
      <c r="AE47" s="572">
        <v>4</v>
      </c>
      <c r="AF47" s="572">
        <v>4</v>
      </c>
      <c r="AG47" s="572"/>
      <c r="AH47" s="572">
        <v>7</v>
      </c>
      <c r="AI47" s="572"/>
      <c r="AJ47" s="573"/>
      <c r="AK47" s="571">
        <v>1</v>
      </c>
      <c r="AL47" s="572">
        <v>4</v>
      </c>
      <c r="AM47" s="572">
        <v>4</v>
      </c>
      <c r="AN47" s="572"/>
      <c r="AO47" s="572">
        <v>7</v>
      </c>
      <c r="AP47" s="572">
        <v>2</v>
      </c>
      <c r="AQ47" s="573"/>
      <c r="AR47" s="580">
        <v>1</v>
      </c>
      <c r="AS47" s="572">
        <v>4</v>
      </c>
      <c r="AT47" s="572"/>
      <c r="AU47" s="572"/>
      <c r="AV47" s="572">
        <v>7</v>
      </c>
      <c r="AW47" s="572"/>
      <c r="AX47" s="573">
        <v>4</v>
      </c>
      <c r="AY47" s="2290">
        <f t="shared" si="0"/>
        <v>57</v>
      </c>
      <c r="AZ47" s="2247"/>
      <c r="BA47" s="2247"/>
      <c r="BB47" s="2248">
        <f t="shared" si="1"/>
        <v>14.25</v>
      </c>
      <c r="BC47" s="2248"/>
      <c r="BD47" s="2248"/>
      <c r="BE47" s="2301"/>
      <c r="BF47" s="2302"/>
      <c r="BG47" s="2303"/>
      <c r="BH47" s="2342"/>
      <c r="BI47" s="2343"/>
      <c r="BJ47" s="2344"/>
      <c r="BK47" s="1618"/>
      <c r="BL47" s="1619"/>
      <c r="BM47" s="1619"/>
      <c r="BN47" s="1629"/>
      <c r="BO47" s="570"/>
    </row>
    <row r="48" spans="2:96" ht="21" customHeight="1" x14ac:dyDescent="0.4">
      <c r="B48" s="2252"/>
      <c r="C48" s="2252"/>
      <c r="D48" s="2241"/>
      <c r="E48" s="2242"/>
      <c r="F48" s="2242"/>
      <c r="G48" s="2242"/>
      <c r="H48" s="2242"/>
      <c r="I48" s="2242"/>
      <c r="J48" s="2242"/>
      <c r="K48" s="2242"/>
      <c r="L48" s="2242"/>
      <c r="M48" s="2242"/>
      <c r="N48" s="2242"/>
      <c r="O48" s="2242"/>
      <c r="P48" s="2243"/>
      <c r="Q48" s="2244"/>
      <c r="R48" s="2244"/>
      <c r="S48" s="2244"/>
      <c r="T48" s="2244"/>
      <c r="U48" s="2244"/>
      <c r="V48" s="2245"/>
      <c r="W48" s="571"/>
      <c r="X48" s="572"/>
      <c r="Y48" s="572"/>
      <c r="Z48" s="572"/>
      <c r="AA48" s="572"/>
      <c r="AB48" s="572"/>
      <c r="AC48" s="573"/>
      <c r="AD48" s="571"/>
      <c r="AE48" s="572"/>
      <c r="AF48" s="572"/>
      <c r="AG48" s="572"/>
      <c r="AH48" s="572"/>
      <c r="AI48" s="572"/>
      <c r="AJ48" s="573"/>
      <c r="AK48" s="571"/>
      <c r="AL48" s="572"/>
      <c r="AM48" s="572"/>
      <c r="AN48" s="572"/>
      <c r="AO48" s="572"/>
      <c r="AP48" s="572"/>
      <c r="AQ48" s="573"/>
      <c r="AR48" s="580"/>
      <c r="AS48" s="572"/>
      <c r="AT48" s="572"/>
      <c r="AU48" s="572"/>
      <c r="AV48" s="572"/>
      <c r="AW48" s="572"/>
      <c r="AX48" s="573"/>
      <c r="AY48" s="2290">
        <f t="shared" si="0"/>
        <v>0</v>
      </c>
      <c r="AZ48" s="2247"/>
      <c r="BA48" s="2247"/>
      <c r="BB48" s="2248">
        <f t="shared" si="1"/>
        <v>0</v>
      </c>
      <c r="BC48" s="2248"/>
      <c r="BD48" s="2248"/>
      <c r="BE48" s="2301"/>
      <c r="BF48" s="2302"/>
      <c r="BG48" s="2303"/>
      <c r="BH48" s="2342"/>
      <c r="BI48" s="2343"/>
      <c r="BJ48" s="2344"/>
      <c r="BK48" s="1618"/>
      <c r="BL48" s="1619"/>
      <c r="BM48" s="1619"/>
      <c r="BN48" s="1629"/>
      <c r="BO48" s="570"/>
    </row>
    <row r="49" spans="2:85" ht="21" customHeight="1" x14ac:dyDescent="0.4">
      <c r="B49" s="2252"/>
      <c r="C49" s="2252"/>
      <c r="D49" s="2241"/>
      <c r="E49" s="2242"/>
      <c r="F49" s="2242"/>
      <c r="G49" s="2242"/>
      <c r="H49" s="2242"/>
      <c r="I49" s="2242"/>
      <c r="J49" s="2242"/>
      <c r="K49" s="2242"/>
      <c r="L49" s="2242"/>
      <c r="M49" s="2242"/>
      <c r="N49" s="2242"/>
      <c r="O49" s="2242"/>
      <c r="P49" s="2243"/>
      <c r="Q49" s="2244"/>
      <c r="R49" s="2244"/>
      <c r="S49" s="2244"/>
      <c r="T49" s="2244"/>
      <c r="U49" s="2244"/>
      <c r="V49" s="2245"/>
      <c r="W49" s="571"/>
      <c r="X49" s="572"/>
      <c r="Y49" s="572"/>
      <c r="Z49" s="572"/>
      <c r="AA49" s="572"/>
      <c r="AB49" s="572"/>
      <c r="AC49" s="573"/>
      <c r="AD49" s="571"/>
      <c r="AE49" s="572"/>
      <c r="AF49" s="572"/>
      <c r="AG49" s="572"/>
      <c r="AH49" s="572"/>
      <c r="AI49" s="572"/>
      <c r="AJ49" s="573"/>
      <c r="AK49" s="571"/>
      <c r="AL49" s="572"/>
      <c r="AM49" s="572"/>
      <c r="AN49" s="572"/>
      <c r="AO49" s="572"/>
      <c r="AP49" s="572"/>
      <c r="AQ49" s="573"/>
      <c r="AR49" s="580"/>
      <c r="AS49" s="572"/>
      <c r="AT49" s="572"/>
      <c r="AU49" s="572"/>
      <c r="AV49" s="572"/>
      <c r="AW49" s="572"/>
      <c r="AX49" s="573"/>
      <c r="AY49" s="2290">
        <f t="shared" si="0"/>
        <v>0</v>
      </c>
      <c r="AZ49" s="2247"/>
      <c r="BA49" s="2247"/>
      <c r="BB49" s="2248">
        <f t="shared" si="1"/>
        <v>0</v>
      </c>
      <c r="BC49" s="2248"/>
      <c r="BD49" s="2248"/>
      <c r="BE49" s="2301"/>
      <c r="BF49" s="2302"/>
      <c r="BG49" s="2303"/>
      <c r="BH49" s="2342"/>
      <c r="BI49" s="2343"/>
      <c r="BJ49" s="2344"/>
      <c r="BK49" s="1618"/>
      <c r="BL49" s="1619"/>
      <c r="BM49" s="1619"/>
      <c r="BN49" s="1629"/>
      <c r="BO49" s="570"/>
    </row>
    <row r="50" spans="2:85" ht="21" customHeight="1" thickBot="1" x14ac:dyDescent="0.45">
      <c r="B50" s="2252"/>
      <c r="C50" s="2252"/>
      <c r="D50" s="2330"/>
      <c r="E50" s="2331"/>
      <c r="F50" s="2331"/>
      <c r="G50" s="2331"/>
      <c r="H50" s="2331"/>
      <c r="I50" s="2331"/>
      <c r="J50" s="2331"/>
      <c r="K50" s="2331"/>
      <c r="L50" s="2331"/>
      <c r="M50" s="2331"/>
      <c r="N50" s="2331"/>
      <c r="O50" s="2331"/>
      <c r="P50" s="2310"/>
      <c r="Q50" s="2311"/>
      <c r="R50" s="2311"/>
      <c r="S50" s="2311"/>
      <c r="T50" s="2311"/>
      <c r="U50" s="2311"/>
      <c r="V50" s="2312"/>
      <c r="W50" s="582"/>
      <c r="X50" s="583"/>
      <c r="Y50" s="583"/>
      <c r="Z50" s="583"/>
      <c r="AA50" s="583"/>
      <c r="AB50" s="583"/>
      <c r="AC50" s="584"/>
      <c r="AD50" s="582"/>
      <c r="AE50" s="583"/>
      <c r="AF50" s="583"/>
      <c r="AG50" s="583"/>
      <c r="AH50" s="583"/>
      <c r="AI50" s="583"/>
      <c r="AJ50" s="584"/>
      <c r="AK50" s="582"/>
      <c r="AL50" s="583"/>
      <c r="AM50" s="583"/>
      <c r="AN50" s="583"/>
      <c r="AO50" s="583"/>
      <c r="AP50" s="583"/>
      <c r="AQ50" s="584"/>
      <c r="AR50" s="585"/>
      <c r="AS50" s="583"/>
      <c r="AT50" s="583"/>
      <c r="AU50" s="583"/>
      <c r="AV50" s="583"/>
      <c r="AW50" s="583"/>
      <c r="AX50" s="584"/>
      <c r="AY50" s="2313">
        <f t="shared" si="0"/>
        <v>0</v>
      </c>
      <c r="AZ50" s="2314"/>
      <c r="BA50" s="2314"/>
      <c r="BB50" s="2315">
        <f t="shared" si="1"/>
        <v>0</v>
      </c>
      <c r="BC50" s="2315"/>
      <c r="BD50" s="2315"/>
      <c r="BE50" s="2336"/>
      <c r="BF50" s="2337"/>
      <c r="BG50" s="2338"/>
      <c r="BH50" s="2345"/>
      <c r="BI50" s="2346"/>
      <c r="BJ50" s="2347"/>
      <c r="BK50" s="2324"/>
      <c r="BL50" s="2325"/>
      <c r="BM50" s="2325"/>
      <c r="BN50" s="2326"/>
      <c r="BO50" s="570"/>
    </row>
    <row r="51" spans="2:85" ht="21" customHeight="1" x14ac:dyDescent="0.4">
      <c r="B51" s="2252"/>
      <c r="C51" s="2286" t="s">
        <v>379</v>
      </c>
      <c r="D51" s="2316" t="s">
        <v>967</v>
      </c>
      <c r="E51" s="2255"/>
      <c r="F51" s="2255"/>
      <c r="G51" s="2255"/>
      <c r="H51" s="2255"/>
      <c r="I51" s="2255"/>
      <c r="J51" s="2255"/>
      <c r="K51" s="2255"/>
      <c r="L51" s="2255"/>
      <c r="M51" s="2255"/>
      <c r="N51" s="2255"/>
      <c r="O51" s="2255"/>
      <c r="P51" s="2317"/>
      <c r="Q51" s="2318"/>
      <c r="R51" s="2318"/>
      <c r="S51" s="2318"/>
      <c r="T51" s="2318"/>
      <c r="U51" s="2318"/>
      <c r="V51" s="2319"/>
      <c r="W51" s="586"/>
      <c r="X51" s="587">
        <v>7</v>
      </c>
      <c r="Y51" s="587">
        <v>7</v>
      </c>
      <c r="Z51" s="587"/>
      <c r="AA51" s="587">
        <v>7</v>
      </c>
      <c r="AB51" s="587"/>
      <c r="AC51" s="588">
        <v>7</v>
      </c>
      <c r="AD51" s="586"/>
      <c r="AE51" s="587">
        <v>7</v>
      </c>
      <c r="AF51" s="587">
        <v>7</v>
      </c>
      <c r="AG51" s="587"/>
      <c r="AH51" s="587">
        <v>7</v>
      </c>
      <c r="AI51" s="587"/>
      <c r="AJ51" s="588">
        <v>7</v>
      </c>
      <c r="AK51" s="586"/>
      <c r="AL51" s="587">
        <v>7</v>
      </c>
      <c r="AM51" s="587">
        <v>7</v>
      </c>
      <c r="AN51" s="587"/>
      <c r="AO51" s="587">
        <v>7</v>
      </c>
      <c r="AP51" s="587"/>
      <c r="AQ51" s="588">
        <v>7</v>
      </c>
      <c r="AR51" s="586"/>
      <c r="AS51" s="587">
        <v>7</v>
      </c>
      <c r="AT51" s="587">
        <v>7</v>
      </c>
      <c r="AU51" s="587"/>
      <c r="AV51" s="587"/>
      <c r="AW51" s="587"/>
      <c r="AX51" s="588">
        <v>7</v>
      </c>
      <c r="AY51" s="2320">
        <f t="shared" si="0"/>
        <v>105</v>
      </c>
      <c r="AZ51" s="2259"/>
      <c r="BA51" s="2259"/>
      <c r="BB51" s="2262">
        <f t="shared" si="1"/>
        <v>26.25</v>
      </c>
      <c r="BC51" s="2262"/>
      <c r="BD51" s="2262"/>
      <c r="BE51" s="2301">
        <f>ROUNDDOWN(SUM(BB51:BD57)/AY60,1)</f>
        <v>4.2</v>
      </c>
      <c r="BF51" s="2302"/>
      <c r="BG51" s="2303"/>
      <c r="BH51" s="2304">
        <f>ROUNDDOWN(SUM(BB51:BD57)/40,1)</f>
        <v>3.3</v>
      </c>
      <c r="BI51" s="2305"/>
      <c r="BJ51" s="2306"/>
      <c r="BK51" s="1626"/>
      <c r="BL51" s="1627"/>
      <c r="BM51" s="1627"/>
      <c r="BN51" s="2323"/>
      <c r="BO51" s="570"/>
    </row>
    <row r="52" spans="2:85" ht="21" customHeight="1" x14ac:dyDescent="0.4">
      <c r="B52" s="2252"/>
      <c r="C52" s="2287"/>
      <c r="D52" s="2289" t="s">
        <v>968</v>
      </c>
      <c r="E52" s="2242"/>
      <c r="F52" s="2242"/>
      <c r="G52" s="2242"/>
      <c r="H52" s="2242"/>
      <c r="I52" s="2242"/>
      <c r="J52" s="2242"/>
      <c r="K52" s="2242"/>
      <c r="L52" s="2242"/>
      <c r="M52" s="2242"/>
      <c r="N52" s="2242"/>
      <c r="O52" s="2242"/>
      <c r="P52" s="2243"/>
      <c r="Q52" s="2244"/>
      <c r="R52" s="2244"/>
      <c r="S52" s="2244"/>
      <c r="T52" s="2244"/>
      <c r="U52" s="2244"/>
      <c r="V52" s="2245"/>
      <c r="W52" s="571"/>
      <c r="X52" s="572">
        <v>7</v>
      </c>
      <c r="Y52" s="572">
        <v>7</v>
      </c>
      <c r="Z52" s="572"/>
      <c r="AA52" s="572">
        <v>7</v>
      </c>
      <c r="AB52" s="572"/>
      <c r="AC52" s="573">
        <v>7</v>
      </c>
      <c r="AD52" s="571"/>
      <c r="AE52" s="572">
        <v>7</v>
      </c>
      <c r="AF52" s="572">
        <v>7</v>
      </c>
      <c r="AG52" s="572"/>
      <c r="AH52" s="572">
        <v>7</v>
      </c>
      <c r="AI52" s="572"/>
      <c r="AJ52" s="573">
        <v>7</v>
      </c>
      <c r="AK52" s="571"/>
      <c r="AL52" s="572">
        <v>7</v>
      </c>
      <c r="AM52" s="572">
        <v>7</v>
      </c>
      <c r="AN52" s="572"/>
      <c r="AO52" s="572"/>
      <c r="AP52" s="572"/>
      <c r="AQ52" s="573">
        <v>7</v>
      </c>
      <c r="AR52" s="571"/>
      <c r="AS52" s="572"/>
      <c r="AT52" s="572">
        <v>7</v>
      </c>
      <c r="AU52" s="572"/>
      <c r="AV52" s="572"/>
      <c r="AW52" s="572"/>
      <c r="AX52" s="573">
        <v>7</v>
      </c>
      <c r="AY52" s="2290">
        <f t="shared" si="0"/>
        <v>91</v>
      </c>
      <c r="AZ52" s="2247"/>
      <c r="BA52" s="2247"/>
      <c r="BB52" s="2248">
        <f t="shared" si="1"/>
        <v>22.75</v>
      </c>
      <c r="BC52" s="2248"/>
      <c r="BD52" s="2248"/>
      <c r="BE52" s="2301"/>
      <c r="BF52" s="2302"/>
      <c r="BG52" s="2303"/>
      <c r="BH52" s="2304"/>
      <c r="BI52" s="2305"/>
      <c r="BJ52" s="2306"/>
      <c r="BK52" s="1572"/>
      <c r="BL52" s="1572"/>
      <c r="BM52" s="1572"/>
      <c r="BN52" s="1573"/>
      <c r="BO52" s="570"/>
    </row>
    <row r="53" spans="2:85" ht="21" customHeight="1" x14ac:dyDescent="0.4">
      <c r="B53" s="2252"/>
      <c r="C53" s="2287"/>
      <c r="D53" s="2289" t="s">
        <v>969</v>
      </c>
      <c r="E53" s="2242"/>
      <c r="F53" s="2242"/>
      <c r="G53" s="2242"/>
      <c r="H53" s="2242"/>
      <c r="I53" s="2242"/>
      <c r="J53" s="2242"/>
      <c r="K53" s="2242"/>
      <c r="L53" s="2242"/>
      <c r="M53" s="2242"/>
      <c r="N53" s="2242"/>
      <c r="O53" s="2242"/>
      <c r="P53" s="2243"/>
      <c r="Q53" s="2244"/>
      <c r="R53" s="2244"/>
      <c r="S53" s="2244"/>
      <c r="T53" s="2244"/>
      <c r="U53" s="2244"/>
      <c r="V53" s="2245"/>
      <c r="W53" s="571">
        <v>7</v>
      </c>
      <c r="X53" s="572"/>
      <c r="Y53" s="572">
        <v>7</v>
      </c>
      <c r="Z53" s="572">
        <v>7</v>
      </c>
      <c r="AA53" s="572">
        <v>7</v>
      </c>
      <c r="AB53" s="572">
        <v>7</v>
      </c>
      <c r="AC53" s="573"/>
      <c r="AD53" s="571">
        <v>7</v>
      </c>
      <c r="AE53" s="572"/>
      <c r="AF53" s="572">
        <v>7</v>
      </c>
      <c r="AG53" s="572">
        <v>7</v>
      </c>
      <c r="AH53" s="572">
        <v>7</v>
      </c>
      <c r="AI53" s="572">
        <v>7</v>
      </c>
      <c r="AJ53" s="573"/>
      <c r="AK53" s="571">
        <v>7</v>
      </c>
      <c r="AL53" s="572"/>
      <c r="AM53" s="572">
        <v>7</v>
      </c>
      <c r="AN53" s="572">
        <v>7</v>
      </c>
      <c r="AO53" s="572"/>
      <c r="AP53" s="572">
        <v>7</v>
      </c>
      <c r="AQ53" s="573"/>
      <c r="AR53" s="571">
        <v>7</v>
      </c>
      <c r="AS53" s="572"/>
      <c r="AT53" s="572">
        <v>7</v>
      </c>
      <c r="AU53" s="572"/>
      <c r="AV53" s="572">
        <v>7</v>
      </c>
      <c r="AW53" s="572"/>
      <c r="AX53" s="573"/>
      <c r="AY53" s="2290">
        <f t="shared" si="0"/>
        <v>119</v>
      </c>
      <c r="AZ53" s="2247"/>
      <c r="BA53" s="2247"/>
      <c r="BB53" s="2248">
        <f t="shared" si="1"/>
        <v>29.75</v>
      </c>
      <c r="BC53" s="2248"/>
      <c r="BD53" s="2248"/>
      <c r="BE53" s="2301"/>
      <c r="BF53" s="2302"/>
      <c r="BG53" s="2303"/>
      <c r="BH53" s="2304"/>
      <c r="BI53" s="2305"/>
      <c r="BJ53" s="2306"/>
      <c r="BK53" s="1572"/>
      <c r="BL53" s="1572"/>
      <c r="BM53" s="1572"/>
      <c r="BN53" s="1573"/>
      <c r="BO53" s="570"/>
    </row>
    <row r="54" spans="2:85" ht="21" customHeight="1" x14ac:dyDescent="0.4">
      <c r="B54" s="2252"/>
      <c r="C54" s="2287"/>
      <c r="D54" s="2289" t="s">
        <v>970</v>
      </c>
      <c r="E54" s="2242"/>
      <c r="F54" s="2242"/>
      <c r="G54" s="2242"/>
      <c r="H54" s="2242"/>
      <c r="I54" s="2242"/>
      <c r="J54" s="2242"/>
      <c r="K54" s="2242"/>
      <c r="L54" s="2242"/>
      <c r="M54" s="2242"/>
      <c r="N54" s="2242"/>
      <c r="O54" s="2242"/>
      <c r="P54" s="2243"/>
      <c r="Q54" s="2244"/>
      <c r="R54" s="2244"/>
      <c r="S54" s="2244"/>
      <c r="T54" s="2244"/>
      <c r="U54" s="2244"/>
      <c r="V54" s="2245"/>
      <c r="W54" s="571">
        <v>7</v>
      </c>
      <c r="X54" s="572"/>
      <c r="Y54" s="572"/>
      <c r="Z54" s="572">
        <v>7</v>
      </c>
      <c r="AA54" s="572">
        <v>7</v>
      </c>
      <c r="AB54" s="572">
        <v>7</v>
      </c>
      <c r="AC54" s="573"/>
      <c r="AD54" s="571">
        <v>7</v>
      </c>
      <c r="AE54" s="572"/>
      <c r="AF54" s="572"/>
      <c r="AG54" s="572">
        <v>7</v>
      </c>
      <c r="AH54" s="572">
        <v>7</v>
      </c>
      <c r="AI54" s="572">
        <v>7</v>
      </c>
      <c r="AJ54" s="573"/>
      <c r="AK54" s="571">
        <v>7</v>
      </c>
      <c r="AL54" s="572"/>
      <c r="AM54" s="572">
        <v>7</v>
      </c>
      <c r="AN54" s="572">
        <v>7</v>
      </c>
      <c r="AO54" s="572">
        <v>7</v>
      </c>
      <c r="AP54" s="572">
        <v>7</v>
      </c>
      <c r="AQ54" s="573"/>
      <c r="AR54" s="571">
        <v>7</v>
      </c>
      <c r="AS54" s="572"/>
      <c r="AT54" s="572">
        <v>7</v>
      </c>
      <c r="AU54" s="572"/>
      <c r="AV54" s="572">
        <v>7</v>
      </c>
      <c r="AW54" s="572"/>
      <c r="AX54" s="573"/>
      <c r="AY54" s="2290">
        <f t="shared" si="0"/>
        <v>112</v>
      </c>
      <c r="AZ54" s="2247"/>
      <c r="BA54" s="2247"/>
      <c r="BB54" s="2248">
        <f t="shared" si="1"/>
        <v>28</v>
      </c>
      <c r="BC54" s="2248"/>
      <c r="BD54" s="2248"/>
      <c r="BE54" s="2301"/>
      <c r="BF54" s="2302"/>
      <c r="BG54" s="2303"/>
      <c r="BH54" s="2304"/>
      <c r="BI54" s="2305"/>
      <c r="BJ54" s="2306"/>
      <c r="BK54" s="1572"/>
      <c r="BL54" s="1572"/>
      <c r="BM54" s="1572"/>
      <c r="BN54" s="1573"/>
    </row>
    <row r="55" spans="2:85" ht="21" customHeight="1" x14ac:dyDescent="0.4">
      <c r="B55" s="2252"/>
      <c r="C55" s="2287"/>
      <c r="D55" s="2289" t="s">
        <v>971</v>
      </c>
      <c r="E55" s="2242"/>
      <c r="F55" s="2242"/>
      <c r="G55" s="2242"/>
      <c r="H55" s="2242"/>
      <c r="I55" s="2242"/>
      <c r="J55" s="2242"/>
      <c r="K55" s="2242"/>
      <c r="L55" s="2242"/>
      <c r="M55" s="2242"/>
      <c r="N55" s="2242"/>
      <c r="O55" s="2242"/>
      <c r="P55" s="2243"/>
      <c r="Q55" s="2244"/>
      <c r="R55" s="2244"/>
      <c r="S55" s="2244"/>
      <c r="T55" s="2244"/>
      <c r="U55" s="2244"/>
      <c r="V55" s="2245"/>
      <c r="W55" s="571">
        <v>7</v>
      </c>
      <c r="X55" s="572"/>
      <c r="Y55" s="572"/>
      <c r="Z55" s="572">
        <v>7</v>
      </c>
      <c r="AA55" s="572">
        <v>7</v>
      </c>
      <c r="AB55" s="572">
        <v>7</v>
      </c>
      <c r="AC55" s="573"/>
      <c r="AD55" s="571">
        <v>7</v>
      </c>
      <c r="AE55" s="572"/>
      <c r="AF55" s="572"/>
      <c r="AG55" s="572">
        <v>7</v>
      </c>
      <c r="AH55" s="572">
        <v>7</v>
      </c>
      <c r="AI55" s="572">
        <v>7</v>
      </c>
      <c r="AJ55" s="573"/>
      <c r="AK55" s="571">
        <v>7</v>
      </c>
      <c r="AL55" s="572"/>
      <c r="AM55" s="572">
        <v>7</v>
      </c>
      <c r="AN55" s="572">
        <v>7</v>
      </c>
      <c r="AO55" s="572">
        <v>7</v>
      </c>
      <c r="AP55" s="572">
        <v>7</v>
      </c>
      <c r="AQ55" s="573"/>
      <c r="AR55" s="571">
        <v>7</v>
      </c>
      <c r="AS55" s="572"/>
      <c r="AT55" s="572">
        <v>7</v>
      </c>
      <c r="AU55" s="572"/>
      <c r="AV55" s="572">
        <v>7</v>
      </c>
      <c r="AW55" s="572"/>
      <c r="AX55" s="573"/>
      <c r="AY55" s="2290">
        <f t="shared" si="0"/>
        <v>112</v>
      </c>
      <c r="AZ55" s="2247"/>
      <c r="BA55" s="2247"/>
      <c r="BB55" s="2248">
        <f t="shared" si="1"/>
        <v>28</v>
      </c>
      <c r="BC55" s="2248"/>
      <c r="BD55" s="2248"/>
      <c r="BE55" s="2301"/>
      <c r="BF55" s="2302"/>
      <c r="BG55" s="2303"/>
      <c r="BH55" s="2304"/>
      <c r="BI55" s="2305"/>
      <c r="BJ55" s="2306"/>
      <c r="BK55" s="1572"/>
      <c r="BL55" s="1572"/>
      <c r="BM55" s="1572"/>
      <c r="BN55" s="1573"/>
      <c r="CE55" s="46"/>
      <c r="CF55" s="46"/>
      <c r="CG55" s="46"/>
    </row>
    <row r="56" spans="2:85" ht="21" customHeight="1" x14ac:dyDescent="0.4">
      <c r="B56" s="2252"/>
      <c r="C56" s="2287"/>
      <c r="D56" s="2289"/>
      <c r="E56" s="2242"/>
      <c r="F56" s="2242"/>
      <c r="G56" s="2242"/>
      <c r="H56" s="2242"/>
      <c r="I56" s="2242"/>
      <c r="J56" s="2242"/>
      <c r="K56" s="2242"/>
      <c r="L56" s="2242"/>
      <c r="M56" s="2242"/>
      <c r="N56" s="2242"/>
      <c r="O56" s="2242"/>
      <c r="P56" s="2243"/>
      <c r="Q56" s="2244"/>
      <c r="R56" s="2244"/>
      <c r="S56" s="2244"/>
      <c r="T56" s="2244"/>
      <c r="U56" s="2244"/>
      <c r="V56" s="2245"/>
      <c r="W56" s="571"/>
      <c r="X56" s="572"/>
      <c r="Y56" s="572"/>
      <c r="Z56" s="572"/>
      <c r="AA56" s="572"/>
      <c r="AB56" s="572"/>
      <c r="AC56" s="573"/>
      <c r="AD56" s="571"/>
      <c r="AE56" s="572"/>
      <c r="AF56" s="572"/>
      <c r="AG56" s="572"/>
      <c r="AH56" s="572"/>
      <c r="AI56" s="572"/>
      <c r="AJ56" s="573"/>
      <c r="AK56" s="571"/>
      <c r="AL56" s="572"/>
      <c r="AM56" s="572"/>
      <c r="AN56" s="572"/>
      <c r="AO56" s="572"/>
      <c r="AP56" s="572"/>
      <c r="AQ56" s="573"/>
      <c r="AR56" s="571"/>
      <c r="AS56" s="572"/>
      <c r="AT56" s="572"/>
      <c r="AU56" s="572"/>
      <c r="AV56" s="572"/>
      <c r="AW56" s="572"/>
      <c r="AX56" s="573"/>
      <c r="AY56" s="2290">
        <f t="shared" si="0"/>
        <v>0</v>
      </c>
      <c r="AZ56" s="2247"/>
      <c r="BA56" s="2247"/>
      <c r="BB56" s="2248">
        <f t="shared" si="1"/>
        <v>0</v>
      </c>
      <c r="BC56" s="2248"/>
      <c r="BD56" s="2248"/>
      <c r="BE56" s="2301"/>
      <c r="BF56" s="2302"/>
      <c r="BG56" s="2303"/>
      <c r="BH56" s="2304"/>
      <c r="BI56" s="2305"/>
      <c r="BJ56" s="2306"/>
      <c r="BK56" s="1572"/>
      <c r="BL56" s="1572"/>
      <c r="BM56" s="1572"/>
      <c r="BN56" s="1573"/>
      <c r="CE56" s="46"/>
      <c r="CF56" s="46"/>
      <c r="CG56" s="46"/>
    </row>
    <row r="57" spans="2:85" ht="21" customHeight="1" thickBot="1" x14ac:dyDescent="0.45">
      <c r="B57" s="2252"/>
      <c r="C57" s="2288"/>
      <c r="D57" s="2283"/>
      <c r="E57" s="2284"/>
      <c r="F57" s="2284"/>
      <c r="G57" s="2284"/>
      <c r="H57" s="2284"/>
      <c r="I57" s="2284"/>
      <c r="J57" s="2219"/>
      <c r="K57" s="2219"/>
      <c r="L57" s="2219"/>
      <c r="M57" s="2219"/>
      <c r="N57" s="2219"/>
      <c r="O57" s="2219"/>
      <c r="P57" s="2220"/>
      <c r="Q57" s="2221"/>
      <c r="R57" s="2221"/>
      <c r="S57" s="2221"/>
      <c r="T57" s="2221"/>
      <c r="U57" s="2221"/>
      <c r="V57" s="2222"/>
      <c r="W57" s="582"/>
      <c r="X57" s="583"/>
      <c r="Y57" s="583"/>
      <c r="Z57" s="583"/>
      <c r="AA57" s="583"/>
      <c r="AB57" s="583"/>
      <c r="AC57" s="584"/>
      <c r="AD57" s="582"/>
      <c r="AE57" s="583"/>
      <c r="AF57" s="583"/>
      <c r="AG57" s="583"/>
      <c r="AH57" s="583"/>
      <c r="AI57" s="583"/>
      <c r="AJ57" s="584"/>
      <c r="AK57" s="582"/>
      <c r="AL57" s="583"/>
      <c r="AM57" s="583"/>
      <c r="AN57" s="583"/>
      <c r="AO57" s="583"/>
      <c r="AP57" s="583"/>
      <c r="AQ57" s="584"/>
      <c r="AR57" s="582"/>
      <c r="AS57" s="583"/>
      <c r="AT57" s="583"/>
      <c r="AU57" s="583"/>
      <c r="AV57" s="583"/>
      <c r="AW57" s="583"/>
      <c r="AX57" s="584"/>
      <c r="AY57" s="2285">
        <f t="shared" si="0"/>
        <v>0</v>
      </c>
      <c r="AZ57" s="2224"/>
      <c r="BA57" s="2224"/>
      <c r="BB57" s="2225">
        <f t="shared" si="1"/>
        <v>0</v>
      </c>
      <c r="BC57" s="2225"/>
      <c r="BD57" s="2225"/>
      <c r="BE57" s="2301"/>
      <c r="BF57" s="2302"/>
      <c r="BG57" s="2303"/>
      <c r="BH57" s="2304"/>
      <c r="BI57" s="2305"/>
      <c r="BJ57" s="2306"/>
      <c r="BK57" s="1574"/>
      <c r="BL57" s="1574"/>
      <c r="BM57" s="1574"/>
      <c r="BN57" s="1575"/>
    </row>
    <row r="58" spans="2:85" ht="21" customHeight="1" thickBot="1" x14ac:dyDescent="0.45">
      <c r="B58" s="2252"/>
      <c r="C58" s="1690" t="s">
        <v>953</v>
      </c>
      <c r="D58" s="2232"/>
      <c r="E58" s="2232"/>
      <c r="F58" s="2232"/>
      <c r="G58" s="2232"/>
      <c r="H58" s="2232"/>
      <c r="I58" s="2232"/>
      <c r="J58" s="2232"/>
      <c r="K58" s="2232"/>
      <c r="L58" s="2232"/>
      <c r="M58" s="2232"/>
      <c r="N58" s="2232"/>
      <c r="O58" s="2232"/>
      <c r="P58" s="2232"/>
      <c r="Q58" s="2232"/>
      <c r="R58" s="2232"/>
      <c r="S58" s="2232"/>
      <c r="T58" s="2232"/>
      <c r="U58" s="2232"/>
      <c r="V58" s="2233"/>
      <c r="W58" s="589">
        <f t="shared" ref="W58:AX58" si="2">SUM(W43:W57)</f>
        <v>29</v>
      </c>
      <c r="X58" s="590">
        <f t="shared" si="2"/>
        <v>22</v>
      </c>
      <c r="Y58" s="590">
        <f t="shared" si="2"/>
        <v>35</v>
      </c>
      <c r="Z58" s="590">
        <f t="shared" si="2"/>
        <v>29</v>
      </c>
      <c r="AA58" s="590">
        <f t="shared" si="2"/>
        <v>57</v>
      </c>
      <c r="AB58" s="590">
        <f t="shared" si="2"/>
        <v>23</v>
      </c>
      <c r="AC58" s="591">
        <f t="shared" si="2"/>
        <v>22</v>
      </c>
      <c r="AD58" s="589">
        <f t="shared" si="2"/>
        <v>31</v>
      </c>
      <c r="AE58" s="590">
        <f t="shared" si="2"/>
        <v>30</v>
      </c>
      <c r="AF58" s="590">
        <f t="shared" si="2"/>
        <v>43</v>
      </c>
      <c r="AG58" s="590">
        <f t="shared" si="2"/>
        <v>29</v>
      </c>
      <c r="AH58" s="590">
        <f t="shared" si="2"/>
        <v>57</v>
      </c>
      <c r="AI58" s="590">
        <f t="shared" si="2"/>
        <v>23</v>
      </c>
      <c r="AJ58" s="591">
        <f t="shared" si="2"/>
        <v>22</v>
      </c>
      <c r="AK58" s="589">
        <f t="shared" si="2"/>
        <v>31</v>
      </c>
      <c r="AL58" s="590">
        <f t="shared" si="2"/>
        <v>30</v>
      </c>
      <c r="AM58" s="590">
        <f t="shared" si="2"/>
        <v>57</v>
      </c>
      <c r="AN58" s="590">
        <f t="shared" si="2"/>
        <v>33</v>
      </c>
      <c r="AO58" s="590">
        <f t="shared" si="2"/>
        <v>43</v>
      </c>
      <c r="AP58" s="590">
        <f t="shared" si="2"/>
        <v>27</v>
      </c>
      <c r="AQ58" s="591">
        <f t="shared" si="2"/>
        <v>22</v>
      </c>
      <c r="AR58" s="589">
        <f t="shared" si="2"/>
        <v>31</v>
      </c>
      <c r="AS58" s="590">
        <f t="shared" si="2"/>
        <v>23</v>
      </c>
      <c r="AT58" s="590">
        <f t="shared" si="2"/>
        <v>35</v>
      </c>
      <c r="AU58" s="590">
        <f t="shared" si="2"/>
        <v>8</v>
      </c>
      <c r="AV58" s="590">
        <f t="shared" si="2"/>
        <v>43</v>
      </c>
      <c r="AW58" s="590">
        <f t="shared" si="2"/>
        <v>0</v>
      </c>
      <c r="AX58" s="591">
        <f t="shared" si="2"/>
        <v>36</v>
      </c>
      <c r="AY58" s="2291">
        <f>SUM(AY37:BA53)</f>
        <v>887</v>
      </c>
      <c r="AZ58" s="2292"/>
      <c r="BA58" s="2292"/>
      <c r="BB58" s="2293">
        <f>SUM($BB$43:$BD$57)</f>
        <v>217.75</v>
      </c>
      <c r="BC58" s="2293"/>
      <c r="BD58" s="2293"/>
      <c r="BE58" s="2307">
        <f>SUM(BE43:BG57)</f>
        <v>6.7</v>
      </c>
      <c r="BF58" s="2307"/>
      <c r="BG58" s="2307"/>
      <c r="BH58" s="2308">
        <f>SUM(BH43:BJ57)</f>
        <v>5.3</v>
      </c>
      <c r="BI58" s="2309"/>
      <c r="BJ58" s="2309"/>
      <c r="BK58" s="2299"/>
      <c r="BL58" s="2299"/>
      <c r="BM58" s="2299"/>
      <c r="BN58" s="2300"/>
    </row>
    <row r="59" spans="2:85" ht="21" customHeight="1" thickBot="1" x14ac:dyDescent="0.45">
      <c r="B59" s="2368"/>
      <c r="C59" s="1690" t="s">
        <v>954</v>
      </c>
      <c r="D59" s="2232"/>
      <c r="E59" s="2232"/>
      <c r="F59" s="2232"/>
      <c r="G59" s="2232"/>
      <c r="H59" s="2232"/>
      <c r="I59" s="2232"/>
      <c r="J59" s="2232"/>
      <c r="K59" s="2232"/>
      <c r="L59" s="2232"/>
      <c r="M59" s="2232"/>
      <c r="N59" s="2232"/>
      <c r="O59" s="2232"/>
      <c r="P59" s="2232"/>
      <c r="Q59" s="2232"/>
      <c r="R59" s="2232"/>
      <c r="S59" s="2232"/>
      <c r="T59" s="2232"/>
      <c r="U59" s="2232"/>
      <c r="V59" s="2233"/>
      <c r="W59" s="592">
        <f t="shared" ref="W59:AM59" si="3">SUM(W37:W54)</f>
        <v>34</v>
      </c>
      <c r="X59" s="593">
        <f t="shared" si="3"/>
        <v>34</v>
      </c>
      <c r="Y59" s="593">
        <f t="shared" si="3"/>
        <v>47</v>
      </c>
      <c r="Z59" s="593">
        <f t="shared" si="3"/>
        <v>34</v>
      </c>
      <c r="AA59" s="593">
        <f t="shared" si="3"/>
        <v>62</v>
      </c>
      <c r="AB59" s="593">
        <f t="shared" si="3"/>
        <v>16</v>
      </c>
      <c r="AC59" s="594">
        <f t="shared" si="3"/>
        <v>22</v>
      </c>
      <c r="AD59" s="592">
        <f t="shared" si="3"/>
        <v>36</v>
      </c>
      <c r="AE59" s="593">
        <f t="shared" si="3"/>
        <v>42</v>
      </c>
      <c r="AF59" s="593">
        <f t="shared" si="3"/>
        <v>55</v>
      </c>
      <c r="AG59" s="593">
        <f t="shared" si="3"/>
        <v>34</v>
      </c>
      <c r="AH59" s="593">
        <f t="shared" si="3"/>
        <v>62</v>
      </c>
      <c r="AI59" s="593">
        <f t="shared" si="3"/>
        <v>16</v>
      </c>
      <c r="AJ59" s="594">
        <f t="shared" si="3"/>
        <v>22</v>
      </c>
      <c r="AK59" s="592">
        <f t="shared" si="3"/>
        <v>36</v>
      </c>
      <c r="AL59" s="593">
        <f t="shared" si="3"/>
        <v>42</v>
      </c>
      <c r="AM59" s="593">
        <f t="shared" si="3"/>
        <v>62</v>
      </c>
      <c r="AN59" s="593">
        <f>SUM(AN37:AN55)</f>
        <v>45</v>
      </c>
      <c r="AO59" s="593">
        <f t="shared" ref="AO59:AX59" si="4">SUM(AO37:AO54)</f>
        <v>48</v>
      </c>
      <c r="AP59" s="593">
        <f t="shared" si="4"/>
        <v>20</v>
      </c>
      <c r="AQ59" s="594">
        <f t="shared" si="4"/>
        <v>22</v>
      </c>
      <c r="AR59" s="592">
        <f t="shared" si="4"/>
        <v>36</v>
      </c>
      <c r="AS59" s="593">
        <f t="shared" si="4"/>
        <v>35</v>
      </c>
      <c r="AT59" s="593">
        <f t="shared" si="4"/>
        <v>40</v>
      </c>
      <c r="AU59" s="593">
        <f t="shared" si="4"/>
        <v>20</v>
      </c>
      <c r="AV59" s="593">
        <f t="shared" si="4"/>
        <v>48</v>
      </c>
      <c r="AW59" s="593">
        <f t="shared" si="4"/>
        <v>0</v>
      </c>
      <c r="AX59" s="594">
        <f t="shared" si="4"/>
        <v>36</v>
      </c>
      <c r="AY59" s="2291">
        <f>SUM(AY38:BA54)</f>
        <v>919</v>
      </c>
      <c r="AZ59" s="2292"/>
      <c r="BA59" s="2292"/>
      <c r="BB59" s="2293">
        <f>SUM($BB$37:$BD$57)</f>
        <v>277.75</v>
      </c>
      <c r="BC59" s="2293"/>
      <c r="BD59" s="2293"/>
      <c r="BE59" s="2294"/>
      <c r="BF59" s="2295"/>
      <c r="BG59" s="2296"/>
      <c r="BH59" s="2297"/>
      <c r="BI59" s="2298"/>
      <c r="BJ59" s="2298"/>
      <c r="BK59" s="2299"/>
      <c r="BL59" s="2299"/>
      <c r="BM59" s="2299"/>
      <c r="BN59" s="2300"/>
    </row>
    <row r="60" spans="2:85" ht="21" customHeight="1" thickBot="1" x14ac:dyDescent="0.45">
      <c r="B60" s="595" t="s">
        <v>955</v>
      </c>
      <c r="C60" s="596"/>
      <c r="D60" s="597"/>
      <c r="E60" s="811"/>
      <c r="F60" s="811"/>
      <c r="G60" s="811"/>
      <c r="H60" s="811"/>
      <c r="I60" s="811"/>
      <c r="J60" s="811"/>
      <c r="K60" s="811"/>
      <c r="L60" s="811"/>
      <c r="M60" s="811"/>
      <c r="N60" s="811"/>
      <c r="O60" s="811"/>
      <c r="P60" s="811"/>
      <c r="Q60" s="811"/>
      <c r="R60" s="811"/>
      <c r="S60" s="811"/>
      <c r="T60" s="811"/>
      <c r="U60" s="811"/>
      <c r="V60" s="811"/>
      <c r="W60" s="807"/>
      <c r="X60" s="807"/>
      <c r="Y60" s="807"/>
      <c r="Z60" s="807"/>
      <c r="AA60" s="807"/>
      <c r="AB60" s="807"/>
      <c r="AC60" s="807"/>
      <c r="AD60" s="807"/>
      <c r="AE60" s="807"/>
      <c r="AF60" s="807"/>
      <c r="AG60" s="807"/>
      <c r="AH60" s="807"/>
      <c r="AI60" s="807"/>
      <c r="AJ60" s="807"/>
      <c r="AK60" s="807"/>
      <c r="AL60" s="807"/>
      <c r="AM60" s="807"/>
      <c r="AN60" s="807"/>
      <c r="AO60" s="807"/>
      <c r="AP60" s="807"/>
      <c r="AQ60" s="807"/>
      <c r="AR60" s="807"/>
      <c r="AS60" s="807"/>
      <c r="AT60" s="807"/>
      <c r="AU60" s="807"/>
      <c r="AV60" s="807"/>
      <c r="AW60" s="807"/>
      <c r="AX60" s="808"/>
      <c r="AY60" s="2267">
        <v>32</v>
      </c>
      <c r="AZ60" s="2268"/>
      <c r="BA60" s="2268"/>
      <c r="BB60" s="2268"/>
      <c r="BC60" s="2268"/>
      <c r="BD60" s="2268"/>
      <c r="BE60" s="2268"/>
      <c r="BF60" s="2268"/>
      <c r="BG60" s="2268"/>
      <c r="BH60" s="2268"/>
      <c r="BI60" s="2268"/>
      <c r="BJ60" s="2268"/>
      <c r="BK60" s="2268"/>
      <c r="BL60" s="2268"/>
      <c r="BM60" s="2268"/>
      <c r="BN60" s="2269"/>
    </row>
    <row r="61" spans="2:85" ht="21" customHeight="1" x14ac:dyDescent="0.4">
      <c r="G61" s="45"/>
    </row>
    <row r="62" spans="2:85" ht="21" customHeight="1" thickBot="1" x14ac:dyDescent="0.45">
      <c r="B62" s="471" t="s">
        <v>956</v>
      </c>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c r="BA62" s="235"/>
      <c r="BB62" s="233"/>
      <c r="BC62" s="235"/>
      <c r="BD62" s="235"/>
      <c r="BE62" s="233"/>
      <c r="BF62" s="235"/>
      <c r="BG62" s="233"/>
      <c r="BH62" s="233"/>
      <c r="BI62" s="233"/>
      <c r="BJ62" s="233"/>
      <c r="BK62" s="233"/>
      <c r="BL62" s="233"/>
      <c r="BM62" s="233"/>
      <c r="BN62" s="233"/>
    </row>
    <row r="63" spans="2:85" ht="21" customHeight="1" thickBot="1" x14ac:dyDescent="0.45">
      <c r="B63" s="1668"/>
      <c r="C63" s="555"/>
      <c r="D63" s="1669" t="s">
        <v>383</v>
      </c>
      <c r="E63" s="1669"/>
      <c r="F63" s="1669"/>
      <c r="G63" s="1669"/>
      <c r="H63" s="1669"/>
      <c r="I63" s="1670"/>
      <c r="J63" s="1603" t="s">
        <v>939</v>
      </c>
      <c r="K63" s="1604"/>
      <c r="L63" s="1604"/>
      <c r="M63" s="1604"/>
      <c r="N63" s="1604"/>
      <c r="O63" s="1605"/>
      <c r="P63" s="2271" t="s">
        <v>327</v>
      </c>
      <c r="Q63" s="1669"/>
      <c r="R63" s="1669"/>
      <c r="S63" s="1669"/>
      <c r="T63" s="1669"/>
      <c r="U63" s="1669"/>
      <c r="V63" s="2272"/>
      <c r="W63" s="2274" t="s">
        <v>386</v>
      </c>
      <c r="X63" s="2275"/>
      <c r="Y63" s="2275"/>
      <c r="Z63" s="2275"/>
      <c r="AA63" s="2275"/>
      <c r="AB63" s="2275"/>
      <c r="AC63" s="2276"/>
      <c r="AD63" s="2274" t="s">
        <v>387</v>
      </c>
      <c r="AE63" s="2275"/>
      <c r="AF63" s="2275"/>
      <c r="AG63" s="2275"/>
      <c r="AH63" s="2275"/>
      <c r="AI63" s="2275"/>
      <c r="AJ63" s="2276"/>
      <c r="AK63" s="2274" t="s">
        <v>388</v>
      </c>
      <c r="AL63" s="2275"/>
      <c r="AM63" s="2275"/>
      <c r="AN63" s="2275"/>
      <c r="AO63" s="2275"/>
      <c r="AP63" s="2275"/>
      <c r="AQ63" s="2276"/>
      <c r="AR63" s="1668" t="s">
        <v>389</v>
      </c>
      <c r="AS63" s="1669"/>
      <c r="AT63" s="1669"/>
      <c r="AU63" s="1669"/>
      <c r="AV63" s="1669"/>
      <c r="AW63" s="1669"/>
      <c r="AX63" s="1669"/>
      <c r="AY63" s="2277" t="s">
        <v>940</v>
      </c>
      <c r="AZ63" s="2278"/>
      <c r="BA63" s="2278"/>
      <c r="BB63" s="2278" t="s">
        <v>391</v>
      </c>
      <c r="BC63" s="2278"/>
      <c r="BD63" s="2278"/>
      <c r="BE63" s="2278" t="s">
        <v>942</v>
      </c>
      <c r="BF63" s="2278"/>
      <c r="BG63" s="2278"/>
      <c r="BH63" s="2278"/>
      <c r="BI63" s="2278"/>
      <c r="BJ63" s="2278"/>
      <c r="BK63" s="2275" t="s">
        <v>943</v>
      </c>
      <c r="BL63" s="2275"/>
      <c r="BM63" s="2275"/>
      <c r="BN63" s="2276"/>
    </row>
    <row r="64" spans="2:85" ht="21" customHeight="1" thickBot="1" x14ac:dyDescent="0.45">
      <c r="B64" s="2270"/>
      <c r="C64" s="556"/>
      <c r="D64" s="1540"/>
      <c r="E64" s="1540"/>
      <c r="F64" s="1540"/>
      <c r="G64" s="1540"/>
      <c r="H64" s="1540"/>
      <c r="I64" s="1541"/>
      <c r="J64" s="1556"/>
      <c r="K64" s="1506"/>
      <c r="L64" s="1506"/>
      <c r="M64" s="1506"/>
      <c r="N64" s="1506"/>
      <c r="O64" s="1507"/>
      <c r="P64" s="1557"/>
      <c r="Q64" s="1540"/>
      <c r="R64" s="1540"/>
      <c r="S64" s="1540"/>
      <c r="T64" s="1540"/>
      <c r="U64" s="1540"/>
      <c r="V64" s="2273"/>
      <c r="W64" s="557" t="s">
        <v>944</v>
      </c>
      <c r="X64" s="558" t="s">
        <v>945</v>
      </c>
      <c r="Y64" s="558" t="s">
        <v>946</v>
      </c>
      <c r="Z64" s="558" t="s">
        <v>947</v>
      </c>
      <c r="AA64" s="558" t="s">
        <v>948</v>
      </c>
      <c r="AB64" s="558" t="s">
        <v>949</v>
      </c>
      <c r="AC64" s="559" t="s">
        <v>950</v>
      </c>
      <c r="AD64" s="557" t="s">
        <v>944</v>
      </c>
      <c r="AE64" s="558" t="s">
        <v>945</v>
      </c>
      <c r="AF64" s="558" t="s">
        <v>946</v>
      </c>
      <c r="AG64" s="558" t="s">
        <v>947</v>
      </c>
      <c r="AH64" s="558" t="s">
        <v>948</v>
      </c>
      <c r="AI64" s="558" t="s">
        <v>949</v>
      </c>
      <c r="AJ64" s="559" t="s">
        <v>950</v>
      </c>
      <c r="AK64" s="557" t="s">
        <v>944</v>
      </c>
      <c r="AL64" s="558" t="s">
        <v>945</v>
      </c>
      <c r="AM64" s="558" t="s">
        <v>946</v>
      </c>
      <c r="AN64" s="558" t="s">
        <v>947</v>
      </c>
      <c r="AO64" s="558" t="s">
        <v>948</v>
      </c>
      <c r="AP64" s="558" t="s">
        <v>949</v>
      </c>
      <c r="AQ64" s="559" t="s">
        <v>950</v>
      </c>
      <c r="AR64" s="560" t="s">
        <v>944</v>
      </c>
      <c r="AS64" s="561" t="s">
        <v>945</v>
      </c>
      <c r="AT64" s="561" t="s">
        <v>946</v>
      </c>
      <c r="AU64" s="561" t="s">
        <v>947</v>
      </c>
      <c r="AV64" s="561" t="s">
        <v>948</v>
      </c>
      <c r="AW64" s="561" t="s">
        <v>949</v>
      </c>
      <c r="AX64" s="598" t="s">
        <v>950</v>
      </c>
      <c r="AY64" s="2279"/>
      <c r="AZ64" s="2280"/>
      <c r="BA64" s="2280"/>
      <c r="BB64" s="2280"/>
      <c r="BC64" s="2280"/>
      <c r="BD64" s="2280"/>
      <c r="BE64" s="2280"/>
      <c r="BF64" s="2280"/>
      <c r="BG64" s="2280"/>
      <c r="BH64" s="2280"/>
      <c r="BI64" s="2280"/>
      <c r="BJ64" s="2280"/>
      <c r="BK64" s="2281"/>
      <c r="BL64" s="2281"/>
      <c r="BM64" s="2281"/>
      <c r="BN64" s="2282"/>
    </row>
    <row r="65" spans="2:66" ht="21" customHeight="1" x14ac:dyDescent="0.4">
      <c r="B65" s="2252"/>
      <c r="C65" s="2253" t="s">
        <v>880</v>
      </c>
      <c r="D65" s="2254" t="s">
        <v>972</v>
      </c>
      <c r="E65" s="2255"/>
      <c r="F65" s="2255"/>
      <c r="G65" s="2255"/>
      <c r="H65" s="2255"/>
      <c r="I65" s="2255"/>
      <c r="J65" s="2255"/>
      <c r="K65" s="2255"/>
      <c r="L65" s="2255"/>
      <c r="M65" s="2255"/>
      <c r="N65" s="2255"/>
      <c r="O65" s="2255"/>
      <c r="P65" s="2256"/>
      <c r="Q65" s="2256"/>
      <c r="R65" s="2256"/>
      <c r="S65" s="2256"/>
      <c r="T65" s="2256"/>
      <c r="U65" s="2256"/>
      <c r="V65" s="2257"/>
      <c r="W65" s="578"/>
      <c r="X65" s="568">
        <v>7</v>
      </c>
      <c r="Y65" s="568">
        <v>7</v>
      </c>
      <c r="Z65" s="568"/>
      <c r="AA65" s="568">
        <v>7</v>
      </c>
      <c r="AB65" s="568">
        <v>7</v>
      </c>
      <c r="AC65" s="569"/>
      <c r="AD65" s="567"/>
      <c r="AE65" s="568">
        <v>7</v>
      </c>
      <c r="AF65" s="568">
        <v>7</v>
      </c>
      <c r="AG65" s="568"/>
      <c r="AH65" s="568">
        <v>7</v>
      </c>
      <c r="AI65" s="568">
        <v>7</v>
      </c>
      <c r="AJ65" s="569"/>
      <c r="AK65" s="567"/>
      <c r="AL65" s="568">
        <v>7</v>
      </c>
      <c r="AM65" s="568">
        <v>7</v>
      </c>
      <c r="AN65" s="568"/>
      <c r="AO65" s="568">
        <v>7</v>
      </c>
      <c r="AP65" s="568">
        <v>7</v>
      </c>
      <c r="AQ65" s="569"/>
      <c r="AR65" s="567"/>
      <c r="AS65" s="568">
        <v>7</v>
      </c>
      <c r="AT65" s="568">
        <v>7</v>
      </c>
      <c r="AU65" s="568"/>
      <c r="AV65" s="568">
        <v>7</v>
      </c>
      <c r="AW65" s="568"/>
      <c r="AX65" s="569"/>
      <c r="AY65" s="2258">
        <f t="shared" ref="AY65:AY72" si="5">SUM(W65:AX65)</f>
        <v>105</v>
      </c>
      <c r="AZ65" s="2259"/>
      <c r="BA65" s="2259"/>
      <c r="BB65" s="2262">
        <f t="shared" ref="BB65:BB72" si="6">AY65/4</f>
        <v>26.25</v>
      </c>
      <c r="BC65" s="2262"/>
      <c r="BD65" s="2263"/>
      <c r="BE65" s="2264">
        <f>ROUNDDOWN(SUM($BB$65:$BD$72)/40,1)</f>
        <v>2.5</v>
      </c>
      <c r="BF65" s="2264"/>
      <c r="BG65" s="2264"/>
      <c r="BH65" s="2264"/>
      <c r="BI65" s="2264"/>
      <c r="BJ65" s="2264"/>
      <c r="BK65" s="2260"/>
      <c r="BL65" s="2260"/>
      <c r="BM65" s="2260"/>
      <c r="BN65" s="2261"/>
    </row>
    <row r="66" spans="2:66" ht="21" customHeight="1" x14ac:dyDescent="0.4">
      <c r="B66" s="2252"/>
      <c r="C66" s="2252"/>
      <c r="D66" s="2241" t="s">
        <v>963</v>
      </c>
      <c r="E66" s="2242"/>
      <c r="F66" s="2242"/>
      <c r="G66" s="2242"/>
      <c r="H66" s="2242"/>
      <c r="I66" s="2242"/>
      <c r="J66" s="2242"/>
      <c r="K66" s="2242"/>
      <c r="L66" s="2242"/>
      <c r="M66" s="2242"/>
      <c r="N66" s="2242"/>
      <c r="O66" s="2242"/>
      <c r="P66" s="2250"/>
      <c r="Q66" s="2250"/>
      <c r="R66" s="2250"/>
      <c r="S66" s="2250"/>
      <c r="T66" s="2250"/>
      <c r="U66" s="2250"/>
      <c r="V66" s="2251"/>
      <c r="W66" s="580">
        <v>4</v>
      </c>
      <c r="X66" s="572"/>
      <c r="Y66" s="572">
        <v>7</v>
      </c>
      <c r="Z66" s="572"/>
      <c r="AA66" s="572"/>
      <c r="AB66" s="572">
        <v>1</v>
      </c>
      <c r="AC66" s="573">
        <v>4</v>
      </c>
      <c r="AD66" s="571">
        <v>4</v>
      </c>
      <c r="AE66" s="572"/>
      <c r="AF66" s="572">
        <v>7</v>
      </c>
      <c r="AG66" s="572"/>
      <c r="AH66" s="572"/>
      <c r="AI66" s="572">
        <v>1</v>
      </c>
      <c r="AJ66" s="573">
        <v>4</v>
      </c>
      <c r="AK66" s="571">
        <v>4</v>
      </c>
      <c r="AL66" s="572"/>
      <c r="AM66" s="572">
        <v>7</v>
      </c>
      <c r="AN66" s="572">
        <v>2</v>
      </c>
      <c r="AO66" s="572"/>
      <c r="AP66" s="572">
        <v>1</v>
      </c>
      <c r="AQ66" s="573">
        <v>4</v>
      </c>
      <c r="AR66" s="580">
        <v>4</v>
      </c>
      <c r="AS66" s="572"/>
      <c r="AT66" s="572">
        <v>7</v>
      </c>
      <c r="AU66" s="572"/>
      <c r="AV66" s="572"/>
      <c r="AW66" s="572"/>
      <c r="AX66" s="573"/>
      <c r="AY66" s="2246">
        <f t="shared" si="5"/>
        <v>61</v>
      </c>
      <c r="AZ66" s="2247"/>
      <c r="BA66" s="2247"/>
      <c r="BB66" s="2248">
        <f t="shared" si="6"/>
        <v>15.25</v>
      </c>
      <c r="BC66" s="2248"/>
      <c r="BD66" s="2249"/>
      <c r="BE66" s="2265"/>
      <c r="BF66" s="2265"/>
      <c r="BG66" s="2265"/>
      <c r="BH66" s="2265"/>
      <c r="BI66" s="2265"/>
      <c r="BJ66" s="2265"/>
      <c r="BK66" s="1572"/>
      <c r="BL66" s="1572"/>
      <c r="BM66" s="1572"/>
      <c r="BN66" s="1573"/>
    </row>
    <row r="67" spans="2:66" ht="21" customHeight="1" x14ac:dyDescent="0.4">
      <c r="B67" s="2252"/>
      <c r="C67" s="2252"/>
      <c r="D67" s="2241" t="s">
        <v>967</v>
      </c>
      <c r="E67" s="2242"/>
      <c r="F67" s="2242"/>
      <c r="G67" s="2242"/>
      <c r="H67" s="2242"/>
      <c r="I67" s="2242"/>
      <c r="J67" s="2242"/>
      <c r="K67" s="2242"/>
      <c r="L67" s="2242"/>
      <c r="M67" s="2242"/>
      <c r="N67" s="2242"/>
      <c r="O67" s="2242"/>
      <c r="P67" s="2250"/>
      <c r="Q67" s="2250"/>
      <c r="R67" s="2250"/>
      <c r="S67" s="2250"/>
      <c r="T67" s="2250"/>
      <c r="U67" s="2250"/>
      <c r="V67" s="2251"/>
      <c r="W67" s="599"/>
      <c r="X67" s="587">
        <v>7</v>
      </c>
      <c r="Y67" s="587">
        <v>7</v>
      </c>
      <c r="Z67" s="587"/>
      <c r="AA67" s="587">
        <v>7</v>
      </c>
      <c r="AB67" s="587">
        <v>7</v>
      </c>
      <c r="AC67" s="588"/>
      <c r="AD67" s="586"/>
      <c r="AE67" s="587">
        <v>7</v>
      </c>
      <c r="AF67" s="587">
        <v>7</v>
      </c>
      <c r="AG67" s="587"/>
      <c r="AH67" s="587">
        <v>7</v>
      </c>
      <c r="AI67" s="587">
        <v>7</v>
      </c>
      <c r="AJ67" s="588"/>
      <c r="AK67" s="586"/>
      <c r="AL67" s="587">
        <v>7</v>
      </c>
      <c r="AM67" s="587">
        <v>7</v>
      </c>
      <c r="AN67" s="587"/>
      <c r="AO67" s="587">
        <v>7</v>
      </c>
      <c r="AP67" s="587">
        <v>7</v>
      </c>
      <c r="AQ67" s="588"/>
      <c r="AR67" s="586"/>
      <c r="AS67" s="587">
        <v>7</v>
      </c>
      <c r="AT67" s="587"/>
      <c r="AU67" s="587"/>
      <c r="AV67" s="587">
        <v>7</v>
      </c>
      <c r="AW67" s="587"/>
      <c r="AX67" s="588">
        <v>7</v>
      </c>
      <c r="AY67" s="2246">
        <f t="shared" si="5"/>
        <v>105</v>
      </c>
      <c r="AZ67" s="2247"/>
      <c r="BA67" s="2247"/>
      <c r="BB67" s="2248">
        <f t="shared" si="6"/>
        <v>26.25</v>
      </c>
      <c r="BC67" s="2248"/>
      <c r="BD67" s="2249"/>
      <c r="BE67" s="2265"/>
      <c r="BF67" s="2265"/>
      <c r="BG67" s="2265"/>
      <c r="BH67" s="2265"/>
      <c r="BI67" s="2265"/>
      <c r="BJ67" s="2265"/>
      <c r="BK67" s="1572"/>
      <c r="BL67" s="1572"/>
      <c r="BM67" s="1572"/>
      <c r="BN67" s="1573"/>
    </row>
    <row r="68" spans="2:66" ht="21" customHeight="1" x14ac:dyDescent="0.4">
      <c r="B68" s="2252"/>
      <c r="C68" s="2252"/>
      <c r="D68" s="2241" t="s">
        <v>968</v>
      </c>
      <c r="E68" s="2242"/>
      <c r="F68" s="2242"/>
      <c r="G68" s="2242"/>
      <c r="H68" s="2242"/>
      <c r="I68" s="2242"/>
      <c r="J68" s="2242"/>
      <c r="K68" s="2242"/>
      <c r="L68" s="2242"/>
      <c r="M68" s="2242"/>
      <c r="N68" s="2242"/>
      <c r="O68" s="2242"/>
      <c r="P68" s="2243"/>
      <c r="Q68" s="2244"/>
      <c r="R68" s="2244"/>
      <c r="S68" s="2244"/>
      <c r="T68" s="2244"/>
      <c r="U68" s="2244"/>
      <c r="V68" s="2245"/>
      <c r="W68" s="580"/>
      <c r="X68" s="572"/>
      <c r="Y68" s="572"/>
      <c r="Z68" s="587">
        <v>7</v>
      </c>
      <c r="AA68" s="587">
        <v>7</v>
      </c>
      <c r="AB68" s="572"/>
      <c r="AC68" s="573"/>
      <c r="AD68" s="571"/>
      <c r="AE68" s="572"/>
      <c r="AF68" s="572"/>
      <c r="AG68" s="587">
        <v>7</v>
      </c>
      <c r="AH68" s="587">
        <v>7</v>
      </c>
      <c r="AI68" s="572"/>
      <c r="AJ68" s="573"/>
      <c r="AK68" s="571"/>
      <c r="AL68" s="572"/>
      <c r="AM68" s="572"/>
      <c r="AN68" s="587">
        <v>7</v>
      </c>
      <c r="AO68" s="587">
        <v>7</v>
      </c>
      <c r="AP68" s="572"/>
      <c r="AQ68" s="573"/>
      <c r="AR68" s="580"/>
      <c r="AS68" s="572"/>
      <c r="AT68" s="572"/>
      <c r="AU68" s="587">
        <v>7</v>
      </c>
      <c r="AV68" s="572"/>
      <c r="AW68" s="572"/>
      <c r="AX68" s="573">
        <v>7</v>
      </c>
      <c r="AY68" s="2246">
        <f t="shared" si="5"/>
        <v>56</v>
      </c>
      <c r="AZ68" s="2247"/>
      <c r="BA68" s="2247"/>
      <c r="BB68" s="2248">
        <f t="shared" si="6"/>
        <v>14</v>
      </c>
      <c r="BC68" s="2248"/>
      <c r="BD68" s="2249"/>
      <c r="BE68" s="2265"/>
      <c r="BF68" s="2265"/>
      <c r="BG68" s="2265"/>
      <c r="BH68" s="2265"/>
      <c r="BI68" s="2265"/>
      <c r="BJ68" s="2265"/>
      <c r="BK68" s="1572"/>
      <c r="BL68" s="1572"/>
      <c r="BM68" s="1572"/>
      <c r="BN68" s="1573"/>
    </row>
    <row r="69" spans="2:66" ht="21" customHeight="1" x14ac:dyDescent="0.4">
      <c r="B69" s="2252"/>
      <c r="C69" s="2252"/>
      <c r="D69" s="2241" t="s">
        <v>969</v>
      </c>
      <c r="E69" s="2242"/>
      <c r="F69" s="2242"/>
      <c r="G69" s="2242"/>
      <c r="H69" s="2242"/>
      <c r="I69" s="2242"/>
      <c r="J69" s="2242"/>
      <c r="K69" s="2242"/>
      <c r="L69" s="2242"/>
      <c r="M69" s="2242"/>
      <c r="N69" s="2242"/>
      <c r="O69" s="2242"/>
      <c r="P69" s="2250"/>
      <c r="Q69" s="2250"/>
      <c r="R69" s="2250"/>
      <c r="S69" s="2250"/>
      <c r="T69" s="2250"/>
      <c r="U69" s="2250"/>
      <c r="V69" s="2251"/>
      <c r="W69" s="599">
        <v>4</v>
      </c>
      <c r="X69" s="587">
        <v>7</v>
      </c>
      <c r="Y69" s="587">
        <v>7</v>
      </c>
      <c r="Z69" s="587"/>
      <c r="AA69" s="587">
        <v>7</v>
      </c>
      <c r="AB69" s="587">
        <v>7</v>
      </c>
      <c r="AC69" s="588"/>
      <c r="AD69" s="586"/>
      <c r="AE69" s="587">
        <v>7</v>
      </c>
      <c r="AF69" s="587"/>
      <c r="AG69" s="587"/>
      <c r="AH69" s="587">
        <v>7</v>
      </c>
      <c r="AI69" s="587">
        <v>7</v>
      </c>
      <c r="AJ69" s="588"/>
      <c r="AK69" s="586"/>
      <c r="AL69" s="587"/>
      <c r="AM69" s="587"/>
      <c r="AN69" s="587"/>
      <c r="AO69" s="587"/>
      <c r="AP69" s="587"/>
      <c r="AQ69" s="588"/>
      <c r="AR69" s="586"/>
      <c r="AS69" s="587">
        <v>7</v>
      </c>
      <c r="AT69" s="587"/>
      <c r="AU69" s="587"/>
      <c r="AV69" s="587">
        <v>7</v>
      </c>
      <c r="AW69" s="587"/>
      <c r="AX69" s="588">
        <v>7</v>
      </c>
      <c r="AY69" s="2246">
        <f t="shared" si="5"/>
        <v>74</v>
      </c>
      <c r="AZ69" s="2247"/>
      <c r="BA69" s="2247"/>
      <c r="BB69" s="2248">
        <f t="shared" si="6"/>
        <v>18.5</v>
      </c>
      <c r="BC69" s="2248"/>
      <c r="BD69" s="2249"/>
      <c r="BE69" s="2265"/>
      <c r="BF69" s="2265"/>
      <c r="BG69" s="2265"/>
      <c r="BH69" s="2265"/>
      <c r="BI69" s="2265"/>
      <c r="BJ69" s="2265"/>
      <c r="BK69" s="1572"/>
      <c r="BL69" s="1572"/>
      <c r="BM69" s="1572"/>
      <c r="BN69" s="1573"/>
    </row>
    <row r="70" spans="2:66" ht="21" customHeight="1" x14ac:dyDescent="0.4">
      <c r="B70" s="2252"/>
      <c r="C70" s="2252"/>
      <c r="D70" s="2241"/>
      <c r="E70" s="2242"/>
      <c r="F70" s="2242"/>
      <c r="G70" s="2242"/>
      <c r="H70" s="2242"/>
      <c r="I70" s="2242"/>
      <c r="J70" s="2242"/>
      <c r="K70" s="2242"/>
      <c r="L70" s="2242"/>
      <c r="M70" s="2242"/>
      <c r="N70" s="2242"/>
      <c r="O70" s="2242"/>
      <c r="P70" s="2243"/>
      <c r="Q70" s="2244"/>
      <c r="R70" s="2244"/>
      <c r="S70" s="2244"/>
      <c r="T70" s="2244"/>
      <c r="U70" s="2244"/>
      <c r="V70" s="2245"/>
      <c r="W70" s="580"/>
      <c r="X70" s="572"/>
      <c r="Y70" s="572"/>
      <c r="Z70" s="572"/>
      <c r="AA70" s="572"/>
      <c r="AB70" s="572"/>
      <c r="AC70" s="600"/>
      <c r="AD70" s="571"/>
      <c r="AE70" s="572"/>
      <c r="AF70" s="572"/>
      <c r="AG70" s="572"/>
      <c r="AH70" s="572"/>
      <c r="AI70" s="572"/>
      <c r="AJ70" s="600"/>
      <c r="AK70" s="571"/>
      <c r="AL70" s="572"/>
      <c r="AM70" s="572"/>
      <c r="AN70" s="572"/>
      <c r="AO70" s="572"/>
      <c r="AP70" s="572"/>
      <c r="AQ70" s="600"/>
      <c r="AR70" s="571"/>
      <c r="AS70" s="572"/>
      <c r="AT70" s="572"/>
      <c r="AU70" s="572"/>
      <c r="AV70" s="572"/>
      <c r="AW70" s="572"/>
      <c r="AX70" s="600"/>
      <c r="AY70" s="2246">
        <f t="shared" si="5"/>
        <v>0</v>
      </c>
      <c r="AZ70" s="2247"/>
      <c r="BA70" s="2247"/>
      <c r="BB70" s="2248">
        <f t="shared" si="6"/>
        <v>0</v>
      </c>
      <c r="BC70" s="2248"/>
      <c r="BD70" s="2249"/>
      <c r="BE70" s="2265"/>
      <c r="BF70" s="2265"/>
      <c r="BG70" s="2265"/>
      <c r="BH70" s="2265"/>
      <c r="BI70" s="2265"/>
      <c r="BJ70" s="2265"/>
      <c r="BK70" s="1572"/>
      <c r="BL70" s="1572"/>
      <c r="BM70" s="1572"/>
      <c r="BN70" s="1573"/>
    </row>
    <row r="71" spans="2:66" ht="21" customHeight="1" x14ac:dyDescent="0.4">
      <c r="B71" s="2252"/>
      <c r="C71" s="2252"/>
      <c r="D71" s="2241"/>
      <c r="E71" s="2242"/>
      <c r="F71" s="2242"/>
      <c r="G71" s="2242"/>
      <c r="H71" s="2242"/>
      <c r="I71" s="2242"/>
      <c r="J71" s="2242"/>
      <c r="K71" s="2242"/>
      <c r="L71" s="2242"/>
      <c r="M71" s="2242"/>
      <c r="N71" s="2242"/>
      <c r="O71" s="2242"/>
      <c r="P71" s="2243"/>
      <c r="Q71" s="2244"/>
      <c r="R71" s="2244"/>
      <c r="S71" s="2244"/>
      <c r="T71" s="2244"/>
      <c r="U71" s="2244"/>
      <c r="V71" s="2245"/>
      <c r="W71" s="580"/>
      <c r="X71" s="572"/>
      <c r="Y71" s="572"/>
      <c r="Z71" s="572"/>
      <c r="AA71" s="572"/>
      <c r="AB71" s="572"/>
      <c r="AC71" s="573"/>
      <c r="AD71" s="571"/>
      <c r="AE71" s="572"/>
      <c r="AF71" s="572"/>
      <c r="AG71" s="572"/>
      <c r="AH71" s="572"/>
      <c r="AI71" s="572"/>
      <c r="AJ71" s="573"/>
      <c r="AK71" s="571"/>
      <c r="AL71" s="572"/>
      <c r="AM71" s="572"/>
      <c r="AN71" s="572"/>
      <c r="AO71" s="572"/>
      <c r="AP71" s="572"/>
      <c r="AQ71" s="573"/>
      <c r="AR71" s="580"/>
      <c r="AS71" s="572"/>
      <c r="AT71" s="572"/>
      <c r="AU71" s="572"/>
      <c r="AV71" s="572"/>
      <c r="AW71" s="572"/>
      <c r="AX71" s="573"/>
      <c r="AY71" s="2246">
        <f t="shared" si="5"/>
        <v>0</v>
      </c>
      <c r="AZ71" s="2247"/>
      <c r="BA71" s="2247"/>
      <c r="BB71" s="2248">
        <f t="shared" si="6"/>
        <v>0</v>
      </c>
      <c r="BC71" s="2248"/>
      <c r="BD71" s="2249"/>
      <c r="BE71" s="2265"/>
      <c r="BF71" s="2265"/>
      <c r="BG71" s="2265"/>
      <c r="BH71" s="2265"/>
      <c r="BI71" s="2265"/>
      <c r="BJ71" s="2265"/>
      <c r="BK71" s="1572"/>
      <c r="BL71" s="1572"/>
      <c r="BM71" s="1572"/>
      <c r="BN71" s="1573"/>
    </row>
    <row r="72" spans="2:66" ht="21" customHeight="1" thickBot="1" x14ac:dyDescent="0.45">
      <c r="B72" s="2252"/>
      <c r="C72" s="2252"/>
      <c r="D72" s="2218"/>
      <c r="E72" s="2219"/>
      <c r="F72" s="2219"/>
      <c r="G72" s="2219"/>
      <c r="H72" s="2219"/>
      <c r="I72" s="2219"/>
      <c r="J72" s="2219"/>
      <c r="K72" s="2219"/>
      <c r="L72" s="2219"/>
      <c r="M72" s="2219"/>
      <c r="N72" s="2219"/>
      <c r="O72" s="2219"/>
      <c r="P72" s="2220"/>
      <c r="Q72" s="2221"/>
      <c r="R72" s="2221"/>
      <c r="S72" s="2221"/>
      <c r="T72" s="2221"/>
      <c r="U72" s="2221"/>
      <c r="V72" s="2222"/>
      <c r="W72" s="585"/>
      <c r="X72" s="583"/>
      <c r="Y72" s="583"/>
      <c r="Z72" s="583"/>
      <c r="AA72" s="583"/>
      <c r="AB72" s="583"/>
      <c r="AC72" s="584"/>
      <c r="AD72" s="582"/>
      <c r="AE72" s="583"/>
      <c r="AF72" s="583"/>
      <c r="AG72" s="583"/>
      <c r="AH72" s="583"/>
      <c r="AI72" s="583"/>
      <c r="AJ72" s="584"/>
      <c r="AK72" s="582"/>
      <c r="AL72" s="583"/>
      <c r="AM72" s="583"/>
      <c r="AN72" s="583"/>
      <c r="AO72" s="583"/>
      <c r="AP72" s="583"/>
      <c r="AQ72" s="584"/>
      <c r="AR72" s="585"/>
      <c r="AS72" s="583"/>
      <c r="AT72" s="583"/>
      <c r="AU72" s="583"/>
      <c r="AV72" s="583"/>
      <c r="AW72" s="583"/>
      <c r="AX72" s="584"/>
      <c r="AY72" s="2223">
        <f t="shared" si="5"/>
        <v>0</v>
      </c>
      <c r="AZ72" s="2224"/>
      <c r="BA72" s="2224"/>
      <c r="BB72" s="2225">
        <f t="shared" si="6"/>
        <v>0</v>
      </c>
      <c r="BC72" s="2225"/>
      <c r="BD72" s="2226"/>
      <c r="BE72" s="2266"/>
      <c r="BF72" s="2266"/>
      <c r="BG72" s="2266"/>
      <c r="BH72" s="2266"/>
      <c r="BI72" s="2266"/>
      <c r="BJ72" s="2266"/>
      <c r="BK72" s="1574"/>
      <c r="BL72" s="1574"/>
      <c r="BM72" s="1574"/>
      <c r="BN72" s="1575"/>
    </row>
    <row r="73" spans="2:66" ht="21" customHeight="1" thickBot="1" x14ac:dyDescent="0.45">
      <c r="B73" s="2252"/>
      <c r="C73" s="1690" t="s">
        <v>953</v>
      </c>
      <c r="D73" s="2232"/>
      <c r="E73" s="2232"/>
      <c r="F73" s="2232"/>
      <c r="G73" s="2232"/>
      <c r="H73" s="2232"/>
      <c r="I73" s="2232"/>
      <c r="J73" s="2232"/>
      <c r="K73" s="2232"/>
      <c r="L73" s="2232"/>
      <c r="M73" s="2232"/>
      <c r="N73" s="2232"/>
      <c r="O73" s="2232"/>
      <c r="P73" s="2232"/>
      <c r="Q73" s="2232"/>
      <c r="R73" s="2232"/>
      <c r="S73" s="2232"/>
      <c r="T73" s="2232"/>
      <c r="U73" s="2232"/>
      <c r="V73" s="2233"/>
      <c r="W73" s="589">
        <f t="shared" ref="W73:AX73" si="7">SUM(W65:W72)</f>
        <v>8</v>
      </c>
      <c r="X73" s="590">
        <f t="shared" si="7"/>
        <v>21</v>
      </c>
      <c r="Y73" s="590">
        <f t="shared" si="7"/>
        <v>28</v>
      </c>
      <c r="Z73" s="590">
        <f t="shared" si="7"/>
        <v>7</v>
      </c>
      <c r="AA73" s="590">
        <f t="shared" si="7"/>
        <v>28</v>
      </c>
      <c r="AB73" s="590">
        <f t="shared" si="7"/>
        <v>22</v>
      </c>
      <c r="AC73" s="591">
        <f t="shared" si="7"/>
        <v>4</v>
      </c>
      <c r="AD73" s="589">
        <f t="shared" si="7"/>
        <v>4</v>
      </c>
      <c r="AE73" s="590">
        <f t="shared" si="7"/>
        <v>21</v>
      </c>
      <c r="AF73" s="590">
        <f t="shared" si="7"/>
        <v>21</v>
      </c>
      <c r="AG73" s="590">
        <f t="shared" si="7"/>
        <v>7</v>
      </c>
      <c r="AH73" s="590">
        <f t="shared" si="7"/>
        <v>28</v>
      </c>
      <c r="AI73" s="590">
        <f t="shared" si="7"/>
        <v>22</v>
      </c>
      <c r="AJ73" s="591">
        <f t="shared" si="7"/>
        <v>4</v>
      </c>
      <c r="AK73" s="589">
        <f t="shared" si="7"/>
        <v>4</v>
      </c>
      <c r="AL73" s="590">
        <f t="shared" si="7"/>
        <v>14</v>
      </c>
      <c r="AM73" s="590">
        <f t="shared" si="7"/>
        <v>21</v>
      </c>
      <c r="AN73" s="590">
        <f t="shared" si="7"/>
        <v>9</v>
      </c>
      <c r="AO73" s="590">
        <f t="shared" si="7"/>
        <v>21</v>
      </c>
      <c r="AP73" s="590">
        <f t="shared" si="7"/>
        <v>15</v>
      </c>
      <c r="AQ73" s="591">
        <f t="shared" si="7"/>
        <v>4</v>
      </c>
      <c r="AR73" s="589">
        <f t="shared" si="7"/>
        <v>4</v>
      </c>
      <c r="AS73" s="590">
        <f t="shared" si="7"/>
        <v>21</v>
      </c>
      <c r="AT73" s="590">
        <f t="shared" si="7"/>
        <v>14</v>
      </c>
      <c r="AU73" s="590">
        <f t="shared" si="7"/>
        <v>7</v>
      </c>
      <c r="AV73" s="590">
        <f t="shared" si="7"/>
        <v>21</v>
      </c>
      <c r="AW73" s="590">
        <f t="shared" si="7"/>
        <v>0</v>
      </c>
      <c r="AX73" s="591">
        <f t="shared" si="7"/>
        <v>21</v>
      </c>
      <c r="AY73" s="2234">
        <f>SUM(AY65:BA72)</f>
        <v>401</v>
      </c>
      <c r="AZ73" s="2235"/>
      <c r="BA73" s="2235"/>
      <c r="BB73" s="2236">
        <f>SUM($BB$65:$BD$72)</f>
        <v>100.25</v>
      </c>
      <c r="BC73" s="2236"/>
      <c r="BD73" s="2237"/>
      <c r="BE73" s="2238">
        <f>SUM(BE65)</f>
        <v>2.5</v>
      </c>
      <c r="BF73" s="2239"/>
      <c r="BG73" s="2239"/>
      <c r="BH73" s="2239"/>
      <c r="BI73" s="2239"/>
      <c r="BJ73" s="2240"/>
      <c r="BK73" s="2227"/>
      <c r="BL73" s="2227"/>
      <c r="BM73" s="2227"/>
      <c r="BN73" s="2228"/>
    </row>
    <row r="74" spans="2:66" ht="21" customHeight="1" thickBot="1" x14ac:dyDescent="0.45">
      <c r="B74" s="595" t="s">
        <v>955</v>
      </c>
      <c r="C74" s="596"/>
      <c r="D74" s="597"/>
      <c r="E74" s="811"/>
      <c r="F74" s="811"/>
      <c r="G74" s="811"/>
      <c r="H74" s="811"/>
      <c r="I74" s="811"/>
      <c r="J74" s="811"/>
      <c r="K74" s="811"/>
      <c r="L74" s="811"/>
      <c r="M74" s="811"/>
      <c r="N74" s="811"/>
      <c r="O74" s="811"/>
      <c r="P74" s="811"/>
      <c r="Q74" s="811"/>
      <c r="R74" s="811"/>
      <c r="S74" s="811"/>
      <c r="T74" s="811"/>
      <c r="U74" s="811"/>
      <c r="V74" s="811"/>
      <c r="W74" s="807"/>
      <c r="X74" s="807"/>
      <c r="Y74" s="807"/>
      <c r="Z74" s="807"/>
      <c r="AA74" s="807"/>
      <c r="AB74" s="807"/>
      <c r="AC74" s="807"/>
      <c r="AD74" s="807"/>
      <c r="AE74" s="807"/>
      <c r="AF74" s="807"/>
      <c r="AG74" s="807"/>
      <c r="AH74" s="807"/>
      <c r="AI74" s="807"/>
      <c r="AJ74" s="807"/>
      <c r="AK74" s="807"/>
      <c r="AL74" s="807"/>
      <c r="AM74" s="807"/>
      <c r="AN74" s="807"/>
      <c r="AO74" s="807"/>
      <c r="AP74" s="807"/>
      <c r="AQ74" s="807"/>
      <c r="AR74" s="807"/>
      <c r="AS74" s="807"/>
      <c r="AT74" s="807"/>
      <c r="AU74" s="807"/>
      <c r="AV74" s="807"/>
      <c r="AW74" s="807"/>
      <c r="AX74" s="808"/>
      <c r="AY74" s="2229">
        <v>40</v>
      </c>
      <c r="AZ74" s="2230"/>
      <c r="BA74" s="2230"/>
      <c r="BB74" s="2230"/>
      <c r="BC74" s="2230"/>
      <c r="BD74" s="2230"/>
      <c r="BE74" s="2230"/>
      <c r="BF74" s="2230"/>
      <c r="BG74" s="2230"/>
      <c r="BH74" s="2230"/>
      <c r="BI74" s="2230"/>
      <c r="BJ74" s="2230"/>
      <c r="BK74" s="2230"/>
      <c r="BL74" s="2230"/>
      <c r="BM74" s="2230"/>
      <c r="BN74" s="2231"/>
    </row>
    <row r="75" spans="2:66" ht="21" customHeight="1" x14ac:dyDescent="0.4">
      <c r="B75" s="45" t="s">
        <v>957</v>
      </c>
    </row>
    <row r="76" spans="2:66" ht="21" customHeight="1" x14ac:dyDescent="0.4">
      <c r="B76" s="45" t="s">
        <v>958</v>
      </c>
      <c r="G76" s="45"/>
    </row>
    <row r="77" spans="2:66" ht="21" customHeight="1" x14ac:dyDescent="0.4">
      <c r="G77" s="45"/>
    </row>
  </sheetData>
  <mergeCells count="508">
    <mergeCell ref="DB5:DE5"/>
    <mergeCell ref="DF5:DH5"/>
    <mergeCell ref="AO2:AV2"/>
    <mergeCell ref="AW2:BR2"/>
    <mergeCell ref="AO3:AV3"/>
    <mergeCell ref="AW3:BJ3"/>
    <mergeCell ref="BK3:BN3"/>
    <mergeCell ref="BO3:BR3"/>
    <mergeCell ref="G5:T5"/>
    <mergeCell ref="Z5:AF5"/>
    <mergeCell ref="AG5:AJ5"/>
    <mergeCell ref="AK5:AN5"/>
    <mergeCell ref="AO5:AR5"/>
    <mergeCell ref="AS5:AV5"/>
    <mergeCell ref="DB4:DE4"/>
    <mergeCell ref="DF4:DH4"/>
    <mergeCell ref="CH4:CK4"/>
    <mergeCell ref="CL4:CO4"/>
    <mergeCell ref="CP4:CS4"/>
    <mergeCell ref="CT4:CW4"/>
    <mergeCell ref="AS6:AV6"/>
    <mergeCell ref="AW6:AZ6"/>
    <mergeCell ref="CP5:CS5"/>
    <mergeCell ref="CT5:CW5"/>
    <mergeCell ref="CX5:DA5"/>
    <mergeCell ref="CH5:CK5"/>
    <mergeCell ref="CL5:CO5"/>
    <mergeCell ref="CX4:DA4"/>
    <mergeCell ref="D4:J4"/>
    <mergeCell ref="CA4:CG4"/>
    <mergeCell ref="DB6:DE6"/>
    <mergeCell ref="DF6:DH6"/>
    <mergeCell ref="BE6:BG6"/>
    <mergeCell ref="CL6:CO6"/>
    <mergeCell ref="D5:F5"/>
    <mergeCell ref="D7:F7"/>
    <mergeCell ref="G7:T7"/>
    <mergeCell ref="AA7:AF7"/>
    <mergeCell ref="AG7:AJ7"/>
    <mergeCell ref="AK7:AN7"/>
    <mergeCell ref="BA5:BD5"/>
    <mergeCell ref="BE5:BG5"/>
    <mergeCell ref="CA5:CG5"/>
    <mergeCell ref="CP6:CS6"/>
    <mergeCell ref="CT6:CW6"/>
    <mergeCell ref="CX6:DA6"/>
    <mergeCell ref="BA6:BD6"/>
    <mergeCell ref="D6:F6"/>
    <mergeCell ref="G6:T6"/>
    <mergeCell ref="Z6:AF6"/>
    <mergeCell ref="AG6:AJ6"/>
    <mergeCell ref="AK6:AN6"/>
    <mergeCell ref="AW5:AZ5"/>
    <mergeCell ref="AO6:AR6"/>
    <mergeCell ref="AO7:AR7"/>
    <mergeCell ref="AS7:AV7"/>
    <mergeCell ref="AW7:AZ7"/>
    <mergeCell ref="BA7:BD7"/>
    <mergeCell ref="BE7:BG7"/>
    <mergeCell ref="CB7:CH7"/>
    <mergeCell ref="DF7:DH7"/>
    <mergeCell ref="CI7:CK8"/>
    <mergeCell ref="CL7:CO7"/>
    <mergeCell ref="CP7:CS7"/>
    <mergeCell ref="CT7:CW7"/>
    <mergeCell ref="CX7:DA7"/>
    <mergeCell ref="DB7:DE7"/>
    <mergeCell ref="CP8:CS8"/>
    <mergeCell ref="CT8:CW8"/>
    <mergeCell ref="CX8:DA8"/>
    <mergeCell ref="DF8:DH8"/>
    <mergeCell ref="DB8:DE8"/>
    <mergeCell ref="Z9:AF9"/>
    <mergeCell ref="AG9:AJ9"/>
    <mergeCell ref="AK9:AN9"/>
    <mergeCell ref="AO9:AR9"/>
    <mergeCell ref="AS9:AV9"/>
    <mergeCell ref="CB9:CE9"/>
    <mergeCell ref="CF9:CH9"/>
    <mergeCell ref="CI9:CK9"/>
    <mergeCell ref="AO8:AR8"/>
    <mergeCell ref="AS8:AV8"/>
    <mergeCell ref="AW8:AZ8"/>
    <mergeCell ref="BA8:BD8"/>
    <mergeCell ref="BE8:BG8"/>
    <mergeCell ref="BW8:CA8"/>
    <mergeCell ref="AW9:AZ9"/>
    <mergeCell ref="Z8:AF8"/>
    <mergeCell ref="AG8:AJ8"/>
    <mergeCell ref="AK8:AN8"/>
    <mergeCell ref="CB11:CE11"/>
    <mergeCell ref="CF11:CH11"/>
    <mergeCell ref="CI11:CK11"/>
    <mergeCell ref="BA9:BD9"/>
    <mergeCell ref="BE9:BG9"/>
    <mergeCell ref="BW9:CA9"/>
    <mergeCell ref="CB8:CE8"/>
    <mergeCell ref="CF8:CH8"/>
    <mergeCell ref="CL8:CO8"/>
    <mergeCell ref="BW10:CA10"/>
    <mergeCell ref="CB10:CE10"/>
    <mergeCell ref="CF10:CH10"/>
    <mergeCell ref="CI10:CK10"/>
    <mergeCell ref="D13:E13"/>
    <mergeCell ref="F13:V13"/>
    <mergeCell ref="AE13:AH13"/>
    <mergeCell ref="AI13:AK13"/>
    <mergeCell ref="AQ13:AU13"/>
    <mergeCell ref="D12:E12"/>
    <mergeCell ref="F12:V12"/>
    <mergeCell ref="AE12:AK12"/>
    <mergeCell ref="AL12:AN13"/>
    <mergeCell ref="BQ14:BS14"/>
    <mergeCell ref="CG13:CI13"/>
    <mergeCell ref="AZ13:BB13"/>
    <mergeCell ref="BH13:BL13"/>
    <mergeCell ref="BM13:BP13"/>
    <mergeCell ref="CG14:CI14"/>
    <mergeCell ref="BM12:BS12"/>
    <mergeCell ref="BW12:CA12"/>
    <mergeCell ref="CB12:CE12"/>
    <mergeCell ref="CF12:CH12"/>
    <mergeCell ref="CI12:CK12"/>
    <mergeCell ref="AV12:BB12"/>
    <mergeCell ref="BC12:BE13"/>
    <mergeCell ref="AV13:AY13"/>
    <mergeCell ref="BQ13:BS13"/>
    <mergeCell ref="BZ13:CC13"/>
    <mergeCell ref="CD13:CF13"/>
    <mergeCell ref="BZ14:CC14"/>
    <mergeCell ref="CD14:CF14"/>
    <mergeCell ref="BC14:BE14"/>
    <mergeCell ref="BH14:BL14"/>
    <mergeCell ref="BM14:BP14"/>
    <mergeCell ref="D14:E14"/>
    <mergeCell ref="F14:V14"/>
    <mergeCell ref="AQ14:AU14"/>
    <mergeCell ref="AV14:AY14"/>
    <mergeCell ref="AZ14:BB14"/>
    <mergeCell ref="Z14:AD14"/>
    <mergeCell ref="AE14:AH14"/>
    <mergeCell ref="AI14:AK14"/>
    <mergeCell ref="AL14:AN14"/>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D25:H25"/>
    <mergeCell ref="T25:X25"/>
    <mergeCell ref="AJ25:AN25"/>
    <mergeCell ref="AZ25:BD25"/>
    <mergeCell ref="Z17:AD17"/>
    <mergeCell ref="AE17:AH17"/>
    <mergeCell ref="AI17:AK17"/>
    <mergeCell ref="AL17:AN17"/>
    <mergeCell ref="AQ17:AU17"/>
    <mergeCell ref="AV17:AY17"/>
    <mergeCell ref="AZ17:BB17"/>
    <mergeCell ref="BC17:BE17"/>
    <mergeCell ref="Z20:BM22"/>
    <mergeCell ref="D24:AF24"/>
    <mergeCell ref="AJ24:BL24"/>
    <mergeCell ref="AZ27:BD27"/>
    <mergeCell ref="BE27:BH27"/>
    <mergeCell ref="BI27:BL27"/>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9:BD29"/>
    <mergeCell ref="BE29:BH29"/>
    <mergeCell ref="BI29:BL29"/>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K31:M31"/>
    <mergeCell ref="N31:P31"/>
    <mergeCell ref="AA31:AC31"/>
    <mergeCell ref="AD31:AF31"/>
    <mergeCell ref="AQ31:AS31"/>
    <mergeCell ref="AT31:AV31"/>
    <mergeCell ref="BG31:BI31"/>
    <mergeCell ref="BJ31:BL31"/>
    <mergeCell ref="B35:B36"/>
    <mergeCell ref="D35:I36"/>
    <mergeCell ref="J35:O36"/>
    <mergeCell ref="P35:V36"/>
    <mergeCell ref="W35:AC35"/>
    <mergeCell ref="AD35:AJ35"/>
    <mergeCell ref="AK35:AQ35"/>
    <mergeCell ref="AR35:AX35"/>
    <mergeCell ref="AY35:BA36"/>
    <mergeCell ref="BB35:BD36"/>
    <mergeCell ref="BE35:BG36"/>
    <mergeCell ref="BH35:BJ36"/>
    <mergeCell ref="BK35:BN36"/>
    <mergeCell ref="B37:B59"/>
    <mergeCell ref="D37:I37"/>
    <mergeCell ref="J37:L37"/>
    <mergeCell ref="M37:O37"/>
    <mergeCell ref="P37:V37"/>
    <mergeCell ref="BK37:BN37"/>
    <mergeCell ref="BB38:BD38"/>
    <mergeCell ref="BE38:BG38"/>
    <mergeCell ref="BH38:BJ38"/>
    <mergeCell ref="BK38:BN38"/>
    <mergeCell ref="D42:I42"/>
    <mergeCell ref="J42:L42"/>
    <mergeCell ref="M42:O42"/>
    <mergeCell ref="P42:V42"/>
    <mergeCell ref="AY42:BA42"/>
    <mergeCell ref="BB42:BD42"/>
    <mergeCell ref="AY37:BA37"/>
    <mergeCell ref="BB37:BD37"/>
    <mergeCell ref="BE37:BG37"/>
    <mergeCell ref="BH37:BJ37"/>
    <mergeCell ref="AY40:BA40"/>
    <mergeCell ref="BB40:BD40"/>
    <mergeCell ref="BE40:BG40"/>
    <mergeCell ref="BH40:BJ40"/>
    <mergeCell ref="C38:C42"/>
    <mergeCell ref="D38:I38"/>
    <mergeCell ref="J38:L38"/>
    <mergeCell ref="M38:O38"/>
    <mergeCell ref="P38:V38"/>
    <mergeCell ref="AY38:BA38"/>
    <mergeCell ref="D39:I39"/>
    <mergeCell ref="J39:L39"/>
    <mergeCell ref="M39:O39"/>
    <mergeCell ref="P39:V39"/>
    <mergeCell ref="D41:I41"/>
    <mergeCell ref="J41:L41"/>
    <mergeCell ref="M41:O41"/>
    <mergeCell ref="P41:V41"/>
    <mergeCell ref="AY41:BA41"/>
    <mergeCell ref="BE39:BG39"/>
    <mergeCell ref="BH39:BJ39"/>
    <mergeCell ref="BK39:BN39"/>
    <mergeCell ref="D40:I40"/>
    <mergeCell ref="J40:L40"/>
    <mergeCell ref="M40:O40"/>
    <mergeCell ref="P40:V40"/>
    <mergeCell ref="BK40:BN40"/>
    <mergeCell ref="BE41:BG41"/>
    <mergeCell ref="BH41:BJ41"/>
    <mergeCell ref="BK41:BN41"/>
    <mergeCell ref="AY39:BA39"/>
    <mergeCell ref="BB39:BD39"/>
    <mergeCell ref="BB41:BD41"/>
    <mergeCell ref="BK42:BN42"/>
    <mergeCell ref="CE42:CJ45"/>
    <mergeCell ref="CK42:CO42"/>
    <mergeCell ref="CK45:CO45"/>
    <mergeCell ref="BE43:BG50"/>
    <mergeCell ref="BH43:BJ50"/>
    <mergeCell ref="BK43:BN43"/>
    <mergeCell ref="BE42:BG42"/>
    <mergeCell ref="BH42:BJ42"/>
    <mergeCell ref="CK43:CO43"/>
    <mergeCell ref="C43:C50"/>
    <mergeCell ref="D43:I43"/>
    <mergeCell ref="J43:L43"/>
    <mergeCell ref="M43:O43"/>
    <mergeCell ref="P43:V43"/>
    <mergeCell ref="AY43:BA43"/>
    <mergeCell ref="M48:O48"/>
    <mergeCell ref="P48:V48"/>
    <mergeCell ref="AY48:BA48"/>
    <mergeCell ref="D44:I44"/>
    <mergeCell ref="J44:L44"/>
    <mergeCell ref="M44:O44"/>
    <mergeCell ref="D46:I46"/>
    <mergeCell ref="J46:L46"/>
    <mergeCell ref="M46:O46"/>
    <mergeCell ref="P46:V46"/>
    <mergeCell ref="AY46:BA46"/>
    <mergeCell ref="P44:V44"/>
    <mergeCell ref="AY44:BA44"/>
    <mergeCell ref="D48:I48"/>
    <mergeCell ref="J48:L48"/>
    <mergeCell ref="D50:I50"/>
    <mergeCell ref="J50:L50"/>
    <mergeCell ref="M50:O50"/>
    <mergeCell ref="BB44:BD44"/>
    <mergeCell ref="BK46:BN46"/>
    <mergeCell ref="D47:I47"/>
    <mergeCell ref="J47:L47"/>
    <mergeCell ref="M47:O47"/>
    <mergeCell ref="P47:V47"/>
    <mergeCell ref="AY47:BA47"/>
    <mergeCell ref="P45:V45"/>
    <mergeCell ref="AY45:BA45"/>
    <mergeCell ref="BB45:BD45"/>
    <mergeCell ref="BK45:BN45"/>
    <mergeCell ref="BB47:BD47"/>
    <mergeCell ref="BK47:BN47"/>
    <mergeCell ref="BB46:BD46"/>
    <mergeCell ref="BB43:BD43"/>
    <mergeCell ref="BK44:BN44"/>
    <mergeCell ref="CK44:CO44"/>
    <mergeCell ref="D45:I45"/>
    <mergeCell ref="J45:L45"/>
    <mergeCell ref="M45:O45"/>
    <mergeCell ref="BB48:BD48"/>
    <mergeCell ref="BK51:BN51"/>
    <mergeCell ref="D52:I52"/>
    <mergeCell ref="J52:L52"/>
    <mergeCell ref="M52:O52"/>
    <mergeCell ref="P52:V52"/>
    <mergeCell ref="AY52:BA52"/>
    <mergeCell ref="BB52:BD52"/>
    <mergeCell ref="BK52:BN52"/>
    <mergeCell ref="BK50:BN50"/>
    <mergeCell ref="BK48:BN48"/>
    <mergeCell ref="D49:I49"/>
    <mergeCell ref="J49:L49"/>
    <mergeCell ref="M49:O49"/>
    <mergeCell ref="P49:V49"/>
    <mergeCell ref="AY49:BA49"/>
    <mergeCell ref="BB49:BD49"/>
    <mergeCell ref="BK49:BN49"/>
    <mergeCell ref="P50:V50"/>
    <mergeCell ref="AY50:BA50"/>
    <mergeCell ref="BB50:BD50"/>
    <mergeCell ref="M53:O53"/>
    <mergeCell ref="P53:V53"/>
    <mergeCell ref="D51:I51"/>
    <mergeCell ref="J51:L51"/>
    <mergeCell ref="M51:O51"/>
    <mergeCell ref="P51:V51"/>
    <mergeCell ref="AY51:BA51"/>
    <mergeCell ref="BB51:BD51"/>
    <mergeCell ref="C59:V59"/>
    <mergeCell ref="AY59:BA59"/>
    <mergeCell ref="BB59:BD59"/>
    <mergeCell ref="BE59:BG59"/>
    <mergeCell ref="BH59:BJ59"/>
    <mergeCell ref="BK59:BN59"/>
    <mergeCell ref="D55:I55"/>
    <mergeCell ref="J55:L55"/>
    <mergeCell ref="M55:O55"/>
    <mergeCell ref="P55:V55"/>
    <mergeCell ref="AY55:BA55"/>
    <mergeCell ref="BB55:BD55"/>
    <mergeCell ref="P56:V56"/>
    <mergeCell ref="AY56:BA56"/>
    <mergeCell ref="BB56:BD56"/>
    <mergeCell ref="BK56:BN56"/>
    <mergeCell ref="BE51:BG57"/>
    <mergeCell ref="BH51:BJ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K57:BN57"/>
    <mergeCell ref="AY53:BA53"/>
    <mergeCell ref="BB53:BD53"/>
    <mergeCell ref="BK53:BN53"/>
    <mergeCell ref="D54:I54"/>
    <mergeCell ref="J54:L54"/>
    <mergeCell ref="M54:O54"/>
    <mergeCell ref="P54:V54"/>
    <mergeCell ref="AY54:BA54"/>
    <mergeCell ref="BB54:BD54"/>
    <mergeCell ref="BK54:BN54"/>
    <mergeCell ref="D53:I53"/>
    <mergeCell ref="J53:L5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K65:BN65"/>
    <mergeCell ref="D66:I66"/>
    <mergeCell ref="J66:L66"/>
    <mergeCell ref="M66:O66"/>
    <mergeCell ref="P66:V66"/>
    <mergeCell ref="AY66:BA66"/>
    <mergeCell ref="BB65:BD65"/>
    <mergeCell ref="BE65:BJ72"/>
    <mergeCell ref="D68:I68"/>
    <mergeCell ref="J68:L68"/>
    <mergeCell ref="M68:O68"/>
    <mergeCell ref="P68:V68"/>
    <mergeCell ref="AY68:BA68"/>
    <mergeCell ref="BB68:BD68"/>
    <mergeCell ref="BB66:BD66"/>
    <mergeCell ref="M69:O69"/>
    <mergeCell ref="BK66:BN66"/>
    <mergeCell ref="BK67:BN67"/>
    <mergeCell ref="BK68:BN68"/>
    <mergeCell ref="D67:I67"/>
    <mergeCell ref="J67:L67"/>
    <mergeCell ref="M67:O67"/>
    <mergeCell ref="P67:V67"/>
    <mergeCell ref="AY67:BA67"/>
    <mergeCell ref="BB67:BD67"/>
    <mergeCell ref="P69:V69"/>
    <mergeCell ref="AY69:BA69"/>
    <mergeCell ref="BB69:BD69"/>
    <mergeCell ref="BK69:BN69"/>
    <mergeCell ref="D70:I70"/>
    <mergeCell ref="J70:L70"/>
    <mergeCell ref="M70:O70"/>
    <mergeCell ref="P70:V70"/>
    <mergeCell ref="AY70:BA70"/>
    <mergeCell ref="BB70:BD70"/>
    <mergeCell ref="BK70:BN70"/>
    <mergeCell ref="D69:I69"/>
    <mergeCell ref="J69:L69"/>
    <mergeCell ref="D72:I72"/>
    <mergeCell ref="J72:L72"/>
    <mergeCell ref="M72:O72"/>
    <mergeCell ref="P72:V72"/>
    <mergeCell ref="AY72:BA72"/>
    <mergeCell ref="BB72:BD72"/>
    <mergeCell ref="BK73:BN73"/>
    <mergeCell ref="AY74:BN74"/>
    <mergeCell ref="BK71:BN71"/>
    <mergeCell ref="BK72:BN72"/>
    <mergeCell ref="C73:V73"/>
    <mergeCell ref="AY73:BA73"/>
    <mergeCell ref="BB73:BD73"/>
    <mergeCell ref="BE73:BJ73"/>
    <mergeCell ref="D71:I71"/>
    <mergeCell ref="J71:L71"/>
    <mergeCell ref="M71:O71"/>
    <mergeCell ref="P71:V71"/>
    <mergeCell ref="AY71:BA71"/>
    <mergeCell ref="BB71:BD71"/>
  </mergeCells>
  <phoneticPr fontId="11"/>
  <conditionalFormatting sqref="C31:N31 C25:H26 AC25:AF26 CA25:CD26 I25:L29 Y25:AB29 AG25:AG29 C27:D27 T27 M27:M28 Q27:S28 BV27:BV28 T28:X28 C28:H29 M29:X29 AC29:AF29 BV29:BY29 CA29:CD29 C30:AG30 AG31">
    <cfRule type="expression" dxfId="98" priority="25">
      <formula>COUNTA($D$7)&gt;=1</formula>
    </cfRule>
  </conditionalFormatting>
  <conditionalFormatting sqref="C24:AG24">
    <cfRule type="expression" dxfId="97" priority="31">
      <formula>COUNTA($D$7)&gt;=1</formula>
    </cfRule>
  </conditionalFormatting>
  <conditionalFormatting sqref="C32:AG33">
    <cfRule type="expression" dxfId="96" priority="27">
      <formula>COUNTA($D$7)&gt;=1</formula>
    </cfRule>
  </conditionalFormatting>
  <conditionalFormatting sqref="D5:D7 E16:E17">
    <cfRule type="expression" dxfId="95" priority="40">
      <formula>IF($E$9:$F$9="〇",TRUE,FALSE)</formula>
    </cfRule>
  </conditionalFormatting>
  <conditionalFormatting sqref="D5:D7">
    <cfRule type="expression" dxfId="94" priority="39">
      <formula>IF($E$10:$F$11="〇",TRUE,FALSE)</formula>
    </cfRule>
  </conditionalFormatting>
  <conditionalFormatting sqref="D10">
    <cfRule type="expression" dxfId="93" priority="38">
      <formula>IF($E$9:$F$9="〇",TRUE,FALSE)</formula>
    </cfRule>
  </conditionalFormatting>
  <conditionalFormatting sqref="D12:E12 D13:D14">
    <cfRule type="expression" dxfId="92" priority="36">
      <formula>IF($E$9:$F$9="〇",TRUE,FALSE)</formula>
    </cfRule>
    <cfRule type="expression" dxfId="91" priority="37">
      <formula>IF($E$10:$F$11="〇",TRUE,FALSE)</formula>
    </cfRule>
  </conditionalFormatting>
  <conditionalFormatting sqref="M25:X26">
    <cfRule type="expression" dxfId="90" priority="6">
      <formula>COUNTA($D$7)&gt;=1</formula>
    </cfRule>
  </conditionalFormatting>
  <conditionalFormatting sqref="N31:P31">
    <cfRule type="beginsWith" dxfId="89" priority="14" operator="beginsWith" text="可">
      <formula>LEFT(N31,LEN("可"))="可"</formula>
    </cfRule>
    <cfRule type="containsText" dxfId="88" priority="15" operator="containsText" text="不可">
      <formula>NOT(ISERROR(SEARCH("不可",N31)))</formula>
    </cfRule>
  </conditionalFormatting>
  <conditionalFormatting sqref="Q31:AD31">
    <cfRule type="expression" dxfId="87" priority="24">
      <formula>COUNTA($D$7)&gt;=1</formula>
    </cfRule>
  </conditionalFormatting>
  <conditionalFormatting sqref="AC27:AC28">
    <cfRule type="expression" dxfId="86" priority="4">
      <formula>COUNTA($D$7)&gt;=1</formula>
    </cfRule>
  </conditionalFormatting>
  <conditionalFormatting sqref="AD31:AF31">
    <cfRule type="beginsWith" dxfId="85" priority="12" operator="beginsWith" text="可">
      <formula>LEFT(AD31,LEN("可"))="可"</formula>
    </cfRule>
    <cfRule type="containsText" dxfId="84" priority="13" operator="containsText" text="不可">
      <formula>NOT(ISERROR(SEARCH("不可",AD31)))</formula>
    </cfRule>
  </conditionalFormatting>
  <conditionalFormatting sqref="AE15">
    <cfRule type="expression" dxfId="83" priority="35">
      <formula>COUNTA($D$5,$D$6)&gt;=1</formula>
    </cfRule>
  </conditionalFormatting>
  <conditionalFormatting sqref="AE14:AN14">
    <cfRule type="expression" dxfId="82" priority="30">
      <formula>COUNTA($D$7)&gt;=1</formula>
    </cfRule>
  </conditionalFormatting>
  <conditionalFormatting sqref="AE16:AN16">
    <cfRule type="expression" dxfId="81" priority="34">
      <formula>COUNTA($D$6)&gt;=1</formula>
    </cfRule>
  </conditionalFormatting>
  <conditionalFormatting sqref="AI15:AN15">
    <cfRule type="expression" dxfId="80" priority="41">
      <formula>COUNTA($D$5,$D$6)&gt;=1</formula>
    </cfRule>
  </conditionalFormatting>
  <conditionalFormatting sqref="AI31:AT31">
    <cfRule type="expression" dxfId="79" priority="23">
      <formula>COUNTA($D$5:$D$6)&gt;=1</formula>
    </cfRule>
  </conditionalFormatting>
  <conditionalFormatting sqref="AI24:BM30">
    <cfRule type="expression" dxfId="78" priority="1">
      <formula>COUNTA($D$5:$D$6)&gt;=1</formula>
    </cfRule>
  </conditionalFormatting>
  <conditionalFormatting sqref="AI32:BM32">
    <cfRule type="expression" dxfId="77" priority="26">
      <formula>COUNTA($D$5:$D$6)&gt;=1</formula>
    </cfRule>
  </conditionalFormatting>
  <conditionalFormatting sqref="AT31:AV31">
    <cfRule type="beginsWith" dxfId="76" priority="9" operator="beginsWith" text="可">
      <formula>LEFT(AT31,LEN("可"))="可"</formula>
    </cfRule>
    <cfRule type="containsText" dxfId="75" priority="11" operator="containsText" text="不可">
      <formula>NOT(ISERROR(SEARCH("不可",AT31)))</formula>
    </cfRule>
  </conditionalFormatting>
  <conditionalFormatting sqref="AV14:BE14">
    <cfRule type="expression" dxfId="74" priority="16">
      <formula>COUNTA($D$7)&gt;=1</formula>
    </cfRule>
  </conditionalFormatting>
  <conditionalFormatting sqref="AV15:BE15">
    <cfRule type="expression" dxfId="73" priority="17">
      <formula>COUNTA($D$5,$D$6)&gt;=1</formula>
    </cfRule>
  </conditionalFormatting>
  <conditionalFormatting sqref="AV16:BE16">
    <cfRule type="expression" dxfId="72" priority="18">
      <formula>COUNTA($D$6)&gt;=1</formula>
    </cfRule>
  </conditionalFormatting>
  <conditionalFormatting sqref="AW31:BJ31">
    <cfRule type="expression" dxfId="71" priority="22">
      <formula>COUNTA($D$5:$D$6)&gt;=1</formula>
    </cfRule>
  </conditionalFormatting>
  <conditionalFormatting sqref="BJ31:BL31">
    <cfRule type="beginsWith" dxfId="70" priority="8" operator="beginsWith" text="可">
      <formula>LEFT(BJ31,LEN("可"))="可"</formula>
    </cfRule>
    <cfRule type="containsText" dxfId="69" priority="10" operator="containsText" text="不可">
      <formula>NOT(ISERROR(SEARCH("不可",BJ31)))</formula>
    </cfRule>
  </conditionalFormatting>
  <conditionalFormatting sqref="BM31">
    <cfRule type="expression" dxfId="68" priority="28">
      <formula>COUNTA($D$5:$D$6)&gt;=1</formula>
    </cfRule>
  </conditionalFormatting>
  <conditionalFormatting sqref="BM14:BS14">
    <cfRule type="expression" dxfId="67" priority="29">
      <formula>COUNTA($D$7)&gt;=1</formula>
    </cfRule>
  </conditionalFormatting>
  <conditionalFormatting sqref="BV25:BY26">
    <cfRule type="expression" dxfId="66" priority="7">
      <formula>COUNTA($D$7)&gt;=1</formula>
    </cfRule>
  </conditionalFormatting>
  <conditionalFormatting sqref="CA27:CA28">
    <cfRule type="expression" dxfId="65" priority="5">
      <formula>COUNTA($D$7)&gt;=1</formula>
    </cfRule>
  </conditionalFormatting>
  <conditionalFormatting sqref="CB9:CK9">
    <cfRule type="expression" dxfId="64" priority="19">
      <formula>COUNTA($D$7)&gt;=1</formula>
    </cfRule>
  </conditionalFormatting>
  <conditionalFormatting sqref="CB10:CK10">
    <cfRule type="expression" dxfId="63" priority="20">
      <formula>COUNTA($D$5,$D$6)&gt;=1</formula>
    </cfRule>
  </conditionalFormatting>
  <conditionalFormatting sqref="CB11:CK11">
    <cfRule type="expression" dxfId="62" priority="21">
      <formula>COUNTA($D$6)&gt;=1</formula>
    </cfRule>
  </conditionalFormatting>
  <conditionalFormatting sqref="CF25:CI29">
    <cfRule type="expression" dxfId="61" priority="3">
      <formula>COUNTA($D$5:$D$6)&gt;=1</formula>
    </cfRule>
  </conditionalFormatting>
  <conditionalFormatting sqref="CK25:CN29">
    <cfRule type="expression" dxfId="60" priority="2">
      <formula>COUNTA($D$5:$D$6)&gt;=1</formula>
    </cfRule>
  </conditionalFormatting>
  <conditionalFormatting sqref="CP42:CR43">
    <cfRule type="expression" dxfId="59" priority="33">
      <formula>COUNTA($AN$8)&gt;=1</formula>
    </cfRule>
  </conditionalFormatting>
  <conditionalFormatting sqref="CP44:CR45">
    <cfRule type="expression" dxfId="58" priority="32">
      <formula>COUNTA($AN$6:$AP$7)&gt;=1</formula>
    </cfRule>
  </conditionalFormatting>
  <dataValidations count="2">
    <dataValidation type="list" allowBlank="1" showInputMessage="1" showErrorMessage="1" sqref="E12 D5:D7 D12:D14" xr:uid="{F15153EC-5141-443A-B5F4-225901BECD46}">
      <formula1>$W$1:$W$2</formula1>
    </dataValidation>
    <dataValidation type="list" allowBlank="1" showInputMessage="1" showErrorMessage="1" sqref="E16:E17 D10" xr:uid="{56C7D3A2-5960-4DA0-9931-72F959772469}">
      <formula1>$X$1:$X$2</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3827-2B7C-477F-94A1-92A733833764}">
  <sheetPr>
    <pageSetUpPr fitToPage="1"/>
  </sheetPr>
  <dimension ref="A1:DH88"/>
  <sheetViews>
    <sheetView view="pageBreakPreview" zoomScale="60" zoomScaleNormal="100" workbookViewId="0"/>
  </sheetViews>
  <sheetFormatPr defaultColWidth="9" defaultRowHeight="21" customHeight="1" x14ac:dyDescent="0.4"/>
  <cols>
    <col min="1" max="1" width="3.75" style="45" customWidth="1"/>
    <col min="2" max="2" width="3" style="45" customWidth="1"/>
    <col min="3" max="3" width="5.375" style="45" customWidth="1"/>
    <col min="4" max="7" width="3.5" style="46" customWidth="1"/>
    <col min="8" max="64" width="3.5" style="45" customWidth="1"/>
    <col min="65" max="65" width="3.375" style="45" customWidth="1"/>
    <col min="66" max="68" width="3.25" style="45" customWidth="1"/>
    <col min="69" max="76" width="3.375" style="45" customWidth="1"/>
    <col min="77" max="78" width="7.625" style="45" customWidth="1"/>
    <col min="79" max="80" width="2.625" style="45" customWidth="1"/>
    <col min="81" max="16384" width="9" style="45"/>
  </cols>
  <sheetData>
    <row r="1" spans="1:112" ht="21" customHeight="1" x14ac:dyDescent="0.4">
      <c r="A1" s="45" t="s">
        <v>1256</v>
      </c>
      <c r="B1" s="46"/>
      <c r="C1" s="46"/>
      <c r="G1" s="45"/>
      <c r="W1" s="45" t="s">
        <v>885</v>
      </c>
      <c r="AK1" s="460"/>
      <c r="AO1" s="461"/>
      <c r="AZ1" s="461"/>
      <c r="BA1" s="461"/>
      <c r="BB1" s="461"/>
      <c r="BC1" s="461"/>
      <c r="BD1" s="461"/>
      <c r="BE1" s="461"/>
      <c r="BF1" s="461"/>
      <c r="BG1" s="461"/>
      <c r="BH1" s="461"/>
      <c r="BI1" s="461"/>
      <c r="BJ1" s="461"/>
      <c r="BK1" s="461"/>
      <c r="BL1" s="461"/>
      <c r="BM1" s="461"/>
      <c r="BN1" s="461"/>
      <c r="BO1" s="461"/>
      <c r="BP1" s="461"/>
      <c r="BQ1" s="461"/>
      <c r="BR1" s="461"/>
      <c r="BS1" s="460"/>
      <c r="BT1" s="460"/>
      <c r="BU1" s="460"/>
      <c r="BV1" s="460"/>
      <c r="BW1" s="460"/>
      <c r="BX1" s="460"/>
      <c r="BY1" s="460"/>
      <c r="BZ1" s="460"/>
      <c r="CA1" s="460"/>
      <c r="CB1" s="460"/>
      <c r="CC1" s="460"/>
      <c r="CD1" s="460"/>
      <c r="CE1" s="460"/>
    </row>
    <row r="2" spans="1:112" ht="21" customHeight="1" x14ac:dyDescent="0.4">
      <c r="B2" s="46"/>
      <c r="C2" s="46"/>
      <c r="G2" s="45"/>
      <c r="Y2" s="45">
        <v>-1</v>
      </c>
      <c r="AO2" s="2477" t="s">
        <v>886</v>
      </c>
      <c r="AP2" s="2477"/>
      <c r="AQ2" s="2477"/>
      <c r="AR2" s="2477"/>
      <c r="AS2" s="2477"/>
      <c r="AT2" s="2477"/>
      <c r="AU2" s="2477"/>
      <c r="AV2" s="2477"/>
      <c r="AW2" s="2478"/>
      <c r="AX2" s="2479"/>
      <c r="AY2" s="2479"/>
      <c r="AZ2" s="2479"/>
      <c r="BA2" s="2479"/>
      <c r="BB2" s="2479"/>
      <c r="BC2" s="2479"/>
      <c r="BD2" s="2479"/>
      <c r="BE2" s="2479"/>
      <c r="BF2" s="2479"/>
      <c r="BG2" s="2479"/>
      <c r="BH2" s="2479"/>
      <c r="BI2" s="2479"/>
      <c r="BJ2" s="2479"/>
      <c r="BK2" s="2479"/>
      <c r="BL2" s="2479"/>
      <c r="BM2" s="2479"/>
      <c r="BN2" s="2479"/>
      <c r="BO2" s="2479"/>
      <c r="BP2" s="2479"/>
      <c r="BQ2" s="2479"/>
      <c r="BR2" s="2480"/>
      <c r="BS2" s="462"/>
      <c r="BT2" s="462"/>
      <c r="BU2" s="462"/>
      <c r="BV2" s="462"/>
      <c r="BW2" s="462"/>
      <c r="BX2" s="462"/>
      <c r="BY2" s="462"/>
      <c r="CA2" s="462"/>
      <c r="CB2" s="462"/>
      <c r="CC2" s="462"/>
      <c r="CD2" s="462"/>
      <c r="CE2" s="462"/>
    </row>
    <row r="3" spans="1:112" ht="21" customHeight="1" x14ac:dyDescent="0.4">
      <c r="B3" s="46"/>
      <c r="C3" s="46"/>
      <c r="G3" s="45"/>
      <c r="AO3" s="2477" t="s">
        <v>887</v>
      </c>
      <c r="AP3" s="2477"/>
      <c r="AQ3" s="2477"/>
      <c r="AR3" s="2477"/>
      <c r="AS3" s="2477"/>
      <c r="AT3" s="2477"/>
      <c r="AU3" s="2477"/>
      <c r="AV3" s="2477"/>
      <c r="AW3" s="2481"/>
      <c r="AX3" s="2481"/>
      <c r="AY3" s="2481"/>
      <c r="AZ3" s="2481"/>
      <c r="BA3" s="2481"/>
      <c r="BB3" s="2481"/>
      <c r="BC3" s="2481"/>
      <c r="BD3" s="2481"/>
      <c r="BE3" s="2481"/>
      <c r="BF3" s="2481"/>
      <c r="BG3" s="2481"/>
      <c r="BH3" s="2481"/>
      <c r="BI3" s="2481"/>
      <c r="BJ3" s="2481"/>
      <c r="BK3" s="2482" t="s">
        <v>888</v>
      </c>
      <c r="BL3" s="2483"/>
      <c r="BM3" s="2483"/>
      <c r="BN3" s="2484"/>
      <c r="BO3" s="2485"/>
      <c r="BP3" s="2486"/>
      <c r="BQ3" s="2486"/>
      <c r="BR3" s="2487"/>
      <c r="BS3" s="462"/>
      <c r="BT3" s="462"/>
      <c r="BU3" s="462"/>
      <c r="BV3" s="462"/>
      <c r="BW3" s="462"/>
      <c r="BX3" s="462"/>
      <c r="BY3" s="462"/>
      <c r="CA3" s="462"/>
      <c r="CB3" s="462"/>
      <c r="CC3" s="462"/>
      <c r="CD3" s="462"/>
      <c r="CE3" s="462"/>
    </row>
    <row r="4" spans="1:112" ht="21" customHeight="1" x14ac:dyDescent="0.4">
      <c r="B4" s="46"/>
      <c r="C4" s="463"/>
      <c r="D4" s="2476" t="s">
        <v>889</v>
      </c>
      <c r="E4" s="2476"/>
      <c r="F4" s="2476"/>
      <c r="G4" s="2476"/>
      <c r="H4" s="2476"/>
      <c r="I4" s="2476"/>
      <c r="J4" s="2476"/>
      <c r="K4" s="464"/>
      <c r="L4" s="464"/>
      <c r="M4" s="465"/>
      <c r="N4" s="465"/>
      <c r="O4" s="465"/>
      <c r="P4" s="465"/>
      <c r="Q4" s="465"/>
      <c r="R4" s="465"/>
      <c r="S4" s="465"/>
      <c r="T4" s="465"/>
      <c r="U4" s="466"/>
      <c r="V4" s="819"/>
      <c r="W4" s="467"/>
      <c r="X4" s="47"/>
      <c r="Y4" s="47"/>
      <c r="Z4" s="818" t="s">
        <v>890</v>
      </c>
      <c r="AA4" s="468"/>
      <c r="CA4" s="1540"/>
      <c r="CB4" s="1540"/>
      <c r="CC4" s="1540"/>
      <c r="CD4" s="1540"/>
      <c r="CE4" s="1540"/>
      <c r="CF4" s="1540"/>
      <c r="CG4" s="1540"/>
      <c r="CH4" s="1624"/>
      <c r="CI4" s="1624"/>
      <c r="CJ4" s="1624"/>
      <c r="CK4" s="1624"/>
      <c r="CL4" s="1540"/>
      <c r="CM4" s="1540"/>
      <c r="CN4" s="1540"/>
      <c r="CO4" s="1540"/>
      <c r="CP4" s="1540"/>
      <c r="CQ4" s="1540"/>
      <c r="CR4" s="1540"/>
      <c r="CS4" s="1540"/>
      <c r="CT4" s="1540"/>
      <c r="CU4" s="1540"/>
      <c r="CV4" s="1540"/>
      <c r="CW4" s="1540"/>
      <c r="CX4" s="1540"/>
      <c r="CY4" s="1540"/>
      <c r="CZ4" s="1540"/>
      <c r="DA4" s="1540"/>
      <c r="DB4" s="1540"/>
      <c r="DC4" s="1540"/>
      <c r="DD4" s="1540"/>
      <c r="DE4" s="1540"/>
      <c r="DF4" s="1540"/>
      <c r="DG4" s="1540"/>
      <c r="DH4" s="1540"/>
    </row>
    <row r="5" spans="1:112" ht="27.75" customHeight="1" x14ac:dyDescent="0.4">
      <c r="B5" s="46"/>
      <c r="C5" s="463"/>
      <c r="D5" s="2475"/>
      <c r="E5" s="2475"/>
      <c r="F5" s="2475"/>
      <c r="G5" s="1504" t="s">
        <v>891</v>
      </c>
      <c r="H5" s="1504"/>
      <c r="I5" s="1504"/>
      <c r="J5" s="1504"/>
      <c r="K5" s="1504"/>
      <c r="L5" s="1504"/>
      <c r="M5" s="1504"/>
      <c r="N5" s="1504"/>
      <c r="O5" s="1504"/>
      <c r="P5" s="1504"/>
      <c r="Q5" s="1504"/>
      <c r="R5" s="1504"/>
      <c r="S5" s="1504"/>
      <c r="T5" s="1505"/>
      <c r="U5" s="466"/>
      <c r="V5" s="466"/>
      <c r="W5" s="467"/>
      <c r="X5" s="47"/>
      <c r="Y5" s="47"/>
      <c r="Z5" s="1503"/>
      <c r="AA5" s="1504"/>
      <c r="AB5" s="1504"/>
      <c r="AC5" s="1504"/>
      <c r="AD5" s="1504"/>
      <c r="AE5" s="1504"/>
      <c r="AF5" s="1505"/>
      <c r="AG5" s="1618" t="s">
        <v>892</v>
      </c>
      <c r="AH5" s="1619"/>
      <c r="AI5" s="1619"/>
      <c r="AJ5" s="1590"/>
      <c r="AK5" s="1503" t="s">
        <v>893</v>
      </c>
      <c r="AL5" s="1504"/>
      <c r="AM5" s="1504"/>
      <c r="AN5" s="1505"/>
      <c r="AO5" s="1503" t="s">
        <v>894</v>
      </c>
      <c r="AP5" s="1504"/>
      <c r="AQ5" s="1504"/>
      <c r="AR5" s="1505"/>
      <c r="AS5" s="1503" t="s">
        <v>895</v>
      </c>
      <c r="AT5" s="1504"/>
      <c r="AU5" s="1504"/>
      <c r="AV5" s="1505"/>
      <c r="AW5" s="1503" t="s">
        <v>411</v>
      </c>
      <c r="AX5" s="1504"/>
      <c r="AY5" s="1504"/>
      <c r="AZ5" s="1505"/>
      <c r="BA5" s="1503" t="s">
        <v>408</v>
      </c>
      <c r="BB5" s="1504"/>
      <c r="BC5" s="1504"/>
      <c r="BD5" s="1505"/>
      <c r="BE5" s="1503" t="s">
        <v>431</v>
      </c>
      <c r="BF5" s="1504"/>
      <c r="BG5" s="1505"/>
      <c r="BK5" s="537"/>
      <c r="BL5" s="537"/>
      <c r="BM5" s="537"/>
      <c r="BN5" s="537"/>
      <c r="BO5" s="800"/>
      <c r="BP5" s="806"/>
      <c r="BQ5" s="469"/>
      <c r="BR5" s="469"/>
      <c r="BS5" s="469"/>
      <c r="CA5" s="1624"/>
      <c r="CB5" s="1624"/>
      <c r="CC5" s="1624"/>
      <c r="CD5" s="1624"/>
      <c r="CE5" s="1624"/>
      <c r="CF5" s="1624"/>
      <c r="CG5" s="1624"/>
      <c r="CH5" s="2473"/>
      <c r="CI5" s="2473"/>
      <c r="CJ5" s="2473"/>
      <c r="CK5" s="2473"/>
      <c r="CL5" s="2473"/>
      <c r="CM5" s="2473"/>
      <c r="CN5" s="2473"/>
      <c r="CO5" s="2473"/>
      <c r="CP5" s="2473"/>
      <c r="CQ5" s="2473"/>
      <c r="CR5" s="2473"/>
      <c r="CS5" s="2473"/>
      <c r="CT5" s="2473"/>
      <c r="CU5" s="2473"/>
      <c r="CV5" s="2473"/>
      <c r="CW5" s="2473"/>
      <c r="CX5" s="2473"/>
      <c r="CY5" s="2473"/>
      <c r="CZ5" s="2473"/>
      <c r="DA5" s="2473"/>
      <c r="DB5" s="2473"/>
      <c r="DC5" s="2473"/>
      <c r="DD5" s="2473"/>
      <c r="DE5" s="2473"/>
      <c r="DF5" s="2464"/>
      <c r="DG5" s="2464"/>
      <c r="DH5" s="2464"/>
    </row>
    <row r="6" spans="1:112" ht="21" customHeight="1" x14ac:dyDescent="0.4">
      <c r="B6" s="46"/>
      <c r="C6" s="463"/>
      <c r="D6" s="2475"/>
      <c r="E6" s="2475"/>
      <c r="F6" s="2475"/>
      <c r="G6" s="1504" t="s">
        <v>896</v>
      </c>
      <c r="H6" s="1504"/>
      <c r="I6" s="1504"/>
      <c r="J6" s="1504"/>
      <c r="K6" s="1504"/>
      <c r="L6" s="1504"/>
      <c r="M6" s="1504"/>
      <c r="N6" s="1504"/>
      <c r="O6" s="1504"/>
      <c r="P6" s="1504"/>
      <c r="Q6" s="1504"/>
      <c r="R6" s="1504"/>
      <c r="S6" s="1504"/>
      <c r="T6" s="1505"/>
      <c r="U6" s="466"/>
      <c r="V6" s="466"/>
      <c r="W6" s="467"/>
      <c r="X6" s="47"/>
      <c r="Y6" s="47"/>
      <c r="Z6" s="1620" t="s">
        <v>897</v>
      </c>
      <c r="AA6" s="1621"/>
      <c r="AB6" s="1621"/>
      <c r="AC6" s="1621"/>
      <c r="AD6" s="1621"/>
      <c r="AE6" s="1621"/>
      <c r="AF6" s="1622"/>
      <c r="AG6" s="2465"/>
      <c r="AH6" s="2466"/>
      <c r="AI6" s="2466"/>
      <c r="AJ6" s="2467"/>
      <c r="AK6" s="2465"/>
      <c r="AL6" s="2466"/>
      <c r="AM6" s="2466"/>
      <c r="AN6" s="2467"/>
      <c r="AO6" s="2465"/>
      <c r="AP6" s="2466"/>
      <c r="AQ6" s="2466"/>
      <c r="AR6" s="2467"/>
      <c r="AS6" s="2465"/>
      <c r="AT6" s="2466"/>
      <c r="AU6" s="2466"/>
      <c r="AV6" s="2467"/>
      <c r="AW6" s="2465"/>
      <c r="AX6" s="2466"/>
      <c r="AY6" s="2466"/>
      <c r="AZ6" s="2467"/>
      <c r="BA6" s="2465"/>
      <c r="BB6" s="2466"/>
      <c r="BC6" s="2466"/>
      <c r="BD6" s="2467"/>
      <c r="BE6" s="2461">
        <f>SUM(AG6:BD6)</f>
        <v>0</v>
      </c>
      <c r="BF6" s="2462"/>
      <c r="BG6" s="2463"/>
      <c r="BL6" s="470"/>
      <c r="BM6" s="470"/>
      <c r="BN6" s="470"/>
      <c r="BW6" s="471"/>
      <c r="CC6" s="470"/>
      <c r="CD6" s="470"/>
      <c r="CE6" s="470"/>
      <c r="CL6" s="2474"/>
      <c r="CM6" s="2474"/>
      <c r="CN6" s="2474"/>
      <c r="CO6" s="2474"/>
      <c r="CP6" s="2474"/>
      <c r="CQ6" s="2474"/>
      <c r="CR6" s="2474"/>
      <c r="CS6" s="2474"/>
      <c r="CT6" s="2473"/>
      <c r="CU6" s="2473"/>
      <c r="CV6" s="2473"/>
      <c r="CW6" s="2473"/>
      <c r="CX6" s="2473"/>
      <c r="CY6" s="2473"/>
      <c r="CZ6" s="2473"/>
      <c r="DA6" s="2473"/>
      <c r="DB6" s="2473"/>
      <c r="DC6" s="2473"/>
      <c r="DD6" s="2473"/>
      <c r="DE6" s="2473"/>
      <c r="DF6" s="2464"/>
      <c r="DG6" s="2464"/>
      <c r="DH6" s="2464"/>
    </row>
    <row r="7" spans="1:112" ht="21" customHeight="1" x14ac:dyDescent="0.4">
      <c r="B7" s="46"/>
      <c r="C7" s="463"/>
      <c r="D7" s="2475"/>
      <c r="E7" s="2475"/>
      <c r="F7" s="2475"/>
      <c r="G7" s="1504" t="s">
        <v>898</v>
      </c>
      <c r="H7" s="1504"/>
      <c r="I7" s="1504"/>
      <c r="J7" s="1504"/>
      <c r="K7" s="1504"/>
      <c r="L7" s="1504"/>
      <c r="M7" s="1504"/>
      <c r="N7" s="1504"/>
      <c r="O7" s="1504"/>
      <c r="P7" s="1504"/>
      <c r="Q7" s="1504"/>
      <c r="R7" s="1504"/>
      <c r="S7" s="1504"/>
      <c r="T7" s="1505"/>
      <c r="U7" s="472"/>
      <c r="V7" s="466"/>
      <c r="W7" s="467"/>
      <c r="X7" s="47"/>
      <c r="Y7" s="47"/>
      <c r="Z7" s="473" t="s">
        <v>432</v>
      </c>
      <c r="AA7" s="1618" t="s">
        <v>899</v>
      </c>
      <c r="AB7" s="1619"/>
      <c r="AC7" s="1619"/>
      <c r="AD7" s="1619"/>
      <c r="AE7" s="1619"/>
      <c r="AF7" s="1590"/>
      <c r="AG7" s="2469"/>
      <c r="AH7" s="2470"/>
      <c r="AI7" s="2470"/>
      <c r="AJ7" s="2471"/>
      <c r="AK7" s="2469"/>
      <c r="AL7" s="2470"/>
      <c r="AM7" s="2470"/>
      <c r="AN7" s="2471"/>
      <c r="AO7" s="2469"/>
      <c r="AP7" s="2470"/>
      <c r="AQ7" s="2470"/>
      <c r="AR7" s="2471"/>
      <c r="AS7" s="2465"/>
      <c r="AT7" s="2466"/>
      <c r="AU7" s="2466"/>
      <c r="AV7" s="2467"/>
      <c r="AW7" s="2465"/>
      <c r="AX7" s="2466"/>
      <c r="AY7" s="2466"/>
      <c r="AZ7" s="2467"/>
      <c r="BA7" s="2465"/>
      <c r="BB7" s="2466"/>
      <c r="BC7" s="2466"/>
      <c r="BD7" s="2467"/>
      <c r="BE7" s="2461">
        <f>SUM(AG7:BD7)</f>
        <v>0</v>
      </c>
      <c r="BF7" s="2462"/>
      <c r="BG7" s="2463"/>
      <c r="CB7" s="1540"/>
      <c r="CC7" s="1540"/>
      <c r="CD7" s="1540"/>
      <c r="CE7" s="1540"/>
      <c r="CF7" s="1540"/>
      <c r="CG7" s="1540"/>
      <c r="CH7" s="1540"/>
      <c r="CI7" s="2472"/>
      <c r="CJ7" s="2472"/>
      <c r="CK7" s="2472"/>
      <c r="CL7" s="2473"/>
      <c r="CM7" s="2473"/>
      <c r="CN7" s="2473"/>
      <c r="CO7" s="2473"/>
      <c r="CP7" s="2473"/>
      <c r="CQ7" s="2473"/>
      <c r="CR7" s="2473"/>
      <c r="CS7" s="2473"/>
      <c r="CT7" s="2473"/>
      <c r="CU7" s="2473"/>
      <c r="CV7" s="2473"/>
      <c r="CW7" s="2473"/>
      <c r="CX7" s="2473"/>
      <c r="CY7" s="2473"/>
      <c r="CZ7" s="2473"/>
      <c r="DA7" s="2473"/>
      <c r="DB7" s="2473"/>
      <c r="DC7" s="2473"/>
      <c r="DD7" s="2473"/>
      <c r="DE7" s="2473"/>
      <c r="DF7" s="2464"/>
      <c r="DG7" s="2464"/>
      <c r="DH7" s="2464"/>
    </row>
    <row r="8" spans="1:112" ht="21" customHeight="1" x14ac:dyDescent="0.4">
      <c r="B8" s="47"/>
      <c r="C8" s="474"/>
      <c r="D8" s="465"/>
      <c r="E8" s="465"/>
      <c r="F8" s="465"/>
      <c r="G8" s="465"/>
      <c r="H8" s="465"/>
      <c r="I8" s="465"/>
      <c r="J8" s="465"/>
      <c r="K8" s="465"/>
      <c r="L8" s="475" t="str">
        <f>IF(COUNTIF(D5:F7,"○")&gt;1,"いずれか１つを選択してください。","")</f>
        <v/>
      </c>
      <c r="M8" s="465"/>
      <c r="N8" s="465"/>
      <c r="O8" s="465"/>
      <c r="P8" s="465"/>
      <c r="Q8" s="465"/>
      <c r="R8" s="465"/>
      <c r="S8" s="465"/>
      <c r="T8" s="465"/>
      <c r="U8" s="476"/>
      <c r="V8" s="476"/>
      <c r="W8" s="467"/>
      <c r="X8" s="47"/>
      <c r="Y8" s="47"/>
      <c r="Z8" s="1618" t="s">
        <v>900</v>
      </c>
      <c r="AA8" s="1619"/>
      <c r="AB8" s="1619"/>
      <c r="AC8" s="1619"/>
      <c r="AD8" s="1619"/>
      <c r="AE8" s="1619"/>
      <c r="AF8" s="1590"/>
      <c r="AG8" s="2465"/>
      <c r="AH8" s="2466"/>
      <c r="AI8" s="2466"/>
      <c r="AJ8" s="2467"/>
      <c r="AK8" s="2465"/>
      <c r="AL8" s="2466"/>
      <c r="AM8" s="2466"/>
      <c r="AN8" s="2467"/>
      <c r="AO8" s="2465"/>
      <c r="AP8" s="2466"/>
      <c r="AQ8" s="2466"/>
      <c r="AR8" s="2467"/>
      <c r="AS8" s="2465"/>
      <c r="AT8" s="2466"/>
      <c r="AU8" s="2466"/>
      <c r="AV8" s="2467"/>
      <c r="AW8" s="2465"/>
      <c r="AX8" s="2466"/>
      <c r="AY8" s="2466"/>
      <c r="AZ8" s="2467"/>
      <c r="BA8" s="2465"/>
      <c r="BB8" s="2466"/>
      <c r="BC8" s="2466"/>
      <c r="BD8" s="2467"/>
      <c r="BE8" s="2461">
        <f>SUM(AG8:BD8)</f>
        <v>0</v>
      </c>
      <c r="BF8" s="2462"/>
      <c r="BG8" s="2463"/>
      <c r="BU8" s="471"/>
      <c r="BW8" s="2468"/>
      <c r="BX8" s="2468"/>
      <c r="BY8" s="2468"/>
      <c r="BZ8" s="2468"/>
      <c r="CA8" s="2468"/>
      <c r="CB8" s="1610"/>
      <c r="CC8" s="1610"/>
      <c r="CD8" s="1610"/>
      <c r="CE8" s="1610"/>
      <c r="CF8" s="1610"/>
      <c r="CG8" s="1610"/>
      <c r="CH8" s="1610"/>
      <c r="CI8" s="2472"/>
      <c r="CJ8" s="2472"/>
      <c r="CK8" s="2472"/>
      <c r="CL8" s="2464"/>
      <c r="CM8" s="2464"/>
      <c r="CN8" s="2464"/>
      <c r="CO8" s="2464"/>
      <c r="CP8" s="2464"/>
      <c r="CQ8" s="2464"/>
      <c r="CR8" s="2464"/>
      <c r="CS8" s="2464"/>
      <c r="CT8" s="2464"/>
      <c r="CU8" s="2464"/>
      <c r="CV8" s="2464"/>
      <c r="CW8" s="2464"/>
      <c r="CX8" s="2464"/>
      <c r="CY8" s="2464"/>
      <c r="CZ8" s="2464"/>
      <c r="DA8" s="2464"/>
      <c r="DB8" s="2464"/>
      <c r="DC8" s="2464"/>
      <c r="DD8" s="2464"/>
      <c r="DE8" s="2464"/>
      <c r="DF8" s="2464"/>
      <c r="DG8" s="2464"/>
      <c r="DH8" s="2464"/>
    </row>
    <row r="9" spans="1:112" ht="21" customHeight="1" x14ac:dyDescent="0.4">
      <c r="B9" s="47"/>
      <c r="C9" s="474"/>
      <c r="D9" s="465"/>
      <c r="E9" s="476"/>
      <c r="F9" s="466"/>
      <c r="G9" s="466"/>
      <c r="H9" s="466"/>
      <c r="I9" s="466"/>
      <c r="J9" s="466"/>
      <c r="K9" s="466"/>
      <c r="L9" s="466"/>
      <c r="M9" s="466"/>
      <c r="N9" s="466"/>
      <c r="O9" s="466"/>
      <c r="P9" s="466"/>
      <c r="Q9" s="466"/>
      <c r="R9" s="466"/>
      <c r="S9" s="466"/>
      <c r="T9" s="466"/>
      <c r="U9" s="466"/>
      <c r="V9" s="476"/>
      <c r="W9" s="467"/>
      <c r="X9" s="47"/>
      <c r="Y9" s="47"/>
      <c r="Z9" s="1618" t="s">
        <v>431</v>
      </c>
      <c r="AA9" s="1619"/>
      <c r="AB9" s="1619"/>
      <c r="AC9" s="1619"/>
      <c r="AD9" s="1619"/>
      <c r="AE9" s="1619"/>
      <c r="AF9" s="1590"/>
      <c r="AG9" s="2461">
        <f>AG6+AG8</f>
        <v>0</v>
      </c>
      <c r="AH9" s="2462"/>
      <c r="AI9" s="2462"/>
      <c r="AJ9" s="2463"/>
      <c r="AK9" s="2461">
        <f>AK6+AK8</f>
        <v>0</v>
      </c>
      <c r="AL9" s="2462"/>
      <c r="AM9" s="2462"/>
      <c r="AN9" s="2463"/>
      <c r="AO9" s="2461">
        <f>AO6+AO8</f>
        <v>0</v>
      </c>
      <c r="AP9" s="2462"/>
      <c r="AQ9" s="2462"/>
      <c r="AR9" s="2463"/>
      <c r="AS9" s="2461">
        <f>AS6+AS8</f>
        <v>0</v>
      </c>
      <c r="AT9" s="2462"/>
      <c r="AU9" s="2462"/>
      <c r="AV9" s="2463"/>
      <c r="AW9" s="2461">
        <f>AW6+AW8</f>
        <v>0</v>
      </c>
      <c r="AX9" s="2462"/>
      <c r="AY9" s="2462"/>
      <c r="AZ9" s="2463"/>
      <c r="BA9" s="2461">
        <f>BA6+BA8</f>
        <v>0</v>
      </c>
      <c r="BB9" s="2462"/>
      <c r="BC9" s="2462"/>
      <c r="BD9" s="2463"/>
      <c r="BE9" s="2461">
        <f>BE6+BE8</f>
        <v>0</v>
      </c>
      <c r="BF9" s="2462"/>
      <c r="BG9" s="2463"/>
      <c r="BW9" s="1540"/>
      <c r="BX9" s="1540"/>
      <c r="BY9" s="1540"/>
      <c r="BZ9" s="1540"/>
      <c r="CA9" s="1540"/>
      <c r="CB9" s="2458"/>
      <c r="CC9" s="2458"/>
      <c r="CD9" s="2458"/>
      <c r="CE9" s="2458"/>
      <c r="CF9" s="2445"/>
      <c r="CG9" s="2445"/>
      <c r="CH9" s="2445"/>
      <c r="CI9" s="2445"/>
      <c r="CJ9" s="2445"/>
      <c r="CK9" s="2445"/>
    </row>
    <row r="10" spans="1:112" ht="21" customHeight="1" x14ac:dyDescent="0.4">
      <c r="B10" s="47"/>
      <c r="C10" s="474"/>
      <c r="D10" s="465"/>
      <c r="E10" s="476"/>
      <c r="F10" s="466"/>
      <c r="G10" s="466"/>
      <c r="H10" s="466"/>
      <c r="I10" s="466"/>
      <c r="J10" s="466"/>
      <c r="K10" s="466"/>
      <c r="L10" s="466"/>
      <c r="M10" s="466"/>
      <c r="N10" s="466"/>
      <c r="O10" s="466"/>
      <c r="P10" s="466"/>
      <c r="Q10" s="466"/>
      <c r="R10" s="466"/>
      <c r="S10" s="466"/>
      <c r="T10" s="466"/>
      <c r="U10" s="466"/>
      <c r="V10" s="476"/>
      <c r="W10" s="477"/>
      <c r="X10" s="47"/>
      <c r="Y10" s="47"/>
      <c r="Z10" s="47"/>
      <c r="AA10" s="47"/>
      <c r="BG10" s="478" t="str">
        <f>IF(AND(BE9&lt;&gt;BO3,D12="○"),"「事業者名簿」の定員数と想定される利用者数が一致しません。","")</f>
        <v/>
      </c>
      <c r="BK10" s="537"/>
      <c r="BL10" s="537"/>
      <c r="BM10" s="537"/>
      <c r="BN10" s="537"/>
      <c r="BO10" s="800"/>
      <c r="BP10" s="806"/>
      <c r="BQ10" s="469"/>
      <c r="BR10" s="469"/>
      <c r="BS10" s="469"/>
      <c r="BW10" s="1540"/>
      <c r="BX10" s="1540"/>
      <c r="BY10" s="1540"/>
      <c r="BZ10" s="1540"/>
      <c r="CA10" s="1540"/>
      <c r="CB10" s="2458"/>
      <c r="CC10" s="2458"/>
      <c r="CD10" s="2458"/>
      <c r="CE10" s="2458"/>
      <c r="CF10" s="2445"/>
      <c r="CG10" s="2445"/>
      <c r="CH10" s="2445"/>
      <c r="CI10" s="2445"/>
      <c r="CJ10" s="2445"/>
      <c r="CK10" s="2445"/>
    </row>
    <row r="11" spans="1:112" ht="21" customHeight="1" x14ac:dyDescent="0.4">
      <c r="B11" s="47"/>
      <c r="C11" s="474"/>
      <c r="D11" s="479" t="s">
        <v>901</v>
      </c>
      <c r="E11" s="480"/>
      <c r="F11" s="480"/>
      <c r="G11" s="480"/>
      <c r="H11" s="480"/>
      <c r="I11" s="480"/>
      <c r="J11" s="466"/>
      <c r="K11" s="466"/>
      <c r="L11" s="466"/>
      <c r="M11" s="466"/>
      <c r="N11" s="466"/>
      <c r="O11" s="466"/>
      <c r="P11" s="466"/>
      <c r="Q11" s="466"/>
      <c r="R11" s="466"/>
      <c r="S11" s="466"/>
      <c r="T11" s="466"/>
      <c r="U11" s="466"/>
      <c r="V11" s="476"/>
      <c r="W11" s="481"/>
      <c r="Z11" s="471" t="s">
        <v>902</v>
      </c>
      <c r="AP11" s="471" t="s">
        <v>903</v>
      </c>
      <c r="AQ11" s="471"/>
      <c r="AW11" s="470"/>
      <c r="AX11" s="470"/>
      <c r="AY11" s="470"/>
      <c r="BG11" s="482"/>
      <c r="BH11" s="471" t="s">
        <v>904</v>
      </c>
      <c r="BN11" s="470"/>
      <c r="BO11" s="470"/>
      <c r="BP11" s="470"/>
      <c r="BW11" s="47"/>
      <c r="BX11" s="47"/>
      <c r="BY11" s="47"/>
      <c r="BZ11" s="47"/>
      <c r="CA11" s="47"/>
      <c r="CB11" s="2458"/>
      <c r="CC11" s="2458"/>
      <c r="CD11" s="2458"/>
      <c r="CE11" s="2458"/>
      <c r="CF11" s="2445"/>
      <c r="CG11" s="2445"/>
      <c r="CH11" s="2445"/>
      <c r="CI11" s="2445"/>
      <c r="CJ11" s="2445"/>
      <c r="CK11" s="2445"/>
    </row>
    <row r="12" spans="1:112" ht="21" customHeight="1" x14ac:dyDescent="0.4">
      <c r="B12" s="47"/>
      <c r="C12" s="474"/>
      <c r="D12" s="2440"/>
      <c r="E12" s="2460"/>
      <c r="F12" s="2442" t="s">
        <v>905</v>
      </c>
      <c r="G12" s="2443"/>
      <c r="H12" s="2443"/>
      <c r="I12" s="2443"/>
      <c r="J12" s="2443"/>
      <c r="K12" s="2443"/>
      <c r="L12" s="2443"/>
      <c r="M12" s="2443"/>
      <c r="N12" s="2443"/>
      <c r="O12" s="2443"/>
      <c r="P12" s="2443"/>
      <c r="Q12" s="2443"/>
      <c r="R12" s="2443"/>
      <c r="S12" s="2443"/>
      <c r="T12" s="2443"/>
      <c r="U12" s="2443"/>
      <c r="V12" s="2444"/>
      <c r="W12" s="477"/>
      <c r="AE12" s="1503" t="s">
        <v>906</v>
      </c>
      <c r="AF12" s="1504"/>
      <c r="AG12" s="1504"/>
      <c r="AH12" s="1504"/>
      <c r="AI12" s="1504"/>
      <c r="AJ12" s="1504"/>
      <c r="AK12" s="1505"/>
      <c r="AL12" s="2452" t="s">
        <v>907</v>
      </c>
      <c r="AM12" s="2453"/>
      <c r="AN12" s="2454"/>
      <c r="AV12" s="1503" t="s">
        <v>906</v>
      </c>
      <c r="AW12" s="1504"/>
      <c r="AX12" s="1504"/>
      <c r="AY12" s="1504"/>
      <c r="AZ12" s="1504"/>
      <c r="BA12" s="1504"/>
      <c r="BB12" s="1505"/>
      <c r="BC12" s="2452" t="s">
        <v>907</v>
      </c>
      <c r="BD12" s="2453"/>
      <c r="BE12" s="2454"/>
      <c r="BF12" s="483"/>
      <c r="BG12" s="482"/>
      <c r="BM12" s="1503" t="s">
        <v>908</v>
      </c>
      <c r="BN12" s="1504"/>
      <c r="BO12" s="1504"/>
      <c r="BP12" s="1504"/>
      <c r="BQ12" s="1504"/>
      <c r="BR12" s="1504"/>
      <c r="BS12" s="1505"/>
      <c r="BW12" s="2449"/>
      <c r="BX12" s="2449"/>
      <c r="BY12" s="2449"/>
      <c r="BZ12" s="2449"/>
      <c r="CA12" s="2449"/>
      <c r="CB12" s="2450"/>
      <c r="CC12" s="2450"/>
      <c r="CD12" s="2450"/>
      <c r="CE12" s="2450"/>
      <c r="CF12" s="2451"/>
      <c r="CG12" s="2451"/>
      <c r="CH12" s="2451"/>
      <c r="CI12" s="2449"/>
      <c r="CJ12" s="2449"/>
      <c r="CK12" s="2449"/>
    </row>
    <row r="13" spans="1:112" ht="26.25" customHeight="1" x14ac:dyDescent="0.4">
      <c r="B13" s="47"/>
      <c r="C13" s="474"/>
      <c r="D13" s="2440"/>
      <c r="E13" s="2441"/>
      <c r="F13" s="2442" t="s">
        <v>909</v>
      </c>
      <c r="G13" s="2443"/>
      <c r="H13" s="2443"/>
      <c r="I13" s="2443"/>
      <c r="J13" s="2443"/>
      <c r="K13" s="2443"/>
      <c r="L13" s="2443"/>
      <c r="M13" s="2443"/>
      <c r="N13" s="2443"/>
      <c r="O13" s="2443"/>
      <c r="P13" s="2443"/>
      <c r="Q13" s="2443"/>
      <c r="R13" s="2443"/>
      <c r="S13" s="2443"/>
      <c r="T13" s="2443"/>
      <c r="U13" s="2443"/>
      <c r="V13" s="2444"/>
      <c r="W13" s="484"/>
      <c r="AE13" s="2446" t="s">
        <v>910</v>
      </c>
      <c r="AF13" s="2447"/>
      <c r="AG13" s="2447"/>
      <c r="AH13" s="2448"/>
      <c r="AI13" s="2446" t="s">
        <v>1224</v>
      </c>
      <c r="AJ13" s="2447"/>
      <c r="AK13" s="2448"/>
      <c r="AL13" s="2455"/>
      <c r="AM13" s="2456"/>
      <c r="AN13" s="2457"/>
      <c r="AQ13" s="2442"/>
      <c r="AR13" s="2443"/>
      <c r="AS13" s="2443"/>
      <c r="AT13" s="2443"/>
      <c r="AU13" s="2444"/>
      <c r="AV13" s="2446" t="s">
        <v>910</v>
      </c>
      <c r="AW13" s="2447"/>
      <c r="AX13" s="2447"/>
      <c r="AY13" s="2448"/>
      <c r="AZ13" s="2446" t="s">
        <v>1224</v>
      </c>
      <c r="BA13" s="2447"/>
      <c r="BB13" s="2448"/>
      <c r="BC13" s="2455"/>
      <c r="BD13" s="2456"/>
      <c r="BE13" s="2457"/>
      <c r="BF13" s="483"/>
      <c r="BG13" s="485"/>
      <c r="BH13" s="2442"/>
      <c r="BI13" s="2443"/>
      <c r="BJ13" s="2443"/>
      <c r="BK13" s="2443"/>
      <c r="BL13" s="2444"/>
      <c r="BM13" s="2446" t="s">
        <v>912</v>
      </c>
      <c r="BN13" s="2447"/>
      <c r="BO13" s="2447"/>
      <c r="BP13" s="2448"/>
      <c r="BQ13" s="2446" t="s">
        <v>911</v>
      </c>
      <c r="BR13" s="2447"/>
      <c r="BS13" s="2448"/>
      <c r="BW13" s="47"/>
      <c r="BX13" s="47"/>
      <c r="BY13" s="47"/>
      <c r="BZ13" s="2458"/>
      <c r="CA13" s="2458"/>
      <c r="CB13" s="2458"/>
      <c r="CC13" s="2458"/>
      <c r="CD13" s="2445"/>
      <c r="CE13" s="2445"/>
      <c r="CF13" s="2445"/>
      <c r="CG13" s="2445"/>
      <c r="CH13" s="2445"/>
      <c r="CI13" s="2445"/>
    </row>
    <row r="14" spans="1:112" ht="21" customHeight="1" x14ac:dyDescent="0.4">
      <c r="B14" s="47"/>
      <c r="C14" s="474"/>
      <c r="D14" s="2440"/>
      <c r="E14" s="2441"/>
      <c r="F14" s="2442" t="s">
        <v>913</v>
      </c>
      <c r="G14" s="2443"/>
      <c r="H14" s="2443"/>
      <c r="I14" s="2443"/>
      <c r="J14" s="2443"/>
      <c r="K14" s="2443"/>
      <c r="L14" s="2443"/>
      <c r="M14" s="2443"/>
      <c r="N14" s="2443"/>
      <c r="O14" s="2443"/>
      <c r="P14" s="2443"/>
      <c r="Q14" s="2443"/>
      <c r="R14" s="2443"/>
      <c r="S14" s="2443"/>
      <c r="T14" s="2443"/>
      <c r="U14" s="2443"/>
      <c r="V14" s="2444"/>
      <c r="W14" s="484"/>
      <c r="Z14" s="1503" t="s">
        <v>914</v>
      </c>
      <c r="AA14" s="1504"/>
      <c r="AB14" s="1504"/>
      <c r="AC14" s="1504"/>
      <c r="AD14" s="1505"/>
      <c r="AE14" s="2437" t="b">
        <f>IF((OR($D$5="○",$D$6="○")),ROUNDDOWN(((BE$6+BE$8*0.9))/6,1))</f>
        <v>0</v>
      </c>
      <c r="AF14" s="2438"/>
      <c r="AG14" s="2438"/>
      <c r="AH14" s="2439"/>
      <c r="AI14" s="2433">
        <f>AE14*$AY$60</f>
        <v>0</v>
      </c>
      <c r="AJ14" s="2434"/>
      <c r="AK14" s="2435"/>
      <c r="AL14" s="2433">
        <f>AE14*40</f>
        <v>0</v>
      </c>
      <c r="AM14" s="2434"/>
      <c r="AN14" s="2435"/>
      <c r="AQ14" s="1503" t="s">
        <v>914</v>
      </c>
      <c r="AR14" s="1504"/>
      <c r="AS14" s="1504"/>
      <c r="AT14" s="1504"/>
      <c r="AU14" s="1505"/>
      <c r="AV14" s="2430" t="b">
        <f>IF((OR($D$5="○",$D$6="○")),$BE$43)</f>
        <v>0</v>
      </c>
      <c r="AW14" s="2431"/>
      <c r="AX14" s="2431"/>
      <c r="AY14" s="2432"/>
      <c r="AZ14" s="2436">
        <f>AV14*$AY$60</f>
        <v>0</v>
      </c>
      <c r="BA14" s="2436"/>
      <c r="BB14" s="2436"/>
      <c r="BC14" s="2433">
        <f>AV14*40</f>
        <v>0</v>
      </c>
      <c r="BD14" s="2434"/>
      <c r="BE14" s="2435"/>
      <c r="BF14" s="486"/>
      <c r="BG14" s="482"/>
      <c r="BH14" s="1503" t="s">
        <v>915</v>
      </c>
      <c r="BI14" s="1504"/>
      <c r="BJ14" s="1504"/>
      <c r="BK14" s="1504"/>
      <c r="BL14" s="1505"/>
      <c r="BM14" s="2430">
        <f>(ROUNDDOWN(BQ14/40,1))</f>
        <v>0</v>
      </c>
      <c r="BN14" s="2431"/>
      <c r="BO14" s="2431"/>
      <c r="BP14" s="2432"/>
      <c r="BQ14" s="2436">
        <f>$BB$73</f>
        <v>0</v>
      </c>
      <c r="BR14" s="2436"/>
      <c r="BS14" s="2436"/>
      <c r="BU14" s="471"/>
      <c r="BW14" s="471"/>
      <c r="BX14" s="471"/>
      <c r="BY14" s="471"/>
      <c r="BZ14" s="2450"/>
      <c r="CA14" s="2450"/>
      <c r="CB14" s="2450"/>
      <c r="CC14" s="2450"/>
      <c r="CD14" s="2459"/>
      <c r="CE14" s="2459"/>
      <c r="CF14" s="2459"/>
      <c r="CG14" s="1540"/>
      <c r="CH14" s="1540"/>
      <c r="CI14" s="1540"/>
    </row>
    <row r="15" spans="1:112" ht="21" customHeight="1" x14ac:dyDescent="0.4">
      <c r="B15" s="47"/>
      <c r="C15" s="487"/>
      <c r="D15" s="488"/>
      <c r="E15" s="488"/>
      <c r="F15" s="488"/>
      <c r="G15" s="488"/>
      <c r="H15" s="488"/>
      <c r="I15" s="488"/>
      <c r="J15" s="488"/>
      <c r="K15" s="488"/>
      <c r="L15" s="489" t="str">
        <f>IF(COUNTIF(D12:E14,"○")&gt;1,"いずれか１つを選択してください。","")</f>
        <v/>
      </c>
      <c r="M15" s="488"/>
      <c r="N15" s="488"/>
      <c r="O15" s="488"/>
      <c r="P15" s="488"/>
      <c r="Q15" s="488"/>
      <c r="R15" s="488"/>
      <c r="S15" s="488"/>
      <c r="T15" s="488"/>
      <c r="U15" s="488"/>
      <c r="V15" s="490"/>
      <c r="W15" s="491"/>
      <c r="Z15" s="1503" t="s">
        <v>916</v>
      </c>
      <c r="AA15" s="1504"/>
      <c r="AB15" s="1504"/>
      <c r="AC15" s="1504"/>
      <c r="AD15" s="1505"/>
      <c r="AE15" s="2437" t="b">
        <f>IF((OR($D$7="○")),ROUNDDOWN((BE$6+BE$8*0.9)/5,1))</f>
        <v>0</v>
      </c>
      <c r="AF15" s="2438"/>
      <c r="AG15" s="2438"/>
      <c r="AH15" s="2439"/>
      <c r="AI15" s="2433">
        <f>AE15*$AY$60</f>
        <v>0</v>
      </c>
      <c r="AJ15" s="2434"/>
      <c r="AK15" s="2435"/>
      <c r="AL15" s="2433">
        <f>AE15*40</f>
        <v>0</v>
      </c>
      <c r="AM15" s="2434"/>
      <c r="AN15" s="2435"/>
      <c r="AQ15" s="1503" t="s">
        <v>916</v>
      </c>
      <c r="AR15" s="1504"/>
      <c r="AS15" s="1504"/>
      <c r="AT15" s="1504"/>
      <c r="AU15" s="1505"/>
      <c r="AV15" s="2430" t="b">
        <f>IF(($D$7="○"),$BE$43)</f>
        <v>0</v>
      </c>
      <c r="AW15" s="2431"/>
      <c r="AX15" s="2431"/>
      <c r="AY15" s="2432"/>
      <c r="AZ15" s="2436">
        <f>AV15*$AY$60</f>
        <v>0</v>
      </c>
      <c r="BA15" s="2436"/>
      <c r="BB15" s="2436"/>
      <c r="BC15" s="2433">
        <f>AV15*40</f>
        <v>0</v>
      </c>
      <c r="BD15" s="2434"/>
      <c r="BE15" s="2435"/>
      <c r="BF15" s="486"/>
      <c r="BG15" s="482"/>
      <c r="BH15" s="2417" t="s">
        <v>466</v>
      </c>
      <c r="BI15" s="2418"/>
      <c r="BJ15" s="2418"/>
      <c r="BK15" s="2418"/>
      <c r="BL15" s="2419"/>
      <c r="BM15" s="2420">
        <f>SUM(BM12:BP14)</f>
        <v>0</v>
      </c>
      <c r="BN15" s="2421"/>
      <c r="BO15" s="2421"/>
      <c r="BP15" s="2422"/>
      <c r="BQ15" s="2424">
        <f>SUMIF(BQ12:BS14,"&lt;&gt;#VALUE!")</f>
        <v>0</v>
      </c>
      <c r="BR15" s="2424"/>
      <c r="BS15" s="2424"/>
      <c r="BW15" s="492"/>
    </row>
    <row r="16" spans="1:112" ht="21" customHeight="1" x14ac:dyDescent="0.4">
      <c r="B16" s="47"/>
      <c r="C16" s="47"/>
      <c r="D16" s="47"/>
      <c r="E16" s="537"/>
      <c r="F16" s="537"/>
      <c r="G16" s="537"/>
      <c r="H16" s="537"/>
      <c r="I16" s="537"/>
      <c r="J16" s="537"/>
      <c r="K16" s="537"/>
      <c r="L16" s="537"/>
      <c r="M16" s="537"/>
      <c r="N16" s="537"/>
      <c r="O16" s="537"/>
      <c r="P16" s="537"/>
      <c r="Q16" s="537"/>
      <c r="R16" s="537"/>
      <c r="S16" s="537"/>
      <c r="T16" s="537"/>
      <c r="U16" s="537"/>
      <c r="V16" s="47"/>
      <c r="W16" s="47"/>
      <c r="X16" s="47"/>
      <c r="Y16" s="47"/>
      <c r="Z16" s="1618" t="s">
        <v>917</v>
      </c>
      <c r="AA16" s="1619"/>
      <c r="AB16" s="1619"/>
      <c r="AC16" s="1619"/>
      <c r="AD16" s="1590"/>
      <c r="AE16" s="2430">
        <f>IF($D$6="○","",ROUNDDOWN(($AO$6+$AO$8*0.9)/9,1)+ROUNDDOWN(($AS$6-$AS$7+$AS$8*0.9)/6,1)+ROUNDDOWN($AS$7/12,1)+ROUNDDOWN(($AW$6-$AW$7+$AW$8*0.9)/4,1)+ROUNDDOWN($AW$7/8,1)+ROUNDDOWN(($BA$6-$BA$7+$BA$8*0.9)/2.5,1)+ROUNDDOWN($BA$7/5,1))</f>
        <v>0</v>
      </c>
      <c r="AF16" s="2431"/>
      <c r="AG16" s="2431"/>
      <c r="AH16" s="2432"/>
      <c r="AI16" s="2433">
        <f>AE16*$AY$60</f>
        <v>0</v>
      </c>
      <c r="AJ16" s="2434"/>
      <c r="AK16" s="2435"/>
      <c r="AL16" s="2433">
        <f>AE16*40</f>
        <v>0</v>
      </c>
      <c r="AM16" s="2434"/>
      <c r="AN16" s="2435"/>
      <c r="AO16" s="47"/>
      <c r="AP16" s="47"/>
      <c r="AQ16" s="1618" t="s">
        <v>917</v>
      </c>
      <c r="AR16" s="1619"/>
      <c r="AS16" s="1619"/>
      <c r="AT16" s="1619"/>
      <c r="AU16" s="1590"/>
      <c r="AV16" s="2430" t="e">
        <f>IF(($D$6="○"),"",$BE$51)</f>
        <v>#DIV/0!</v>
      </c>
      <c r="AW16" s="2431"/>
      <c r="AX16" s="2431"/>
      <c r="AY16" s="2432"/>
      <c r="AZ16" s="2436" t="e">
        <f>AV16*$AY$60</f>
        <v>#DIV/0!</v>
      </c>
      <c r="BA16" s="2436"/>
      <c r="BB16" s="2436"/>
      <c r="BC16" s="2433" t="e">
        <f>AV16*40</f>
        <v>#DIV/0!</v>
      </c>
      <c r="BD16" s="2434"/>
      <c r="BE16" s="2435"/>
      <c r="BF16" s="486"/>
      <c r="BG16" s="482"/>
      <c r="BH16" s="47"/>
      <c r="BI16" s="47"/>
      <c r="BJ16" s="47"/>
      <c r="BK16" s="47"/>
      <c r="BL16" s="47"/>
      <c r="BM16" s="470"/>
      <c r="BN16" s="470"/>
      <c r="BO16" s="470"/>
      <c r="BP16" s="470"/>
      <c r="BQ16" s="486"/>
      <c r="BR16" s="486"/>
      <c r="BS16" s="486"/>
    </row>
    <row r="17" spans="2:92" ht="21" customHeight="1" x14ac:dyDescent="0.4">
      <c r="B17" s="47"/>
      <c r="C17" s="47"/>
      <c r="D17" s="47"/>
      <c r="E17" s="537"/>
      <c r="F17" s="537"/>
      <c r="G17" s="537"/>
      <c r="H17" s="537"/>
      <c r="I17" s="537"/>
      <c r="J17" s="537"/>
      <c r="K17" s="537"/>
      <c r="L17" s="537"/>
      <c r="M17" s="537"/>
      <c r="N17" s="537"/>
      <c r="O17" s="537"/>
      <c r="P17" s="537"/>
      <c r="Q17" s="537"/>
      <c r="R17" s="537"/>
      <c r="S17" s="537"/>
      <c r="T17" s="537"/>
      <c r="U17" s="537"/>
      <c r="V17" s="47"/>
      <c r="W17" s="471"/>
      <c r="X17" s="471"/>
      <c r="Y17" s="471"/>
      <c r="Z17" s="2417" t="s">
        <v>466</v>
      </c>
      <c r="AA17" s="2418"/>
      <c r="AB17" s="2418"/>
      <c r="AC17" s="2418"/>
      <c r="AD17" s="2419"/>
      <c r="AE17" s="2420">
        <f>SUM(AE14:AH16)</f>
        <v>0</v>
      </c>
      <c r="AF17" s="2421"/>
      <c r="AG17" s="2421"/>
      <c r="AH17" s="2422"/>
      <c r="AI17" s="2423">
        <f>SUMIF(AI14:AK16,"&lt;&gt;#VALUE!")</f>
        <v>0</v>
      </c>
      <c r="AJ17" s="2423"/>
      <c r="AK17" s="2423"/>
      <c r="AL17" s="2423">
        <f>SUMIF(AL14:AN16,"&lt;&gt;#VALUE!")</f>
        <v>0</v>
      </c>
      <c r="AM17" s="2423"/>
      <c r="AN17" s="2423"/>
      <c r="AO17" s="471"/>
      <c r="AP17" s="471"/>
      <c r="AQ17" s="2417" t="s">
        <v>466</v>
      </c>
      <c r="AR17" s="2418"/>
      <c r="AS17" s="2418"/>
      <c r="AT17" s="2418"/>
      <c r="AU17" s="2419"/>
      <c r="AV17" s="2420" t="e">
        <f>SUM(AV14:AY16)</f>
        <v>#DIV/0!</v>
      </c>
      <c r="AW17" s="2421"/>
      <c r="AX17" s="2421"/>
      <c r="AY17" s="2422"/>
      <c r="AZ17" s="2424" t="e">
        <f>SUMIF(AZ14:BB16,"&lt;&gt;#VALUE!")</f>
        <v>#DIV/0!</v>
      </c>
      <c r="BA17" s="2424"/>
      <c r="BB17" s="2424"/>
      <c r="BC17" s="2417" t="e">
        <f>SUMIF(BC14:BE16,"&lt;&gt;#VALUE!")</f>
        <v>#DIV/0!</v>
      </c>
      <c r="BD17" s="2418"/>
      <c r="BE17" s="2419"/>
      <c r="BF17" s="471"/>
      <c r="BG17" s="493"/>
      <c r="BH17" s="471"/>
      <c r="BI17" s="471"/>
      <c r="BJ17" s="471"/>
      <c r="BK17" s="471"/>
      <c r="BL17" s="471"/>
      <c r="BM17" s="494"/>
      <c r="BN17" s="494"/>
      <c r="BO17" s="494"/>
      <c r="BP17" s="494"/>
      <c r="BQ17" s="495"/>
      <c r="BR17" s="495"/>
      <c r="BS17" s="495"/>
      <c r="BT17" s="471"/>
      <c r="BU17" s="471"/>
      <c r="BV17" s="471"/>
      <c r="BW17" s="801"/>
      <c r="BX17" s="496"/>
    </row>
    <row r="18" spans="2:92" ht="21" customHeight="1" thickBot="1" x14ac:dyDescent="0.45">
      <c r="B18" s="47"/>
      <c r="C18" s="47"/>
      <c r="D18" s="47"/>
      <c r="E18" s="537"/>
      <c r="F18" s="537"/>
      <c r="G18" s="537"/>
      <c r="H18" s="537"/>
      <c r="I18" s="537"/>
      <c r="J18" s="537"/>
      <c r="K18" s="537"/>
      <c r="L18" s="537"/>
      <c r="M18" s="537"/>
      <c r="N18" s="537"/>
      <c r="O18" s="537"/>
      <c r="P18" s="537"/>
      <c r="Q18" s="537"/>
      <c r="R18" s="537"/>
      <c r="S18" s="537"/>
      <c r="T18" s="537"/>
      <c r="U18" s="537"/>
      <c r="V18" s="47"/>
      <c r="W18" s="802"/>
      <c r="X18" s="802"/>
      <c r="Y18" s="802"/>
      <c r="Z18" s="802"/>
      <c r="AA18" s="802"/>
      <c r="AB18" s="497"/>
      <c r="AC18" s="497"/>
      <c r="AD18" s="497"/>
      <c r="AE18" s="497"/>
      <c r="AF18" s="537"/>
      <c r="AG18" s="537"/>
      <c r="AH18" s="537"/>
      <c r="AI18" s="537"/>
      <c r="AJ18" s="537"/>
      <c r="AK18" s="537"/>
      <c r="AM18" s="802"/>
      <c r="AN18" s="802"/>
      <c r="AO18" s="802"/>
      <c r="AP18" s="802"/>
      <c r="AQ18" s="802"/>
      <c r="AR18" s="497"/>
      <c r="AS18" s="497"/>
      <c r="AT18" s="497"/>
      <c r="AU18" s="497"/>
      <c r="AV18" s="803"/>
      <c r="AW18" s="803"/>
      <c r="AX18" s="803"/>
      <c r="AY18" s="537"/>
      <c r="AZ18" s="537"/>
      <c r="BA18" s="537"/>
      <c r="BD18" s="493"/>
      <c r="BE18" s="493"/>
      <c r="BF18" s="493"/>
      <c r="BG18" s="493"/>
      <c r="BH18" s="493"/>
      <c r="BI18" s="498"/>
      <c r="BJ18" s="498"/>
      <c r="BK18" s="498"/>
      <c r="BL18" s="498"/>
      <c r="BM18" s="499"/>
      <c r="BN18" s="499"/>
      <c r="BO18" s="499"/>
      <c r="BP18" s="499"/>
      <c r="BQ18" s="468"/>
      <c r="BR18" s="801"/>
      <c r="BS18" s="801"/>
      <c r="BT18" s="801"/>
      <c r="BU18" s="492"/>
      <c r="BV18" s="492"/>
      <c r="BW18" s="492"/>
      <c r="BX18" s="496"/>
    </row>
    <row r="19" spans="2:92" ht="8.25" customHeight="1" x14ac:dyDescent="0.4">
      <c r="B19" s="500"/>
      <c r="C19" s="501"/>
      <c r="D19" s="501"/>
      <c r="E19" s="804"/>
      <c r="F19" s="804"/>
      <c r="G19" s="804"/>
      <c r="H19" s="804"/>
      <c r="I19" s="804"/>
      <c r="J19" s="804"/>
      <c r="K19" s="804"/>
      <c r="L19" s="804"/>
      <c r="M19" s="804"/>
      <c r="N19" s="804"/>
      <c r="O19" s="804"/>
      <c r="P19" s="804"/>
      <c r="Q19" s="804"/>
      <c r="R19" s="804"/>
      <c r="S19" s="804"/>
      <c r="T19" s="804"/>
      <c r="U19" s="804"/>
      <c r="V19" s="501"/>
      <c r="W19" s="502"/>
      <c r="X19" s="502"/>
      <c r="Y19" s="502"/>
      <c r="Z19" s="502"/>
      <c r="AA19" s="502"/>
      <c r="AB19" s="503"/>
      <c r="AC19" s="503"/>
      <c r="AD19" s="503"/>
      <c r="AE19" s="503"/>
      <c r="AF19" s="804"/>
      <c r="AG19" s="804"/>
      <c r="AH19" s="804"/>
      <c r="AI19" s="804"/>
      <c r="AJ19" s="804"/>
      <c r="AK19" s="804"/>
      <c r="AL19" s="504"/>
      <c r="AM19" s="502"/>
      <c r="AN19" s="502"/>
      <c r="AO19" s="502"/>
      <c r="AP19" s="502"/>
      <c r="AQ19" s="502"/>
      <c r="AR19" s="503"/>
      <c r="AS19" s="503"/>
      <c r="AT19" s="503"/>
      <c r="AU19" s="503"/>
      <c r="AV19" s="505"/>
      <c r="AW19" s="505"/>
      <c r="AX19" s="505"/>
      <c r="AY19" s="804"/>
      <c r="AZ19" s="804"/>
      <c r="BA19" s="804"/>
      <c r="BB19" s="504"/>
      <c r="BC19" s="504"/>
      <c r="BD19" s="506"/>
      <c r="BE19" s="506"/>
      <c r="BF19" s="506"/>
      <c r="BG19" s="506"/>
      <c r="BH19" s="506"/>
      <c r="BI19" s="507"/>
      <c r="BJ19" s="507"/>
      <c r="BK19" s="507"/>
      <c r="BL19" s="507"/>
      <c r="BM19" s="508"/>
      <c r="BN19" s="509"/>
      <c r="BO19" s="499"/>
      <c r="BP19" s="499"/>
      <c r="BQ19" s="468"/>
      <c r="BR19" s="801"/>
      <c r="BS19" s="801"/>
      <c r="BT19" s="801"/>
      <c r="BU19" s="492"/>
      <c r="BV19" s="492"/>
      <c r="BW19" s="492"/>
      <c r="BX19" s="496"/>
    </row>
    <row r="20" spans="2:92" ht="21" customHeight="1" x14ac:dyDescent="0.4">
      <c r="B20" s="510"/>
      <c r="D20" s="471" t="s">
        <v>918</v>
      </c>
      <c r="E20" s="511"/>
      <c r="F20" s="511"/>
      <c r="G20" s="511"/>
      <c r="H20" s="511"/>
      <c r="I20" s="235"/>
      <c r="J20" s="498"/>
      <c r="K20" s="498"/>
      <c r="L20" s="498"/>
      <c r="M20" s="499"/>
      <c r="N20" s="499"/>
      <c r="O20" s="235"/>
      <c r="P20" s="499"/>
      <c r="Q20" s="537"/>
      <c r="R20" s="537"/>
      <c r="S20" s="537"/>
      <c r="T20" s="537"/>
      <c r="U20" s="537"/>
      <c r="V20" s="47"/>
      <c r="W20" s="512"/>
      <c r="X20" s="513"/>
      <c r="Y20" s="513"/>
      <c r="Z20" s="1517" t="s">
        <v>919</v>
      </c>
      <c r="AA20" s="1517"/>
      <c r="AB20" s="1517"/>
      <c r="AC20" s="1517"/>
      <c r="AD20" s="1517"/>
      <c r="AE20" s="1517"/>
      <c r="AF20" s="1517"/>
      <c r="AG20" s="1517"/>
      <c r="AH20" s="1517"/>
      <c r="AI20" s="1517"/>
      <c r="AJ20" s="1517"/>
      <c r="AK20" s="1517"/>
      <c r="AL20" s="1517"/>
      <c r="AM20" s="1517"/>
      <c r="AN20" s="1517"/>
      <c r="AO20" s="1517"/>
      <c r="AP20" s="1517"/>
      <c r="AQ20" s="1517"/>
      <c r="AR20" s="1517"/>
      <c r="AS20" s="1517"/>
      <c r="AT20" s="1517"/>
      <c r="AU20" s="1517"/>
      <c r="AV20" s="1517"/>
      <c r="AW20" s="1517"/>
      <c r="AX20" s="1517"/>
      <c r="AY20" s="1517"/>
      <c r="AZ20" s="1517"/>
      <c r="BA20" s="1517"/>
      <c r="BB20" s="1517"/>
      <c r="BC20" s="1517"/>
      <c r="BD20" s="1517"/>
      <c r="BE20" s="1517"/>
      <c r="BF20" s="1517"/>
      <c r="BG20" s="1517"/>
      <c r="BH20" s="1517"/>
      <c r="BI20" s="1517"/>
      <c r="BJ20" s="1517"/>
      <c r="BK20" s="1517"/>
      <c r="BL20" s="1517"/>
      <c r="BM20" s="2425"/>
      <c r="BN20" s="514"/>
      <c r="BO20" s="499"/>
      <c r="BP20" s="499"/>
      <c r="BQ20" s="468"/>
      <c r="BR20" s="801"/>
      <c r="BS20" s="801"/>
      <c r="BT20" s="801"/>
      <c r="BU20" s="492"/>
      <c r="BV20" s="492"/>
      <c r="BW20" s="492"/>
      <c r="BX20" s="499"/>
    </row>
    <row r="21" spans="2:92" ht="16.5" customHeight="1" x14ac:dyDescent="0.4">
      <c r="B21" s="510"/>
      <c r="C21" s="47"/>
      <c r="D21" s="47"/>
      <c r="E21" s="45"/>
      <c r="F21" s="498"/>
      <c r="G21" s="498"/>
      <c r="H21" s="498"/>
      <c r="I21" s="499"/>
      <c r="J21" s="499"/>
      <c r="L21" s="499"/>
      <c r="M21" s="537"/>
      <c r="N21" s="537"/>
      <c r="Q21" s="537"/>
      <c r="S21" s="498"/>
      <c r="T21" s="498"/>
      <c r="U21" s="498"/>
      <c r="V21" s="499"/>
      <c r="W21" s="515" t="s">
        <v>920</v>
      </c>
      <c r="X21" s="213"/>
      <c r="Y21" s="516"/>
      <c r="Z21" s="1520"/>
      <c r="AA21" s="1520"/>
      <c r="AB21" s="1520"/>
      <c r="AC21" s="1520"/>
      <c r="AD21" s="1520"/>
      <c r="AE21" s="1520"/>
      <c r="AF21" s="1520"/>
      <c r="AG21" s="1520"/>
      <c r="AH21" s="1520"/>
      <c r="AI21" s="1520"/>
      <c r="AJ21" s="1520"/>
      <c r="AK21" s="1520"/>
      <c r="AL21" s="1520"/>
      <c r="AM21" s="1520"/>
      <c r="AN21" s="1520"/>
      <c r="AO21" s="1520"/>
      <c r="AP21" s="1520"/>
      <c r="AQ21" s="1520"/>
      <c r="AR21" s="1520"/>
      <c r="AS21" s="1520"/>
      <c r="AT21" s="1520"/>
      <c r="AU21" s="1520"/>
      <c r="AV21" s="1520"/>
      <c r="AW21" s="1520"/>
      <c r="AX21" s="1520"/>
      <c r="AY21" s="1520"/>
      <c r="AZ21" s="1520"/>
      <c r="BA21" s="1520"/>
      <c r="BB21" s="1520"/>
      <c r="BC21" s="1520"/>
      <c r="BD21" s="1520"/>
      <c r="BE21" s="1520"/>
      <c r="BF21" s="1520"/>
      <c r="BG21" s="1520"/>
      <c r="BH21" s="1520"/>
      <c r="BI21" s="1520"/>
      <c r="BJ21" s="1520"/>
      <c r="BK21" s="1520"/>
      <c r="BL21" s="1520"/>
      <c r="BM21" s="2426"/>
      <c r="BN21" s="514"/>
      <c r="BO21" s="499"/>
      <c r="BQ21" s="511"/>
      <c r="BR21" s="517"/>
      <c r="BS21" s="517"/>
      <c r="BT21" s="518"/>
      <c r="BU21" s="518"/>
      <c r="BX21" s="499"/>
    </row>
    <row r="22" spans="2:92" ht="16.5" customHeight="1" x14ac:dyDescent="0.4">
      <c r="B22" s="510"/>
      <c r="C22" s="47"/>
      <c r="D22" s="47"/>
      <c r="E22" s="45"/>
      <c r="F22" s="498"/>
      <c r="G22" s="498"/>
      <c r="H22" s="498"/>
      <c r="I22" s="499"/>
      <c r="J22" s="499"/>
      <c r="L22" s="499"/>
      <c r="M22" s="537"/>
      <c r="N22" s="537"/>
      <c r="Q22" s="537"/>
      <c r="S22" s="498"/>
      <c r="T22" s="498"/>
      <c r="U22" s="498"/>
      <c r="V22" s="499"/>
      <c r="W22" s="247"/>
      <c r="X22" s="519"/>
      <c r="Y22" s="519"/>
      <c r="Z22" s="1550"/>
      <c r="AA22" s="1550"/>
      <c r="AB22" s="1550"/>
      <c r="AC22" s="1550"/>
      <c r="AD22" s="1550"/>
      <c r="AE22" s="1550"/>
      <c r="AF22" s="1550"/>
      <c r="AG22" s="1550"/>
      <c r="AH22" s="1550"/>
      <c r="AI22" s="1550"/>
      <c r="AJ22" s="1550"/>
      <c r="AK22" s="1550"/>
      <c r="AL22" s="1550"/>
      <c r="AM22" s="1550"/>
      <c r="AN22" s="1550"/>
      <c r="AO22" s="1550"/>
      <c r="AP22" s="1550"/>
      <c r="AQ22" s="1550"/>
      <c r="AR22" s="1550"/>
      <c r="AS22" s="1550"/>
      <c r="AT22" s="1550"/>
      <c r="AU22" s="1550"/>
      <c r="AV22" s="1550"/>
      <c r="AW22" s="1550"/>
      <c r="AX22" s="1550"/>
      <c r="AY22" s="1550"/>
      <c r="AZ22" s="1550"/>
      <c r="BA22" s="1550"/>
      <c r="BB22" s="1550"/>
      <c r="BC22" s="1550"/>
      <c r="BD22" s="1550"/>
      <c r="BE22" s="1550"/>
      <c r="BF22" s="1550"/>
      <c r="BG22" s="1550"/>
      <c r="BH22" s="1550"/>
      <c r="BI22" s="1550"/>
      <c r="BJ22" s="1550"/>
      <c r="BK22" s="1550"/>
      <c r="BL22" s="1550"/>
      <c r="BM22" s="2427"/>
      <c r="BN22" s="514"/>
      <c r="BO22" s="801"/>
      <c r="BQ22" s="511"/>
      <c r="BR22" s="517"/>
      <c r="BS22" s="517"/>
      <c r="BT22" s="518"/>
      <c r="BU22" s="518"/>
      <c r="BX22" s="499"/>
    </row>
    <row r="23" spans="2:92" ht="12" customHeight="1" x14ac:dyDescent="0.4">
      <c r="B23" s="510"/>
      <c r="C23" s="47"/>
      <c r="D23" s="47"/>
      <c r="E23" s="45"/>
      <c r="F23" s="498"/>
      <c r="G23" s="498"/>
      <c r="H23" s="498"/>
      <c r="I23" s="499"/>
      <c r="J23" s="499"/>
      <c r="L23" s="499"/>
      <c r="M23" s="537"/>
      <c r="N23" s="537"/>
      <c r="Q23" s="537"/>
      <c r="S23" s="498"/>
      <c r="T23" s="498"/>
      <c r="U23" s="498"/>
      <c r="V23" s="499"/>
      <c r="W23" s="233"/>
      <c r="X23" s="520"/>
      <c r="Y23" s="520"/>
      <c r="Z23" s="795"/>
      <c r="AA23" s="521"/>
      <c r="AB23" s="521"/>
      <c r="AC23" s="521"/>
      <c r="AD23" s="521"/>
      <c r="AE23" s="521"/>
      <c r="AF23" s="521"/>
      <c r="AG23" s="521"/>
      <c r="AH23" s="521"/>
      <c r="AI23" s="521"/>
      <c r="AJ23" s="521"/>
      <c r="AK23" s="521"/>
      <c r="AL23" s="521"/>
      <c r="AM23" s="521"/>
      <c r="AN23" s="521"/>
      <c r="AO23" s="521"/>
      <c r="AP23" s="521"/>
      <c r="AQ23" s="521"/>
      <c r="AR23" s="521"/>
      <c r="AS23" s="521"/>
      <c r="AT23" s="521"/>
      <c r="AU23" s="521"/>
      <c r="AV23" s="521"/>
      <c r="AW23" s="521"/>
      <c r="AX23" s="521"/>
      <c r="AY23" s="521"/>
      <c r="AZ23" s="521"/>
      <c r="BA23" s="521"/>
      <c r="BB23" s="521"/>
      <c r="BC23" s="521"/>
      <c r="BD23" s="521"/>
      <c r="BE23" s="521"/>
      <c r="BF23" s="521"/>
      <c r="BG23" s="521"/>
      <c r="BH23" s="521"/>
      <c r="BI23" s="521"/>
      <c r="BJ23" s="521"/>
      <c r="BK23" s="521"/>
      <c r="BL23" s="521"/>
      <c r="BM23" s="521"/>
      <c r="BN23" s="514"/>
      <c r="BO23" s="801"/>
      <c r="BQ23" s="511"/>
      <c r="BR23" s="517"/>
      <c r="BS23" s="517"/>
      <c r="BT23" s="518"/>
      <c r="BU23" s="518"/>
      <c r="BX23" s="499"/>
    </row>
    <row r="24" spans="2:92" ht="21" customHeight="1" x14ac:dyDescent="0.4">
      <c r="B24" s="510"/>
      <c r="C24" s="522"/>
      <c r="D24" s="2428" t="s">
        <v>921</v>
      </c>
      <c r="E24" s="2428"/>
      <c r="F24" s="2428"/>
      <c r="G24" s="2428"/>
      <c r="H24" s="2428"/>
      <c r="I24" s="2428"/>
      <c r="J24" s="2428"/>
      <c r="K24" s="2428"/>
      <c r="L24" s="2428"/>
      <c r="M24" s="2428"/>
      <c r="N24" s="2428"/>
      <c r="O24" s="2428"/>
      <c r="P24" s="2428"/>
      <c r="Q24" s="2428"/>
      <c r="R24" s="2428"/>
      <c r="S24" s="2428"/>
      <c r="T24" s="2428"/>
      <c r="U24" s="2428"/>
      <c r="V24" s="2428"/>
      <c r="W24" s="2428"/>
      <c r="X24" s="2428"/>
      <c r="Y24" s="2428"/>
      <c r="Z24" s="2428"/>
      <c r="AA24" s="2428"/>
      <c r="AB24" s="2428"/>
      <c r="AC24" s="2428"/>
      <c r="AD24" s="2428"/>
      <c r="AE24" s="2428"/>
      <c r="AF24" s="2428"/>
      <c r="AG24" s="523"/>
      <c r="AH24" s="499"/>
      <c r="AI24" s="524"/>
      <c r="AJ24" s="2429" t="s">
        <v>922</v>
      </c>
      <c r="AK24" s="2429"/>
      <c r="AL24" s="2429"/>
      <c r="AM24" s="2429"/>
      <c r="AN24" s="2429"/>
      <c r="AO24" s="2429"/>
      <c r="AP24" s="2429"/>
      <c r="AQ24" s="2429"/>
      <c r="AR24" s="2429"/>
      <c r="AS24" s="2429"/>
      <c r="AT24" s="2429"/>
      <c r="AU24" s="2429"/>
      <c r="AV24" s="2429"/>
      <c r="AW24" s="2429"/>
      <c r="AX24" s="2429"/>
      <c r="AY24" s="2429"/>
      <c r="AZ24" s="2429"/>
      <c r="BA24" s="2429"/>
      <c r="BB24" s="2429"/>
      <c r="BC24" s="2429"/>
      <c r="BD24" s="2429"/>
      <c r="BE24" s="2429"/>
      <c r="BF24" s="2429"/>
      <c r="BG24" s="2429"/>
      <c r="BH24" s="2429"/>
      <c r="BI24" s="2429"/>
      <c r="BJ24" s="2429"/>
      <c r="BK24" s="2429"/>
      <c r="BL24" s="2429"/>
      <c r="BM24" s="525"/>
      <c r="BN24" s="514"/>
      <c r="BO24" s="801"/>
      <c r="BQ24" s="511"/>
      <c r="BR24" s="517"/>
      <c r="BS24" s="517"/>
      <c r="BT24" s="518"/>
      <c r="BU24" s="518"/>
    </row>
    <row r="25" spans="2:92" ht="21" customHeight="1" x14ac:dyDescent="0.4">
      <c r="B25" s="510"/>
      <c r="C25" s="526"/>
      <c r="D25" s="2416" t="s">
        <v>923</v>
      </c>
      <c r="E25" s="2416"/>
      <c r="F25" s="2416"/>
      <c r="G25" s="2416"/>
      <c r="H25" s="2416"/>
      <c r="I25" s="527" t="s">
        <v>924</v>
      </c>
      <c r="J25" s="527"/>
      <c r="K25" s="527"/>
      <c r="L25" s="527"/>
      <c r="M25" s="527" t="s">
        <v>925</v>
      </c>
      <c r="N25" s="527"/>
      <c r="O25" s="527"/>
      <c r="P25" s="527"/>
      <c r="Q25" s="122"/>
      <c r="R25" s="209"/>
      <c r="S25" s="209"/>
      <c r="T25" s="2416" t="s">
        <v>926</v>
      </c>
      <c r="U25" s="2416"/>
      <c r="V25" s="2416"/>
      <c r="W25" s="2416"/>
      <c r="X25" s="2416"/>
      <c r="Y25" s="527" t="s">
        <v>924</v>
      </c>
      <c r="Z25" s="527"/>
      <c r="AA25" s="527"/>
      <c r="AB25" s="527"/>
      <c r="AC25" s="527" t="s">
        <v>925</v>
      </c>
      <c r="AD25" s="527"/>
      <c r="AE25" s="527"/>
      <c r="AF25" s="527"/>
      <c r="AG25" s="240"/>
      <c r="AH25" s="209"/>
      <c r="AI25" s="528"/>
      <c r="AJ25" s="2416" t="s">
        <v>927</v>
      </c>
      <c r="AK25" s="2416"/>
      <c r="AL25" s="2416"/>
      <c r="AM25" s="2416"/>
      <c r="AN25" s="2416"/>
      <c r="AO25" s="527" t="s">
        <v>924</v>
      </c>
      <c r="AP25" s="527"/>
      <c r="AQ25" s="527"/>
      <c r="AR25" s="527"/>
      <c r="AS25" s="527" t="s">
        <v>925</v>
      </c>
      <c r="AT25" s="527"/>
      <c r="AU25" s="527"/>
      <c r="AV25" s="527"/>
      <c r="AW25" s="794"/>
      <c r="AX25" s="209"/>
      <c r="AY25" s="529"/>
      <c r="AZ25" s="2416" t="s">
        <v>928</v>
      </c>
      <c r="BA25" s="2416"/>
      <c r="BB25" s="2416"/>
      <c r="BC25" s="2416"/>
      <c r="BD25" s="2416"/>
      <c r="BE25" s="527" t="s">
        <v>924</v>
      </c>
      <c r="BF25" s="527"/>
      <c r="BG25" s="527"/>
      <c r="BH25" s="527"/>
      <c r="BI25" s="527" t="s">
        <v>925</v>
      </c>
      <c r="BJ25" s="527"/>
      <c r="BK25" s="527"/>
      <c r="BL25" s="527"/>
      <c r="BM25" s="530"/>
      <c r="BN25" s="531"/>
      <c r="BO25" s="499"/>
      <c r="BQ25" s="511"/>
      <c r="BR25" s="517"/>
      <c r="BS25" s="517"/>
      <c r="BT25" s="518"/>
      <c r="BU25" s="518"/>
      <c r="BV25" s="794"/>
      <c r="BW25" s="794"/>
      <c r="BX25" s="794"/>
      <c r="BY25" s="794"/>
      <c r="CA25" s="794"/>
      <c r="CB25" s="794"/>
      <c r="CC25" s="794"/>
      <c r="CD25" s="794"/>
      <c r="CF25" s="794"/>
      <c r="CG25" s="794"/>
      <c r="CH25" s="794"/>
      <c r="CI25" s="794"/>
      <c r="CK25" s="794"/>
      <c r="CL25" s="794"/>
      <c r="CM25" s="794"/>
      <c r="CN25" s="794"/>
    </row>
    <row r="26" spans="2:92" ht="21" customHeight="1" x14ac:dyDescent="0.4">
      <c r="B26" s="510"/>
      <c r="C26" s="526"/>
      <c r="D26" s="2416" t="s">
        <v>929</v>
      </c>
      <c r="E26" s="2416"/>
      <c r="F26" s="2416"/>
      <c r="G26" s="2416"/>
      <c r="H26" s="2416"/>
      <c r="I26" s="2412">
        <f>(ROUNDDOWN(M26/40,1))</f>
        <v>0</v>
      </c>
      <c r="J26" s="2412"/>
      <c r="K26" s="2412"/>
      <c r="L26" s="2412"/>
      <c r="M26" s="2412">
        <f>((((ROUNDDOWN($BE$9/12,1))*40)))*-1</f>
        <v>0</v>
      </c>
      <c r="N26" s="2412"/>
      <c r="O26" s="2412"/>
      <c r="P26" s="2412"/>
      <c r="Q26" s="122"/>
      <c r="R26" s="209"/>
      <c r="S26" s="209"/>
      <c r="T26" s="2416" t="s">
        <v>929</v>
      </c>
      <c r="U26" s="2416"/>
      <c r="V26" s="2416"/>
      <c r="W26" s="2416"/>
      <c r="X26" s="2416"/>
      <c r="Y26" s="2412">
        <f>(ROUNDDOWN(AC26/40,1))</f>
        <v>0</v>
      </c>
      <c r="Z26" s="2412"/>
      <c r="AA26" s="2412"/>
      <c r="AB26" s="2412"/>
      <c r="AC26" s="2412">
        <f>((((ROUNDDOWN($BE$9/30,1))*40)))*-1</f>
        <v>0</v>
      </c>
      <c r="AD26" s="2412"/>
      <c r="AE26" s="2412"/>
      <c r="AF26" s="2412"/>
      <c r="AG26" s="240"/>
      <c r="AH26" s="209"/>
      <c r="AI26" s="528"/>
      <c r="AJ26" s="2416" t="s">
        <v>929</v>
      </c>
      <c r="AK26" s="2416"/>
      <c r="AL26" s="2416"/>
      <c r="AM26" s="2416"/>
      <c r="AN26" s="2416"/>
      <c r="AO26" s="2412">
        <f>(ROUNDDOWN(AS26/40,1))</f>
        <v>0</v>
      </c>
      <c r="AP26" s="2412"/>
      <c r="AQ26" s="2412"/>
      <c r="AR26" s="2412"/>
      <c r="AS26" s="2412">
        <f>((((ROUNDDOWN($BE$9/7.5,1))*40)))*-1</f>
        <v>0</v>
      </c>
      <c r="AT26" s="2412"/>
      <c r="AU26" s="2412"/>
      <c r="AV26" s="2412"/>
      <c r="AW26" s="532"/>
      <c r="AX26" s="209"/>
      <c r="AY26" s="529"/>
      <c r="AZ26" s="2416" t="s">
        <v>929</v>
      </c>
      <c r="BA26" s="2416"/>
      <c r="BB26" s="2416"/>
      <c r="BC26" s="2416"/>
      <c r="BD26" s="2416"/>
      <c r="BE26" s="2412">
        <f>(ROUNDDOWN(BI26/40,1))</f>
        <v>0</v>
      </c>
      <c r="BF26" s="2412"/>
      <c r="BG26" s="2412"/>
      <c r="BH26" s="2412"/>
      <c r="BI26" s="2413">
        <f>((((ROUNDDOWN($BE$9/20,1))*40)))*-1</f>
        <v>0</v>
      </c>
      <c r="BJ26" s="2414"/>
      <c r="BK26" s="2414"/>
      <c r="BL26" s="2415"/>
      <c r="BM26" s="530"/>
      <c r="BN26" s="531"/>
      <c r="BO26" s="499"/>
      <c r="BQ26" s="511"/>
      <c r="BR26" s="517"/>
      <c r="BS26" s="517"/>
      <c r="BT26" s="518"/>
      <c r="BU26" s="518"/>
      <c r="BV26" s="533"/>
      <c r="BW26" s="533"/>
      <c r="BX26" s="533"/>
      <c r="BY26" s="533"/>
      <c r="CA26" s="533"/>
      <c r="CB26" s="533"/>
      <c r="CC26" s="533"/>
      <c r="CD26" s="533"/>
      <c r="CF26" s="533"/>
      <c r="CG26" s="533"/>
      <c r="CH26" s="533"/>
      <c r="CI26" s="533"/>
      <c r="CK26" s="533"/>
      <c r="CL26" s="533"/>
      <c r="CM26" s="533"/>
      <c r="CN26" s="533"/>
    </row>
    <row r="27" spans="2:92" ht="21" customHeight="1" x14ac:dyDescent="0.4">
      <c r="B27" s="510"/>
      <c r="C27" s="526"/>
      <c r="D27" s="2409" t="s">
        <v>930</v>
      </c>
      <c r="E27" s="2410"/>
      <c r="F27" s="2410"/>
      <c r="G27" s="2410"/>
      <c r="H27" s="2411"/>
      <c r="I27" s="2412">
        <f>(ROUNDDOWN(M27/40,1))</f>
        <v>0</v>
      </c>
      <c r="J27" s="2412"/>
      <c r="K27" s="2412"/>
      <c r="L27" s="2412"/>
      <c r="M27" s="2413">
        <f>($AL$17-$AI$17)*-1</f>
        <v>0</v>
      </c>
      <c r="N27" s="2414"/>
      <c r="O27" s="2414"/>
      <c r="P27" s="2415"/>
      <c r="Q27" s="122"/>
      <c r="R27" s="209"/>
      <c r="S27" s="209"/>
      <c r="T27" s="2409" t="s">
        <v>930</v>
      </c>
      <c r="U27" s="2410"/>
      <c r="V27" s="2410"/>
      <c r="W27" s="2410"/>
      <c r="X27" s="2411"/>
      <c r="Y27" s="2412">
        <f>(ROUNDDOWN(AC27/40,1))</f>
        <v>0</v>
      </c>
      <c r="Z27" s="2412"/>
      <c r="AA27" s="2412"/>
      <c r="AB27" s="2412"/>
      <c r="AC27" s="2413">
        <f>($AL$17-$AI$17)*-1</f>
        <v>0</v>
      </c>
      <c r="AD27" s="2414"/>
      <c r="AE27" s="2414"/>
      <c r="AF27" s="2415"/>
      <c r="AG27" s="240"/>
      <c r="AH27" s="209"/>
      <c r="AI27" s="528"/>
      <c r="AJ27" s="2409" t="s">
        <v>930</v>
      </c>
      <c r="AK27" s="2410"/>
      <c r="AL27" s="2410"/>
      <c r="AM27" s="2410"/>
      <c r="AN27" s="2411"/>
      <c r="AO27" s="2412">
        <f>(ROUNDDOWN(AS27/40,1))</f>
        <v>0</v>
      </c>
      <c r="AP27" s="2412"/>
      <c r="AQ27" s="2412"/>
      <c r="AR27" s="2412"/>
      <c r="AS27" s="2413">
        <f>($AL$17-$AI$17)*-1</f>
        <v>0</v>
      </c>
      <c r="AT27" s="2414"/>
      <c r="AU27" s="2414"/>
      <c r="AV27" s="2415"/>
      <c r="AW27" s="532"/>
      <c r="AX27" s="209"/>
      <c r="AY27" s="529"/>
      <c r="AZ27" s="2409" t="s">
        <v>930</v>
      </c>
      <c r="BA27" s="2410"/>
      <c r="BB27" s="2410"/>
      <c r="BC27" s="2410"/>
      <c r="BD27" s="2411"/>
      <c r="BE27" s="2412">
        <f>(ROUNDDOWN(BI27/40,1))</f>
        <v>0</v>
      </c>
      <c r="BF27" s="2412"/>
      <c r="BG27" s="2412"/>
      <c r="BH27" s="2412"/>
      <c r="BI27" s="2413">
        <f>($AL$17-$AI$17)*-1</f>
        <v>0</v>
      </c>
      <c r="BJ27" s="2414"/>
      <c r="BK27" s="2414"/>
      <c r="BL27" s="2415"/>
      <c r="BM27" s="530"/>
      <c r="BN27" s="531"/>
      <c r="BO27" s="499"/>
      <c r="BQ27" s="511"/>
      <c r="BR27" s="517"/>
      <c r="BS27" s="517"/>
      <c r="BT27" s="518"/>
      <c r="BU27" s="518"/>
      <c r="BV27" s="533"/>
      <c r="BW27" s="533"/>
      <c r="BX27" s="533"/>
      <c r="BY27" s="533"/>
      <c r="CA27" s="533"/>
      <c r="CB27" s="533"/>
      <c r="CC27" s="533"/>
      <c r="CD27" s="533"/>
      <c r="CF27" s="533"/>
      <c r="CG27" s="533"/>
      <c r="CH27" s="533"/>
      <c r="CI27" s="533"/>
      <c r="CK27" s="533"/>
      <c r="CL27" s="533"/>
      <c r="CM27" s="533"/>
      <c r="CN27" s="533"/>
    </row>
    <row r="28" spans="2:92" ht="21" customHeight="1" thickBot="1" x14ac:dyDescent="0.45">
      <c r="B28" s="510"/>
      <c r="C28" s="526"/>
      <c r="D28" s="2403" t="s">
        <v>931</v>
      </c>
      <c r="E28" s="2403"/>
      <c r="F28" s="2403"/>
      <c r="G28" s="2403"/>
      <c r="H28" s="2403"/>
      <c r="I28" s="2404" t="e">
        <f>(ROUNDDOWN(M28/40,1))</f>
        <v>#DIV/0!</v>
      </c>
      <c r="J28" s="2404"/>
      <c r="K28" s="2404"/>
      <c r="L28" s="2404"/>
      <c r="M28" s="2405" t="e">
        <f>$BB$73+(AZ17-AI17)</f>
        <v>#DIV/0!</v>
      </c>
      <c r="N28" s="2406"/>
      <c r="O28" s="2406"/>
      <c r="P28" s="2407"/>
      <c r="Q28" s="122"/>
      <c r="R28" s="209"/>
      <c r="S28" s="209"/>
      <c r="T28" s="2403" t="s">
        <v>931</v>
      </c>
      <c r="U28" s="2403"/>
      <c r="V28" s="2403"/>
      <c r="W28" s="2403"/>
      <c r="X28" s="2403"/>
      <c r="Y28" s="2404" t="e">
        <f>(ROUNDDOWN(AC28/40,1))</f>
        <v>#DIV/0!</v>
      </c>
      <c r="Z28" s="2404"/>
      <c r="AA28" s="2404"/>
      <c r="AB28" s="2404"/>
      <c r="AC28" s="2405" t="e">
        <f>$BB$73+(AZ17-AI17)</f>
        <v>#DIV/0!</v>
      </c>
      <c r="AD28" s="2406"/>
      <c r="AE28" s="2406"/>
      <c r="AF28" s="2407"/>
      <c r="AG28" s="240"/>
      <c r="AH28" s="209"/>
      <c r="AI28" s="528"/>
      <c r="AJ28" s="2403" t="s">
        <v>931</v>
      </c>
      <c r="AK28" s="2403"/>
      <c r="AL28" s="2403"/>
      <c r="AM28" s="2403"/>
      <c r="AN28" s="2403"/>
      <c r="AO28" s="2404" t="e">
        <f>(ROUNDDOWN(AS28/40,1))</f>
        <v>#DIV/0!</v>
      </c>
      <c r="AP28" s="2404"/>
      <c r="AQ28" s="2404"/>
      <c r="AR28" s="2404"/>
      <c r="AS28" s="2405" t="e">
        <f>$BB$73+(AZ17-AI17)</f>
        <v>#DIV/0!</v>
      </c>
      <c r="AT28" s="2406"/>
      <c r="AU28" s="2406"/>
      <c r="AV28" s="2407"/>
      <c r="AW28" s="532"/>
      <c r="AX28" s="209"/>
      <c r="AY28" s="529"/>
      <c r="AZ28" s="2403" t="s">
        <v>931</v>
      </c>
      <c r="BA28" s="2403"/>
      <c r="BB28" s="2403"/>
      <c r="BC28" s="2403"/>
      <c r="BD28" s="2403"/>
      <c r="BE28" s="2408" t="e">
        <f>(ROUNDDOWN(BI28/40,1))</f>
        <v>#DIV/0!</v>
      </c>
      <c r="BF28" s="2408"/>
      <c r="BG28" s="2408"/>
      <c r="BH28" s="2408"/>
      <c r="BI28" s="2405" t="e">
        <f>$BB$73+(AZ17-AI17)</f>
        <v>#DIV/0!</v>
      </c>
      <c r="BJ28" s="2406"/>
      <c r="BK28" s="2406"/>
      <c r="BL28" s="2407"/>
      <c r="BM28" s="530"/>
      <c r="BN28" s="531"/>
      <c r="BO28" s="499"/>
      <c r="BV28" s="532"/>
      <c r="BW28" s="532"/>
      <c r="BX28" s="532"/>
      <c r="BY28" s="532"/>
      <c r="CA28" s="532"/>
      <c r="CB28" s="532"/>
      <c r="CC28" s="532"/>
      <c r="CD28" s="532"/>
      <c r="CF28" s="532"/>
      <c r="CG28" s="532"/>
      <c r="CH28" s="532"/>
      <c r="CI28" s="532"/>
      <c r="CK28" s="532"/>
      <c r="CL28" s="532"/>
      <c r="CM28" s="532"/>
      <c r="CN28" s="532"/>
    </row>
    <row r="29" spans="2:92" ht="30.75" customHeight="1" thickTop="1" x14ac:dyDescent="0.4">
      <c r="B29" s="510"/>
      <c r="C29" s="526"/>
      <c r="D29" s="2399" t="s">
        <v>932</v>
      </c>
      <c r="E29" s="2400"/>
      <c r="F29" s="2400"/>
      <c r="G29" s="2400"/>
      <c r="H29" s="2400"/>
      <c r="I29" s="2402" t="e">
        <f>SUM(I26:L28)</f>
        <v>#DIV/0!</v>
      </c>
      <c r="J29" s="2402"/>
      <c r="K29" s="2402"/>
      <c r="L29" s="2402"/>
      <c r="M29" s="2402" t="e">
        <f>SUM(M26:P28)</f>
        <v>#DIV/0!</v>
      </c>
      <c r="N29" s="2402"/>
      <c r="O29" s="2402"/>
      <c r="P29" s="2402"/>
      <c r="Q29" s="209"/>
      <c r="R29" s="209"/>
      <c r="S29" s="209"/>
      <c r="T29" s="2399" t="s">
        <v>932</v>
      </c>
      <c r="U29" s="2400"/>
      <c r="V29" s="2400"/>
      <c r="W29" s="2400"/>
      <c r="X29" s="2400"/>
      <c r="Y29" s="2402" t="e">
        <f>SUM(Y26:AB28)</f>
        <v>#DIV/0!</v>
      </c>
      <c r="Z29" s="2402"/>
      <c r="AA29" s="2402"/>
      <c r="AB29" s="2402"/>
      <c r="AC29" s="2402" t="e">
        <f>SUM(AC26:AF28)</f>
        <v>#DIV/0!</v>
      </c>
      <c r="AD29" s="2402"/>
      <c r="AE29" s="2402"/>
      <c r="AF29" s="2402"/>
      <c r="AG29" s="240"/>
      <c r="AH29" s="209"/>
      <c r="AI29" s="528"/>
      <c r="AJ29" s="2399" t="s">
        <v>933</v>
      </c>
      <c r="AK29" s="2400"/>
      <c r="AL29" s="2400"/>
      <c r="AM29" s="2400"/>
      <c r="AN29" s="2400"/>
      <c r="AO29" s="2401" t="e">
        <f>SUM(AO26:AR28)</f>
        <v>#DIV/0!</v>
      </c>
      <c r="AP29" s="2401"/>
      <c r="AQ29" s="2401"/>
      <c r="AR29" s="2401"/>
      <c r="AS29" s="2402" t="e">
        <f>SUM(AS26:AV28)</f>
        <v>#DIV/0!</v>
      </c>
      <c r="AT29" s="2402"/>
      <c r="AU29" s="2402"/>
      <c r="AV29" s="2402"/>
      <c r="AW29" s="532"/>
      <c r="AX29" s="209"/>
      <c r="AY29" s="529"/>
      <c r="AZ29" s="2399" t="s">
        <v>933</v>
      </c>
      <c r="BA29" s="2400"/>
      <c r="BB29" s="2400"/>
      <c r="BC29" s="2400"/>
      <c r="BD29" s="2400"/>
      <c r="BE29" s="2401" t="e">
        <f>SUM(BE26:BH28)</f>
        <v>#DIV/0!</v>
      </c>
      <c r="BF29" s="2401"/>
      <c r="BG29" s="2401"/>
      <c r="BH29" s="2401"/>
      <c r="BI29" s="2402" t="e">
        <f>SUM(BI26:BL28)</f>
        <v>#DIV/0!</v>
      </c>
      <c r="BJ29" s="2402"/>
      <c r="BK29" s="2402"/>
      <c r="BL29" s="2402"/>
      <c r="BM29" s="530"/>
      <c r="BN29" s="531"/>
      <c r="BO29" s="499"/>
      <c r="BQ29" s="511"/>
      <c r="BR29" s="517"/>
      <c r="BS29" s="517"/>
      <c r="BT29" s="518"/>
      <c r="BU29" s="518"/>
      <c r="BV29" s="534"/>
      <c r="BW29" s="534"/>
      <c r="BX29" s="534"/>
      <c r="BY29" s="534"/>
      <c r="CA29" s="534"/>
      <c r="CB29" s="534"/>
      <c r="CC29" s="534"/>
      <c r="CD29" s="534"/>
      <c r="CF29" s="534"/>
      <c r="CG29" s="534"/>
      <c r="CH29" s="534"/>
      <c r="CI29" s="534"/>
      <c r="CK29" s="534"/>
      <c r="CL29" s="534"/>
      <c r="CM29" s="534"/>
      <c r="CN29" s="534"/>
    </row>
    <row r="30" spans="2:92" ht="20.25" customHeight="1" x14ac:dyDescent="0.4">
      <c r="B30" s="510"/>
      <c r="C30" s="526"/>
      <c r="D30" s="535"/>
      <c r="E30" s="535"/>
      <c r="F30" s="535"/>
      <c r="G30" s="535"/>
      <c r="H30" s="535"/>
      <c r="I30" s="536"/>
      <c r="J30" s="536"/>
      <c r="K30" s="536"/>
      <c r="L30" s="536"/>
      <c r="M30" s="536"/>
      <c r="N30" s="536"/>
      <c r="O30" s="536"/>
      <c r="P30" s="536"/>
      <c r="Q30" s="537"/>
      <c r="R30" s="537"/>
      <c r="S30" s="537"/>
      <c r="T30" s="535"/>
      <c r="U30" s="535"/>
      <c r="V30" s="535"/>
      <c r="W30" s="535"/>
      <c r="X30" s="535"/>
      <c r="Y30" s="536"/>
      <c r="Z30" s="536"/>
      <c r="AA30" s="536"/>
      <c r="AB30" s="536"/>
      <c r="AC30" s="536"/>
      <c r="AD30" s="536"/>
      <c r="AE30" s="536"/>
      <c r="AF30" s="536"/>
      <c r="AG30" s="805"/>
      <c r="AH30" s="537"/>
      <c r="AI30" s="809"/>
      <c r="AJ30" s="535"/>
      <c r="AK30" s="535"/>
      <c r="AL30" s="535"/>
      <c r="AM30" s="535"/>
      <c r="AN30" s="535"/>
      <c r="AO30" s="536"/>
      <c r="AP30" s="536"/>
      <c r="AQ30" s="536"/>
      <c r="AR30" s="536"/>
      <c r="AS30" s="536"/>
      <c r="AT30" s="536"/>
      <c r="AU30" s="536"/>
      <c r="AV30" s="536"/>
      <c r="AW30" s="498"/>
      <c r="AX30" s="537"/>
      <c r="AY30" s="482"/>
      <c r="AZ30" s="535"/>
      <c r="BA30" s="535"/>
      <c r="BB30" s="535"/>
      <c r="BC30" s="535"/>
      <c r="BD30" s="535"/>
      <c r="BE30" s="536"/>
      <c r="BF30" s="536"/>
      <c r="BG30" s="536"/>
      <c r="BH30" s="536"/>
      <c r="BI30" s="536"/>
      <c r="BJ30" s="536"/>
      <c r="BK30" s="536"/>
      <c r="BL30" s="536"/>
      <c r="BM30" s="530"/>
      <c r="BN30" s="531"/>
      <c r="BO30" s="499"/>
      <c r="BQ30" s="511"/>
      <c r="BR30" s="517"/>
      <c r="BS30" s="517"/>
      <c r="BT30" s="518"/>
      <c r="BU30" s="518"/>
      <c r="BX30" s="499"/>
    </row>
    <row r="31" spans="2:92" ht="20.25" customHeight="1" x14ac:dyDescent="0.4">
      <c r="B31" s="510"/>
      <c r="C31" s="526"/>
      <c r="D31" s="535"/>
      <c r="E31" s="535"/>
      <c r="F31" s="535"/>
      <c r="G31" s="535"/>
      <c r="H31" s="535"/>
      <c r="I31" s="536"/>
      <c r="J31" s="536"/>
      <c r="K31" s="2391" t="s">
        <v>934</v>
      </c>
      <c r="L31" s="2392"/>
      <c r="M31" s="2392"/>
      <c r="N31" s="2393" t="str">
        <f>IF(OR($BE$9&gt;0,),IF(AND(OR($D$5="○",$D$6="○"),$I$29&gt;=0),"可",IF(AND(OR($D$5="○",$D$6="○"),$I$29&lt;0),"不可","")),"")</f>
        <v/>
      </c>
      <c r="O31" s="2394"/>
      <c r="P31" s="2395"/>
      <c r="Q31" s="537"/>
      <c r="R31" s="537"/>
      <c r="S31" s="537"/>
      <c r="T31" s="535"/>
      <c r="U31" s="535"/>
      <c r="V31" s="535"/>
      <c r="W31" s="535"/>
      <c r="X31" s="535"/>
      <c r="Y31" s="536"/>
      <c r="Z31" s="536"/>
      <c r="AA31" s="2391" t="s">
        <v>935</v>
      </c>
      <c r="AB31" s="2392"/>
      <c r="AC31" s="2396"/>
      <c r="AD31" s="2393" t="str">
        <f>IF(OR($BE$9&gt;0,),IF(AND(OR($D$5="○",$D$6="○"),$Y$29&gt;=0),"可",IF(AND(OR($D$5="○",$D$6="○"),$Y$29&lt;0),"不可","")),"")</f>
        <v/>
      </c>
      <c r="AE31" s="2394"/>
      <c r="AF31" s="2395"/>
      <c r="AG31" s="805"/>
      <c r="AH31" s="537"/>
      <c r="AI31" s="809"/>
      <c r="AJ31" s="535"/>
      <c r="AK31" s="535"/>
      <c r="AL31" s="535"/>
      <c r="AM31" s="535"/>
      <c r="AN31" s="535"/>
      <c r="AO31" s="536"/>
      <c r="AP31" s="536"/>
      <c r="AQ31" s="2391" t="s">
        <v>936</v>
      </c>
      <c r="AR31" s="2392"/>
      <c r="AS31" s="2396"/>
      <c r="AT31" s="2393" t="str">
        <f>IF(OR($BE$9&gt;0,),IF(AND(OR($D$7="○"),$AO$29&gt;=0),"可",IF(AND(OR($D$7="○"),$AO$29&lt;0),"不可","")),"")</f>
        <v/>
      </c>
      <c r="AU31" s="2394"/>
      <c r="AV31" s="2395"/>
      <c r="AW31" s="498"/>
      <c r="AX31" s="537"/>
      <c r="AY31" s="482"/>
      <c r="AZ31" s="535"/>
      <c r="BA31" s="535"/>
      <c r="BB31" s="535"/>
      <c r="BC31" s="535"/>
      <c r="BD31" s="535"/>
      <c r="BE31" s="536"/>
      <c r="BF31" s="536"/>
      <c r="BG31" s="2391" t="s">
        <v>937</v>
      </c>
      <c r="BH31" s="2392"/>
      <c r="BI31" s="2396"/>
      <c r="BJ31" s="2393" t="str">
        <f>IF(OR($BE$9&gt;0,),IF(AND(OR($D$7="○"),$BE$29&gt;=0),"可",IF(AND(OR($D$7="○"),$BE$29&lt;0),"不可","")),"")</f>
        <v/>
      </c>
      <c r="BK31" s="2394"/>
      <c r="BL31" s="2395"/>
      <c r="BM31" s="530"/>
      <c r="BN31" s="531"/>
      <c r="BO31" s="499"/>
      <c r="BQ31" s="511"/>
      <c r="BR31" s="517"/>
      <c r="BS31" s="517"/>
      <c r="BT31" s="518"/>
      <c r="BU31" s="518"/>
      <c r="BX31" s="499"/>
    </row>
    <row r="32" spans="2:92" ht="20.25" customHeight="1" x14ac:dyDescent="0.4">
      <c r="B32" s="510"/>
      <c r="C32" s="538"/>
      <c r="D32" s="539"/>
      <c r="E32" s="539"/>
      <c r="F32" s="539"/>
      <c r="G32" s="539"/>
      <c r="H32" s="539"/>
      <c r="I32" s="540"/>
      <c r="J32" s="540"/>
      <c r="K32" s="540"/>
      <c r="L32" s="540"/>
      <c r="M32" s="540"/>
      <c r="N32" s="540"/>
      <c r="O32" s="540"/>
      <c r="P32" s="540"/>
      <c r="Q32" s="541"/>
      <c r="R32" s="541"/>
      <c r="S32" s="541"/>
      <c r="T32" s="539"/>
      <c r="U32" s="539"/>
      <c r="V32" s="539"/>
      <c r="W32" s="539"/>
      <c r="X32" s="539"/>
      <c r="Y32" s="540"/>
      <c r="Z32" s="540"/>
      <c r="AA32" s="540"/>
      <c r="AB32" s="540"/>
      <c r="AC32" s="540"/>
      <c r="AD32" s="540"/>
      <c r="AE32" s="540"/>
      <c r="AF32" s="540"/>
      <c r="AG32" s="542"/>
      <c r="AH32" s="537"/>
      <c r="AI32" s="543"/>
      <c r="AJ32" s="539"/>
      <c r="AK32" s="539"/>
      <c r="AL32" s="539"/>
      <c r="AM32" s="539"/>
      <c r="AN32" s="539"/>
      <c r="AO32" s="540"/>
      <c r="AP32" s="540"/>
      <c r="AQ32" s="540"/>
      <c r="AR32" s="540"/>
      <c r="AS32" s="540"/>
      <c r="AT32" s="540"/>
      <c r="AU32" s="540"/>
      <c r="AV32" s="540"/>
      <c r="AW32" s="544"/>
      <c r="AX32" s="541"/>
      <c r="AY32" s="545"/>
      <c r="AZ32" s="539"/>
      <c r="BA32" s="539"/>
      <c r="BB32" s="539"/>
      <c r="BC32" s="539"/>
      <c r="BD32" s="539"/>
      <c r="BE32" s="540"/>
      <c r="BF32" s="540"/>
      <c r="BG32" s="540"/>
      <c r="BH32" s="540"/>
      <c r="BI32" s="540"/>
      <c r="BJ32" s="540"/>
      <c r="BK32" s="540"/>
      <c r="BL32" s="540"/>
      <c r="BM32" s="546"/>
      <c r="BN32" s="531"/>
      <c r="BO32" s="499"/>
      <c r="BQ32" s="511"/>
      <c r="BR32" s="517"/>
      <c r="BS32" s="517"/>
      <c r="BT32" s="518"/>
      <c r="BU32" s="518"/>
      <c r="BX32" s="499"/>
    </row>
    <row r="33" spans="2:96" ht="20.25" customHeight="1" thickBot="1" x14ac:dyDescent="0.45">
      <c r="B33" s="547"/>
      <c r="C33" s="548"/>
      <c r="D33" s="549"/>
      <c r="E33" s="549"/>
      <c r="F33" s="549"/>
      <c r="G33" s="549"/>
      <c r="H33" s="549"/>
      <c r="I33" s="550"/>
      <c r="J33" s="550"/>
      <c r="K33" s="550"/>
      <c r="L33" s="550"/>
      <c r="M33" s="550"/>
      <c r="N33" s="550"/>
      <c r="O33" s="550"/>
      <c r="P33" s="550"/>
      <c r="Q33" s="807"/>
      <c r="R33" s="807"/>
      <c r="S33" s="807"/>
      <c r="T33" s="549"/>
      <c r="U33" s="549"/>
      <c r="V33" s="549"/>
      <c r="W33" s="549"/>
      <c r="X33" s="549"/>
      <c r="Y33" s="550"/>
      <c r="Z33" s="550"/>
      <c r="AA33" s="550"/>
      <c r="AB33" s="550"/>
      <c r="AC33" s="550"/>
      <c r="AD33" s="550"/>
      <c r="AE33" s="550"/>
      <c r="AF33" s="550"/>
      <c r="AG33" s="807"/>
      <c r="AH33" s="807"/>
      <c r="AI33" s="807"/>
      <c r="AJ33" s="549"/>
      <c r="AK33" s="549"/>
      <c r="AL33" s="549"/>
      <c r="AM33" s="549"/>
      <c r="AN33" s="549"/>
      <c r="AO33" s="550"/>
      <c r="AP33" s="550"/>
      <c r="AQ33" s="550"/>
      <c r="AR33" s="550"/>
      <c r="AS33" s="550"/>
      <c r="AT33" s="550"/>
      <c r="AU33" s="550"/>
      <c r="AV33" s="550"/>
      <c r="AW33" s="551"/>
      <c r="AX33" s="807"/>
      <c r="AY33" s="552"/>
      <c r="AZ33" s="549"/>
      <c r="BA33" s="549"/>
      <c r="BB33" s="549"/>
      <c r="BC33" s="549"/>
      <c r="BD33" s="549"/>
      <c r="BE33" s="550"/>
      <c r="BF33" s="550"/>
      <c r="BG33" s="550"/>
      <c r="BH33" s="550"/>
      <c r="BI33" s="550"/>
      <c r="BJ33" s="550"/>
      <c r="BK33" s="550"/>
      <c r="BL33" s="550"/>
      <c r="BM33" s="553"/>
      <c r="BN33" s="554"/>
      <c r="BO33" s="801"/>
      <c r="BQ33" s="511"/>
      <c r="BR33" s="517"/>
      <c r="BS33" s="517"/>
      <c r="BT33" s="518"/>
      <c r="BU33" s="518"/>
      <c r="BX33" s="499"/>
    </row>
    <row r="34" spans="2:96" ht="21" customHeight="1" thickBot="1" x14ac:dyDescent="0.45">
      <c r="B34" s="471" t="s">
        <v>938</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5"/>
      <c r="BB34" s="233"/>
      <c r="BC34" s="235"/>
      <c r="BD34" s="235"/>
      <c r="BE34" s="233"/>
      <c r="BF34" s="235"/>
      <c r="BG34" s="233"/>
      <c r="BH34" s="233"/>
      <c r="BI34" s="233"/>
      <c r="BJ34" s="233"/>
      <c r="BK34" s="233"/>
      <c r="BL34" s="233"/>
      <c r="BM34" s="233"/>
      <c r="BN34" s="233"/>
      <c r="BO34" s="801"/>
      <c r="BQ34" s="511"/>
      <c r="BR34" s="517"/>
      <c r="BS34" s="517"/>
      <c r="BT34" s="518"/>
      <c r="BU34" s="518"/>
    </row>
    <row r="35" spans="2:96" ht="32.25" customHeight="1" thickBot="1" x14ac:dyDescent="0.45">
      <c r="B35" s="1668"/>
      <c r="C35" s="555"/>
      <c r="D35" s="1669" t="s">
        <v>383</v>
      </c>
      <c r="E35" s="1669"/>
      <c r="F35" s="1669"/>
      <c r="G35" s="1669"/>
      <c r="H35" s="1669"/>
      <c r="I35" s="1670"/>
      <c r="J35" s="1603" t="s">
        <v>939</v>
      </c>
      <c r="K35" s="1604"/>
      <c r="L35" s="1604"/>
      <c r="M35" s="1604"/>
      <c r="N35" s="1604"/>
      <c r="O35" s="1605"/>
      <c r="P35" s="2271" t="s">
        <v>327</v>
      </c>
      <c r="Q35" s="1669"/>
      <c r="R35" s="1669"/>
      <c r="S35" s="1669"/>
      <c r="T35" s="1669"/>
      <c r="U35" s="1669"/>
      <c r="V35" s="2272"/>
      <c r="W35" s="2274" t="s">
        <v>386</v>
      </c>
      <c r="X35" s="2275"/>
      <c r="Y35" s="2275"/>
      <c r="Z35" s="2275"/>
      <c r="AA35" s="2275"/>
      <c r="AB35" s="2275"/>
      <c r="AC35" s="2276"/>
      <c r="AD35" s="2274" t="s">
        <v>387</v>
      </c>
      <c r="AE35" s="2275"/>
      <c r="AF35" s="2275"/>
      <c r="AG35" s="2275"/>
      <c r="AH35" s="2275"/>
      <c r="AI35" s="2275"/>
      <c r="AJ35" s="2276"/>
      <c r="AK35" s="2274" t="s">
        <v>388</v>
      </c>
      <c r="AL35" s="2275"/>
      <c r="AM35" s="2275"/>
      <c r="AN35" s="2275"/>
      <c r="AO35" s="2275"/>
      <c r="AP35" s="2275"/>
      <c r="AQ35" s="2276"/>
      <c r="AR35" s="1668" t="s">
        <v>389</v>
      </c>
      <c r="AS35" s="1669"/>
      <c r="AT35" s="1669"/>
      <c r="AU35" s="1669"/>
      <c r="AV35" s="1669"/>
      <c r="AW35" s="1669"/>
      <c r="AX35" s="2272"/>
      <c r="AY35" s="1604" t="s">
        <v>940</v>
      </c>
      <c r="AZ35" s="1604"/>
      <c r="BA35" s="1605"/>
      <c r="BB35" s="1603" t="s">
        <v>391</v>
      </c>
      <c r="BC35" s="1604"/>
      <c r="BD35" s="1605"/>
      <c r="BE35" s="1603" t="s">
        <v>941</v>
      </c>
      <c r="BF35" s="1604"/>
      <c r="BG35" s="1604"/>
      <c r="BH35" s="1603" t="s">
        <v>942</v>
      </c>
      <c r="BI35" s="1604"/>
      <c r="BJ35" s="1604"/>
      <c r="BK35" s="2271" t="s">
        <v>943</v>
      </c>
      <c r="BL35" s="1669"/>
      <c r="BM35" s="1669"/>
      <c r="BN35" s="2272"/>
      <c r="BQ35" s="511"/>
      <c r="BR35" s="517"/>
      <c r="BS35" s="517"/>
      <c r="BT35" s="518"/>
      <c r="BU35" s="518"/>
    </row>
    <row r="36" spans="2:96" ht="32.25" customHeight="1" thickBot="1" x14ac:dyDescent="0.45">
      <c r="B36" s="2270"/>
      <c r="C36" s="556"/>
      <c r="D36" s="1540"/>
      <c r="E36" s="1540"/>
      <c r="F36" s="1540"/>
      <c r="G36" s="1540"/>
      <c r="H36" s="1540"/>
      <c r="I36" s="1541"/>
      <c r="J36" s="1556"/>
      <c r="K36" s="1506"/>
      <c r="L36" s="1506"/>
      <c r="M36" s="1506"/>
      <c r="N36" s="1506"/>
      <c r="O36" s="1507"/>
      <c r="P36" s="1558"/>
      <c r="Q36" s="2397"/>
      <c r="R36" s="2397"/>
      <c r="S36" s="2397"/>
      <c r="T36" s="2397"/>
      <c r="U36" s="2397"/>
      <c r="V36" s="2398"/>
      <c r="W36" s="557" t="s">
        <v>944</v>
      </c>
      <c r="X36" s="558" t="s">
        <v>945</v>
      </c>
      <c r="Y36" s="558" t="s">
        <v>946</v>
      </c>
      <c r="Z36" s="558" t="s">
        <v>947</v>
      </c>
      <c r="AA36" s="558" t="s">
        <v>948</v>
      </c>
      <c r="AB36" s="558" t="s">
        <v>949</v>
      </c>
      <c r="AC36" s="559" t="s">
        <v>950</v>
      </c>
      <c r="AD36" s="557" t="s">
        <v>944</v>
      </c>
      <c r="AE36" s="558" t="s">
        <v>945</v>
      </c>
      <c r="AF36" s="558" t="s">
        <v>946</v>
      </c>
      <c r="AG36" s="558" t="s">
        <v>947</v>
      </c>
      <c r="AH36" s="558" t="s">
        <v>948</v>
      </c>
      <c r="AI36" s="558" t="s">
        <v>949</v>
      </c>
      <c r="AJ36" s="559" t="s">
        <v>950</v>
      </c>
      <c r="AK36" s="557" t="s">
        <v>944</v>
      </c>
      <c r="AL36" s="558" t="s">
        <v>945</v>
      </c>
      <c r="AM36" s="558" t="s">
        <v>946</v>
      </c>
      <c r="AN36" s="558" t="s">
        <v>947</v>
      </c>
      <c r="AO36" s="558" t="s">
        <v>948</v>
      </c>
      <c r="AP36" s="558" t="s">
        <v>949</v>
      </c>
      <c r="AQ36" s="559" t="s">
        <v>950</v>
      </c>
      <c r="AR36" s="560" t="s">
        <v>944</v>
      </c>
      <c r="AS36" s="561" t="s">
        <v>945</v>
      </c>
      <c r="AT36" s="561" t="s">
        <v>946</v>
      </c>
      <c r="AU36" s="561" t="s">
        <v>947</v>
      </c>
      <c r="AV36" s="561" t="s">
        <v>948</v>
      </c>
      <c r="AW36" s="561" t="s">
        <v>949</v>
      </c>
      <c r="AX36" s="562" t="s">
        <v>950</v>
      </c>
      <c r="AY36" s="1506"/>
      <c r="AZ36" s="1506"/>
      <c r="BA36" s="1507"/>
      <c r="BB36" s="1556"/>
      <c r="BC36" s="1506"/>
      <c r="BD36" s="1507"/>
      <c r="BE36" s="1556"/>
      <c r="BF36" s="1506"/>
      <c r="BG36" s="1506"/>
      <c r="BH36" s="1556"/>
      <c r="BI36" s="1506"/>
      <c r="BJ36" s="1506"/>
      <c r="BK36" s="1557"/>
      <c r="BL36" s="1540"/>
      <c r="BM36" s="1540"/>
      <c r="BN36" s="2273"/>
      <c r="BQ36" s="511"/>
      <c r="BR36" s="517"/>
      <c r="BS36" s="517"/>
      <c r="BT36" s="518"/>
      <c r="BU36" s="518"/>
    </row>
    <row r="37" spans="2:96" ht="21" customHeight="1" thickBot="1" x14ac:dyDescent="0.45">
      <c r="B37" s="2367" t="s">
        <v>951</v>
      </c>
      <c r="C37" s="563"/>
      <c r="D37" s="2369"/>
      <c r="E37" s="2369"/>
      <c r="F37" s="2369"/>
      <c r="G37" s="2369"/>
      <c r="H37" s="2369"/>
      <c r="I37" s="2370"/>
      <c r="J37" s="2371"/>
      <c r="K37" s="2369"/>
      <c r="L37" s="2370"/>
      <c r="M37" s="2371"/>
      <c r="N37" s="2369"/>
      <c r="O37" s="2370"/>
      <c r="P37" s="2372"/>
      <c r="Q37" s="2268"/>
      <c r="R37" s="2268"/>
      <c r="S37" s="2268"/>
      <c r="T37" s="2268"/>
      <c r="U37" s="2268"/>
      <c r="V37" s="2269"/>
      <c r="W37" s="564"/>
      <c r="X37" s="565"/>
      <c r="Y37" s="565"/>
      <c r="Z37" s="565"/>
      <c r="AA37" s="565"/>
      <c r="AB37" s="565"/>
      <c r="AC37" s="566"/>
      <c r="AD37" s="564"/>
      <c r="AE37" s="565"/>
      <c r="AF37" s="565"/>
      <c r="AG37" s="565"/>
      <c r="AH37" s="565"/>
      <c r="AI37" s="565"/>
      <c r="AJ37" s="566"/>
      <c r="AK37" s="564"/>
      <c r="AL37" s="565"/>
      <c r="AM37" s="565"/>
      <c r="AN37" s="565"/>
      <c r="AO37" s="565"/>
      <c r="AP37" s="565"/>
      <c r="AQ37" s="566"/>
      <c r="AR37" s="564"/>
      <c r="AS37" s="565"/>
      <c r="AT37" s="565"/>
      <c r="AU37" s="565"/>
      <c r="AV37" s="565"/>
      <c r="AW37" s="565"/>
      <c r="AX37" s="566"/>
      <c r="AY37" s="2230">
        <f t="shared" ref="AY37:AY57" si="0">SUM(W37:AX37)</f>
        <v>0</v>
      </c>
      <c r="AZ37" s="2230"/>
      <c r="BA37" s="2291"/>
      <c r="BB37" s="2386">
        <f t="shared" ref="BB37:BB57" si="1">AY37/4</f>
        <v>0</v>
      </c>
      <c r="BC37" s="2387"/>
      <c r="BD37" s="2388"/>
      <c r="BE37" s="2389"/>
      <c r="BF37" s="2390"/>
      <c r="BG37" s="2390"/>
      <c r="BH37" s="2389"/>
      <c r="BI37" s="2390"/>
      <c r="BJ37" s="2390"/>
      <c r="BK37" s="2373"/>
      <c r="BL37" s="969"/>
      <c r="BM37" s="969"/>
      <c r="BN37" s="970"/>
      <c r="BQ37" s="511"/>
      <c r="BR37" s="517"/>
      <c r="BS37" s="517"/>
      <c r="BT37" s="518"/>
      <c r="BU37" s="518"/>
    </row>
    <row r="38" spans="2:96" ht="21" customHeight="1" x14ac:dyDescent="0.4">
      <c r="B38" s="2252"/>
      <c r="C38" s="2362" t="s">
        <v>952</v>
      </c>
      <c r="D38" s="2364"/>
      <c r="E38" s="2364"/>
      <c r="F38" s="2364"/>
      <c r="G38" s="2364"/>
      <c r="H38" s="2364"/>
      <c r="I38" s="2316"/>
      <c r="J38" s="2365"/>
      <c r="K38" s="2364"/>
      <c r="L38" s="2316"/>
      <c r="M38" s="2365"/>
      <c r="N38" s="2364"/>
      <c r="O38" s="2316"/>
      <c r="P38" s="2317"/>
      <c r="Q38" s="2318"/>
      <c r="R38" s="2318"/>
      <c r="S38" s="2318"/>
      <c r="T38" s="2318"/>
      <c r="U38" s="2318"/>
      <c r="V38" s="2319"/>
      <c r="W38" s="567"/>
      <c r="X38" s="568"/>
      <c r="Y38" s="568"/>
      <c r="Z38" s="568"/>
      <c r="AA38" s="568"/>
      <c r="AB38" s="568"/>
      <c r="AC38" s="569"/>
      <c r="AD38" s="567"/>
      <c r="AE38" s="568"/>
      <c r="AF38" s="568"/>
      <c r="AG38" s="568"/>
      <c r="AH38" s="568"/>
      <c r="AI38" s="568"/>
      <c r="AJ38" s="569"/>
      <c r="AK38" s="567"/>
      <c r="AL38" s="568"/>
      <c r="AM38" s="568"/>
      <c r="AN38" s="568"/>
      <c r="AO38" s="568"/>
      <c r="AP38" s="568"/>
      <c r="AQ38" s="569"/>
      <c r="AR38" s="567"/>
      <c r="AS38" s="568"/>
      <c r="AT38" s="568"/>
      <c r="AU38" s="568"/>
      <c r="AV38" s="568"/>
      <c r="AW38" s="568"/>
      <c r="AX38" s="569"/>
      <c r="AY38" s="2366">
        <f t="shared" si="0"/>
        <v>0</v>
      </c>
      <c r="AZ38" s="2366"/>
      <c r="BA38" s="2328"/>
      <c r="BB38" s="2374">
        <f t="shared" si="1"/>
        <v>0</v>
      </c>
      <c r="BC38" s="2375"/>
      <c r="BD38" s="2376"/>
      <c r="BE38" s="2377"/>
      <c r="BF38" s="2378"/>
      <c r="BG38" s="2379"/>
      <c r="BH38" s="2377"/>
      <c r="BI38" s="2378"/>
      <c r="BJ38" s="2379"/>
      <c r="BK38" s="2348"/>
      <c r="BL38" s="2349"/>
      <c r="BM38" s="2349"/>
      <c r="BN38" s="2350"/>
      <c r="BO38" s="570"/>
    </row>
    <row r="39" spans="2:96" ht="21" customHeight="1" x14ac:dyDescent="0.4">
      <c r="B39" s="2252"/>
      <c r="C39" s="2363"/>
      <c r="D39" s="2357"/>
      <c r="E39" s="2357"/>
      <c r="F39" s="2357"/>
      <c r="G39" s="2357"/>
      <c r="H39" s="2357"/>
      <c r="I39" s="2289"/>
      <c r="J39" s="2358"/>
      <c r="K39" s="2357"/>
      <c r="L39" s="2289"/>
      <c r="M39" s="2358"/>
      <c r="N39" s="2357"/>
      <c r="O39" s="2289"/>
      <c r="P39" s="2243"/>
      <c r="Q39" s="2244"/>
      <c r="R39" s="2244"/>
      <c r="S39" s="2244"/>
      <c r="T39" s="2244"/>
      <c r="U39" s="2244"/>
      <c r="V39" s="2245"/>
      <c r="W39" s="571"/>
      <c r="X39" s="572"/>
      <c r="Y39" s="572"/>
      <c r="Z39" s="572"/>
      <c r="AA39" s="572"/>
      <c r="AB39" s="572"/>
      <c r="AC39" s="573"/>
      <c r="AD39" s="571"/>
      <c r="AE39" s="572"/>
      <c r="AF39" s="572"/>
      <c r="AG39" s="572"/>
      <c r="AH39" s="572"/>
      <c r="AI39" s="572"/>
      <c r="AJ39" s="573"/>
      <c r="AK39" s="571"/>
      <c r="AL39" s="572"/>
      <c r="AM39" s="572"/>
      <c r="AN39" s="572"/>
      <c r="AO39" s="572"/>
      <c r="AP39" s="572"/>
      <c r="AQ39" s="573"/>
      <c r="AR39" s="571"/>
      <c r="AS39" s="572"/>
      <c r="AT39" s="572"/>
      <c r="AU39" s="572"/>
      <c r="AV39" s="572"/>
      <c r="AW39" s="572"/>
      <c r="AX39" s="573"/>
      <c r="AY39" s="2359">
        <f t="shared" si="0"/>
        <v>0</v>
      </c>
      <c r="AZ39" s="2359"/>
      <c r="BA39" s="2290"/>
      <c r="BB39" s="2249">
        <f t="shared" si="1"/>
        <v>0</v>
      </c>
      <c r="BC39" s="2360"/>
      <c r="BD39" s="2361"/>
      <c r="BE39" s="2354"/>
      <c r="BF39" s="2355"/>
      <c r="BG39" s="2356"/>
      <c r="BH39" s="2354"/>
      <c r="BI39" s="2355"/>
      <c r="BJ39" s="2356"/>
      <c r="BK39" s="1618"/>
      <c r="BL39" s="1619"/>
      <c r="BM39" s="1619"/>
      <c r="BN39" s="1629"/>
      <c r="BO39" s="570"/>
    </row>
    <row r="40" spans="2:96" ht="21" customHeight="1" x14ac:dyDescent="0.4">
      <c r="B40" s="2252"/>
      <c r="C40" s="2363"/>
      <c r="D40" s="2357"/>
      <c r="E40" s="2357"/>
      <c r="F40" s="2357"/>
      <c r="G40" s="2357"/>
      <c r="H40" s="2357"/>
      <c r="I40" s="2289"/>
      <c r="J40" s="2358"/>
      <c r="K40" s="2357"/>
      <c r="L40" s="2289"/>
      <c r="M40" s="2358"/>
      <c r="N40" s="2357"/>
      <c r="O40" s="2289"/>
      <c r="P40" s="2243"/>
      <c r="Q40" s="2244"/>
      <c r="R40" s="2244"/>
      <c r="S40" s="2244"/>
      <c r="T40" s="2244"/>
      <c r="U40" s="2244"/>
      <c r="V40" s="2245"/>
      <c r="W40" s="571"/>
      <c r="X40" s="572"/>
      <c r="Y40" s="572"/>
      <c r="Z40" s="572"/>
      <c r="AA40" s="572"/>
      <c r="AB40" s="572"/>
      <c r="AC40" s="573"/>
      <c r="AD40" s="571"/>
      <c r="AE40" s="572"/>
      <c r="AF40" s="572"/>
      <c r="AG40" s="572"/>
      <c r="AH40" s="572"/>
      <c r="AI40" s="572"/>
      <c r="AJ40" s="573"/>
      <c r="AK40" s="571"/>
      <c r="AL40" s="572"/>
      <c r="AM40" s="572"/>
      <c r="AN40" s="572"/>
      <c r="AO40" s="572"/>
      <c r="AP40" s="572"/>
      <c r="AQ40" s="573"/>
      <c r="AR40" s="571"/>
      <c r="AS40" s="572"/>
      <c r="AT40" s="572"/>
      <c r="AU40" s="572"/>
      <c r="AV40" s="572"/>
      <c r="AW40" s="572"/>
      <c r="AX40" s="573"/>
      <c r="AY40" s="2359">
        <f t="shared" si="0"/>
        <v>0</v>
      </c>
      <c r="AZ40" s="2359"/>
      <c r="BA40" s="2290"/>
      <c r="BB40" s="2249">
        <f t="shared" si="1"/>
        <v>0</v>
      </c>
      <c r="BC40" s="2360"/>
      <c r="BD40" s="2361"/>
      <c r="BE40" s="2354"/>
      <c r="BF40" s="2355"/>
      <c r="BG40" s="2356"/>
      <c r="BH40" s="2354"/>
      <c r="BI40" s="2355"/>
      <c r="BJ40" s="2356"/>
      <c r="BK40" s="1618"/>
      <c r="BL40" s="1619"/>
      <c r="BM40" s="1619"/>
      <c r="BN40" s="1629"/>
      <c r="BO40" s="570"/>
    </row>
    <row r="41" spans="2:96" ht="21" customHeight="1" x14ac:dyDescent="0.4">
      <c r="B41" s="2252"/>
      <c r="C41" s="2363"/>
      <c r="D41" s="2357"/>
      <c r="E41" s="2357"/>
      <c r="F41" s="2357"/>
      <c r="G41" s="2357"/>
      <c r="H41" s="2357"/>
      <c r="I41" s="2289"/>
      <c r="J41" s="2358"/>
      <c r="K41" s="2357"/>
      <c r="L41" s="2289"/>
      <c r="M41" s="2358"/>
      <c r="N41" s="2357"/>
      <c r="O41" s="2289"/>
      <c r="P41" s="2243"/>
      <c r="Q41" s="2244"/>
      <c r="R41" s="2244"/>
      <c r="S41" s="2244"/>
      <c r="T41" s="2244"/>
      <c r="U41" s="2244"/>
      <c r="V41" s="2245"/>
      <c r="W41" s="571"/>
      <c r="X41" s="572"/>
      <c r="Y41" s="572"/>
      <c r="Z41" s="572"/>
      <c r="AA41" s="572"/>
      <c r="AB41" s="572"/>
      <c r="AC41" s="573"/>
      <c r="AD41" s="571"/>
      <c r="AE41" s="572"/>
      <c r="AF41" s="572"/>
      <c r="AG41" s="572"/>
      <c r="AH41" s="572"/>
      <c r="AI41" s="572"/>
      <c r="AJ41" s="573"/>
      <c r="AK41" s="571"/>
      <c r="AL41" s="572"/>
      <c r="AM41" s="572"/>
      <c r="AN41" s="572"/>
      <c r="AO41" s="572"/>
      <c r="AP41" s="572"/>
      <c r="AQ41" s="573"/>
      <c r="AR41" s="571"/>
      <c r="AS41" s="572"/>
      <c r="AT41" s="572"/>
      <c r="AU41" s="572"/>
      <c r="AV41" s="572"/>
      <c r="AW41" s="572"/>
      <c r="AX41" s="573"/>
      <c r="AY41" s="2359">
        <f t="shared" si="0"/>
        <v>0</v>
      </c>
      <c r="AZ41" s="2359"/>
      <c r="BA41" s="2290"/>
      <c r="BB41" s="2249">
        <f t="shared" si="1"/>
        <v>0</v>
      </c>
      <c r="BC41" s="2360"/>
      <c r="BD41" s="2361"/>
      <c r="BE41" s="2354"/>
      <c r="BF41" s="2355"/>
      <c r="BG41" s="2356"/>
      <c r="BH41" s="2354"/>
      <c r="BI41" s="2355"/>
      <c r="BJ41" s="2356"/>
      <c r="BK41" s="1618"/>
      <c r="BL41" s="1619"/>
      <c r="BM41" s="1619"/>
      <c r="BN41" s="1629"/>
      <c r="BO41" s="570"/>
      <c r="CC41" s="574"/>
      <c r="CD41" s="460"/>
      <c r="CE41" s="460"/>
      <c r="CF41" s="460"/>
      <c r="CG41" s="460"/>
      <c r="CH41" s="460"/>
      <c r="CI41" s="460"/>
      <c r="CJ41" s="460"/>
      <c r="CK41" s="460"/>
      <c r="CL41" s="460"/>
      <c r="CM41" s="460"/>
      <c r="CN41" s="460"/>
      <c r="CO41" s="460"/>
      <c r="CP41" s="460"/>
      <c r="CQ41" s="460"/>
      <c r="CR41" s="460"/>
    </row>
    <row r="42" spans="2:96" ht="21" customHeight="1" thickBot="1" x14ac:dyDescent="0.45">
      <c r="B42" s="2252"/>
      <c r="C42" s="2363"/>
      <c r="D42" s="2380"/>
      <c r="E42" s="2380"/>
      <c r="F42" s="2380"/>
      <c r="G42" s="2380"/>
      <c r="H42" s="2380"/>
      <c r="I42" s="2381"/>
      <c r="J42" s="2382"/>
      <c r="K42" s="2380"/>
      <c r="L42" s="2381"/>
      <c r="M42" s="2382"/>
      <c r="N42" s="2380"/>
      <c r="O42" s="2381"/>
      <c r="P42" s="2243"/>
      <c r="Q42" s="2244"/>
      <c r="R42" s="2244"/>
      <c r="S42" s="2244"/>
      <c r="T42" s="2244"/>
      <c r="U42" s="2244"/>
      <c r="V42" s="2245"/>
      <c r="W42" s="575"/>
      <c r="X42" s="576"/>
      <c r="Y42" s="576"/>
      <c r="Z42" s="576"/>
      <c r="AA42" s="576"/>
      <c r="AB42" s="576"/>
      <c r="AC42" s="577"/>
      <c r="AD42" s="575"/>
      <c r="AE42" s="576"/>
      <c r="AF42" s="576"/>
      <c r="AG42" s="576"/>
      <c r="AH42" s="576"/>
      <c r="AI42" s="576"/>
      <c r="AJ42" s="577"/>
      <c r="AK42" s="575"/>
      <c r="AL42" s="576"/>
      <c r="AM42" s="576"/>
      <c r="AN42" s="576"/>
      <c r="AO42" s="576"/>
      <c r="AP42" s="576"/>
      <c r="AQ42" s="577"/>
      <c r="AR42" s="575"/>
      <c r="AS42" s="576"/>
      <c r="AT42" s="576"/>
      <c r="AU42" s="576"/>
      <c r="AV42" s="576"/>
      <c r="AW42" s="576"/>
      <c r="AX42" s="577"/>
      <c r="AY42" s="2383">
        <f t="shared" si="0"/>
        <v>0</v>
      </c>
      <c r="AZ42" s="2383"/>
      <c r="BA42" s="2285"/>
      <c r="BB42" s="2226">
        <f t="shared" si="1"/>
        <v>0</v>
      </c>
      <c r="BC42" s="2384"/>
      <c r="BD42" s="2385"/>
      <c r="BE42" s="2351"/>
      <c r="BF42" s="2352"/>
      <c r="BG42" s="2353"/>
      <c r="BH42" s="2351"/>
      <c r="BI42" s="2352"/>
      <c r="BJ42" s="2353"/>
      <c r="BK42" s="1620"/>
      <c r="BL42" s="1621"/>
      <c r="BM42" s="1621"/>
      <c r="BN42" s="2327"/>
      <c r="BO42" s="570"/>
      <c r="CC42" s="460"/>
      <c r="CD42" s="460"/>
      <c r="CE42" s="2332"/>
      <c r="CF42" s="2332"/>
      <c r="CG42" s="2332"/>
      <c r="CH42" s="2332"/>
      <c r="CI42" s="2332"/>
      <c r="CJ42" s="2332"/>
      <c r="CK42" s="2322"/>
      <c r="CL42" s="2322"/>
      <c r="CM42" s="2322"/>
      <c r="CN42" s="2322"/>
      <c r="CO42" s="2322"/>
      <c r="CP42" s="518"/>
      <c r="CQ42" s="518"/>
      <c r="CR42" s="518"/>
    </row>
    <row r="43" spans="2:96" ht="21" customHeight="1" x14ac:dyDescent="0.4">
      <c r="B43" s="2252"/>
      <c r="C43" s="2253" t="s">
        <v>378</v>
      </c>
      <c r="D43" s="2254"/>
      <c r="E43" s="2255"/>
      <c r="F43" s="2255"/>
      <c r="G43" s="2255"/>
      <c r="H43" s="2255"/>
      <c r="I43" s="2255"/>
      <c r="J43" s="2255"/>
      <c r="K43" s="2255"/>
      <c r="L43" s="2255"/>
      <c r="M43" s="2255"/>
      <c r="N43" s="2255"/>
      <c r="O43" s="2255"/>
      <c r="P43" s="2317"/>
      <c r="Q43" s="2318"/>
      <c r="R43" s="2318"/>
      <c r="S43" s="2318"/>
      <c r="T43" s="2318"/>
      <c r="U43" s="2318"/>
      <c r="V43" s="2319"/>
      <c r="W43" s="567"/>
      <c r="X43" s="568"/>
      <c r="Y43" s="568"/>
      <c r="Z43" s="568"/>
      <c r="AA43" s="568"/>
      <c r="AB43" s="568"/>
      <c r="AC43" s="569"/>
      <c r="AD43" s="567"/>
      <c r="AE43" s="568"/>
      <c r="AF43" s="568"/>
      <c r="AG43" s="568"/>
      <c r="AH43" s="568"/>
      <c r="AI43" s="568"/>
      <c r="AJ43" s="569"/>
      <c r="AK43" s="567"/>
      <c r="AL43" s="568"/>
      <c r="AM43" s="568"/>
      <c r="AN43" s="568"/>
      <c r="AO43" s="568"/>
      <c r="AP43" s="568"/>
      <c r="AQ43" s="569"/>
      <c r="AR43" s="578"/>
      <c r="AS43" s="568"/>
      <c r="AT43" s="568"/>
      <c r="AU43" s="568"/>
      <c r="AV43" s="568"/>
      <c r="AW43" s="568"/>
      <c r="AX43" s="569"/>
      <c r="AY43" s="2328">
        <f t="shared" si="0"/>
        <v>0</v>
      </c>
      <c r="AZ43" s="2329"/>
      <c r="BA43" s="2329"/>
      <c r="BB43" s="2321">
        <f t="shared" si="1"/>
        <v>0</v>
      </c>
      <c r="BC43" s="2321"/>
      <c r="BD43" s="2321"/>
      <c r="BE43" s="2333" t="e">
        <f>ROUNDDOWN(SUM(BB43:BD50)/AY60,1)</f>
        <v>#DIV/0!</v>
      </c>
      <c r="BF43" s="2334"/>
      <c r="BG43" s="2335"/>
      <c r="BH43" s="2339">
        <f>ROUNDDOWN(SUM(BB43:BD50)/40,1)</f>
        <v>0</v>
      </c>
      <c r="BI43" s="2340"/>
      <c r="BJ43" s="2341"/>
      <c r="BK43" s="2348"/>
      <c r="BL43" s="2349"/>
      <c r="BM43" s="2349"/>
      <c r="BN43" s="2350"/>
      <c r="BO43" s="570"/>
      <c r="BP43" s="579"/>
      <c r="CC43" s="460"/>
      <c r="CD43" s="460"/>
      <c r="CE43" s="2332"/>
      <c r="CF43" s="2332"/>
      <c r="CG43" s="2332"/>
      <c r="CH43" s="2332"/>
      <c r="CI43" s="2332"/>
      <c r="CJ43" s="2332"/>
      <c r="CK43" s="2322"/>
      <c r="CL43" s="2322"/>
      <c r="CM43" s="2322"/>
      <c r="CN43" s="2322"/>
      <c r="CO43" s="2322"/>
      <c r="CP43" s="518"/>
      <c r="CQ43" s="518"/>
      <c r="CR43" s="518"/>
    </row>
    <row r="44" spans="2:96" ht="21" customHeight="1" x14ac:dyDescent="0.4">
      <c r="B44" s="2252"/>
      <c r="C44" s="2252"/>
      <c r="D44" s="2241"/>
      <c r="E44" s="2242"/>
      <c r="F44" s="2242"/>
      <c r="G44" s="2242"/>
      <c r="H44" s="2242"/>
      <c r="I44" s="2242"/>
      <c r="J44" s="2242"/>
      <c r="K44" s="2242"/>
      <c r="L44" s="2242"/>
      <c r="M44" s="2242"/>
      <c r="N44" s="2242"/>
      <c r="O44" s="2242"/>
      <c r="P44" s="2243"/>
      <c r="Q44" s="2244"/>
      <c r="R44" s="2244"/>
      <c r="S44" s="2244"/>
      <c r="T44" s="2244"/>
      <c r="U44" s="2244"/>
      <c r="V44" s="2245"/>
      <c r="W44" s="571"/>
      <c r="X44" s="572"/>
      <c r="Y44" s="572"/>
      <c r="Z44" s="572"/>
      <c r="AA44" s="572"/>
      <c r="AB44" s="572"/>
      <c r="AC44" s="573"/>
      <c r="AD44" s="571"/>
      <c r="AE44" s="572"/>
      <c r="AF44" s="572"/>
      <c r="AG44" s="572"/>
      <c r="AH44" s="572"/>
      <c r="AI44" s="572"/>
      <c r="AJ44" s="573"/>
      <c r="AK44" s="571"/>
      <c r="AL44" s="572"/>
      <c r="AM44" s="572"/>
      <c r="AN44" s="572"/>
      <c r="AO44" s="572"/>
      <c r="AP44" s="572"/>
      <c r="AQ44" s="573"/>
      <c r="AR44" s="580"/>
      <c r="AS44" s="572"/>
      <c r="AT44" s="572"/>
      <c r="AU44" s="572"/>
      <c r="AV44" s="572"/>
      <c r="AW44" s="572"/>
      <c r="AX44" s="573"/>
      <c r="AY44" s="2290">
        <f t="shared" si="0"/>
        <v>0</v>
      </c>
      <c r="AZ44" s="2247"/>
      <c r="BA44" s="2247"/>
      <c r="BB44" s="2248">
        <f t="shared" si="1"/>
        <v>0</v>
      </c>
      <c r="BC44" s="2248"/>
      <c r="BD44" s="2248"/>
      <c r="BE44" s="2301"/>
      <c r="BF44" s="2302"/>
      <c r="BG44" s="2303"/>
      <c r="BH44" s="2342"/>
      <c r="BI44" s="2343"/>
      <c r="BJ44" s="2344"/>
      <c r="BK44" s="1618"/>
      <c r="BL44" s="1619"/>
      <c r="BM44" s="1619"/>
      <c r="BN44" s="1629"/>
      <c r="BO44" s="570"/>
      <c r="CC44" s="460"/>
      <c r="CD44" s="460"/>
      <c r="CE44" s="2332"/>
      <c r="CF44" s="2332"/>
      <c r="CG44" s="2332"/>
      <c r="CH44" s="2332"/>
      <c r="CI44" s="2332"/>
      <c r="CJ44" s="2332"/>
      <c r="CK44" s="2322"/>
      <c r="CL44" s="2322"/>
      <c r="CM44" s="2322"/>
      <c r="CN44" s="2322"/>
      <c r="CO44" s="2322"/>
      <c r="CP44" s="518"/>
      <c r="CQ44" s="518"/>
      <c r="CR44" s="518"/>
    </row>
    <row r="45" spans="2:96" ht="21" customHeight="1" x14ac:dyDescent="0.4">
      <c r="B45" s="2252"/>
      <c r="C45" s="2252"/>
      <c r="D45" s="2241"/>
      <c r="E45" s="2242"/>
      <c r="F45" s="2242"/>
      <c r="G45" s="2242"/>
      <c r="H45" s="2242"/>
      <c r="I45" s="2242"/>
      <c r="J45" s="2242"/>
      <c r="K45" s="2242"/>
      <c r="L45" s="2242"/>
      <c r="M45" s="2242"/>
      <c r="N45" s="2242"/>
      <c r="O45" s="2242"/>
      <c r="P45" s="2243"/>
      <c r="Q45" s="2244"/>
      <c r="R45" s="2244"/>
      <c r="S45" s="2244"/>
      <c r="T45" s="2244"/>
      <c r="U45" s="2244"/>
      <c r="V45" s="2245"/>
      <c r="W45" s="571"/>
      <c r="X45" s="572"/>
      <c r="Y45" s="572"/>
      <c r="Z45" s="572"/>
      <c r="AA45" s="572"/>
      <c r="AB45" s="572"/>
      <c r="AC45" s="573"/>
      <c r="AD45" s="571"/>
      <c r="AE45" s="572"/>
      <c r="AF45" s="572"/>
      <c r="AG45" s="572"/>
      <c r="AH45" s="572"/>
      <c r="AI45" s="572"/>
      <c r="AJ45" s="573"/>
      <c r="AK45" s="571"/>
      <c r="AL45" s="572"/>
      <c r="AM45" s="572"/>
      <c r="AN45" s="572"/>
      <c r="AO45" s="572"/>
      <c r="AP45" s="572"/>
      <c r="AQ45" s="573"/>
      <c r="AR45" s="580"/>
      <c r="AS45" s="572"/>
      <c r="AT45" s="572"/>
      <c r="AU45" s="572"/>
      <c r="AV45" s="572"/>
      <c r="AW45" s="572"/>
      <c r="AX45" s="573"/>
      <c r="AY45" s="2290">
        <f t="shared" si="0"/>
        <v>0</v>
      </c>
      <c r="AZ45" s="2247"/>
      <c r="BA45" s="2247"/>
      <c r="BB45" s="2248">
        <f t="shared" si="1"/>
        <v>0</v>
      </c>
      <c r="BC45" s="2248"/>
      <c r="BD45" s="2248"/>
      <c r="BE45" s="2301"/>
      <c r="BF45" s="2302"/>
      <c r="BG45" s="2303"/>
      <c r="BH45" s="2342"/>
      <c r="BI45" s="2343"/>
      <c r="BJ45" s="2344"/>
      <c r="BK45" s="1618"/>
      <c r="BL45" s="1619"/>
      <c r="BM45" s="1619"/>
      <c r="BN45" s="1629"/>
      <c r="BO45" s="570"/>
      <c r="CC45" s="581"/>
      <c r="CD45" s="460"/>
      <c r="CE45" s="2332"/>
      <c r="CF45" s="2332"/>
      <c r="CG45" s="2332"/>
      <c r="CH45" s="2332"/>
      <c r="CI45" s="2332"/>
      <c r="CJ45" s="2332"/>
      <c r="CK45" s="2322"/>
      <c r="CL45" s="2322"/>
      <c r="CM45" s="2322"/>
      <c r="CN45" s="2322"/>
      <c r="CO45" s="2322"/>
      <c r="CP45" s="518"/>
      <c r="CQ45" s="518"/>
      <c r="CR45" s="518"/>
    </row>
    <row r="46" spans="2:96" ht="21" customHeight="1" x14ac:dyDescent="0.4">
      <c r="B46" s="2252"/>
      <c r="C46" s="2252"/>
      <c r="D46" s="2241"/>
      <c r="E46" s="2242"/>
      <c r="F46" s="2242"/>
      <c r="G46" s="2242"/>
      <c r="H46" s="2242"/>
      <c r="I46" s="2242"/>
      <c r="J46" s="2242"/>
      <c r="K46" s="2242"/>
      <c r="L46" s="2242"/>
      <c r="M46" s="2242"/>
      <c r="N46" s="2242"/>
      <c r="O46" s="2242"/>
      <c r="P46" s="2243"/>
      <c r="Q46" s="2244"/>
      <c r="R46" s="2244"/>
      <c r="S46" s="2244"/>
      <c r="T46" s="2244"/>
      <c r="U46" s="2244"/>
      <c r="V46" s="2245"/>
      <c r="W46" s="571"/>
      <c r="X46" s="572"/>
      <c r="Y46" s="572"/>
      <c r="Z46" s="572"/>
      <c r="AA46" s="572"/>
      <c r="AB46" s="572"/>
      <c r="AC46" s="573"/>
      <c r="AD46" s="571"/>
      <c r="AE46" s="572"/>
      <c r="AF46" s="572"/>
      <c r="AG46" s="572"/>
      <c r="AH46" s="572"/>
      <c r="AI46" s="572"/>
      <c r="AJ46" s="573"/>
      <c r="AK46" s="571"/>
      <c r="AL46" s="572"/>
      <c r="AM46" s="572"/>
      <c r="AN46" s="572"/>
      <c r="AO46" s="572"/>
      <c r="AP46" s="572"/>
      <c r="AQ46" s="573"/>
      <c r="AR46" s="580"/>
      <c r="AS46" s="572"/>
      <c r="AT46" s="572"/>
      <c r="AU46" s="572"/>
      <c r="AV46" s="572"/>
      <c r="AW46" s="572"/>
      <c r="AX46" s="573"/>
      <c r="AY46" s="2290">
        <f t="shared" si="0"/>
        <v>0</v>
      </c>
      <c r="AZ46" s="2247"/>
      <c r="BA46" s="2247"/>
      <c r="BB46" s="2248">
        <f t="shared" si="1"/>
        <v>0</v>
      </c>
      <c r="BC46" s="2248"/>
      <c r="BD46" s="2248"/>
      <c r="BE46" s="2301"/>
      <c r="BF46" s="2302"/>
      <c r="BG46" s="2303"/>
      <c r="BH46" s="2342"/>
      <c r="BI46" s="2343"/>
      <c r="BJ46" s="2344"/>
      <c r="BK46" s="1620"/>
      <c r="BL46" s="1621"/>
      <c r="BM46" s="1621"/>
      <c r="BN46" s="2327"/>
      <c r="BO46" s="570"/>
    </row>
    <row r="47" spans="2:96" ht="21" customHeight="1" x14ac:dyDescent="0.4">
      <c r="B47" s="2252"/>
      <c r="C47" s="2252"/>
      <c r="D47" s="2241"/>
      <c r="E47" s="2242"/>
      <c r="F47" s="2242"/>
      <c r="G47" s="2242"/>
      <c r="H47" s="2242"/>
      <c r="I47" s="2242"/>
      <c r="J47" s="2242"/>
      <c r="K47" s="2242"/>
      <c r="L47" s="2242"/>
      <c r="M47" s="2242"/>
      <c r="N47" s="2242"/>
      <c r="O47" s="2242"/>
      <c r="P47" s="2243"/>
      <c r="Q47" s="2244"/>
      <c r="R47" s="2244"/>
      <c r="S47" s="2244"/>
      <c r="T47" s="2244"/>
      <c r="U47" s="2244"/>
      <c r="V47" s="2245"/>
      <c r="W47" s="571"/>
      <c r="X47" s="572"/>
      <c r="Y47" s="572"/>
      <c r="Z47" s="572"/>
      <c r="AA47" s="572"/>
      <c r="AB47" s="572"/>
      <c r="AC47" s="573"/>
      <c r="AD47" s="571"/>
      <c r="AE47" s="572"/>
      <c r="AF47" s="572"/>
      <c r="AG47" s="572"/>
      <c r="AH47" s="572"/>
      <c r="AI47" s="572"/>
      <c r="AJ47" s="573"/>
      <c r="AK47" s="571"/>
      <c r="AL47" s="572"/>
      <c r="AM47" s="572"/>
      <c r="AN47" s="572"/>
      <c r="AO47" s="572"/>
      <c r="AP47" s="572"/>
      <c r="AQ47" s="573"/>
      <c r="AR47" s="580"/>
      <c r="AS47" s="572"/>
      <c r="AT47" s="572"/>
      <c r="AU47" s="572"/>
      <c r="AV47" s="572"/>
      <c r="AW47" s="572"/>
      <c r="AX47" s="573"/>
      <c r="AY47" s="2290">
        <f t="shared" si="0"/>
        <v>0</v>
      </c>
      <c r="AZ47" s="2247"/>
      <c r="BA47" s="2247"/>
      <c r="BB47" s="2248">
        <f t="shared" si="1"/>
        <v>0</v>
      </c>
      <c r="BC47" s="2248"/>
      <c r="BD47" s="2248"/>
      <c r="BE47" s="2301"/>
      <c r="BF47" s="2302"/>
      <c r="BG47" s="2303"/>
      <c r="BH47" s="2342"/>
      <c r="BI47" s="2343"/>
      <c r="BJ47" s="2344"/>
      <c r="BK47" s="1618"/>
      <c r="BL47" s="1619"/>
      <c r="BM47" s="1619"/>
      <c r="BN47" s="1629"/>
      <c r="BO47" s="570"/>
    </row>
    <row r="48" spans="2:96" ht="21" customHeight="1" x14ac:dyDescent="0.4">
      <c r="B48" s="2252"/>
      <c r="C48" s="2252"/>
      <c r="D48" s="2241"/>
      <c r="E48" s="2242"/>
      <c r="F48" s="2242"/>
      <c r="G48" s="2242"/>
      <c r="H48" s="2242"/>
      <c r="I48" s="2242"/>
      <c r="J48" s="2242"/>
      <c r="K48" s="2242"/>
      <c r="L48" s="2242"/>
      <c r="M48" s="2242"/>
      <c r="N48" s="2242"/>
      <c r="O48" s="2242"/>
      <c r="P48" s="2243"/>
      <c r="Q48" s="2244"/>
      <c r="R48" s="2244"/>
      <c r="S48" s="2244"/>
      <c r="T48" s="2244"/>
      <c r="U48" s="2244"/>
      <c r="V48" s="2245"/>
      <c r="W48" s="571"/>
      <c r="X48" s="572"/>
      <c r="Y48" s="572"/>
      <c r="Z48" s="572"/>
      <c r="AA48" s="572"/>
      <c r="AB48" s="572"/>
      <c r="AC48" s="573"/>
      <c r="AD48" s="571"/>
      <c r="AE48" s="572"/>
      <c r="AF48" s="572"/>
      <c r="AG48" s="572"/>
      <c r="AH48" s="572"/>
      <c r="AI48" s="572"/>
      <c r="AJ48" s="573"/>
      <c r="AK48" s="571"/>
      <c r="AL48" s="572"/>
      <c r="AM48" s="572"/>
      <c r="AN48" s="572"/>
      <c r="AO48" s="572"/>
      <c r="AP48" s="572"/>
      <c r="AQ48" s="573"/>
      <c r="AR48" s="580"/>
      <c r="AS48" s="572"/>
      <c r="AT48" s="572"/>
      <c r="AU48" s="572"/>
      <c r="AV48" s="572"/>
      <c r="AW48" s="572"/>
      <c r="AX48" s="573"/>
      <c r="AY48" s="2290">
        <f t="shared" si="0"/>
        <v>0</v>
      </c>
      <c r="AZ48" s="2247"/>
      <c r="BA48" s="2247"/>
      <c r="BB48" s="2248">
        <f t="shared" si="1"/>
        <v>0</v>
      </c>
      <c r="BC48" s="2248"/>
      <c r="BD48" s="2248"/>
      <c r="BE48" s="2301"/>
      <c r="BF48" s="2302"/>
      <c r="BG48" s="2303"/>
      <c r="BH48" s="2342"/>
      <c r="BI48" s="2343"/>
      <c r="BJ48" s="2344"/>
      <c r="BK48" s="1618"/>
      <c r="BL48" s="1619"/>
      <c r="BM48" s="1619"/>
      <c r="BN48" s="1629"/>
      <c r="BO48" s="570"/>
    </row>
    <row r="49" spans="2:85" ht="21" customHeight="1" x14ac:dyDescent="0.4">
      <c r="B49" s="2252"/>
      <c r="C49" s="2252"/>
      <c r="D49" s="2241"/>
      <c r="E49" s="2242"/>
      <c r="F49" s="2242"/>
      <c r="G49" s="2242"/>
      <c r="H49" s="2242"/>
      <c r="I49" s="2242"/>
      <c r="J49" s="2242"/>
      <c r="K49" s="2242"/>
      <c r="L49" s="2242"/>
      <c r="M49" s="2242"/>
      <c r="N49" s="2242"/>
      <c r="O49" s="2242"/>
      <c r="P49" s="2243"/>
      <c r="Q49" s="2244"/>
      <c r="R49" s="2244"/>
      <c r="S49" s="2244"/>
      <c r="T49" s="2244"/>
      <c r="U49" s="2244"/>
      <c r="V49" s="2245"/>
      <c r="W49" s="571"/>
      <c r="X49" s="572"/>
      <c r="Y49" s="572"/>
      <c r="Z49" s="572"/>
      <c r="AA49" s="572"/>
      <c r="AB49" s="572"/>
      <c r="AC49" s="573"/>
      <c r="AD49" s="571"/>
      <c r="AE49" s="572"/>
      <c r="AF49" s="572"/>
      <c r="AG49" s="572"/>
      <c r="AH49" s="572"/>
      <c r="AI49" s="572"/>
      <c r="AJ49" s="573"/>
      <c r="AK49" s="571"/>
      <c r="AL49" s="572"/>
      <c r="AM49" s="572"/>
      <c r="AN49" s="572"/>
      <c r="AO49" s="572"/>
      <c r="AP49" s="572"/>
      <c r="AQ49" s="573"/>
      <c r="AR49" s="580"/>
      <c r="AS49" s="572"/>
      <c r="AT49" s="572"/>
      <c r="AU49" s="572"/>
      <c r="AV49" s="572"/>
      <c r="AW49" s="572"/>
      <c r="AX49" s="573"/>
      <c r="AY49" s="2290">
        <f t="shared" si="0"/>
        <v>0</v>
      </c>
      <c r="AZ49" s="2247"/>
      <c r="BA49" s="2247"/>
      <c r="BB49" s="2248">
        <f t="shared" si="1"/>
        <v>0</v>
      </c>
      <c r="BC49" s="2248"/>
      <c r="BD49" s="2248"/>
      <c r="BE49" s="2301"/>
      <c r="BF49" s="2302"/>
      <c r="BG49" s="2303"/>
      <c r="BH49" s="2342"/>
      <c r="BI49" s="2343"/>
      <c r="BJ49" s="2344"/>
      <c r="BK49" s="1618"/>
      <c r="BL49" s="1619"/>
      <c r="BM49" s="1619"/>
      <c r="BN49" s="1629"/>
      <c r="BO49" s="570"/>
    </row>
    <row r="50" spans="2:85" ht="21" customHeight="1" thickBot="1" x14ac:dyDescent="0.45">
      <c r="B50" s="2252"/>
      <c r="C50" s="2252"/>
      <c r="D50" s="2330"/>
      <c r="E50" s="2331"/>
      <c r="F50" s="2331"/>
      <c r="G50" s="2331"/>
      <c r="H50" s="2331"/>
      <c r="I50" s="2331"/>
      <c r="J50" s="2331"/>
      <c r="K50" s="2331"/>
      <c r="L50" s="2331"/>
      <c r="M50" s="2331"/>
      <c r="N50" s="2331"/>
      <c r="O50" s="2331"/>
      <c r="P50" s="2310"/>
      <c r="Q50" s="2311"/>
      <c r="R50" s="2311"/>
      <c r="S50" s="2311"/>
      <c r="T50" s="2311"/>
      <c r="U50" s="2311"/>
      <c r="V50" s="2312"/>
      <c r="W50" s="582"/>
      <c r="X50" s="583"/>
      <c r="Y50" s="583"/>
      <c r="Z50" s="583"/>
      <c r="AA50" s="583"/>
      <c r="AB50" s="583"/>
      <c r="AC50" s="584"/>
      <c r="AD50" s="582"/>
      <c r="AE50" s="583"/>
      <c r="AF50" s="583"/>
      <c r="AG50" s="583"/>
      <c r="AH50" s="583"/>
      <c r="AI50" s="583"/>
      <c r="AJ50" s="584"/>
      <c r="AK50" s="582"/>
      <c r="AL50" s="583"/>
      <c r="AM50" s="583"/>
      <c r="AN50" s="583"/>
      <c r="AO50" s="583"/>
      <c r="AP50" s="583"/>
      <c r="AQ50" s="584"/>
      <c r="AR50" s="585"/>
      <c r="AS50" s="583"/>
      <c r="AT50" s="583"/>
      <c r="AU50" s="583"/>
      <c r="AV50" s="583"/>
      <c r="AW50" s="583"/>
      <c r="AX50" s="584"/>
      <c r="AY50" s="2313">
        <f t="shared" si="0"/>
        <v>0</v>
      </c>
      <c r="AZ50" s="2314"/>
      <c r="BA50" s="2314"/>
      <c r="BB50" s="2315">
        <f t="shared" si="1"/>
        <v>0</v>
      </c>
      <c r="BC50" s="2315"/>
      <c r="BD50" s="2315"/>
      <c r="BE50" s="2336"/>
      <c r="BF50" s="2337"/>
      <c r="BG50" s="2338"/>
      <c r="BH50" s="2345"/>
      <c r="BI50" s="2346"/>
      <c r="BJ50" s="2347"/>
      <c r="BK50" s="2324"/>
      <c r="BL50" s="2325"/>
      <c r="BM50" s="2325"/>
      <c r="BN50" s="2326"/>
      <c r="BO50" s="570"/>
    </row>
    <row r="51" spans="2:85" ht="21" customHeight="1" x14ac:dyDescent="0.4">
      <c r="B51" s="2252"/>
      <c r="C51" s="2286" t="s">
        <v>379</v>
      </c>
      <c r="D51" s="2316"/>
      <c r="E51" s="2255"/>
      <c r="F51" s="2255"/>
      <c r="G51" s="2255"/>
      <c r="H51" s="2255"/>
      <c r="I51" s="2255"/>
      <c r="J51" s="2255"/>
      <c r="K51" s="2255"/>
      <c r="L51" s="2255"/>
      <c r="M51" s="2255"/>
      <c r="N51" s="2255"/>
      <c r="O51" s="2255"/>
      <c r="P51" s="2317"/>
      <c r="Q51" s="2318"/>
      <c r="R51" s="2318"/>
      <c r="S51" s="2318"/>
      <c r="T51" s="2318"/>
      <c r="U51" s="2318"/>
      <c r="V51" s="2319"/>
      <c r="W51" s="586"/>
      <c r="X51" s="587"/>
      <c r="Y51" s="587"/>
      <c r="Z51" s="587"/>
      <c r="AA51" s="587"/>
      <c r="AB51" s="587"/>
      <c r="AC51" s="588"/>
      <c r="AD51" s="586"/>
      <c r="AE51" s="587"/>
      <c r="AF51" s="587"/>
      <c r="AG51" s="587"/>
      <c r="AH51" s="587"/>
      <c r="AI51" s="587"/>
      <c r="AJ51" s="588"/>
      <c r="AK51" s="586"/>
      <c r="AL51" s="587"/>
      <c r="AM51" s="587"/>
      <c r="AN51" s="587"/>
      <c r="AO51" s="587"/>
      <c r="AP51" s="587"/>
      <c r="AQ51" s="588"/>
      <c r="AR51" s="586"/>
      <c r="AS51" s="587"/>
      <c r="AT51" s="587"/>
      <c r="AU51" s="587"/>
      <c r="AV51" s="587"/>
      <c r="AW51" s="587"/>
      <c r="AX51" s="588"/>
      <c r="AY51" s="2320">
        <f t="shared" si="0"/>
        <v>0</v>
      </c>
      <c r="AZ51" s="2259"/>
      <c r="BA51" s="2259"/>
      <c r="BB51" s="2262">
        <f t="shared" si="1"/>
        <v>0</v>
      </c>
      <c r="BC51" s="2262"/>
      <c r="BD51" s="2262"/>
      <c r="BE51" s="2301" t="e">
        <f>ROUNDDOWN(SUM(BB51:BD57)/AY60,1)</f>
        <v>#DIV/0!</v>
      </c>
      <c r="BF51" s="2302"/>
      <c r="BG51" s="2303"/>
      <c r="BH51" s="2304">
        <f>ROUNDDOWN(SUM(BB51:BD57)/40,1)</f>
        <v>0</v>
      </c>
      <c r="BI51" s="2305"/>
      <c r="BJ51" s="2306"/>
      <c r="BK51" s="1626"/>
      <c r="BL51" s="1627"/>
      <c r="BM51" s="1627"/>
      <c r="BN51" s="2323"/>
      <c r="BO51" s="570"/>
    </row>
    <row r="52" spans="2:85" ht="21" customHeight="1" x14ac:dyDescent="0.4">
      <c r="B52" s="2252"/>
      <c r="C52" s="2287"/>
      <c r="D52" s="2289"/>
      <c r="E52" s="2242"/>
      <c r="F52" s="2242"/>
      <c r="G52" s="2242"/>
      <c r="H52" s="2242"/>
      <c r="I52" s="2242"/>
      <c r="J52" s="2242"/>
      <c r="K52" s="2242"/>
      <c r="L52" s="2242"/>
      <c r="M52" s="2242"/>
      <c r="N52" s="2242"/>
      <c r="O52" s="2242"/>
      <c r="P52" s="2243"/>
      <c r="Q52" s="2244"/>
      <c r="R52" s="2244"/>
      <c r="S52" s="2244"/>
      <c r="T52" s="2244"/>
      <c r="U52" s="2244"/>
      <c r="V52" s="2245"/>
      <c r="W52" s="571"/>
      <c r="X52" s="572"/>
      <c r="Y52" s="572"/>
      <c r="Z52" s="572"/>
      <c r="AA52" s="572"/>
      <c r="AB52" s="572"/>
      <c r="AC52" s="573"/>
      <c r="AD52" s="571"/>
      <c r="AE52" s="572"/>
      <c r="AF52" s="572"/>
      <c r="AG52" s="572"/>
      <c r="AH52" s="572"/>
      <c r="AI52" s="572"/>
      <c r="AJ52" s="573"/>
      <c r="AK52" s="571"/>
      <c r="AL52" s="572"/>
      <c r="AM52" s="572"/>
      <c r="AN52" s="572"/>
      <c r="AO52" s="572"/>
      <c r="AP52" s="572"/>
      <c r="AQ52" s="573"/>
      <c r="AR52" s="571"/>
      <c r="AS52" s="572"/>
      <c r="AT52" s="572"/>
      <c r="AU52" s="572"/>
      <c r="AV52" s="572"/>
      <c r="AW52" s="572"/>
      <c r="AX52" s="573"/>
      <c r="AY52" s="2290">
        <f t="shared" si="0"/>
        <v>0</v>
      </c>
      <c r="AZ52" s="2247"/>
      <c r="BA52" s="2247"/>
      <c r="BB52" s="2248">
        <f t="shared" si="1"/>
        <v>0</v>
      </c>
      <c r="BC52" s="2248"/>
      <c r="BD52" s="2248"/>
      <c r="BE52" s="2301"/>
      <c r="BF52" s="2302"/>
      <c r="BG52" s="2303"/>
      <c r="BH52" s="2304"/>
      <c r="BI52" s="2305"/>
      <c r="BJ52" s="2306"/>
      <c r="BK52" s="1572"/>
      <c r="BL52" s="1572"/>
      <c r="BM52" s="1572"/>
      <c r="BN52" s="1573"/>
      <c r="BO52" s="570"/>
    </row>
    <row r="53" spans="2:85" ht="21" customHeight="1" x14ac:dyDescent="0.4">
      <c r="B53" s="2252"/>
      <c r="C53" s="2287"/>
      <c r="D53" s="2289"/>
      <c r="E53" s="2242"/>
      <c r="F53" s="2242"/>
      <c r="G53" s="2242"/>
      <c r="H53" s="2242"/>
      <c r="I53" s="2242"/>
      <c r="J53" s="2242"/>
      <c r="K53" s="2242"/>
      <c r="L53" s="2242"/>
      <c r="M53" s="2242"/>
      <c r="N53" s="2242"/>
      <c r="O53" s="2242"/>
      <c r="P53" s="2243"/>
      <c r="Q53" s="2244"/>
      <c r="R53" s="2244"/>
      <c r="S53" s="2244"/>
      <c r="T53" s="2244"/>
      <c r="U53" s="2244"/>
      <c r="V53" s="2245"/>
      <c r="W53" s="571"/>
      <c r="X53" s="572"/>
      <c r="Y53" s="572"/>
      <c r="Z53" s="572"/>
      <c r="AA53" s="572"/>
      <c r="AB53" s="572"/>
      <c r="AC53" s="573"/>
      <c r="AD53" s="571"/>
      <c r="AE53" s="572"/>
      <c r="AF53" s="572"/>
      <c r="AG53" s="572"/>
      <c r="AH53" s="572"/>
      <c r="AI53" s="572"/>
      <c r="AJ53" s="573"/>
      <c r="AK53" s="571"/>
      <c r="AL53" s="572"/>
      <c r="AM53" s="572"/>
      <c r="AN53" s="572"/>
      <c r="AO53" s="572"/>
      <c r="AP53" s="572"/>
      <c r="AQ53" s="573"/>
      <c r="AR53" s="571"/>
      <c r="AS53" s="572"/>
      <c r="AT53" s="572"/>
      <c r="AU53" s="572"/>
      <c r="AV53" s="572"/>
      <c r="AW53" s="572"/>
      <c r="AX53" s="573"/>
      <c r="AY53" s="2290">
        <f t="shared" si="0"/>
        <v>0</v>
      </c>
      <c r="AZ53" s="2247"/>
      <c r="BA53" s="2247"/>
      <c r="BB53" s="2248">
        <f t="shared" si="1"/>
        <v>0</v>
      </c>
      <c r="BC53" s="2248"/>
      <c r="BD53" s="2248"/>
      <c r="BE53" s="2301"/>
      <c r="BF53" s="2302"/>
      <c r="BG53" s="2303"/>
      <c r="BH53" s="2304"/>
      <c r="BI53" s="2305"/>
      <c r="BJ53" s="2306"/>
      <c r="BK53" s="1572"/>
      <c r="BL53" s="1572"/>
      <c r="BM53" s="1572"/>
      <c r="BN53" s="1573"/>
      <c r="BO53" s="570"/>
    </row>
    <row r="54" spans="2:85" ht="21" customHeight="1" x14ac:dyDescent="0.4">
      <c r="B54" s="2252"/>
      <c r="C54" s="2287"/>
      <c r="D54" s="2289"/>
      <c r="E54" s="2242"/>
      <c r="F54" s="2242"/>
      <c r="G54" s="2242"/>
      <c r="H54" s="2242"/>
      <c r="I54" s="2242"/>
      <c r="J54" s="2242"/>
      <c r="K54" s="2242"/>
      <c r="L54" s="2242"/>
      <c r="M54" s="2242"/>
      <c r="N54" s="2242"/>
      <c r="O54" s="2242"/>
      <c r="P54" s="2243"/>
      <c r="Q54" s="2244"/>
      <c r="R54" s="2244"/>
      <c r="S54" s="2244"/>
      <c r="T54" s="2244"/>
      <c r="U54" s="2244"/>
      <c r="V54" s="2245"/>
      <c r="W54" s="571"/>
      <c r="X54" s="572"/>
      <c r="Y54" s="572"/>
      <c r="Z54" s="572"/>
      <c r="AA54" s="572"/>
      <c r="AB54" s="572"/>
      <c r="AC54" s="573"/>
      <c r="AD54" s="571"/>
      <c r="AE54" s="572"/>
      <c r="AF54" s="572"/>
      <c r="AG54" s="572"/>
      <c r="AH54" s="572"/>
      <c r="AI54" s="572"/>
      <c r="AJ54" s="573"/>
      <c r="AK54" s="571"/>
      <c r="AL54" s="572"/>
      <c r="AM54" s="572"/>
      <c r="AN54" s="572"/>
      <c r="AO54" s="572"/>
      <c r="AP54" s="572"/>
      <c r="AQ54" s="573"/>
      <c r="AR54" s="571"/>
      <c r="AS54" s="572"/>
      <c r="AT54" s="572"/>
      <c r="AU54" s="572"/>
      <c r="AV54" s="572"/>
      <c r="AW54" s="572"/>
      <c r="AX54" s="573"/>
      <c r="AY54" s="2290">
        <f t="shared" si="0"/>
        <v>0</v>
      </c>
      <c r="AZ54" s="2247"/>
      <c r="BA54" s="2247"/>
      <c r="BB54" s="2248">
        <f t="shared" si="1"/>
        <v>0</v>
      </c>
      <c r="BC54" s="2248"/>
      <c r="BD54" s="2248"/>
      <c r="BE54" s="2301"/>
      <c r="BF54" s="2302"/>
      <c r="BG54" s="2303"/>
      <c r="BH54" s="2304"/>
      <c r="BI54" s="2305"/>
      <c r="BJ54" s="2306"/>
      <c r="BK54" s="1572"/>
      <c r="BL54" s="1572"/>
      <c r="BM54" s="1572"/>
      <c r="BN54" s="1573"/>
    </row>
    <row r="55" spans="2:85" ht="21" customHeight="1" x14ac:dyDescent="0.4">
      <c r="B55" s="2252"/>
      <c r="C55" s="2287"/>
      <c r="D55" s="2289"/>
      <c r="E55" s="2242"/>
      <c r="F55" s="2242"/>
      <c r="G55" s="2242"/>
      <c r="H55" s="2242"/>
      <c r="I55" s="2242"/>
      <c r="J55" s="2242"/>
      <c r="K55" s="2242"/>
      <c r="L55" s="2242"/>
      <c r="M55" s="2242"/>
      <c r="N55" s="2242"/>
      <c r="O55" s="2242"/>
      <c r="P55" s="2243"/>
      <c r="Q55" s="2244"/>
      <c r="R55" s="2244"/>
      <c r="S55" s="2244"/>
      <c r="T55" s="2244"/>
      <c r="U55" s="2244"/>
      <c r="V55" s="2245"/>
      <c r="W55" s="571"/>
      <c r="X55" s="572"/>
      <c r="Y55" s="572"/>
      <c r="Z55" s="572"/>
      <c r="AA55" s="572"/>
      <c r="AB55" s="572"/>
      <c r="AC55" s="573"/>
      <c r="AD55" s="571"/>
      <c r="AE55" s="572"/>
      <c r="AF55" s="572"/>
      <c r="AG55" s="572"/>
      <c r="AH55" s="572"/>
      <c r="AI55" s="572"/>
      <c r="AJ55" s="573"/>
      <c r="AK55" s="571"/>
      <c r="AL55" s="572"/>
      <c r="AM55" s="572"/>
      <c r="AN55" s="572"/>
      <c r="AO55" s="572"/>
      <c r="AP55" s="572"/>
      <c r="AQ55" s="573"/>
      <c r="AR55" s="571"/>
      <c r="AS55" s="572"/>
      <c r="AT55" s="572"/>
      <c r="AU55" s="572"/>
      <c r="AV55" s="572"/>
      <c r="AW55" s="572"/>
      <c r="AX55" s="573"/>
      <c r="AY55" s="2290">
        <f t="shared" si="0"/>
        <v>0</v>
      </c>
      <c r="AZ55" s="2247"/>
      <c r="BA55" s="2247"/>
      <c r="BB55" s="2248">
        <f t="shared" si="1"/>
        <v>0</v>
      </c>
      <c r="BC55" s="2248"/>
      <c r="BD55" s="2248"/>
      <c r="BE55" s="2301"/>
      <c r="BF55" s="2302"/>
      <c r="BG55" s="2303"/>
      <c r="BH55" s="2304"/>
      <c r="BI55" s="2305"/>
      <c r="BJ55" s="2306"/>
      <c r="BK55" s="1572"/>
      <c r="BL55" s="1572"/>
      <c r="BM55" s="1572"/>
      <c r="BN55" s="1573"/>
      <c r="CE55" s="46"/>
      <c r="CF55" s="46"/>
      <c r="CG55" s="46"/>
    </row>
    <row r="56" spans="2:85" ht="21" customHeight="1" x14ac:dyDescent="0.4">
      <c r="B56" s="2252"/>
      <c r="C56" s="2287"/>
      <c r="D56" s="2289"/>
      <c r="E56" s="2242"/>
      <c r="F56" s="2242"/>
      <c r="G56" s="2242"/>
      <c r="H56" s="2242"/>
      <c r="I56" s="2242"/>
      <c r="J56" s="2242"/>
      <c r="K56" s="2242"/>
      <c r="L56" s="2242"/>
      <c r="M56" s="2242"/>
      <c r="N56" s="2242"/>
      <c r="O56" s="2242"/>
      <c r="P56" s="2243"/>
      <c r="Q56" s="2244"/>
      <c r="R56" s="2244"/>
      <c r="S56" s="2244"/>
      <c r="T56" s="2244"/>
      <c r="U56" s="2244"/>
      <c r="V56" s="2245"/>
      <c r="W56" s="571"/>
      <c r="X56" s="572"/>
      <c r="Y56" s="572"/>
      <c r="Z56" s="572"/>
      <c r="AA56" s="572"/>
      <c r="AB56" s="572"/>
      <c r="AC56" s="573"/>
      <c r="AD56" s="571"/>
      <c r="AE56" s="572"/>
      <c r="AF56" s="572"/>
      <c r="AG56" s="572"/>
      <c r="AH56" s="572"/>
      <c r="AI56" s="572"/>
      <c r="AJ56" s="573"/>
      <c r="AK56" s="571"/>
      <c r="AL56" s="572"/>
      <c r="AM56" s="572"/>
      <c r="AN56" s="572"/>
      <c r="AO56" s="572"/>
      <c r="AP56" s="572"/>
      <c r="AQ56" s="573"/>
      <c r="AR56" s="571"/>
      <c r="AS56" s="572"/>
      <c r="AT56" s="572"/>
      <c r="AU56" s="572"/>
      <c r="AV56" s="572"/>
      <c r="AW56" s="572"/>
      <c r="AX56" s="573"/>
      <c r="AY56" s="2290">
        <f t="shared" si="0"/>
        <v>0</v>
      </c>
      <c r="AZ56" s="2247"/>
      <c r="BA56" s="2247"/>
      <c r="BB56" s="2248">
        <f t="shared" si="1"/>
        <v>0</v>
      </c>
      <c r="BC56" s="2248"/>
      <c r="BD56" s="2248"/>
      <c r="BE56" s="2301"/>
      <c r="BF56" s="2302"/>
      <c r="BG56" s="2303"/>
      <c r="BH56" s="2304"/>
      <c r="BI56" s="2305"/>
      <c r="BJ56" s="2306"/>
      <c r="BK56" s="1572"/>
      <c r="BL56" s="1572"/>
      <c r="BM56" s="1572"/>
      <c r="BN56" s="1573"/>
      <c r="CE56" s="46"/>
      <c r="CF56" s="46"/>
      <c r="CG56" s="46"/>
    </row>
    <row r="57" spans="2:85" ht="21" customHeight="1" thickBot="1" x14ac:dyDescent="0.45">
      <c r="B57" s="2252"/>
      <c r="C57" s="2288"/>
      <c r="D57" s="2283"/>
      <c r="E57" s="2284"/>
      <c r="F57" s="2284"/>
      <c r="G57" s="2284"/>
      <c r="H57" s="2284"/>
      <c r="I57" s="2284"/>
      <c r="J57" s="2219"/>
      <c r="K57" s="2219"/>
      <c r="L57" s="2219"/>
      <c r="M57" s="2219"/>
      <c r="N57" s="2219"/>
      <c r="O57" s="2219"/>
      <c r="P57" s="2220"/>
      <c r="Q57" s="2221"/>
      <c r="R57" s="2221"/>
      <c r="S57" s="2221"/>
      <c r="T57" s="2221"/>
      <c r="U57" s="2221"/>
      <c r="V57" s="2222"/>
      <c r="W57" s="582"/>
      <c r="X57" s="583"/>
      <c r="Y57" s="583"/>
      <c r="Z57" s="583"/>
      <c r="AA57" s="583"/>
      <c r="AB57" s="583"/>
      <c r="AC57" s="584"/>
      <c r="AD57" s="582"/>
      <c r="AE57" s="583"/>
      <c r="AF57" s="583"/>
      <c r="AG57" s="583"/>
      <c r="AH57" s="583"/>
      <c r="AI57" s="583"/>
      <c r="AJ57" s="584"/>
      <c r="AK57" s="582"/>
      <c r="AL57" s="583"/>
      <c r="AM57" s="583"/>
      <c r="AN57" s="583"/>
      <c r="AO57" s="583"/>
      <c r="AP57" s="583"/>
      <c r="AQ57" s="584"/>
      <c r="AR57" s="582"/>
      <c r="AS57" s="583"/>
      <c r="AT57" s="583"/>
      <c r="AU57" s="583"/>
      <c r="AV57" s="583"/>
      <c r="AW57" s="583"/>
      <c r="AX57" s="584"/>
      <c r="AY57" s="2285">
        <f t="shared" si="0"/>
        <v>0</v>
      </c>
      <c r="AZ57" s="2224"/>
      <c r="BA57" s="2224"/>
      <c r="BB57" s="2225">
        <f t="shared" si="1"/>
        <v>0</v>
      </c>
      <c r="BC57" s="2225"/>
      <c r="BD57" s="2225"/>
      <c r="BE57" s="2301"/>
      <c r="BF57" s="2302"/>
      <c r="BG57" s="2303"/>
      <c r="BH57" s="2304"/>
      <c r="BI57" s="2305"/>
      <c r="BJ57" s="2306"/>
      <c r="BK57" s="1574"/>
      <c r="BL57" s="1574"/>
      <c r="BM57" s="1574"/>
      <c r="BN57" s="1575"/>
    </row>
    <row r="58" spans="2:85" ht="21" customHeight="1" thickBot="1" x14ac:dyDescent="0.45">
      <c r="B58" s="2252"/>
      <c r="C58" s="1690" t="s">
        <v>953</v>
      </c>
      <c r="D58" s="2232"/>
      <c r="E58" s="2232"/>
      <c r="F58" s="2232"/>
      <c r="G58" s="2232"/>
      <c r="H58" s="2232"/>
      <c r="I58" s="2232"/>
      <c r="J58" s="2232"/>
      <c r="K58" s="2232"/>
      <c r="L58" s="2232"/>
      <c r="M58" s="2232"/>
      <c r="N58" s="2232"/>
      <c r="O58" s="2232"/>
      <c r="P58" s="2232"/>
      <c r="Q58" s="2232"/>
      <c r="R58" s="2232"/>
      <c r="S58" s="2232"/>
      <c r="T58" s="2232"/>
      <c r="U58" s="2232"/>
      <c r="V58" s="2233"/>
      <c r="W58" s="589">
        <f t="shared" ref="W58:AX58" si="2">SUM(W43:W57)</f>
        <v>0</v>
      </c>
      <c r="X58" s="590">
        <f t="shared" si="2"/>
        <v>0</v>
      </c>
      <c r="Y58" s="590">
        <f t="shared" si="2"/>
        <v>0</v>
      </c>
      <c r="Z58" s="590">
        <f t="shared" si="2"/>
        <v>0</v>
      </c>
      <c r="AA58" s="590">
        <f t="shared" si="2"/>
        <v>0</v>
      </c>
      <c r="AB58" s="590">
        <f t="shared" si="2"/>
        <v>0</v>
      </c>
      <c r="AC58" s="591">
        <f t="shared" si="2"/>
        <v>0</v>
      </c>
      <c r="AD58" s="589">
        <f t="shared" si="2"/>
        <v>0</v>
      </c>
      <c r="AE58" s="590">
        <f t="shared" si="2"/>
        <v>0</v>
      </c>
      <c r="AF58" s="590">
        <f t="shared" si="2"/>
        <v>0</v>
      </c>
      <c r="AG58" s="590">
        <f t="shared" si="2"/>
        <v>0</v>
      </c>
      <c r="AH58" s="590">
        <f t="shared" si="2"/>
        <v>0</v>
      </c>
      <c r="AI58" s="590">
        <f t="shared" si="2"/>
        <v>0</v>
      </c>
      <c r="AJ58" s="591">
        <f t="shared" si="2"/>
        <v>0</v>
      </c>
      <c r="AK58" s="589">
        <f t="shared" si="2"/>
        <v>0</v>
      </c>
      <c r="AL58" s="590">
        <f t="shared" si="2"/>
        <v>0</v>
      </c>
      <c r="AM58" s="590">
        <f t="shared" si="2"/>
        <v>0</v>
      </c>
      <c r="AN58" s="590">
        <f t="shared" si="2"/>
        <v>0</v>
      </c>
      <c r="AO58" s="590">
        <f t="shared" si="2"/>
        <v>0</v>
      </c>
      <c r="AP58" s="590">
        <f t="shared" si="2"/>
        <v>0</v>
      </c>
      <c r="AQ58" s="591">
        <f t="shared" si="2"/>
        <v>0</v>
      </c>
      <c r="AR58" s="589">
        <f t="shared" si="2"/>
        <v>0</v>
      </c>
      <c r="AS58" s="590">
        <f t="shared" si="2"/>
        <v>0</v>
      </c>
      <c r="AT58" s="590">
        <f t="shared" si="2"/>
        <v>0</v>
      </c>
      <c r="AU58" s="590">
        <f t="shared" si="2"/>
        <v>0</v>
      </c>
      <c r="AV58" s="590">
        <f t="shared" si="2"/>
        <v>0</v>
      </c>
      <c r="AW58" s="590">
        <f t="shared" si="2"/>
        <v>0</v>
      </c>
      <c r="AX58" s="591">
        <f t="shared" si="2"/>
        <v>0</v>
      </c>
      <c r="AY58" s="2291">
        <f>SUM(AY37:BA53)</f>
        <v>0</v>
      </c>
      <c r="AZ58" s="2292"/>
      <c r="BA58" s="2292"/>
      <c r="BB58" s="2293">
        <f>SUM($BB$43:$BD$57)</f>
        <v>0</v>
      </c>
      <c r="BC58" s="2293"/>
      <c r="BD58" s="2293"/>
      <c r="BE58" s="2307" t="e">
        <f>SUM(BE43:BG57)</f>
        <v>#DIV/0!</v>
      </c>
      <c r="BF58" s="2307"/>
      <c r="BG58" s="2307"/>
      <c r="BH58" s="2308">
        <f>SUM(BH43:BJ57)</f>
        <v>0</v>
      </c>
      <c r="BI58" s="2309"/>
      <c r="BJ58" s="2309"/>
      <c r="BK58" s="2299"/>
      <c r="BL58" s="2299"/>
      <c r="BM58" s="2299"/>
      <c r="BN58" s="2300"/>
    </row>
    <row r="59" spans="2:85" ht="21" customHeight="1" thickBot="1" x14ac:dyDescent="0.45">
      <c r="B59" s="2368"/>
      <c r="C59" s="1690" t="s">
        <v>954</v>
      </c>
      <c r="D59" s="2232"/>
      <c r="E59" s="2232"/>
      <c r="F59" s="2232"/>
      <c r="G59" s="2232"/>
      <c r="H59" s="2232"/>
      <c r="I59" s="2232"/>
      <c r="J59" s="2232"/>
      <c r="K59" s="2232"/>
      <c r="L59" s="2232"/>
      <c r="M59" s="2232"/>
      <c r="N59" s="2232"/>
      <c r="O59" s="2232"/>
      <c r="P59" s="2232"/>
      <c r="Q59" s="2232"/>
      <c r="R59" s="2232"/>
      <c r="S59" s="2232"/>
      <c r="T59" s="2232"/>
      <c r="U59" s="2232"/>
      <c r="V59" s="2233"/>
      <c r="W59" s="592">
        <f t="shared" ref="W59:AM59" si="3">SUM(W37:W54)</f>
        <v>0</v>
      </c>
      <c r="X59" s="593">
        <f t="shared" si="3"/>
        <v>0</v>
      </c>
      <c r="Y59" s="593">
        <f t="shared" si="3"/>
        <v>0</v>
      </c>
      <c r="Z59" s="593">
        <f t="shared" si="3"/>
        <v>0</v>
      </c>
      <c r="AA59" s="593">
        <f t="shared" si="3"/>
        <v>0</v>
      </c>
      <c r="AB59" s="593">
        <f t="shared" si="3"/>
        <v>0</v>
      </c>
      <c r="AC59" s="594">
        <f t="shared" si="3"/>
        <v>0</v>
      </c>
      <c r="AD59" s="592">
        <f t="shared" si="3"/>
        <v>0</v>
      </c>
      <c r="AE59" s="593">
        <f t="shared" si="3"/>
        <v>0</v>
      </c>
      <c r="AF59" s="593">
        <f t="shared" si="3"/>
        <v>0</v>
      </c>
      <c r="AG59" s="593">
        <f t="shared" si="3"/>
        <v>0</v>
      </c>
      <c r="AH59" s="593">
        <f t="shared" si="3"/>
        <v>0</v>
      </c>
      <c r="AI59" s="593">
        <f t="shared" si="3"/>
        <v>0</v>
      </c>
      <c r="AJ59" s="594">
        <f t="shared" si="3"/>
        <v>0</v>
      </c>
      <c r="AK59" s="592">
        <f t="shared" si="3"/>
        <v>0</v>
      </c>
      <c r="AL59" s="593">
        <f t="shared" si="3"/>
        <v>0</v>
      </c>
      <c r="AM59" s="593">
        <f t="shared" si="3"/>
        <v>0</v>
      </c>
      <c r="AN59" s="593">
        <f>SUM(AN37:AN55)</f>
        <v>0</v>
      </c>
      <c r="AO59" s="593">
        <f t="shared" ref="AO59:AX59" si="4">SUM(AO37:AO54)</f>
        <v>0</v>
      </c>
      <c r="AP59" s="593">
        <f t="shared" si="4"/>
        <v>0</v>
      </c>
      <c r="AQ59" s="594">
        <f t="shared" si="4"/>
        <v>0</v>
      </c>
      <c r="AR59" s="592">
        <f t="shared" si="4"/>
        <v>0</v>
      </c>
      <c r="AS59" s="593">
        <f t="shared" si="4"/>
        <v>0</v>
      </c>
      <c r="AT59" s="593">
        <f t="shared" si="4"/>
        <v>0</v>
      </c>
      <c r="AU59" s="593">
        <f t="shared" si="4"/>
        <v>0</v>
      </c>
      <c r="AV59" s="593">
        <f t="shared" si="4"/>
        <v>0</v>
      </c>
      <c r="AW59" s="593">
        <f t="shared" si="4"/>
        <v>0</v>
      </c>
      <c r="AX59" s="594">
        <f t="shared" si="4"/>
        <v>0</v>
      </c>
      <c r="AY59" s="2291">
        <f>SUM(AY38:BA54)</f>
        <v>0</v>
      </c>
      <c r="AZ59" s="2292"/>
      <c r="BA59" s="2292"/>
      <c r="BB59" s="2293">
        <f>SUM($BB$37:$BD$57)</f>
        <v>0</v>
      </c>
      <c r="BC59" s="2293"/>
      <c r="BD59" s="2293"/>
      <c r="BE59" s="2294"/>
      <c r="BF59" s="2295"/>
      <c r="BG59" s="2296"/>
      <c r="BH59" s="2297"/>
      <c r="BI59" s="2298"/>
      <c r="BJ59" s="2298"/>
      <c r="BK59" s="2299"/>
      <c r="BL59" s="2299"/>
      <c r="BM59" s="2299"/>
      <c r="BN59" s="2300"/>
    </row>
    <row r="60" spans="2:85" ht="21" customHeight="1" thickBot="1" x14ac:dyDescent="0.45">
      <c r="B60" s="595" t="s">
        <v>955</v>
      </c>
      <c r="C60" s="596"/>
      <c r="D60" s="597"/>
      <c r="E60" s="811"/>
      <c r="F60" s="811"/>
      <c r="G60" s="811"/>
      <c r="H60" s="811"/>
      <c r="I60" s="811"/>
      <c r="J60" s="811"/>
      <c r="K60" s="811"/>
      <c r="L60" s="811"/>
      <c r="M60" s="811"/>
      <c r="N60" s="811"/>
      <c r="O60" s="811"/>
      <c r="P60" s="811"/>
      <c r="Q60" s="811"/>
      <c r="R60" s="811"/>
      <c r="S60" s="811"/>
      <c r="T60" s="811"/>
      <c r="U60" s="811"/>
      <c r="V60" s="811"/>
      <c r="W60" s="807"/>
      <c r="X60" s="807"/>
      <c r="Y60" s="807"/>
      <c r="Z60" s="807"/>
      <c r="AA60" s="807"/>
      <c r="AB60" s="807"/>
      <c r="AC60" s="807"/>
      <c r="AD60" s="807"/>
      <c r="AE60" s="807"/>
      <c r="AF60" s="807"/>
      <c r="AG60" s="807"/>
      <c r="AH60" s="807"/>
      <c r="AI60" s="807"/>
      <c r="AJ60" s="807"/>
      <c r="AK60" s="807"/>
      <c r="AL60" s="807"/>
      <c r="AM60" s="807"/>
      <c r="AN60" s="807"/>
      <c r="AO60" s="807"/>
      <c r="AP60" s="807"/>
      <c r="AQ60" s="807"/>
      <c r="AR60" s="807"/>
      <c r="AS60" s="807"/>
      <c r="AT60" s="807"/>
      <c r="AU60" s="807"/>
      <c r="AV60" s="807"/>
      <c r="AW60" s="807"/>
      <c r="AX60" s="808"/>
      <c r="AY60" s="2267"/>
      <c r="AZ60" s="2268"/>
      <c r="BA60" s="2268"/>
      <c r="BB60" s="2268"/>
      <c r="BC60" s="2268"/>
      <c r="BD60" s="2268"/>
      <c r="BE60" s="2268"/>
      <c r="BF60" s="2268"/>
      <c r="BG60" s="2268"/>
      <c r="BH60" s="2268"/>
      <c r="BI60" s="2268"/>
      <c r="BJ60" s="2268"/>
      <c r="BK60" s="2268"/>
      <c r="BL60" s="2268"/>
      <c r="BM60" s="2268"/>
      <c r="BN60" s="2269"/>
    </row>
    <row r="61" spans="2:85" ht="21" customHeight="1" x14ac:dyDescent="0.4">
      <c r="G61" s="45"/>
    </row>
    <row r="62" spans="2:85" ht="21" customHeight="1" thickBot="1" x14ac:dyDescent="0.45">
      <c r="B62" s="471" t="s">
        <v>956</v>
      </c>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c r="BA62" s="235"/>
      <c r="BB62" s="233"/>
      <c r="BC62" s="235"/>
      <c r="BD62" s="235"/>
      <c r="BE62" s="233"/>
      <c r="BF62" s="235"/>
      <c r="BG62" s="233"/>
      <c r="BH62" s="233"/>
      <c r="BI62" s="233"/>
      <c r="BJ62" s="233"/>
      <c r="BK62" s="233"/>
      <c r="BL62" s="233"/>
      <c r="BM62" s="233"/>
      <c r="BN62" s="233"/>
    </row>
    <row r="63" spans="2:85" ht="21" customHeight="1" thickBot="1" x14ac:dyDescent="0.45">
      <c r="B63" s="1668"/>
      <c r="C63" s="555"/>
      <c r="D63" s="1669" t="s">
        <v>383</v>
      </c>
      <c r="E63" s="1669"/>
      <c r="F63" s="1669"/>
      <c r="G63" s="1669"/>
      <c r="H63" s="1669"/>
      <c r="I63" s="1670"/>
      <c r="J63" s="1603" t="s">
        <v>939</v>
      </c>
      <c r="K63" s="1604"/>
      <c r="L63" s="1604"/>
      <c r="M63" s="1604"/>
      <c r="N63" s="1604"/>
      <c r="O63" s="1605"/>
      <c r="P63" s="2271" t="s">
        <v>327</v>
      </c>
      <c r="Q63" s="1669"/>
      <c r="R63" s="1669"/>
      <c r="S63" s="1669"/>
      <c r="T63" s="1669"/>
      <c r="U63" s="1669"/>
      <c r="V63" s="2272"/>
      <c r="W63" s="2274" t="s">
        <v>386</v>
      </c>
      <c r="X63" s="2275"/>
      <c r="Y63" s="2275"/>
      <c r="Z63" s="2275"/>
      <c r="AA63" s="2275"/>
      <c r="AB63" s="2275"/>
      <c r="AC63" s="2276"/>
      <c r="AD63" s="2274" t="s">
        <v>387</v>
      </c>
      <c r="AE63" s="2275"/>
      <c r="AF63" s="2275"/>
      <c r="AG63" s="2275"/>
      <c r="AH63" s="2275"/>
      <c r="AI63" s="2275"/>
      <c r="AJ63" s="2276"/>
      <c r="AK63" s="2274" t="s">
        <v>388</v>
      </c>
      <c r="AL63" s="2275"/>
      <c r="AM63" s="2275"/>
      <c r="AN63" s="2275"/>
      <c r="AO63" s="2275"/>
      <c r="AP63" s="2275"/>
      <c r="AQ63" s="2276"/>
      <c r="AR63" s="1668" t="s">
        <v>389</v>
      </c>
      <c r="AS63" s="1669"/>
      <c r="AT63" s="1669"/>
      <c r="AU63" s="1669"/>
      <c r="AV63" s="1669"/>
      <c r="AW63" s="1669"/>
      <c r="AX63" s="1669"/>
      <c r="AY63" s="2277" t="s">
        <v>940</v>
      </c>
      <c r="AZ63" s="2278"/>
      <c r="BA63" s="2278"/>
      <c r="BB63" s="2278" t="s">
        <v>391</v>
      </c>
      <c r="BC63" s="2278"/>
      <c r="BD63" s="2278"/>
      <c r="BE63" s="2278" t="s">
        <v>942</v>
      </c>
      <c r="BF63" s="2278"/>
      <c r="BG63" s="2278"/>
      <c r="BH63" s="2278"/>
      <c r="BI63" s="2278"/>
      <c r="BJ63" s="2278"/>
      <c r="BK63" s="2275" t="s">
        <v>943</v>
      </c>
      <c r="BL63" s="2275"/>
      <c r="BM63" s="2275"/>
      <c r="BN63" s="2276"/>
    </row>
    <row r="64" spans="2:85" ht="21" customHeight="1" thickBot="1" x14ac:dyDescent="0.45">
      <c r="B64" s="2270"/>
      <c r="C64" s="556"/>
      <c r="D64" s="1540"/>
      <c r="E64" s="1540"/>
      <c r="F64" s="1540"/>
      <c r="G64" s="1540"/>
      <c r="H64" s="1540"/>
      <c r="I64" s="1541"/>
      <c r="J64" s="1556"/>
      <c r="K64" s="1506"/>
      <c r="L64" s="1506"/>
      <c r="M64" s="1506"/>
      <c r="N64" s="1506"/>
      <c r="O64" s="1507"/>
      <c r="P64" s="1557"/>
      <c r="Q64" s="1540"/>
      <c r="R64" s="1540"/>
      <c r="S64" s="1540"/>
      <c r="T64" s="1540"/>
      <c r="U64" s="1540"/>
      <c r="V64" s="2273"/>
      <c r="W64" s="557" t="s">
        <v>944</v>
      </c>
      <c r="X64" s="558" t="s">
        <v>945</v>
      </c>
      <c r="Y64" s="558" t="s">
        <v>946</v>
      </c>
      <c r="Z64" s="558" t="s">
        <v>947</v>
      </c>
      <c r="AA64" s="558" t="s">
        <v>948</v>
      </c>
      <c r="AB64" s="558" t="s">
        <v>949</v>
      </c>
      <c r="AC64" s="559" t="s">
        <v>950</v>
      </c>
      <c r="AD64" s="557" t="s">
        <v>944</v>
      </c>
      <c r="AE64" s="558" t="s">
        <v>945</v>
      </c>
      <c r="AF64" s="558" t="s">
        <v>946</v>
      </c>
      <c r="AG64" s="558" t="s">
        <v>947</v>
      </c>
      <c r="AH64" s="558" t="s">
        <v>948</v>
      </c>
      <c r="AI64" s="558" t="s">
        <v>949</v>
      </c>
      <c r="AJ64" s="559" t="s">
        <v>950</v>
      </c>
      <c r="AK64" s="557" t="s">
        <v>944</v>
      </c>
      <c r="AL64" s="558" t="s">
        <v>945</v>
      </c>
      <c r="AM64" s="558" t="s">
        <v>946</v>
      </c>
      <c r="AN64" s="558" t="s">
        <v>947</v>
      </c>
      <c r="AO64" s="558" t="s">
        <v>948</v>
      </c>
      <c r="AP64" s="558" t="s">
        <v>949</v>
      </c>
      <c r="AQ64" s="559" t="s">
        <v>950</v>
      </c>
      <c r="AR64" s="560" t="s">
        <v>944</v>
      </c>
      <c r="AS64" s="561" t="s">
        <v>945</v>
      </c>
      <c r="AT64" s="561" t="s">
        <v>946</v>
      </c>
      <c r="AU64" s="561" t="s">
        <v>947</v>
      </c>
      <c r="AV64" s="561" t="s">
        <v>948</v>
      </c>
      <c r="AW64" s="561" t="s">
        <v>949</v>
      </c>
      <c r="AX64" s="598" t="s">
        <v>950</v>
      </c>
      <c r="AY64" s="2279"/>
      <c r="AZ64" s="2280"/>
      <c r="BA64" s="2280"/>
      <c r="BB64" s="2280"/>
      <c r="BC64" s="2280"/>
      <c r="BD64" s="2280"/>
      <c r="BE64" s="2280"/>
      <c r="BF64" s="2280"/>
      <c r="BG64" s="2280"/>
      <c r="BH64" s="2280"/>
      <c r="BI64" s="2280"/>
      <c r="BJ64" s="2280"/>
      <c r="BK64" s="2281"/>
      <c r="BL64" s="2281"/>
      <c r="BM64" s="2281"/>
      <c r="BN64" s="2282"/>
    </row>
    <row r="65" spans="2:66" ht="21" customHeight="1" x14ac:dyDescent="0.4">
      <c r="B65" s="2252"/>
      <c r="C65" s="2253" t="s">
        <v>880</v>
      </c>
      <c r="D65" s="2254"/>
      <c r="E65" s="2255"/>
      <c r="F65" s="2255"/>
      <c r="G65" s="2255"/>
      <c r="H65" s="2255"/>
      <c r="I65" s="2255"/>
      <c r="J65" s="2255"/>
      <c r="K65" s="2255"/>
      <c r="L65" s="2255"/>
      <c r="M65" s="2255"/>
      <c r="N65" s="2255"/>
      <c r="O65" s="2255"/>
      <c r="P65" s="2256"/>
      <c r="Q65" s="2256"/>
      <c r="R65" s="2256"/>
      <c r="S65" s="2256"/>
      <c r="T65" s="2256"/>
      <c r="U65" s="2256"/>
      <c r="V65" s="2257"/>
      <c r="W65" s="578"/>
      <c r="X65" s="568"/>
      <c r="Y65" s="568"/>
      <c r="Z65" s="568"/>
      <c r="AA65" s="568"/>
      <c r="AB65" s="568"/>
      <c r="AC65" s="569"/>
      <c r="AD65" s="567"/>
      <c r="AE65" s="568"/>
      <c r="AF65" s="568"/>
      <c r="AG65" s="568"/>
      <c r="AH65" s="568"/>
      <c r="AI65" s="568"/>
      <c r="AJ65" s="569"/>
      <c r="AK65" s="567"/>
      <c r="AL65" s="568"/>
      <c r="AM65" s="568"/>
      <c r="AN65" s="568"/>
      <c r="AO65" s="568"/>
      <c r="AP65" s="568"/>
      <c r="AQ65" s="569"/>
      <c r="AR65" s="567"/>
      <c r="AS65" s="568"/>
      <c r="AT65" s="568"/>
      <c r="AU65" s="568"/>
      <c r="AV65" s="568"/>
      <c r="AW65" s="568"/>
      <c r="AX65" s="569"/>
      <c r="AY65" s="2258">
        <f t="shared" ref="AY65:AY72" si="5">SUM(W65:AX65)</f>
        <v>0</v>
      </c>
      <c r="AZ65" s="2259"/>
      <c r="BA65" s="2259"/>
      <c r="BB65" s="2262">
        <f t="shared" ref="BB65:BB72" si="6">AY65/4</f>
        <v>0</v>
      </c>
      <c r="BC65" s="2262"/>
      <c r="BD65" s="2263"/>
      <c r="BE65" s="2264">
        <f>ROUNDDOWN(SUM($BB$65:$BD$72)/40,1)</f>
        <v>0</v>
      </c>
      <c r="BF65" s="2264"/>
      <c r="BG65" s="2264"/>
      <c r="BH65" s="2264"/>
      <c r="BI65" s="2264"/>
      <c r="BJ65" s="2264"/>
      <c r="BK65" s="2260"/>
      <c r="BL65" s="2260"/>
      <c r="BM65" s="2260"/>
      <c r="BN65" s="2261"/>
    </row>
    <row r="66" spans="2:66" ht="21" customHeight="1" x14ac:dyDescent="0.4">
      <c r="B66" s="2252"/>
      <c r="C66" s="2252"/>
      <c r="D66" s="2241"/>
      <c r="E66" s="2242"/>
      <c r="F66" s="2242"/>
      <c r="G66" s="2242"/>
      <c r="H66" s="2242"/>
      <c r="I66" s="2242"/>
      <c r="J66" s="2242"/>
      <c r="K66" s="2242"/>
      <c r="L66" s="2242"/>
      <c r="M66" s="2242"/>
      <c r="N66" s="2242"/>
      <c r="O66" s="2242"/>
      <c r="P66" s="2250"/>
      <c r="Q66" s="2250"/>
      <c r="R66" s="2250"/>
      <c r="S66" s="2250"/>
      <c r="T66" s="2250"/>
      <c r="U66" s="2250"/>
      <c r="V66" s="2251"/>
      <c r="W66" s="580"/>
      <c r="X66" s="572"/>
      <c r="Y66" s="572"/>
      <c r="Z66" s="572"/>
      <c r="AA66" s="572"/>
      <c r="AB66" s="572"/>
      <c r="AC66" s="573"/>
      <c r="AD66" s="571"/>
      <c r="AE66" s="572"/>
      <c r="AF66" s="572"/>
      <c r="AG66" s="572"/>
      <c r="AH66" s="572"/>
      <c r="AI66" s="572"/>
      <c r="AJ66" s="573"/>
      <c r="AK66" s="571"/>
      <c r="AL66" s="572"/>
      <c r="AM66" s="572"/>
      <c r="AN66" s="572"/>
      <c r="AO66" s="572"/>
      <c r="AP66" s="572"/>
      <c r="AQ66" s="573"/>
      <c r="AR66" s="580"/>
      <c r="AS66" s="572"/>
      <c r="AT66" s="572"/>
      <c r="AU66" s="572"/>
      <c r="AV66" s="572"/>
      <c r="AW66" s="572"/>
      <c r="AX66" s="573"/>
      <c r="AY66" s="2246">
        <f t="shared" si="5"/>
        <v>0</v>
      </c>
      <c r="AZ66" s="2247"/>
      <c r="BA66" s="2247"/>
      <c r="BB66" s="2248">
        <f t="shared" si="6"/>
        <v>0</v>
      </c>
      <c r="BC66" s="2248"/>
      <c r="BD66" s="2249"/>
      <c r="BE66" s="2265"/>
      <c r="BF66" s="2265"/>
      <c r="BG66" s="2265"/>
      <c r="BH66" s="2265"/>
      <c r="BI66" s="2265"/>
      <c r="BJ66" s="2265"/>
      <c r="BK66" s="1572"/>
      <c r="BL66" s="1572"/>
      <c r="BM66" s="1572"/>
      <c r="BN66" s="1573"/>
    </row>
    <row r="67" spans="2:66" ht="21" customHeight="1" x14ac:dyDescent="0.4">
      <c r="B67" s="2252"/>
      <c r="C67" s="2252"/>
      <c r="D67" s="2241"/>
      <c r="E67" s="2242"/>
      <c r="F67" s="2242"/>
      <c r="G67" s="2242"/>
      <c r="H67" s="2242"/>
      <c r="I67" s="2242"/>
      <c r="J67" s="2242"/>
      <c r="K67" s="2242"/>
      <c r="L67" s="2242"/>
      <c r="M67" s="2242"/>
      <c r="N67" s="2242"/>
      <c r="O67" s="2242"/>
      <c r="P67" s="2250"/>
      <c r="Q67" s="2250"/>
      <c r="R67" s="2250"/>
      <c r="S67" s="2250"/>
      <c r="T67" s="2250"/>
      <c r="U67" s="2250"/>
      <c r="V67" s="2251"/>
      <c r="W67" s="599"/>
      <c r="X67" s="587"/>
      <c r="Y67" s="587"/>
      <c r="Z67" s="587"/>
      <c r="AA67" s="587"/>
      <c r="AB67" s="587"/>
      <c r="AC67" s="588"/>
      <c r="AD67" s="586"/>
      <c r="AE67" s="587"/>
      <c r="AF67" s="587"/>
      <c r="AG67" s="587"/>
      <c r="AH67" s="587"/>
      <c r="AI67" s="587"/>
      <c r="AJ67" s="588"/>
      <c r="AK67" s="586"/>
      <c r="AL67" s="587"/>
      <c r="AM67" s="587"/>
      <c r="AN67" s="587"/>
      <c r="AO67" s="587"/>
      <c r="AP67" s="587"/>
      <c r="AQ67" s="588"/>
      <c r="AR67" s="586"/>
      <c r="AS67" s="587"/>
      <c r="AT67" s="587"/>
      <c r="AU67" s="587"/>
      <c r="AV67" s="587"/>
      <c r="AW67" s="587"/>
      <c r="AX67" s="588"/>
      <c r="AY67" s="2246">
        <f t="shared" si="5"/>
        <v>0</v>
      </c>
      <c r="AZ67" s="2247"/>
      <c r="BA67" s="2247"/>
      <c r="BB67" s="2248">
        <f t="shared" si="6"/>
        <v>0</v>
      </c>
      <c r="BC67" s="2248"/>
      <c r="BD67" s="2249"/>
      <c r="BE67" s="2265"/>
      <c r="BF67" s="2265"/>
      <c r="BG67" s="2265"/>
      <c r="BH67" s="2265"/>
      <c r="BI67" s="2265"/>
      <c r="BJ67" s="2265"/>
      <c r="BK67" s="1572"/>
      <c r="BL67" s="1572"/>
      <c r="BM67" s="1572"/>
      <c r="BN67" s="1573"/>
    </row>
    <row r="68" spans="2:66" ht="21" customHeight="1" x14ac:dyDescent="0.4">
      <c r="B68" s="2252"/>
      <c r="C68" s="2252"/>
      <c r="D68" s="2241"/>
      <c r="E68" s="2242"/>
      <c r="F68" s="2242"/>
      <c r="G68" s="2242"/>
      <c r="H68" s="2242"/>
      <c r="I68" s="2242"/>
      <c r="J68" s="2242"/>
      <c r="K68" s="2242"/>
      <c r="L68" s="2242"/>
      <c r="M68" s="2242"/>
      <c r="N68" s="2242"/>
      <c r="O68" s="2242"/>
      <c r="P68" s="2243"/>
      <c r="Q68" s="2244"/>
      <c r="R68" s="2244"/>
      <c r="S68" s="2244"/>
      <c r="T68" s="2244"/>
      <c r="U68" s="2244"/>
      <c r="V68" s="2245"/>
      <c r="W68" s="580"/>
      <c r="X68" s="572"/>
      <c r="Y68" s="572"/>
      <c r="Z68" s="587"/>
      <c r="AA68" s="587"/>
      <c r="AB68" s="572"/>
      <c r="AC68" s="573"/>
      <c r="AD68" s="571"/>
      <c r="AE68" s="572"/>
      <c r="AF68" s="572"/>
      <c r="AG68" s="587"/>
      <c r="AH68" s="587"/>
      <c r="AI68" s="572"/>
      <c r="AJ68" s="573"/>
      <c r="AK68" s="571"/>
      <c r="AL68" s="572"/>
      <c r="AM68" s="572"/>
      <c r="AN68" s="587"/>
      <c r="AO68" s="587"/>
      <c r="AP68" s="572"/>
      <c r="AQ68" s="573"/>
      <c r="AR68" s="580"/>
      <c r="AS68" s="572"/>
      <c r="AT68" s="572"/>
      <c r="AU68" s="587"/>
      <c r="AV68" s="572"/>
      <c r="AW68" s="572"/>
      <c r="AX68" s="573"/>
      <c r="AY68" s="2246">
        <f t="shared" si="5"/>
        <v>0</v>
      </c>
      <c r="AZ68" s="2247"/>
      <c r="BA68" s="2247"/>
      <c r="BB68" s="2248">
        <f t="shared" si="6"/>
        <v>0</v>
      </c>
      <c r="BC68" s="2248"/>
      <c r="BD68" s="2249"/>
      <c r="BE68" s="2265"/>
      <c r="BF68" s="2265"/>
      <c r="BG68" s="2265"/>
      <c r="BH68" s="2265"/>
      <c r="BI68" s="2265"/>
      <c r="BJ68" s="2265"/>
      <c r="BK68" s="1572"/>
      <c r="BL68" s="1572"/>
      <c r="BM68" s="1572"/>
      <c r="BN68" s="1573"/>
    </row>
    <row r="69" spans="2:66" ht="21" customHeight="1" x14ac:dyDescent="0.4">
      <c r="B69" s="2252"/>
      <c r="C69" s="2252"/>
      <c r="D69" s="2241"/>
      <c r="E69" s="2242"/>
      <c r="F69" s="2242"/>
      <c r="G69" s="2242"/>
      <c r="H69" s="2242"/>
      <c r="I69" s="2242"/>
      <c r="J69" s="2242"/>
      <c r="K69" s="2242"/>
      <c r="L69" s="2242"/>
      <c r="M69" s="2242"/>
      <c r="N69" s="2242"/>
      <c r="O69" s="2242"/>
      <c r="P69" s="2250"/>
      <c r="Q69" s="2250"/>
      <c r="R69" s="2250"/>
      <c r="S69" s="2250"/>
      <c r="T69" s="2250"/>
      <c r="U69" s="2250"/>
      <c r="V69" s="2251"/>
      <c r="W69" s="599"/>
      <c r="X69" s="587"/>
      <c r="Y69" s="587"/>
      <c r="Z69" s="587"/>
      <c r="AA69" s="587"/>
      <c r="AB69" s="587"/>
      <c r="AC69" s="588"/>
      <c r="AD69" s="586"/>
      <c r="AE69" s="587"/>
      <c r="AF69" s="587"/>
      <c r="AG69" s="587"/>
      <c r="AH69" s="587"/>
      <c r="AI69" s="587"/>
      <c r="AJ69" s="588"/>
      <c r="AK69" s="586"/>
      <c r="AL69" s="587"/>
      <c r="AM69" s="587"/>
      <c r="AN69" s="587"/>
      <c r="AO69" s="587"/>
      <c r="AP69" s="587"/>
      <c r="AQ69" s="588"/>
      <c r="AR69" s="586"/>
      <c r="AS69" s="587"/>
      <c r="AT69" s="587"/>
      <c r="AU69" s="587"/>
      <c r="AV69" s="587"/>
      <c r="AW69" s="587"/>
      <c r="AX69" s="588"/>
      <c r="AY69" s="2246">
        <f t="shared" si="5"/>
        <v>0</v>
      </c>
      <c r="AZ69" s="2247"/>
      <c r="BA69" s="2247"/>
      <c r="BB69" s="2248">
        <f t="shared" si="6"/>
        <v>0</v>
      </c>
      <c r="BC69" s="2248"/>
      <c r="BD69" s="2249"/>
      <c r="BE69" s="2265"/>
      <c r="BF69" s="2265"/>
      <c r="BG69" s="2265"/>
      <c r="BH69" s="2265"/>
      <c r="BI69" s="2265"/>
      <c r="BJ69" s="2265"/>
      <c r="BK69" s="1572"/>
      <c r="BL69" s="1572"/>
      <c r="BM69" s="1572"/>
      <c r="BN69" s="1573"/>
    </row>
    <row r="70" spans="2:66" ht="21" customHeight="1" x14ac:dyDescent="0.4">
      <c r="B70" s="2252"/>
      <c r="C70" s="2252"/>
      <c r="D70" s="2241"/>
      <c r="E70" s="2242"/>
      <c r="F70" s="2242"/>
      <c r="G70" s="2242"/>
      <c r="H70" s="2242"/>
      <c r="I70" s="2242"/>
      <c r="J70" s="2242"/>
      <c r="K70" s="2242"/>
      <c r="L70" s="2242"/>
      <c r="M70" s="2242"/>
      <c r="N70" s="2242"/>
      <c r="O70" s="2242"/>
      <c r="P70" s="2243"/>
      <c r="Q70" s="2244"/>
      <c r="R70" s="2244"/>
      <c r="S70" s="2244"/>
      <c r="T70" s="2244"/>
      <c r="U70" s="2244"/>
      <c r="V70" s="2245"/>
      <c r="W70" s="580"/>
      <c r="X70" s="572"/>
      <c r="Y70" s="572"/>
      <c r="Z70" s="572"/>
      <c r="AA70" s="572"/>
      <c r="AB70" s="572"/>
      <c r="AC70" s="600"/>
      <c r="AD70" s="571"/>
      <c r="AE70" s="572"/>
      <c r="AF70" s="572"/>
      <c r="AG70" s="572"/>
      <c r="AH70" s="572"/>
      <c r="AI70" s="572"/>
      <c r="AJ70" s="600"/>
      <c r="AK70" s="571"/>
      <c r="AL70" s="572"/>
      <c r="AM70" s="572"/>
      <c r="AN70" s="572"/>
      <c r="AO70" s="572"/>
      <c r="AP70" s="572"/>
      <c r="AQ70" s="600"/>
      <c r="AR70" s="571"/>
      <c r="AS70" s="572"/>
      <c r="AT70" s="572"/>
      <c r="AU70" s="572"/>
      <c r="AV70" s="572"/>
      <c r="AW70" s="572"/>
      <c r="AX70" s="600"/>
      <c r="AY70" s="2246">
        <f t="shared" si="5"/>
        <v>0</v>
      </c>
      <c r="AZ70" s="2247"/>
      <c r="BA70" s="2247"/>
      <c r="BB70" s="2248">
        <f t="shared" si="6"/>
        <v>0</v>
      </c>
      <c r="BC70" s="2248"/>
      <c r="BD70" s="2249"/>
      <c r="BE70" s="2265"/>
      <c r="BF70" s="2265"/>
      <c r="BG70" s="2265"/>
      <c r="BH70" s="2265"/>
      <c r="BI70" s="2265"/>
      <c r="BJ70" s="2265"/>
      <c r="BK70" s="1572"/>
      <c r="BL70" s="1572"/>
      <c r="BM70" s="1572"/>
      <c r="BN70" s="1573"/>
    </row>
    <row r="71" spans="2:66" ht="21" customHeight="1" x14ac:dyDescent="0.4">
      <c r="B71" s="2252"/>
      <c r="C71" s="2252"/>
      <c r="D71" s="2241"/>
      <c r="E71" s="2242"/>
      <c r="F71" s="2242"/>
      <c r="G71" s="2242"/>
      <c r="H71" s="2242"/>
      <c r="I71" s="2242"/>
      <c r="J71" s="2242"/>
      <c r="K71" s="2242"/>
      <c r="L71" s="2242"/>
      <c r="M71" s="2242"/>
      <c r="N71" s="2242"/>
      <c r="O71" s="2242"/>
      <c r="P71" s="2243"/>
      <c r="Q71" s="2244"/>
      <c r="R71" s="2244"/>
      <c r="S71" s="2244"/>
      <c r="T71" s="2244"/>
      <c r="U71" s="2244"/>
      <c r="V71" s="2245"/>
      <c r="W71" s="580"/>
      <c r="X71" s="572"/>
      <c r="Y71" s="572"/>
      <c r="Z71" s="572"/>
      <c r="AA71" s="572"/>
      <c r="AB71" s="572"/>
      <c r="AC71" s="573"/>
      <c r="AD71" s="571"/>
      <c r="AE71" s="572"/>
      <c r="AF71" s="572"/>
      <c r="AG71" s="572"/>
      <c r="AH71" s="572"/>
      <c r="AI71" s="572"/>
      <c r="AJ71" s="573"/>
      <c r="AK71" s="571"/>
      <c r="AL71" s="572"/>
      <c r="AM71" s="572"/>
      <c r="AN71" s="572"/>
      <c r="AO71" s="572"/>
      <c r="AP71" s="572"/>
      <c r="AQ71" s="573"/>
      <c r="AR71" s="580"/>
      <c r="AS71" s="572"/>
      <c r="AT71" s="572"/>
      <c r="AU71" s="572"/>
      <c r="AV71" s="572"/>
      <c r="AW71" s="572"/>
      <c r="AX71" s="573"/>
      <c r="AY71" s="2246">
        <f t="shared" si="5"/>
        <v>0</v>
      </c>
      <c r="AZ71" s="2247"/>
      <c r="BA71" s="2247"/>
      <c r="BB71" s="2248">
        <f t="shared" si="6"/>
        <v>0</v>
      </c>
      <c r="BC71" s="2248"/>
      <c r="BD71" s="2249"/>
      <c r="BE71" s="2265"/>
      <c r="BF71" s="2265"/>
      <c r="BG71" s="2265"/>
      <c r="BH71" s="2265"/>
      <c r="BI71" s="2265"/>
      <c r="BJ71" s="2265"/>
      <c r="BK71" s="1572"/>
      <c r="BL71" s="1572"/>
      <c r="BM71" s="1572"/>
      <c r="BN71" s="1573"/>
    </row>
    <row r="72" spans="2:66" ht="21" customHeight="1" thickBot="1" x14ac:dyDescent="0.45">
      <c r="B72" s="2252"/>
      <c r="C72" s="2252"/>
      <c r="D72" s="2218"/>
      <c r="E72" s="2219"/>
      <c r="F72" s="2219"/>
      <c r="G72" s="2219"/>
      <c r="H72" s="2219"/>
      <c r="I72" s="2219"/>
      <c r="J72" s="2219"/>
      <c r="K72" s="2219"/>
      <c r="L72" s="2219"/>
      <c r="M72" s="2219"/>
      <c r="N72" s="2219"/>
      <c r="O72" s="2219"/>
      <c r="P72" s="2220"/>
      <c r="Q72" s="2221"/>
      <c r="R72" s="2221"/>
      <c r="S72" s="2221"/>
      <c r="T72" s="2221"/>
      <c r="U72" s="2221"/>
      <c r="V72" s="2222"/>
      <c r="W72" s="585"/>
      <c r="X72" s="583"/>
      <c r="Y72" s="583"/>
      <c r="Z72" s="583"/>
      <c r="AA72" s="583"/>
      <c r="AB72" s="583"/>
      <c r="AC72" s="584"/>
      <c r="AD72" s="582"/>
      <c r="AE72" s="583"/>
      <c r="AF72" s="583"/>
      <c r="AG72" s="583"/>
      <c r="AH72" s="583"/>
      <c r="AI72" s="583"/>
      <c r="AJ72" s="584"/>
      <c r="AK72" s="582"/>
      <c r="AL72" s="583"/>
      <c r="AM72" s="583"/>
      <c r="AN72" s="583"/>
      <c r="AO72" s="583"/>
      <c r="AP72" s="583"/>
      <c r="AQ72" s="584"/>
      <c r="AR72" s="585"/>
      <c r="AS72" s="583"/>
      <c r="AT72" s="583"/>
      <c r="AU72" s="583"/>
      <c r="AV72" s="583"/>
      <c r="AW72" s="583"/>
      <c r="AX72" s="584"/>
      <c r="AY72" s="2223">
        <f t="shared" si="5"/>
        <v>0</v>
      </c>
      <c r="AZ72" s="2224"/>
      <c r="BA72" s="2224"/>
      <c r="BB72" s="2225">
        <f t="shared" si="6"/>
        <v>0</v>
      </c>
      <c r="BC72" s="2225"/>
      <c r="BD72" s="2226"/>
      <c r="BE72" s="2266"/>
      <c r="BF72" s="2266"/>
      <c r="BG72" s="2266"/>
      <c r="BH72" s="2266"/>
      <c r="BI72" s="2266"/>
      <c r="BJ72" s="2266"/>
      <c r="BK72" s="1574"/>
      <c r="BL72" s="1574"/>
      <c r="BM72" s="1574"/>
      <c r="BN72" s="1575"/>
    </row>
    <row r="73" spans="2:66" ht="21" customHeight="1" thickBot="1" x14ac:dyDescent="0.45">
      <c r="B73" s="2252"/>
      <c r="C73" s="1690" t="s">
        <v>953</v>
      </c>
      <c r="D73" s="2232"/>
      <c r="E73" s="2232"/>
      <c r="F73" s="2232"/>
      <c r="G73" s="2232"/>
      <c r="H73" s="2232"/>
      <c r="I73" s="2232"/>
      <c r="J73" s="2232"/>
      <c r="K73" s="2232"/>
      <c r="L73" s="2232"/>
      <c r="M73" s="2232"/>
      <c r="N73" s="2232"/>
      <c r="O73" s="2232"/>
      <c r="P73" s="2232"/>
      <c r="Q73" s="2232"/>
      <c r="R73" s="2232"/>
      <c r="S73" s="2232"/>
      <c r="T73" s="2232"/>
      <c r="U73" s="2232"/>
      <c r="V73" s="2233"/>
      <c r="W73" s="589">
        <f t="shared" ref="W73:AX73" si="7">SUM(W65:W72)</f>
        <v>0</v>
      </c>
      <c r="X73" s="590">
        <f t="shared" si="7"/>
        <v>0</v>
      </c>
      <c r="Y73" s="590">
        <f t="shared" si="7"/>
        <v>0</v>
      </c>
      <c r="Z73" s="590">
        <f t="shared" si="7"/>
        <v>0</v>
      </c>
      <c r="AA73" s="590">
        <f t="shared" si="7"/>
        <v>0</v>
      </c>
      <c r="AB73" s="590">
        <f t="shared" si="7"/>
        <v>0</v>
      </c>
      <c r="AC73" s="591">
        <f t="shared" si="7"/>
        <v>0</v>
      </c>
      <c r="AD73" s="589">
        <f t="shared" si="7"/>
        <v>0</v>
      </c>
      <c r="AE73" s="590">
        <f t="shared" si="7"/>
        <v>0</v>
      </c>
      <c r="AF73" s="590">
        <f t="shared" si="7"/>
        <v>0</v>
      </c>
      <c r="AG73" s="590">
        <f t="shared" si="7"/>
        <v>0</v>
      </c>
      <c r="AH73" s="590">
        <f t="shared" si="7"/>
        <v>0</v>
      </c>
      <c r="AI73" s="590">
        <f t="shared" si="7"/>
        <v>0</v>
      </c>
      <c r="AJ73" s="591">
        <f t="shared" si="7"/>
        <v>0</v>
      </c>
      <c r="AK73" s="589">
        <f t="shared" si="7"/>
        <v>0</v>
      </c>
      <c r="AL73" s="590">
        <f t="shared" si="7"/>
        <v>0</v>
      </c>
      <c r="AM73" s="590">
        <f t="shared" si="7"/>
        <v>0</v>
      </c>
      <c r="AN73" s="590">
        <f t="shared" si="7"/>
        <v>0</v>
      </c>
      <c r="AO73" s="590">
        <f t="shared" si="7"/>
        <v>0</v>
      </c>
      <c r="AP73" s="590">
        <f t="shared" si="7"/>
        <v>0</v>
      </c>
      <c r="AQ73" s="591">
        <f t="shared" si="7"/>
        <v>0</v>
      </c>
      <c r="AR73" s="589">
        <f t="shared" si="7"/>
        <v>0</v>
      </c>
      <c r="AS73" s="590">
        <f t="shared" si="7"/>
        <v>0</v>
      </c>
      <c r="AT73" s="590">
        <f t="shared" si="7"/>
        <v>0</v>
      </c>
      <c r="AU73" s="590">
        <f t="shared" si="7"/>
        <v>0</v>
      </c>
      <c r="AV73" s="590">
        <f t="shared" si="7"/>
        <v>0</v>
      </c>
      <c r="AW73" s="590">
        <f t="shared" si="7"/>
        <v>0</v>
      </c>
      <c r="AX73" s="591">
        <f t="shared" si="7"/>
        <v>0</v>
      </c>
      <c r="AY73" s="2234">
        <f>SUM(AY65:BA72)</f>
        <v>0</v>
      </c>
      <c r="AZ73" s="2235"/>
      <c r="BA73" s="2235"/>
      <c r="BB73" s="2236">
        <f>SUM($BB$65:$BD$72)</f>
        <v>0</v>
      </c>
      <c r="BC73" s="2236"/>
      <c r="BD73" s="2237"/>
      <c r="BE73" s="2238">
        <f>SUM(BE65)</f>
        <v>0</v>
      </c>
      <c r="BF73" s="2239"/>
      <c r="BG73" s="2239"/>
      <c r="BH73" s="2239"/>
      <c r="BI73" s="2239"/>
      <c r="BJ73" s="2240"/>
      <c r="BK73" s="2227"/>
      <c r="BL73" s="2227"/>
      <c r="BM73" s="2227"/>
      <c r="BN73" s="2228"/>
    </row>
    <row r="74" spans="2:66" ht="21" customHeight="1" thickBot="1" x14ac:dyDescent="0.45">
      <c r="B74" s="595" t="s">
        <v>955</v>
      </c>
      <c r="C74" s="596"/>
      <c r="D74" s="597"/>
      <c r="E74" s="811"/>
      <c r="F74" s="811"/>
      <c r="G74" s="811"/>
      <c r="H74" s="811"/>
      <c r="I74" s="811"/>
      <c r="J74" s="811"/>
      <c r="K74" s="811"/>
      <c r="L74" s="811"/>
      <c r="M74" s="811"/>
      <c r="N74" s="811"/>
      <c r="O74" s="811"/>
      <c r="P74" s="811"/>
      <c r="Q74" s="811"/>
      <c r="R74" s="811"/>
      <c r="S74" s="811"/>
      <c r="T74" s="811"/>
      <c r="U74" s="811"/>
      <c r="V74" s="811"/>
      <c r="W74" s="807"/>
      <c r="X74" s="807"/>
      <c r="Y74" s="807"/>
      <c r="Z74" s="807"/>
      <c r="AA74" s="807"/>
      <c r="AB74" s="807"/>
      <c r="AC74" s="807"/>
      <c r="AD74" s="807"/>
      <c r="AE74" s="807"/>
      <c r="AF74" s="807"/>
      <c r="AG74" s="807"/>
      <c r="AH74" s="807"/>
      <c r="AI74" s="807"/>
      <c r="AJ74" s="807"/>
      <c r="AK74" s="807"/>
      <c r="AL74" s="807"/>
      <c r="AM74" s="807"/>
      <c r="AN74" s="807"/>
      <c r="AO74" s="807"/>
      <c r="AP74" s="807"/>
      <c r="AQ74" s="807"/>
      <c r="AR74" s="807"/>
      <c r="AS74" s="807"/>
      <c r="AT74" s="807"/>
      <c r="AU74" s="807"/>
      <c r="AV74" s="807"/>
      <c r="AW74" s="807"/>
      <c r="AX74" s="808"/>
      <c r="AY74" s="2229">
        <v>40</v>
      </c>
      <c r="AZ74" s="2230"/>
      <c r="BA74" s="2230"/>
      <c r="BB74" s="2230"/>
      <c r="BC74" s="2230"/>
      <c r="BD74" s="2230"/>
      <c r="BE74" s="2230"/>
      <c r="BF74" s="2230"/>
      <c r="BG74" s="2230"/>
      <c r="BH74" s="2230"/>
      <c r="BI74" s="2230"/>
      <c r="BJ74" s="2230"/>
      <c r="BK74" s="2230"/>
      <c r="BL74" s="2230"/>
      <c r="BM74" s="2230"/>
      <c r="BN74" s="2231"/>
    </row>
    <row r="75" spans="2:66" ht="21" customHeight="1" x14ac:dyDescent="0.4">
      <c r="B75" s="45" t="s">
        <v>957</v>
      </c>
    </row>
    <row r="76" spans="2:66" ht="21" customHeight="1" x14ac:dyDescent="0.4">
      <c r="B76" s="45" t="s">
        <v>958</v>
      </c>
      <c r="G76" s="45"/>
    </row>
    <row r="77" spans="2:66" ht="21" customHeight="1" x14ac:dyDescent="0.4">
      <c r="G77" s="45"/>
    </row>
    <row r="88" spans="2:2" ht="21" customHeight="1" x14ac:dyDescent="0.4">
      <c r="B88" s="817" t="s">
        <v>1223</v>
      </c>
    </row>
  </sheetData>
  <mergeCells count="508">
    <mergeCell ref="DB5:DE5"/>
    <mergeCell ref="DF5:DH5"/>
    <mergeCell ref="AO2:AV2"/>
    <mergeCell ref="AW2:BR2"/>
    <mergeCell ref="AO3:AV3"/>
    <mergeCell ref="AW3:BJ3"/>
    <mergeCell ref="BK3:BN3"/>
    <mergeCell ref="BO3:BR3"/>
    <mergeCell ref="G5:T5"/>
    <mergeCell ref="Z5:AF5"/>
    <mergeCell ref="AG5:AJ5"/>
    <mergeCell ref="AK5:AN5"/>
    <mergeCell ref="AO5:AR5"/>
    <mergeCell ref="AS5:AV5"/>
    <mergeCell ref="DB4:DE4"/>
    <mergeCell ref="DF4:DH4"/>
    <mergeCell ref="CH4:CK4"/>
    <mergeCell ref="CL4:CO4"/>
    <mergeCell ref="CP4:CS4"/>
    <mergeCell ref="CT4:CW4"/>
    <mergeCell ref="AS6:AV6"/>
    <mergeCell ref="AW6:AZ6"/>
    <mergeCell ref="CP5:CS5"/>
    <mergeCell ref="CT5:CW5"/>
    <mergeCell ref="CX5:DA5"/>
    <mergeCell ref="CH5:CK5"/>
    <mergeCell ref="CL5:CO5"/>
    <mergeCell ref="CX4:DA4"/>
    <mergeCell ref="D4:J4"/>
    <mergeCell ref="CA4:CG4"/>
    <mergeCell ref="DB6:DE6"/>
    <mergeCell ref="DF6:DH6"/>
    <mergeCell ref="BE6:BG6"/>
    <mergeCell ref="CL6:CO6"/>
    <mergeCell ref="D5:F5"/>
    <mergeCell ref="D7:F7"/>
    <mergeCell ref="G7:T7"/>
    <mergeCell ref="AA7:AF7"/>
    <mergeCell ref="AG7:AJ7"/>
    <mergeCell ref="AK7:AN7"/>
    <mergeCell ref="BA5:BD5"/>
    <mergeCell ref="BE5:BG5"/>
    <mergeCell ref="CA5:CG5"/>
    <mergeCell ref="CP6:CS6"/>
    <mergeCell ref="CT6:CW6"/>
    <mergeCell ref="CX6:DA6"/>
    <mergeCell ref="BA6:BD6"/>
    <mergeCell ref="D6:F6"/>
    <mergeCell ref="G6:T6"/>
    <mergeCell ref="Z6:AF6"/>
    <mergeCell ref="AG6:AJ6"/>
    <mergeCell ref="AK6:AN6"/>
    <mergeCell ref="AW5:AZ5"/>
    <mergeCell ref="AO6:AR6"/>
    <mergeCell ref="AO7:AR7"/>
    <mergeCell ref="AS7:AV7"/>
    <mergeCell ref="AW7:AZ7"/>
    <mergeCell ref="BA7:BD7"/>
    <mergeCell ref="BE7:BG7"/>
    <mergeCell ref="CB7:CH7"/>
    <mergeCell ref="DF7:DH7"/>
    <mergeCell ref="CI7:CK8"/>
    <mergeCell ref="CL7:CO7"/>
    <mergeCell ref="CP7:CS7"/>
    <mergeCell ref="CT7:CW7"/>
    <mergeCell ref="CX7:DA7"/>
    <mergeCell ref="DB7:DE7"/>
    <mergeCell ref="CP8:CS8"/>
    <mergeCell ref="CT8:CW8"/>
    <mergeCell ref="CX8:DA8"/>
    <mergeCell ref="DF8:DH8"/>
    <mergeCell ref="DB8:DE8"/>
    <mergeCell ref="Z9:AF9"/>
    <mergeCell ref="AG9:AJ9"/>
    <mergeCell ref="AK9:AN9"/>
    <mergeCell ref="AO9:AR9"/>
    <mergeCell ref="AS9:AV9"/>
    <mergeCell ref="CB9:CE9"/>
    <mergeCell ref="CF9:CH9"/>
    <mergeCell ref="CI9:CK9"/>
    <mergeCell ref="AO8:AR8"/>
    <mergeCell ref="AS8:AV8"/>
    <mergeCell ref="AW8:AZ8"/>
    <mergeCell ref="BA8:BD8"/>
    <mergeCell ref="BE8:BG8"/>
    <mergeCell ref="BW8:CA8"/>
    <mergeCell ref="AW9:AZ9"/>
    <mergeCell ref="Z8:AF8"/>
    <mergeCell ref="AG8:AJ8"/>
    <mergeCell ref="AK8:AN8"/>
    <mergeCell ref="CB11:CE11"/>
    <mergeCell ref="CF11:CH11"/>
    <mergeCell ref="CI11:CK11"/>
    <mergeCell ref="BA9:BD9"/>
    <mergeCell ref="BE9:BG9"/>
    <mergeCell ref="BW9:CA9"/>
    <mergeCell ref="CB8:CE8"/>
    <mergeCell ref="CF8:CH8"/>
    <mergeCell ref="CL8:CO8"/>
    <mergeCell ref="BW10:CA10"/>
    <mergeCell ref="CB10:CE10"/>
    <mergeCell ref="CF10:CH10"/>
    <mergeCell ref="CI10:CK10"/>
    <mergeCell ref="D13:E13"/>
    <mergeCell ref="F13:V13"/>
    <mergeCell ref="AE13:AH13"/>
    <mergeCell ref="AI13:AK13"/>
    <mergeCell ref="AQ13:AU13"/>
    <mergeCell ref="D12:E12"/>
    <mergeCell ref="F12:V12"/>
    <mergeCell ref="AE12:AK12"/>
    <mergeCell ref="AL12:AN13"/>
    <mergeCell ref="BQ14:BS14"/>
    <mergeCell ref="CG13:CI13"/>
    <mergeCell ref="AZ13:BB13"/>
    <mergeCell ref="BH13:BL13"/>
    <mergeCell ref="BM13:BP13"/>
    <mergeCell ref="CG14:CI14"/>
    <mergeCell ref="BM12:BS12"/>
    <mergeCell ref="BW12:CA12"/>
    <mergeCell ref="CB12:CE12"/>
    <mergeCell ref="CF12:CH12"/>
    <mergeCell ref="CI12:CK12"/>
    <mergeCell ref="AV12:BB12"/>
    <mergeCell ref="BC12:BE13"/>
    <mergeCell ref="AV13:AY13"/>
    <mergeCell ref="BQ13:BS13"/>
    <mergeCell ref="BZ13:CC13"/>
    <mergeCell ref="CD13:CF13"/>
    <mergeCell ref="BZ14:CC14"/>
    <mergeCell ref="CD14:CF14"/>
    <mergeCell ref="BC14:BE14"/>
    <mergeCell ref="BH14:BL14"/>
    <mergeCell ref="BM14:BP14"/>
    <mergeCell ref="D14:E14"/>
    <mergeCell ref="F14:V14"/>
    <mergeCell ref="AQ14:AU14"/>
    <mergeCell ref="AV14:AY14"/>
    <mergeCell ref="AZ14:BB14"/>
    <mergeCell ref="Z14:AD14"/>
    <mergeCell ref="AE14:AH14"/>
    <mergeCell ref="AI14:AK14"/>
    <mergeCell ref="AL14:AN14"/>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D25:H25"/>
    <mergeCell ref="T25:X25"/>
    <mergeCell ref="AJ25:AN25"/>
    <mergeCell ref="AZ25:BD25"/>
    <mergeCell ref="Z17:AD17"/>
    <mergeCell ref="AE17:AH17"/>
    <mergeCell ref="AI17:AK17"/>
    <mergeCell ref="AL17:AN17"/>
    <mergeCell ref="AQ17:AU17"/>
    <mergeCell ref="AV17:AY17"/>
    <mergeCell ref="AZ17:BB17"/>
    <mergeCell ref="BC17:BE17"/>
    <mergeCell ref="Z20:BM22"/>
    <mergeCell ref="D24:AF24"/>
    <mergeCell ref="AJ24:BL24"/>
    <mergeCell ref="AZ27:BD27"/>
    <mergeCell ref="BE27:BH27"/>
    <mergeCell ref="BI27:BL27"/>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9:BD29"/>
    <mergeCell ref="BE29:BH29"/>
    <mergeCell ref="BI29:BL29"/>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K31:M31"/>
    <mergeCell ref="N31:P31"/>
    <mergeCell ref="AA31:AC31"/>
    <mergeCell ref="AD31:AF31"/>
    <mergeCell ref="AQ31:AS31"/>
    <mergeCell ref="AT31:AV31"/>
    <mergeCell ref="BG31:BI31"/>
    <mergeCell ref="BJ31:BL31"/>
    <mergeCell ref="B35:B36"/>
    <mergeCell ref="D35:I36"/>
    <mergeCell ref="J35:O36"/>
    <mergeCell ref="P35:V36"/>
    <mergeCell ref="W35:AC35"/>
    <mergeCell ref="AD35:AJ35"/>
    <mergeCell ref="AK35:AQ35"/>
    <mergeCell ref="AR35:AX35"/>
    <mergeCell ref="AY35:BA36"/>
    <mergeCell ref="BB35:BD36"/>
    <mergeCell ref="BE35:BG36"/>
    <mergeCell ref="BH35:BJ36"/>
    <mergeCell ref="BK35:BN36"/>
    <mergeCell ref="B37:B59"/>
    <mergeCell ref="D37:I37"/>
    <mergeCell ref="J37:L37"/>
    <mergeCell ref="M37:O37"/>
    <mergeCell ref="P37:V37"/>
    <mergeCell ref="BK37:BN37"/>
    <mergeCell ref="BB38:BD38"/>
    <mergeCell ref="BE38:BG38"/>
    <mergeCell ref="BH38:BJ38"/>
    <mergeCell ref="BK38:BN38"/>
    <mergeCell ref="D42:I42"/>
    <mergeCell ref="J42:L42"/>
    <mergeCell ref="M42:O42"/>
    <mergeCell ref="P42:V42"/>
    <mergeCell ref="AY42:BA42"/>
    <mergeCell ref="BB42:BD42"/>
    <mergeCell ref="AY37:BA37"/>
    <mergeCell ref="BB37:BD37"/>
    <mergeCell ref="BE37:BG37"/>
    <mergeCell ref="BH37:BJ37"/>
    <mergeCell ref="AY40:BA40"/>
    <mergeCell ref="BB40:BD40"/>
    <mergeCell ref="BE40:BG40"/>
    <mergeCell ref="BH40:BJ40"/>
    <mergeCell ref="C38:C42"/>
    <mergeCell ref="D38:I38"/>
    <mergeCell ref="J38:L38"/>
    <mergeCell ref="M38:O38"/>
    <mergeCell ref="P38:V38"/>
    <mergeCell ref="AY38:BA38"/>
    <mergeCell ref="D39:I39"/>
    <mergeCell ref="J39:L39"/>
    <mergeCell ref="M39:O39"/>
    <mergeCell ref="P39:V39"/>
    <mergeCell ref="D41:I41"/>
    <mergeCell ref="J41:L41"/>
    <mergeCell ref="M41:O41"/>
    <mergeCell ref="P41:V41"/>
    <mergeCell ref="AY41:BA41"/>
    <mergeCell ref="BE39:BG39"/>
    <mergeCell ref="BH39:BJ39"/>
    <mergeCell ref="BK39:BN39"/>
    <mergeCell ref="D40:I40"/>
    <mergeCell ref="J40:L40"/>
    <mergeCell ref="M40:O40"/>
    <mergeCell ref="P40:V40"/>
    <mergeCell ref="BK40:BN40"/>
    <mergeCell ref="BE41:BG41"/>
    <mergeCell ref="BH41:BJ41"/>
    <mergeCell ref="BK41:BN41"/>
    <mergeCell ref="AY39:BA39"/>
    <mergeCell ref="BB39:BD39"/>
    <mergeCell ref="BB41:BD41"/>
    <mergeCell ref="BK42:BN42"/>
    <mergeCell ref="CE42:CJ45"/>
    <mergeCell ref="CK42:CO42"/>
    <mergeCell ref="CK45:CO45"/>
    <mergeCell ref="BE43:BG50"/>
    <mergeCell ref="BH43:BJ50"/>
    <mergeCell ref="BK43:BN43"/>
    <mergeCell ref="BE42:BG42"/>
    <mergeCell ref="BH42:BJ42"/>
    <mergeCell ref="CK43:CO43"/>
    <mergeCell ref="C43:C50"/>
    <mergeCell ref="D43:I43"/>
    <mergeCell ref="J43:L43"/>
    <mergeCell ref="M43:O43"/>
    <mergeCell ref="P43:V43"/>
    <mergeCell ref="AY43:BA43"/>
    <mergeCell ref="M48:O48"/>
    <mergeCell ref="P48:V48"/>
    <mergeCell ref="AY48:BA48"/>
    <mergeCell ref="D44:I44"/>
    <mergeCell ref="J44:L44"/>
    <mergeCell ref="M44:O44"/>
    <mergeCell ref="D46:I46"/>
    <mergeCell ref="J46:L46"/>
    <mergeCell ref="M46:O46"/>
    <mergeCell ref="P46:V46"/>
    <mergeCell ref="AY46:BA46"/>
    <mergeCell ref="P44:V44"/>
    <mergeCell ref="AY44:BA44"/>
    <mergeCell ref="D48:I48"/>
    <mergeCell ref="J48:L48"/>
    <mergeCell ref="D50:I50"/>
    <mergeCell ref="J50:L50"/>
    <mergeCell ref="M50:O50"/>
    <mergeCell ref="BB44:BD44"/>
    <mergeCell ref="BK46:BN46"/>
    <mergeCell ref="D47:I47"/>
    <mergeCell ref="J47:L47"/>
    <mergeCell ref="M47:O47"/>
    <mergeCell ref="P47:V47"/>
    <mergeCell ref="AY47:BA47"/>
    <mergeCell ref="P45:V45"/>
    <mergeCell ref="AY45:BA45"/>
    <mergeCell ref="BB45:BD45"/>
    <mergeCell ref="BK45:BN45"/>
    <mergeCell ref="BB47:BD47"/>
    <mergeCell ref="BK47:BN47"/>
    <mergeCell ref="BB46:BD46"/>
    <mergeCell ref="BB43:BD43"/>
    <mergeCell ref="BK44:BN44"/>
    <mergeCell ref="CK44:CO44"/>
    <mergeCell ref="D45:I45"/>
    <mergeCell ref="J45:L45"/>
    <mergeCell ref="M45:O45"/>
    <mergeCell ref="BB48:BD48"/>
    <mergeCell ref="BK51:BN51"/>
    <mergeCell ref="D52:I52"/>
    <mergeCell ref="J52:L52"/>
    <mergeCell ref="M52:O52"/>
    <mergeCell ref="P52:V52"/>
    <mergeCell ref="AY52:BA52"/>
    <mergeCell ref="BB52:BD52"/>
    <mergeCell ref="BK52:BN52"/>
    <mergeCell ref="BK50:BN50"/>
    <mergeCell ref="BK48:BN48"/>
    <mergeCell ref="D49:I49"/>
    <mergeCell ref="J49:L49"/>
    <mergeCell ref="M49:O49"/>
    <mergeCell ref="P49:V49"/>
    <mergeCell ref="AY49:BA49"/>
    <mergeCell ref="BB49:BD49"/>
    <mergeCell ref="BK49:BN49"/>
    <mergeCell ref="P50:V50"/>
    <mergeCell ref="AY50:BA50"/>
    <mergeCell ref="BB50:BD50"/>
    <mergeCell ref="M53:O53"/>
    <mergeCell ref="P53:V53"/>
    <mergeCell ref="D51:I51"/>
    <mergeCell ref="J51:L51"/>
    <mergeCell ref="M51:O51"/>
    <mergeCell ref="P51:V51"/>
    <mergeCell ref="AY51:BA51"/>
    <mergeCell ref="BB51:BD51"/>
    <mergeCell ref="C59:V59"/>
    <mergeCell ref="AY59:BA59"/>
    <mergeCell ref="BB59:BD59"/>
    <mergeCell ref="BE59:BG59"/>
    <mergeCell ref="BH59:BJ59"/>
    <mergeCell ref="BK59:BN59"/>
    <mergeCell ref="D55:I55"/>
    <mergeCell ref="J55:L55"/>
    <mergeCell ref="M55:O55"/>
    <mergeCell ref="P55:V55"/>
    <mergeCell ref="AY55:BA55"/>
    <mergeCell ref="BB55:BD55"/>
    <mergeCell ref="P56:V56"/>
    <mergeCell ref="AY56:BA56"/>
    <mergeCell ref="BB56:BD56"/>
    <mergeCell ref="BK56:BN56"/>
    <mergeCell ref="BE51:BG57"/>
    <mergeCell ref="BH51:BJ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K57:BN57"/>
    <mergeCell ref="AY53:BA53"/>
    <mergeCell ref="BB53:BD53"/>
    <mergeCell ref="BK53:BN53"/>
    <mergeCell ref="D54:I54"/>
    <mergeCell ref="J54:L54"/>
    <mergeCell ref="M54:O54"/>
    <mergeCell ref="P54:V54"/>
    <mergeCell ref="AY54:BA54"/>
    <mergeCell ref="BB54:BD54"/>
    <mergeCell ref="BK54:BN54"/>
    <mergeCell ref="D53:I53"/>
    <mergeCell ref="J53:L53"/>
    <mergeCell ref="B65:B73"/>
    <mergeCell ref="C65:C72"/>
    <mergeCell ref="D65:I65"/>
    <mergeCell ref="J65:L65"/>
    <mergeCell ref="M65:O65"/>
    <mergeCell ref="P65:V65"/>
    <mergeCell ref="D69:I69"/>
    <mergeCell ref="J69:L69"/>
    <mergeCell ref="M72:O72"/>
    <mergeCell ref="P72:V72"/>
    <mergeCell ref="M70:O70"/>
    <mergeCell ref="P70:V70"/>
    <mergeCell ref="J70:L70"/>
    <mergeCell ref="AY60:BN60"/>
    <mergeCell ref="B63:B64"/>
    <mergeCell ref="D63:I64"/>
    <mergeCell ref="J63:O64"/>
    <mergeCell ref="P63:V64"/>
    <mergeCell ref="W63:AC63"/>
    <mergeCell ref="AD63:AJ63"/>
    <mergeCell ref="AK63:AQ63"/>
    <mergeCell ref="AR63:AX63"/>
    <mergeCell ref="AY63:BA64"/>
    <mergeCell ref="BE63:BJ64"/>
    <mergeCell ref="BK68:BN68"/>
    <mergeCell ref="M69:O69"/>
    <mergeCell ref="P69:V69"/>
    <mergeCell ref="AY69:BA69"/>
    <mergeCell ref="BB63:BD64"/>
    <mergeCell ref="BK63:BN64"/>
    <mergeCell ref="BB66:BD66"/>
    <mergeCell ref="BK66:BN66"/>
    <mergeCell ref="M67:O67"/>
    <mergeCell ref="P67:V67"/>
    <mergeCell ref="AY67:BA67"/>
    <mergeCell ref="BB67:BD67"/>
    <mergeCell ref="AY65:BA65"/>
    <mergeCell ref="BB65:BD65"/>
    <mergeCell ref="BK65:BN65"/>
    <mergeCell ref="M66:O66"/>
    <mergeCell ref="P66:V66"/>
    <mergeCell ref="AY66:BA66"/>
    <mergeCell ref="BE73:BJ73"/>
    <mergeCell ref="BE65:BJ72"/>
    <mergeCell ref="AY74:BN74"/>
    <mergeCell ref="BK72:BN72"/>
    <mergeCell ref="C73:V73"/>
    <mergeCell ref="AY73:BA73"/>
    <mergeCell ref="BB73:BD73"/>
    <mergeCell ref="BK73:BN73"/>
    <mergeCell ref="D72:I72"/>
    <mergeCell ref="J72:L72"/>
    <mergeCell ref="BB69:BD69"/>
    <mergeCell ref="BK69:BN69"/>
    <mergeCell ref="D68:I68"/>
    <mergeCell ref="J68:L68"/>
    <mergeCell ref="M68:O68"/>
    <mergeCell ref="P68:V68"/>
    <mergeCell ref="AY68:BA68"/>
    <mergeCell ref="BB68:BD68"/>
    <mergeCell ref="BK67:BN67"/>
    <mergeCell ref="D67:I67"/>
    <mergeCell ref="J67:L67"/>
    <mergeCell ref="D66:I66"/>
    <mergeCell ref="J66:L66"/>
    <mergeCell ref="D70:I70"/>
    <mergeCell ref="AY72:BA72"/>
    <mergeCell ref="BB72:BD72"/>
    <mergeCell ref="BK70:BN70"/>
    <mergeCell ref="D71:I71"/>
    <mergeCell ref="J71:L71"/>
    <mergeCell ref="M71:O71"/>
    <mergeCell ref="P71:V71"/>
    <mergeCell ref="AY71:BA71"/>
    <mergeCell ref="BB71:BD71"/>
    <mergeCell ref="BK71:BN71"/>
    <mergeCell ref="AY70:BA70"/>
    <mergeCell ref="BB70:BD70"/>
  </mergeCells>
  <phoneticPr fontId="11"/>
  <conditionalFormatting sqref="C31:N31 C25:H26 AC25:AF26 CA25:CD26 I25:L29 Y25:AB29 AG25:AG29 C27:D27 T27 M27:M28 Q27:S28 BV27:BV28 T28:X28 C28:H29 M29:X29 AC29:AF29 BV29:BY29 CA29:CD29 C30:AG30 AG31">
    <cfRule type="expression" dxfId="57" priority="25">
      <formula>COUNTA($D$7)&gt;=1</formula>
    </cfRule>
  </conditionalFormatting>
  <conditionalFormatting sqref="C24:AG24">
    <cfRule type="expression" dxfId="56" priority="31">
      <formula>COUNTA($D$7)&gt;=1</formula>
    </cfRule>
  </conditionalFormatting>
  <conditionalFormatting sqref="C32:AG33">
    <cfRule type="expression" dxfId="55" priority="27">
      <formula>COUNTA($D$7)&gt;=1</formula>
    </cfRule>
  </conditionalFormatting>
  <conditionalFormatting sqref="D5:D7 E16:E17">
    <cfRule type="expression" dxfId="54" priority="40">
      <formula>IF($E$9:$F$9="〇",TRUE,FALSE)</formula>
    </cfRule>
  </conditionalFormatting>
  <conditionalFormatting sqref="D5:D7">
    <cfRule type="expression" dxfId="53" priority="39">
      <formula>IF($E$10:$F$11="〇",TRUE,FALSE)</formula>
    </cfRule>
  </conditionalFormatting>
  <conditionalFormatting sqref="D10">
    <cfRule type="expression" dxfId="52" priority="38">
      <formula>IF($E$9:$F$9="〇",TRUE,FALSE)</formula>
    </cfRule>
  </conditionalFormatting>
  <conditionalFormatting sqref="D12:E12 D13:D14">
    <cfRule type="expression" dxfId="51" priority="36">
      <formula>IF($E$9:$F$9="〇",TRUE,FALSE)</formula>
    </cfRule>
    <cfRule type="expression" dxfId="50" priority="37">
      <formula>IF($E$10:$F$11="〇",TRUE,FALSE)</formula>
    </cfRule>
  </conditionalFormatting>
  <conditionalFormatting sqref="M25:X26">
    <cfRule type="expression" dxfId="49" priority="6">
      <formula>COUNTA($D$7)&gt;=1</formula>
    </cfRule>
  </conditionalFormatting>
  <conditionalFormatting sqref="N31:P31">
    <cfRule type="beginsWith" dxfId="48" priority="14" operator="beginsWith" text="可">
      <formula>LEFT(N31,LEN("可"))="可"</formula>
    </cfRule>
    <cfRule type="containsText" dxfId="47" priority="15" operator="containsText" text="不可">
      <formula>NOT(ISERROR(SEARCH("不可",N31)))</formula>
    </cfRule>
  </conditionalFormatting>
  <conditionalFormatting sqref="Q31:AD31">
    <cfRule type="expression" dxfId="46" priority="24">
      <formula>COUNTA($D$7)&gt;=1</formula>
    </cfRule>
  </conditionalFormatting>
  <conditionalFormatting sqref="AC27:AC28">
    <cfRule type="expression" dxfId="45" priority="4">
      <formula>COUNTA($D$7)&gt;=1</formula>
    </cfRule>
  </conditionalFormatting>
  <conditionalFormatting sqref="AD31:AF31">
    <cfRule type="beginsWith" dxfId="44" priority="12" operator="beginsWith" text="可">
      <formula>LEFT(AD31,LEN("可"))="可"</formula>
    </cfRule>
    <cfRule type="containsText" dxfId="43" priority="13" operator="containsText" text="不可">
      <formula>NOT(ISERROR(SEARCH("不可",AD31)))</formula>
    </cfRule>
  </conditionalFormatting>
  <conditionalFormatting sqref="AE15">
    <cfRule type="expression" dxfId="42" priority="35">
      <formula>COUNTA($D$5,$D$6)&gt;=1</formula>
    </cfRule>
  </conditionalFormatting>
  <conditionalFormatting sqref="AE14:AN14">
    <cfRule type="expression" dxfId="41" priority="30">
      <formula>COUNTA($D$7)&gt;=1</formula>
    </cfRule>
  </conditionalFormatting>
  <conditionalFormatting sqref="AE16:AN16">
    <cfRule type="expression" dxfId="40" priority="34">
      <formula>COUNTA($D$6)&gt;=1</formula>
    </cfRule>
  </conditionalFormatting>
  <conditionalFormatting sqref="AI15:AN15">
    <cfRule type="expression" dxfId="39" priority="41">
      <formula>COUNTA($D$5,$D$6)&gt;=1</formula>
    </cfRule>
  </conditionalFormatting>
  <conditionalFormatting sqref="AI31:AT31">
    <cfRule type="expression" dxfId="38" priority="23">
      <formula>COUNTA($D$5:$D$6)&gt;=1</formula>
    </cfRule>
  </conditionalFormatting>
  <conditionalFormatting sqref="AI24:BM30">
    <cfRule type="expression" dxfId="37" priority="1">
      <formula>COUNTA($D$5:$D$6)&gt;=1</formula>
    </cfRule>
  </conditionalFormatting>
  <conditionalFormatting sqref="AI32:BM32">
    <cfRule type="expression" dxfId="36" priority="26">
      <formula>COUNTA($D$5:$D$6)&gt;=1</formula>
    </cfRule>
  </conditionalFormatting>
  <conditionalFormatting sqref="AT31:AV31">
    <cfRule type="beginsWith" dxfId="35" priority="9" operator="beginsWith" text="可">
      <formula>LEFT(AT31,LEN("可"))="可"</formula>
    </cfRule>
    <cfRule type="containsText" dxfId="34" priority="11" operator="containsText" text="不可">
      <formula>NOT(ISERROR(SEARCH("不可",AT31)))</formula>
    </cfRule>
  </conditionalFormatting>
  <conditionalFormatting sqref="AV14:BE14">
    <cfRule type="expression" dxfId="33" priority="16">
      <formula>COUNTA($D$7)&gt;=1</formula>
    </cfRule>
  </conditionalFormatting>
  <conditionalFormatting sqref="AV15:BE15">
    <cfRule type="expression" dxfId="32" priority="17">
      <formula>COUNTA($D$5,$D$6)&gt;=1</formula>
    </cfRule>
  </conditionalFormatting>
  <conditionalFormatting sqref="AV16:BE16">
    <cfRule type="expression" dxfId="31" priority="18">
      <formula>COUNTA($D$6)&gt;=1</formula>
    </cfRule>
  </conditionalFormatting>
  <conditionalFormatting sqref="AW31:BJ31">
    <cfRule type="expression" dxfId="30" priority="22">
      <formula>COUNTA($D$5:$D$6)&gt;=1</formula>
    </cfRule>
  </conditionalFormatting>
  <conditionalFormatting sqref="BJ31:BL31">
    <cfRule type="beginsWith" dxfId="29" priority="8" operator="beginsWith" text="可">
      <formula>LEFT(BJ31,LEN("可"))="可"</formula>
    </cfRule>
    <cfRule type="containsText" dxfId="28" priority="10" operator="containsText" text="不可">
      <formula>NOT(ISERROR(SEARCH("不可",BJ31)))</formula>
    </cfRule>
  </conditionalFormatting>
  <conditionalFormatting sqref="BM31">
    <cfRule type="expression" dxfId="27" priority="28">
      <formula>COUNTA($D$5:$D$6)&gt;=1</formula>
    </cfRule>
  </conditionalFormatting>
  <conditionalFormatting sqref="BM14:BS14">
    <cfRule type="expression" dxfId="26" priority="29">
      <formula>COUNTA($D$7)&gt;=1</formula>
    </cfRule>
  </conditionalFormatting>
  <conditionalFormatting sqref="BV25:BY26">
    <cfRule type="expression" dxfId="25" priority="7">
      <formula>COUNTA($D$7)&gt;=1</formula>
    </cfRule>
  </conditionalFormatting>
  <conditionalFormatting sqref="CA27:CA28">
    <cfRule type="expression" dxfId="24" priority="5">
      <formula>COUNTA($D$7)&gt;=1</formula>
    </cfRule>
  </conditionalFormatting>
  <conditionalFormatting sqref="CB9:CK9">
    <cfRule type="expression" dxfId="23" priority="19">
      <formula>COUNTA($D$7)&gt;=1</formula>
    </cfRule>
  </conditionalFormatting>
  <conditionalFormatting sqref="CB10:CK10">
    <cfRule type="expression" dxfId="22" priority="20">
      <formula>COUNTA($D$5,$D$6)&gt;=1</formula>
    </cfRule>
  </conditionalFormatting>
  <conditionalFormatting sqref="CB11:CK11">
    <cfRule type="expression" dxfId="21" priority="21">
      <formula>COUNTA($D$6)&gt;=1</formula>
    </cfRule>
  </conditionalFormatting>
  <conditionalFormatting sqref="CF25:CI29">
    <cfRule type="expression" dxfId="20" priority="3">
      <formula>COUNTA($D$5:$D$6)&gt;=1</formula>
    </cfRule>
  </conditionalFormatting>
  <conditionalFormatting sqref="CK25:CN29">
    <cfRule type="expression" dxfId="19" priority="2">
      <formula>COUNTA($D$5:$D$6)&gt;=1</formula>
    </cfRule>
  </conditionalFormatting>
  <conditionalFormatting sqref="CP42:CR43">
    <cfRule type="expression" dxfId="18" priority="33">
      <formula>COUNTA($AN$8)&gt;=1</formula>
    </cfRule>
  </conditionalFormatting>
  <conditionalFormatting sqref="CP44:CR45">
    <cfRule type="expression" dxfId="17" priority="32">
      <formula>COUNTA($AN$6:$AP$7)&gt;=1</formula>
    </cfRule>
  </conditionalFormatting>
  <dataValidations count="2">
    <dataValidation type="list" allowBlank="1" showInputMessage="1" showErrorMessage="1" sqref="E12 D5:D7 D12:D14" xr:uid="{D7BDE0CE-D9DE-4E5E-9744-02757C5291E4}">
      <formula1>$W$1:$W$2</formula1>
    </dataValidation>
    <dataValidation type="list" allowBlank="1" showInputMessage="1" showErrorMessage="1" sqref="E16:E17 D10" xr:uid="{020D72DF-761E-47D0-B095-CE16539C1DF0}">
      <formula1>$X$1:$X$2</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DBDEB-DC51-4B88-ADE8-91F1E17369D3}">
  <sheetPr>
    <pageSetUpPr fitToPage="1"/>
  </sheetPr>
  <dimension ref="A1:CY45"/>
  <sheetViews>
    <sheetView view="pageBreakPreview" topLeftCell="C17" zoomScale="70" zoomScaleNormal="115" zoomScaleSheetLayoutView="70" workbookViewId="0">
      <selection activeCell="J4" sqref="J4"/>
    </sheetView>
  </sheetViews>
  <sheetFormatPr defaultColWidth="8.875" defaultRowHeight="12" x14ac:dyDescent="0.4"/>
  <cols>
    <col min="1" max="2" width="1.75" style="460" hidden="1" customWidth="1"/>
    <col min="3" max="18" width="1.75" style="460" customWidth="1"/>
    <col min="19" max="72" width="2.25" style="460" customWidth="1"/>
    <col min="73" max="83" width="1.75" style="460" customWidth="1"/>
    <col min="84" max="107" width="1.875" style="460" customWidth="1"/>
    <col min="108" max="16384" width="8.875" style="460"/>
  </cols>
  <sheetData>
    <row r="1" spans="1:103" ht="54" customHeight="1" x14ac:dyDescent="0.4">
      <c r="A1" s="820"/>
      <c r="C1" s="820" t="s">
        <v>1237</v>
      </c>
      <c r="J1" s="460" t="s">
        <v>1256</v>
      </c>
    </row>
    <row r="2" spans="1:103" ht="13.9" customHeight="1" x14ac:dyDescent="0.4">
      <c r="BE2" s="830"/>
      <c r="BF2" s="830"/>
      <c r="BG2" s="830"/>
      <c r="BH2" s="830"/>
      <c r="BI2" s="830"/>
      <c r="BJ2" s="830"/>
      <c r="BK2" s="830"/>
      <c r="BL2" s="820"/>
      <c r="BM2" s="820"/>
      <c r="BN2" s="820"/>
      <c r="BO2" s="2332" t="s">
        <v>1003</v>
      </c>
      <c r="BP2" s="2332"/>
      <c r="BQ2" s="2332"/>
      <c r="BR2" s="2580"/>
      <c r="BS2" s="2580"/>
      <c r="BT2" s="2332" t="s">
        <v>1004</v>
      </c>
      <c r="BU2" s="2332"/>
      <c r="BV2" s="2580"/>
      <c r="BW2" s="2580"/>
      <c r="BX2" s="2332" t="s">
        <v>1005</v>
      </c>
      <c r="BY2" s="2332"/>
      <c r="BZ2" s="2580"/>
      <c r="CA2" s="2580"/>
      <c r="CB2" s="2332" t="s">
        <v>1006</v>
      </c>
      <c r="CC2" s="2332"/>
    </row>
    <row r="3" spans="1:103" ht="13.9" customHeight="1" x14ac:dyDescent="0.4">
      <c r="CJ3" s="518"/>
    </row>
    <row r="4" spans="1:103" ht="13.9" customHeight="1" x14ac:dyDescent="0.4">
      <c r="T4" s="460" t="s">
        <v>959</v>
      </c>
    </row>
    <row r="5" spans="1:103" ht="13.9" customHeight="1" x14ac:dyDescent="0.4">
      <c r="BY5" s="829" t="str">
        <f>IF(COUNTIF(BY1:CA3,"○")&gt;1,"いずれか１つを選択してください。","")</f>
        <v/>
      </c>
    </row>
    <row r="6" spans="1:103" ht="13.9" customHeight="1" x14ac:dyDescent="0.4">
      <c r="E6" s="460" t="s">
        <v>1007</v>
      </c>
      <c r="AX6" s="460" t="s">
        <v>1008</v>
      </c>
      <c r="CH6" s="828"/>
      <c r="CJ6" s="518"/>
    </row>
    <row r="7" spans="1:103" ht="13.9" customHeight="1" x14ac:dyDescent="0.4">
      <c r="G7" s="2532" t="s">
        <v>1009</v>
      </c>
      <c r="H7" s="2532"/>
      <c r="I7" s="2532"/>
      <c r="J7" s="2532"/>
      <c r="K7" s="2532"/>
      <c r="L7" s="2532"/>
      <c r="M7" s="2532"/>
      <c r="N7" s="2532"/>
      <c r="O7" s="2577"/>
      <c r="P7" s="2578"/>
      <c r="Q7" s="2578"/>
      <c r="R7" s="2578"/>
      <c r="S7" s="2578"/>
      <c r="T7" s="2578"/>
      <c r="U7" s="2578"/>
      <c r="V7" s="2578"/>
      <c r="W7" s="2578"/>
      <c r="X7" s="2578"/>
      <c r="Y7" s="2578"/>
      <c r="Z7" s="2578"/>
      <c r="AA7" s="2578"/>
      <c r="AB7" s="2578"/>
      <c r="AC7" s="2578"/>
      <c r="AD7" s="2578"/>
      <c r="AE7" s="2578"/>
      <c r="AF7" s="2578"/>
      <c r="AG7" s="2578"/>
      <c r="AH7" s="2578"/>
      <c r="AI7" s="2578"/>
      <c r="AJ7" s="2579"/>
      <c r="AK7" s="827"/>
      <c r="AL7" s="827"/>
      <c r="AM7" s="827"/>
      <c r="AN7" s="827"/>
      <c r="AO7" s="827"/>
      <c r="AP7" s="827"/>
      <c r="AQ7" s="827"/>
      <c r="AR7" s="827"/>
      <c r="AS7" s="827"/>
      <c r="AZ7" s="2576"/>
      <c r="BA7" s="2576"/>
      <c r="BB7" s="2576"/>
      <c r="BC7" s="2532" t="s">
        <v>1010</v>
      </c>
      <c r="BD7" s="2532"/>
      <c r="BE7" s="2532"/>
      <c r="BF7" s="2532"/>
      <c r="BG7" s="2532"/>
      <c r="BH7" s="2532"/>
      <c r="BI7" s="2532"/>
      <c r="BJ7" s="2532"/>
      <c r="BK7" s="2532"/>
      <c r="BL7" s="2532"/>
      <c r="BM7" s="2532"/>
      <c r="BN7" s="2532"/>
      <c r="CH7" s="828"/>
      <c r="CJ7" s="820"/>
    </row>
    <row r="8" spans="1:103" ht="13.9" customHeight="1" x14ac:dyDescent="0.4">
      <c r="G8" s="2532" t="s">
        <v>1011</v>
      </c>
      <c r="H8" s="2532"/>
      <c r="I8" s="2532"/>
      <c r="J8" s="2532"/>
      <c r="K8" s="2532"/>
      <c r="L8" s="2532"/>
      <c r="M8" s="2532"/>
      <c r="N8" s="2532"/>
      <c r="O8" s="2577"/>
      <c r="P8" s="2578"/>
      <c r="Q8" s="2578"/>
      <c r="R8" s="2578"/>
      <c r="S8" s="2578"/>
      <c r="T8" s="2578"/>
      <c r="U8" s="2578"/>
      <c r="V8" s="2578"/>
      <c r="W8" s="2578"/>
      <c r="X8" s="2578"/>
      <c r="Y8" s="2578"/>
      <c r="Z8" s="2578"/>
      <c r="AA8" s="2578"/>
      <c r="AB8" s="2578"/>
      <c r="AC8" s="2578"/>
      <c r="AD8" s="2578"/>
      <c r="AE8" s="2578"/>
      <c r="AF8" s="2578"/>
      <c r="AG8" s="2578"/>
      <c r="AH8" s="2578"/>
      <c r="AI8" s="2578"/>
      <c r="AJ8" s="2579"/>
      <c r="AK8" s="827"/>
      <c r="AL8" s="827"/>
      <c r="AM8" s="827"/>
      <c r="AN8" s="827"/>
      <c r="AO8" s="827"/>
      <c r="AP8" s="827"/>
      <c r="AQ8" s="827"/>
      <c r="AR8" s="827"/>
      <c r="AS8" s="827"/>
      <c r="AZ8" s="2576"/>
      <c r="BA8" s="2576"/>
      <c r="BB8" s="2576"/>
      <c r="BC8" s="2532" t="s">
        <v>1012</v>
      </c>
      <c r="BD8" s="2532"/>
      <c r="BE8" s="2532"/>
      <c r="BF8" s="2532"/>
      <c r="BG8" s="2532"/>
      <c r="BH8" s="2532"/>
      <c r="BI8" s="2532"/>
      <c r="BJ8" s="2532"/>
      <c r="BK8" s="2532"/>
      <c r="BL8" s="2532"/>
      <c r="BM8" s="2532"/>
      <c r="BN8" s="2532"/>
      <c r="BO8" s="830"/>
      <c r="BP8" s="830"/>
      <c r="BQ8" s="830"/>
      <c r="BR8" s="820"/>
      <c r="BS8" s="820"/>
      <c r="BT8" s="820"/>
      <c r="BU8" s="820"/>
      <c r="BV8" s="820"/>
      <c r="BW8" s="820"/>
      <c r="BX8" s="820"/>
      <c r="BY8" s="820"/>
      <c r="BZ8" s="820"/>
      <c r="CA8" s="820"/>
      <c r="CB8" s="820"/>
      <c r="CC8" s="820"/>
      <c r="CH8" s="828"/>
      <c r="CJ8" s="820"/>
    </row>
    <row r="9" spans="1:103" ht="13.9" customHeight="1" x14ac:dyDescent="0.4">
      <c r="G9" s="2532" t="s">
        <v>887</v>
      </c>
      <c r="H9" s="2532"/>
      <c r="I9" s="2532"/>
      <c r="J9" s="2532"/>
      <c r="K9" s="2532"/>
      <c r="L9" s="2532"/>
      <c r="M9" s="2532"/>
      <c r="N9" s="2532"/>
      <c r="O9" s="2570"/>
      <c r="P9" s="2570"/>
      <c r="Q9" s="2570"/>
      <c r="R9" s="2570"/>
      <c r="S9" s="2570"/>
      <c r="T9" s="2570"/>
      <c r="U9" s="2570"/>
      <c r="V9" s="2570"/>
      <c r="W9" s="2570"/>
      <c r="X9" s="2570"/>
      <c r="Y9" s="2570"/>
      <c r="Z9" s="2570"/>
      <c r="AA9" s="2570"/>
      <c r="AB9" s="2570"/>
      <c r="AC9" s="2571" t="s">
        <v>888</v>
      </c>
      <c r="AD9" s="2535"/>
      <c r="AE9" s="2535"/>
      <c r="AF9" s="2572"/>
      <c r="AG9" s="2573"/>
      <c r="AH9" s="2574"/>
      <c r="AI9" s="2574"/>
      <c r="AJ9" s="2575"/>
      <c r="AK9" s="827"/>
      <c r="AL9" s="827"/>
      <c r="AM9" s="827"/>
      <c r="AN9" s="827"/>
      <c r="AO9" s="827"/>
      <c r="AP9" s="827"/>
      <c r="AQ9" s="827"/>
      <c r="AR9" s="827"/>
      <c r="AS9" s="827"/>
      <c r="AZ9" s="2576"/>
      <c r="BA9" s="2576"/>
      <c r="BB9" s="2576"/>
      <c r="BC9" s="2532" t="s">
        <v>1236</v>
      </c>
      <c r="BD9" s="2532"/>
      <c r="BE9" s="2532"/>
      <c r="BF9" s="2532"/>
      <c r="BG9" s="2532"/>
      <c r="BH9" s="2532"/>
      <c r="BI9" s="2532"/>
      <c r="BJ9" s="2532"/>
      <c r="BK9" s="2532"/>
      <c r="BL9" s="2532"/>
      <c r="BM9" s="2532"/>
      <c r="BN9" s="2532"/>
      <c r="BO9" s="830"/>
      <c r="BP9" s="830"/>
      <c r="BQ9" s="830"/>
      <c r="BR9" s="820"/>
      <c r="BS9" s="820"/>
      <c r="BT9" s="820"/>
      <c r="BU9" s="820"/>
      <c r="BV9" s="820"/>
      <c r="BW9" s="820"/>
      <c r="BX9" s="820"/>
      <c r="BY9" s="820"/>
      <c r="BZ9" s="820"/>
      <c r="CA9" s="820"/>
      <c r="CB9" s="820"/>
      <c r="CC9" s="820"/>
      <c r="CJ9" s="820"/>
      <c r="CK9" s="820"/>
      <c r="CL9" s="820"/>
      <c r="CM9" s="820"/>
      <c r="CN9" s="833"/>
      <c r="CO9" s="833"/>
      <c r="CP9" s="833"/>
      <c r="CQ9" s="820"/>
      <c r="CR9" s="820"/>
      <c r="CS9" s="820"/>
      <c r="CT9" s="820"/>
      <c r="CU9" s="820"/>
      <c r="CV9" s="820"/>
      <c r="CW9" s="832"/>
      <c r="CX9" s="832"/>
      <c r="CY9" s="832"/>
    </row>
    <row r="10" spans="1:103" ht="13.9" customHeight="1" x14ac:dyDescent="0.4">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27"/>
      <c r="AQ10" s="827"/>
      <c r="AR10" s="827"/>
      <c r="AS10" s="827"/>
      <c r="AY10" s="827"/>
      <c r="AZ10" s="831" t="s">
        <v>1014</v>
      </c>
      <c r="BA10" s="827"/>
      <c r="BB10" s="827"/>
      <c r="BC10" s="827"/>
      <c r="BD10" s="827"/>
      <c r="BE10" s="827"/>
      <c r="BF10" s="827"/>
      <c r="BG10" s="827"/>
      <c r="BH10" s="827"/>
      <c r="BI10" s="827"/>
      <c r="BJ10" s="827"/>
      <c r="BO10" s="830"/>
      <c r="BP10" s="830"/>
      <c r="BQ10" s="830"/>
      <c r="BR10" s="820"/>
      <c r="BS10" s="820"/>
      <c r="BT10" s="820"/>
      <c r="BU10" s="820"/>
      <c r="BV10" s="820"/>
      <c r="BW10" s="820"/>
      <c r="BX10" s="820"/>
      <c r="BY10" s="820"/>
      <c r="BZ10" s="820"/>
      <c r="CA10" s="820"/>
      <c r="CB10" s="820"/>
      <c r="CC10" s="820"/>
      <c r="CG10" s="827"/>
    </row>
    <row r="11" spans="1:103" ht="13.9" customHeight="1" thickBot="1" x14ac:dyDescent="0.45">
      <c r="G11" s="829"/>
      <c r="AT11" s="828"/>
      <c r="BU11" s="827"/>
      <c r="BV11" s="827"/>
      <c r="BW11" s="827"/>
      <c r="BX11" s="827"/>
      <c r="BY11" s="827"/>
      <c r="BZ11" s="827"/>
      <c r="CA11" s="827"/>
    </row>
    <row r="12" spans="1:103" ht="13.9" customHeight="1" thickBot="1" x14ac:dyDescent="0.45">
      <c r="E12" s="460" t="s">
        <v>1235</v>
      </c>
      <c r="S12" s="2557" t="s">
        <v>1234</v>
      </c>
      <c r="T12" s="2558"/>
      <c r="U12" s="2558"/>
      <c r="V12" s="2558"/>
      <c r="W12" s="2558"/>
      <c r="X12" s="2558"/>
      <c r="Y12" s="2558"/>
      <c r="Z12" s="2558"/>
      <c r="AA12" s="2558"/>
      <c r="AB12" s="2558"/>
      <c r="AC12" s="2558"/>
      <c r="AD12" s="2558"/>
      <c r="AE12" s="2558"/>
      <c r="AF12" s="2558"/>
      <c r="AG12" s="2558"/>
      <c r="AH12" s="2558"/>
      <c r="AI12" s="2558"/>
      <c r="AJ12" s="2558"/>
      <c r="AK12" s="2558"/>
      <c r="AL12" s="2558"/>
      <c r="AM12" s="2558"/>
      <c r="AN12" s="2558"/>
      <c r="AO12" s="2558"/>
      <c r="AP12" s="2558"/>
      <c r="AQ12" s="2558"/>
      <c r="AR12" s="2558"/>
      <c r="AS12" s="2558"/>
      <c r="AT12" s="2558"/>
      <c r="AU12" s="2558"/>
      <c r="AV12" s="2558"/>
      <c r="AW12" s="2558"/>
      <c r="AX12" s="2558"/>
      <c r="AY12" s="2558"/>
      <c r="AZ12" s="2558"/>
      <c r="BA12" s="2558"/>
      <c r="BB12" s="2558"/>
      <c r="BC12" s="2558"/>
      <c r="BD12" s="2558"/>
      <c r="BE12" s="2558"/>
      <c r="BF12" s="2558"/>
      <c r="BG12" s="2558"/>
      <c r="BH12" s="2558"/>
      <c r="BI12" s="2558"/>
      <c r="BJ12" s="2558"/>
      <c r="BK12" s="2558"/>
      <c r="BL12" s="2558"/>
      <c r="BM12" s="2558"/>
      <c r="BN12" s="2558"/>
      <c r="BO12" s="2558"/>
      <c r="BP12" s="2558"/>
      <c r="BQ12" s="2558"/>
      <c r="BR12" s="2558"/>
      <c r="BS12" s="2558"/>
      <c r="BT12" s="2558"/>
      <c r="BU12" s="2558"/>
      <c r="BV12" s="2558"/>
      <c r="BW12" s="2558"/>
      <c r="BX12" s="2558"/>
      <c r="BY12" s="2559"/>
    </row>
    <row r="13" spans="1:103" ht="13.9" customHeight="1" thickBot="1" x14ac:dyDescent="0.45">
      <c r="S13" s="2542" t="s">
        <v>892</v>
      </c>
      <c r="T13" s="2543"/>
      <c r="U13" s="2543"/>
      <c r="V13" s="2543"/>
      <c r="W13" s="2543"/>
      <c r="X13" s="2543"/>
      <c r="Y13" s="2543"/>
      <c r="Z13" s="2543"/>
      <c r="AA13" s="2544"/>
      <c r="AB13" s="2542" t="s">
        <v>893</v>
      </c>
      <c r="AC13" s="2543"/>
      <c r="AD13" s="2543"/>
      <c r="AE13" s="2543"/>
      <c r="AF13" s="2543"/>
      <c r="AG13" s="2543"/>
      <c r="AH13" s="2543"/>
      <c r="AI13" s="2543"/>
      <c r="AJ13" s="2544"/>
      <c r="AK13" s="2542" t="s">
        <v>894</v>
      </c>
      <c r="AL13" s="2543"/>
      <c r="AM13" s="2543"/>
      <c r="AN13" s="2543"/>
      <c r="AO13" s="2543"/>
      <c r="AP13" s="2543"/>
      <c r="AQ13" s="2543"/>
      <c r="AR13" s="2543"/>
      <c r="AS13" s="2544"/>
      <c r="AT13" s="2543" t="s">
        <v>895</v>
      </c>
      <c r="AU13" s="2543"/>
      <c r="AV13" s="2543"/>
      <c r="AW13" s="2543"/>
      <c r="AX13" s="2543"/>
      <c r="AY13" s="2543"/>
      <c r="AZ13" s="2543"/>
      <c r="BA13" s="2543"/>
      <c r="BB13" s="2543"/>
      <c r="BC13" s="2542" t="s">
        <v>411</v>
      </c>
      <c r="BD13" s="2543"/>
      <c r="BE13" s="2543"/>
      <c r="BF13" s="2543"/>
      <c r="BG13" s="2543"/>
      <c r="BH13" s="2543"/>
      <c r="BI13" s="2543"/>
      <c r="BJ13" s="2543"/>
      <c r="BK13" s="2544"/>
      <c r="BL13" s="2542" t="s">
        <v>408</v>
      </c>
      <c r="BM13" s="2543"/>
      <c r="BN13" s="2543"/>
      <c r="BO13" s="2543"/>
      <c r="BP13" s="2543"/>
      <c r="BQ13" s="2543"/>
      <c r="BR13" s="2543"/>
      <c r="BS13" s="2543"/>
      <c r="BT13" s="2544"/>
      <c r="BU13" s="2560" t="s">
        <v>1032</v>
      </c>
      <c r="BV13" s="2561"/>
      <c r="BW13" s="2561"/>
      <c r="BX13" s="2561"/>
      <c r="BY13" s="2562"/>
    </row>
    <row r="14" spans="1:103" ht="21.75" customHeight="1" x14ac:dyDescent="0.4">
      <c r="G14" s="2566"/>
      <c r="H14" s="2567"/>
      <c r="I14" s="2567"/>
      <c r="J14" s="2567"/>
      <c r="K14" s="2567"/>
      <c r="L14" s="2567"/>
      <c r="M14" s="2567" t="s">
        <v>1030</v>
      </c>
      <c r="N14" s="2567"/>
      <c r="O14" s="2567"/>
      <c r="P14" s="2567"/>
      <c r="Q14" s="2567"/>
      <c r="R14" s="2568"/>
      <c r="S14" s="2552" t="s">
        <v>472</v>
      </c>
      <c r="T14" s="2552"/>
      <c r="U14" s="2552"/>
      <c r="V14" s="2552"/>
      <c r="W14" s="2552"/>
      <c r="X14" s="2556"/>
      <c r="Y14" s="2514" t="s">
        <v>1233</v>
      </c>
      <c r="Z14" s="2515"/>
      <c r="AA14" s="2516"/>
      <c r="AB14" s="2555" t="s">
        <v>472</v>
      </c>
      <c r="AC14" s="2552"/>
      <c r="AD14" s="2552"/>
      <c r="AE14" s="2552"/>
      <c r="AF14" s="2552"/>
      <c r="AG14" s="2556"/>
      <c r="AH14" s="2551" t="s">
        <v>1232</v>
      </c>
      <c r="AI14" s="2552"/>
      <c r="AJ14" s="2553"/>
      <c r="AK14" s="2555" t="s">
        <v>472</v>
      </c>
      <c r="AL14" s="2552"/>
      <c r="AM14" s="2552"/>
      <c r="AN14" s="2552"/>
      <c r="AO14" s="2552"/>
      <c r="AP14" s="2556"/>
      <c r="AQ14" s="2551" t="s">
        <v>1232</v>
      </c>
      <c r="AR14" s="2552"/>
      <c r="AS14" s="2553"/>
      <c r="AT14" s="2555" t="s">
        <v>472</v>
      </c>
      <c r="AU14" s="2552"/>
      <c r="AV14" s="2552"/>
      <c r="AW14" s="2552"/>
      <c r="AX14" s="2552"/>
      <c r="AY14" s="2556"/>
      <c r="AZ14" s="2551" t="s">
        <v>1232</v>
      </c>
      <c r="BA14" s="2552"/>
      <c r="BB14" s="2552"/>
      <c r="BC14" s="2555" t="s">
        <v>472</v>
      </c>
      <c r="BD14" s="2552"/>
      <c r="BE14" s="2552"/>
      <c r="BF14" s="2552"/>
      <c r="BG14" s="2552"/>
      <c r="BH14" s="2556"/>
      <c r="BI14" s="2551" t="s">
        <v>1232</v>
      </c>
      <c r="BJ14" s="2552"/>
      <c r="BK14" s="2553"/>
      <c r="BL14" s="2555" t="s">
        <v>472</v>
      </c>
      <c r="BM14" s="2552"/>
      <c r="BN14" s="2552"/>
      <c r="BO14" s="2552"/>
      <c r="BP14" s="2552"/>
      <c r="BQ14" s="2556"/>
      <c r="BR14" s="2551" t="s">
        <v>1232</v>
      </c>
      <c r="BS14" s="2552"/>
      <c r="BT14" s="2553"/>
      <c r="BU14" s="2563"/>
      <c r="BV14" s="2332"/>
      <c r="BW14" s="2332"/>
      <c r="BX14" s="2332"/>
      <c r="BY14" s="2564"/>
    </row>
    <row r="15" spans="1:103" ht="21.75" customHeight="1" x14ac:dyDescent="0.4">
      <c r="G15" s="2531"/>
      <c r="H15" s="2532"/>
      <c r="I15" s="2532"/>
      <c r="J15" s="2532"/>
      <c r="K15" s="2532"/>
      <c r="L15" s="2532"/>
      <c r="M15" s="2532"/>
      <c r="N15" s="2532"/>
      <c r="O15" s="2532"/>
      <c r="P15" s="2532"/>
      <c r="Q15" s="2532"/>
      <c r="R15" s="2569"/>
      <c r="S15" s="2549"/>
      <c r="T15" s="2549"/>
      <c r="U15" s="2550"/>
      <c r="V15" s="2545" t="s">
        <v>1231</v>
      </c>
      <c r="W15" s="2546"/>
      <c r="X15" s="2547"/>
      <c r="Y15" s="2517"/>
      <c r="Z15" s="2518"/>
      <c r="AA15" s="2519"/>
      <c r="AB15" s="2548"/>
      <c r="AC15" s="2549"/>
      <c r="AD15" s="2550"/>
      <c r="AE15" s="2545" t="s">
        <v>1231</v>
      </c>
      <c r="AF15" s="2546"/>
      <c r="AG15" s="2547"/>
      <c r="AH15" s="2549"/>
      <c r="AI15" s="2549"/>
      <c r="AJ15" s="2554"/>
      <c r="AK15" s="2548"/>
      <c r="AL15" s="2549"/>
      <c r="AM15" s="2550"/>
      <c r="AN15" s="2545" t="s">
        <v>1231</v>
      </c>
      <c r="AO15" s="2546"/>
      <c r="AP15" s="2547"/>
      <c r="AQ15" s="2549"/>
      <c r="AR15" s="2549"/>
      <c r="AS15" s="2554"/>
      <c r="AT15" s="2548"/>
      <c r="AU15" s="2549"/>
      <c r="AV15" s="2550"/>
      <c r="AW15" s="2545" t="s">
        <v>1231</v>
      </c>
      <c r="AX15" s="2546"/>
      <c r="AY15" s="2547"/>
      <c r="AZ15" s="2549"/>
      <c r="BA15" s="2549"/>
      <c r="BB15" s="2549"/>
      <c r="BC15" s="2548"/>
      <c r="BD15" s="2549"/>
      <c r="BE15" s="2550"/>
      <c r="BF15" s="2545" t="s">
        <v>1231</v>
      </c>
      <c r="BG15" s="2546"/>
      <c r="BH15" s="2547"/>
      <c r="BI15" s="2549"/>
      <c r="BJ15" s="2549"/>
      <c r="BK15" s="2554"/>
      <c r="BL15" s="2548"/>
      <c r="BM15" s="2549"/>
      <c r="BN15" s="2550"/>
      <c r="BO15" s="2545" t="s">
        <v>1231</v>
      </c>
      <c r="BP15" s="2546"/>
      <c r="BQ15" s="2547"/>
      <c r="BR15" s="2549"/>
      <c r="BS15" s="2549"/>
      <c r="BT15" s="2554"/>
      <c r="BU15" s="2565"/>
      <c r="BV15" s="2539"/>
      <c r="BW15" s="2539"/>
      <c r="BX15" s="2539"/>
      <c r="BY15" s="2540"/>
    </row>
    <row r="16" spans="1:103" ht="13.9" customHeight="1" x14ac:dyDescent="0.4">
      <c r="G16" s="2531" t="s">
        <v>1033</v>
      </c>
      <c r="H16" s="2532"/>
      <c r="I16" s="2532"/>
      <c r="J16" s="2532"/>
      <c r="K16" s="2532"/>
      <c r="L16" s="2532"/>
      <c r="M16" s="2533">
        <v>30</v>
      </c>
      <c r="N16" s="2534"/>
      <c r="O16" s="2534"/>
      <c r="P16" s="2534"/>
      <c r="Q16" s="2539" t="s">
        <v>1006</v>
      </c>
      <c r="R16" s="2540"/>
      <c r="S16" s="2541">
        <v>0</v>
      </c>
      <c r="T16" s="2541"/>
      <c r="U16" s="2541"/>
      <c r="V16" s="2526"/>
      <c r="W16" s="2527"/>
      <c r="X16" s="2528"/>
      <c r="Y16" s="2529">
        <v>0</v>
      </c>
      <c r="Z16" s="2525"/>
      <c r="AA16" s="2530"/>
      <c r="AB16" s="2524">
        <v>0</v>
      </c>
      <c r="AC16" s="2525"/>
      <c r="AD16" s="2525"/>
      <c r="AE16" s="2526"/>
      <c r="AF16" s="2527"/>
      <c r="AG16" s="2528"/>
      <c r="AH16" s="2529">
        <v>0</v>
      </c>
      <c r="AI16" s="2525"/>
      <c r="AJ16" s="2530"/>
      <c r="AK16" s="2524">
        <v>0</v>
      </c>
      <c r="AL16" s="2525"/>
      <c r="AM16" s="2525"/>
      <c r="AN16" s="2526"/>
      <c r="AO16" s="2527"/>
      <c r="AP16" s="2528"/>
      <c r="AQ16" s="2529">
        <v>0</v>
      </c>
      <c r="AR16" s="2525"/>
      <c r="AS16" s="2530"/>
      <c r="AT16" s="2524">
        <v>0</v>
      </c>
      <c r="AU16" s="2525"/>
      <c r="AV16" s="2525"/>
      <c r="AW16" s="2529">
        <v>0</v>
      </c>
      <c r="AX16" s="2525"/>
      <c r="AY16" s="2525"/>
      <c r="AZ16" s="2529">
        <v>0</v>
      </c>
      <c r="BA16" s="2525"/>
      <c r="BB16" s="2530"/>
      <c r="BC16" s="2524">
        <v>0</v>
      </c>
      <c r="BD16" s="2525"/>
      <c r="BE16" s="2525"/>
      <c r="BF16" s="2529">
        <v>0</v>
      </c>
      <c r="BG16" s="2525"/>
      <c r="BH16" s="2525"/>
      <c r="BI16" s="2529">
        <v>0</v>
      </c>
      <c r="BJ16" s="2525"/>
      <c r="BK16" s="2530"/>
      <c r="BL16" s="2524">
        <v>0</v>
      </c>
      <c r="BM16" s="2525"/>
      <c r="BN16" s="2525"/>
      <c r="BO16" s="2529">
        <v>0</v>
      </c>
      <c r="BP16" s="2525"/>
      <c r="BQ16" s="2525"/>
      <c r="BR16" s="2529">
        <v>0</v>
      </c>
      <c r="BS16" s="2525"/>
      <c r="BT16" s="2530"/>
      <c r="BU16" s="2513">
        <f t="shared" ref="BU16:BU27" si="0">S16+Y16+AH16+AB16+AK16+AQ16+AT16+AZ16+BC16+BI16+BL16+BR16</f>
        <v>0</v>
      </c>
      <c r="BV16" s="2513"/>
      <c r="BW16" s="2513"/>
      <c r="BX16" s="2535" t="s">
        <v>1013</v>
      </c>
      <c r="BY16" s="2536"/>
    </row>
    <row r="17" spans="7:80" ht="13.9" customHeight="1" x14ac:dyDescent="0.4">
      <c r="G17" s="2531" t="s">
        <v>1034</v>
      </c>
      <c r="H17" s="2532"/>
      <c r="I17" s="2532"/>
      <c r="J17" s="2532"/>
      <c r="K17" s="2532"/>
      <c r="L17" s="2532"/>
      <c r="M17" s="2533">
        <v>31</v>
      </c>
      <c r="N17" s="2534"/>
      <c r="O17" s="2534"/>
      <c r="P17" s="2534"/>
      <c r="Q17" s="2539" t="s">
        <v>1006</v>
      </c>
      <c r="R17" s="2540"/>
      <c r="S17" s="2541">
        <v>0</v>
      </c>
      <c r="T17" s="2541"/>
      <c r="U17" s="2541"/>
      <c r="V17" s="2526"/>
      <c r="W17" s="2527"/>
      <c r="X17" s="2528"/>
      <c r="Y17" s="2529">
        <v>0</v>
      </c>
      <c r="Z17" s="2525"/>
      <c r="AA17" s="2530"/>
      <c r="AB17" s="2524">
        <v>0</v>
      </c>
      <c r="AC17" s="2525"/>
      <c r="AD17" s="2525"/>
      <c r="AE17" s="2526"/>
      <c r="AF17" s="2527"/>
      <c r="AG17" s="2528"/>
      <c r="AH17" s="2529">
        <v>0</v>
      </c>
      <c r="AI17" s="2525"/>
      <c r="AJ17" s="2530"/>
      <c r="AK17" s="2524">
        <v>0</v>
      </c>
      <c r="AL17" s="2525"/>
      <c r="AM17" s="2525"/>
      <c r="AN17" s="2526"/>
      <c r="AO17" s="2527"/>
      <c r="AP17" s="2528"/>
      <c r="AQ17" s="2529">
        <v>0</v>
      </c>
      <c r="AR17" s="2525"/>
      <c r="AS17" s="2530"/>
      <c r="AT17" s="2524">
        <v>0</v>
      </c>
      <c r="AU17" s="2525"/>
      <c r="AV17" s="2525"/>
      <c r="AW17" s="2529">
        <v>0</v>
      </c>
      <c r="AX17" s="2525"/>
      <c r="AY17" s="2525"/>
      <c r="AZ17" s="2529">
        <v>0</v>
      </c>
      <c r="BA17" s="2525"/>
      <c r="BB17" s="2530"/>
      <c r="BC17" s="2524">
        <v>0</v>
      </c>
      <c r="BD17" s="2525"/>
      <c r="BE17" s="2525"/>
      <c r="BF17" s="2529">
        <v>0</v>
      </c>
      <c r="BG17" s="2525"/>
      <c r="BH17" s="2525"/>
      <c r="BI17" s="2529">
        <v>0</v>
      </c>
      <c r="BJ17" s="2525"/>
      <c r="BK17" s="2530"/>
      <c r="BL17" s="2524">
        <v>0</v>
      </c>
      <c r="BM17" s="2525"/>
      <c r="BN17" s="2525"/>
      <c r="BO17" s="2529">
        <v>0</v>
      </c>
      <c r="BP17" s="2525"/>
      <c r="BQ17" s="2525"/>
      <c r="BR17" s="2529">
        <v>0</v>
      </c>
      <c r="BS17" s="2525"/>
      <c r="BT17" s="2530"/>
      <c r="BU17" s="2513">
        <f t="shared" si="0"/>
        <v>0</v>
      </c>
      <c r="BV17" s="2513"/>
      <c r="BW17" s="2513"/>
      <c r="BX17" s="2535" t="s">
        <v>1013</v>
      </c>
      <c r="BY17" s="2536"/>
    </row>
    <row r="18" spans="7:80" ht="13.9" customHeight="1" x14ac:dyDescent="0.4">
      <c r="G18" s="2531" t="s">
        <v>1035</v>
      </c>
      <c r="H18" s="2532"/>
      <c r="I18" s="2532"/>
      <c r="J18" s="2532"/>
      <c r="K18" s="2532"/>
      <c r="L18" s="2532"/>
      <c r="M18" s="2533">
        <v>30</v>
      </c>
      <c r="N18" s="2534"/>
      <c r="O18" s="2534"/>
      <c r="P18" s="2534"/>
      <c r="Q18" s="2539" t="s">
        <v>1006</v>
      </c>
      <c r="R18" s="2540"/>
      <c r="S18" s="2541">
        <v>0</v>
      </c>
      <c r="T18" s="2541"/>
      <c r="U18" s="2541"/>
      <c r="V18" s="2526"/>
      <c r="W18" s="2527"/>
      <c r="X18" s="2528"/>
      <c r="Y18" s="2529">
        <v>0</v>
      </c>
      <c r="Z18" s="2525"/>
      <c r="AA18" s="2530"/>
      <c r="AB18" s="2524">
        <v>0</v>
      </c>
      <c r="AC18" s="2525"/>
      <c r="AD18" s="2525"/>
      <c r="AE18" s="2526"/>
      <c r="AF18" s="2527"/>
      <c r="AG18" s="2528"/>
      <c r="AH18" s="2529">
        <v>0</v>
      </c>
      <c r="AI18" s="2525"/>
      <c r="AJ18" s="2530"/>
      <c r="AK18" s="2524">
        <v>0</v>
      </c>
      <c r="AL18" s="2525"/>
      <c r="AM18" s="2525"/>
      <c r="AN18" s="2526"/>
      <c r="AO18" s="2527"/>
      <c r="AP18" s="2528"/>
      <c r="AQ18" s="2529">
        <v>0</v>
      </c>
      <c r="AR18" s="2525"/>
      <c r="AS18" s="2530"/>
      <c r="AT18" s="2524">
        <v>0</v>
      </c>
      <c r="AU18" s="2525"/>
      <c r="AV18" s="2525"/>
      <c r="AW18" s="2529">
        <v>0</v>
      </c>
      <c r="AX18" s="2525"/>
      <c r="AY18" s="2525"/>
      <c r="AZ18" s="2529">
        <v>0</v>
      </c>
      <c r="BA18" s="2525"/>
      <c r="BB18" s="2530"/>
      <c r="BC18" s="2524">
        <v>0</v>
      </c>
      <c r="BD18" s="2525"/>
      <c r="BE18" s="2525"/>
      <c r="BF18" s="2529">
        <v>0</v>
      </c>
      <c r="BG18" s="2525"/>
      <c r="BH18" s="2525"/>
      <c r="BI18" s="2529">
        <v>0</v>
      </c>
      <c r="BJ18" s="2525"/>
      <c r="BK18" s="2530"/>
      <c r="BL18" s="2524">
        <v>0</v>
      </c>
      <c r="BM18" s="2525"/>
      <c r="BN18" s="2525"/>
      <c r="BO18" s="2529">
        <v>0</v>
      </c>
      <c r="BP18" s="2525"/>
      <c r="BQ18" s="2525"/>
      <c r="BR18" s="2529">
        <v>0</v>
      </c>
      <c r="BS18" s="2525"/>
      <c r="BT18" s="2530"/>
      <c r="BU18" s="2513">
        <f t="shared" si="0"/>
        <v>0</v>
      </c>
      <c r="BV18" s="2513"/>
      <c r="BW18" s="2513"/>
      <c r="BX18" s="2535" t="s">
        <v>1013</v>
      </c>
      <c r="BY18" s="2536"/>
    </row>
    <row r="19" spans="7:80" ht="13.9" customHeight="1" x14ac:dyDescent="0.4">
      <c r="G19" s="2531" t="s">
        <v>1036</v>
      </c>
      <c r="H19" s="2532"/>
      <c r="I19" s="2532"/>
      <c r="J19" s="2532"/>
      <c r="K19" s="2532"/>
      <c r="L19" s="2532"/>
      <c r="M19" s="2533">
        <v>31</v>
      </c>
      <c r="N19" s="2534"/>
      <c r="O19" s="2534"/>
      <c r="P19" s="2534"/>
      <c r="Q19" s="2539" t="s">
        <v>1006</v>
      </c>
      <c r="R19" s="2540"/>
      <c r="S19" s="2541">
        <v>0</v>
      </c>
      <c r="T19" s="2541"/>
      <c r="U19" s="2541"/>
      <c r="V19" s="2526"/>
      <c r="W19" s="2527"/>
      <c r="X19" s="2528"/>
      <c r="Y19" s="2529">
        <v>0</v>
      </c>
      <c r="Z19" s="2525"/>
      <c r="AA19" s="2530"/>
      <c r="AB19" s="2524">
        <v>0</v>
      </c>
      <c r="AC19" s="2525"/>
      <c r="AD19" s="2525"/>
      <c r="AE19" s="2526"/>
      <c r="AF19" s="2527"/>
      <c r="AG19" s="2528"/>
      <c r="AH19" s="2529">
        <v>0</v>
      </c>
      <c r="AI19" s="2525"/>
      <c r="AJ19" s="2530"/>
      <c r="AK19" s="2524">
        <v>0</v>
      </c>
      <c r="AL19" s="2525"/>
      <c r="AM19" s="2525"/>
      <c r="AN19" s="2526"/>
      <c r="AO19" s="2527"/>
      <c r="AP19" s="2528"/>
      <c r="AQ19" s="2529">
        <v>0</v>
      </c>
      <c r="AR19" s="2525"/>
      <c r="AS19" s="2530"/>
      <c r="AT19" s="2524">
        <v>0</v>
      </c>
      <c r="AU19" s="2525"/>
      <c r="AV19" s="2525"/>
      <c r="AW19" s="2529">
        <v>0</v>
      </c>
      <c r="AX19" s="2525"/>
      <c r="AY19" s="2525"/>
      <c r="AZ19" s="2529">
        <v>0</v>
      </c>
      <c r="BA19" s="2525"/>
      <c r="BB19" s="2530"/>
      <c r="BC19" s="2524">
        <v>0</v>
      </c>
      <c r="BD19" s="2525"/>
      <c r="BE19" s="2525"/>
      <c r="BF19" s="2529">
        <v>0</v>
      </c>
      <c r="BG19" s="2525"/>
      <c r="BH19" s="2525"/>
      <c r="BI19" s="2529">
        <v>0</v>
      </c>
      <c r="BJ19" s="2525"/>
      <c r="BK19" s="2530"/>
      <c r="BL19" s="2524">
        <v>0</v>
      </c>
      <c r="BM19" s="2525"/>
      <c r="BN19" s="2525"/>
      <c r="BO19" s="2529">
        <v>0</v>
      </c>
      <c r="BP19" s="2525"/>
      <c r="BQ19" s="2525"/>
      <c r="BR19" s="2529">
        <v>0</v>
      </c>
      <c r="BS19" s="2525"/>
      <c r="BT19" s="2530"/>
      <c r="BU19" s="2513">
        <f t="shared" si="0"/>
        <v>0</v>
      </c>
      <c r="BV19" s="2513"/>
      <c r="BW19" s="2513"/>
      <c r="BX19" s="2535" t="s">
        <v>1013</v>
      </c>
      <c r="BY19" s="2536"/>
    </row>
    <row r="20" spans="7:80" ht="13.9" customHeight="1" x14ac:dyDescent="0.4">
      <c r="G20" s="2531" t="s">
        <v>1037</v>
      </c>
      <c r="H20" s="2532"/>
      <c r="I20" s="2532"/>
      <c r="J20" s="2532"/>
      <c r="K20" s="2532"/>
      <c r="L20" s="2532"/>
      <c r="M20" s="2533">
        <v>30</v>
      </c>
      <c r="N20" s="2534"/>
      <c r="O20" s="2534"/>
      <c r="P20" s="2534"/>
      <c r="Q20" s="2539" t="s">
        <v>1006</v>
      </c>
      <c r="R20" s="2540"/>
      <c r="S20" s="2541">
        <v>0</v>
      </c>
      <c r="T20" s="2541"/>
      <c r="U20" s="2541"/>
      <c r="V20" s="2526"/>
      <c r="W20" s="2527"/>
      <c r="X20" s="2528"/>
      <c r="Y20" s="2529">
        <v>0</v>
      </c>
      <c r="Z20" s="2525"/>
      <c r="AA20" s="2530"/>
      <c r="AB20" s="2524">
        <v>0</v>
      </c>
      <c r="AC20" s="2525"/>
      <c r="AD20" s="2525"/>
      <c r="AE20" s="2526"/>
      <c r="AF20" s="2527"/>
      <c r="AG20" s="2528"/>
      <c r="AH20" s="2529">
        <v>0</v>
      </c>
      <c r="AI20" s="2525"/>
      <c r="AJ20" s="2530"/>
      <c r="AK20" s="2524">
        <v>0</v>
      </c>
      <c r="AL20" s="2525"/>
      <c r="AM20" s="2525"/>
      <c r="AN20" s="2526"/>
      <c r="AO20" s="2527"/>
      <c r="AP20" s="2528"/>
      <c r="AQ20" s="2529">
        <v>0</v>
      </c>
      <c r="AR20" s="2525"/>
      <c r="AS20" s="2530"/>
      <c r="AT20" s="2524">
        <v>0</v>
      </c>
      <c r="AU20" s="2525"/>
      <c r="AV20" s="2525"/>
      <c r="AW20" s="2529">
        <v>0</v>
      </c>
      <c r="AX20" s="2525"/>
      <c r="AY20" s="2525"/>
      <c r="AZ20" s="2529">
        <v>0</v>
      </c>
      <c r="BA20" s="2525"/>
      <c r="BB20" s="2530"/>
      <c r="BC20" s="2524">
        <v>0</v>
      </c>
      <c r="BD20" s="2525"/>
      <c r="BE20" s="2525"/>
      <c r="BF20" s="2529">
        <v>0</v>
      </c>
      <c r="BG20" s="2525"/>
      <c r="BH20" s="2525"/>
      <c r="BI20" s="2529">
        <v>0</v>
      </c>
      <c r="BJ20" s="2525"/>
      <c r="BK20" s="2530"/>
      <c r="BL20" s="2524">
        <v>0</v>
      </c>
      <c r="BM20" s="2525"/>
      <c r="BN20" s="2525"/>
      <c r="BO20" s="2529">
        <v>0</v>
      </c>
      <c r="BP20" s="2525"/>
      <c r="BQ20" s="2525"/>
      <c r="BR20" s="2529">
        <v>0</v>
      </c>
      <c r="BS20" s="2525"/>
      <c r="BT20" s="2530"/>
      <c r="BU20" s="2513">
        <f t="shared" si="0"/>
        <v>0</v>
      </c>
      <c r="BV20" s="2513"/>
      <c r="BW20" s="2513"/>
      <c r="BX20" s="2535" t="s">
        <v>1013</v>
      </c>
      <c r="BY20" s="2536"/>
    </row>
    <row r="21" spans="7:80" ht="13.9" customHeight="1" x14ac:dyDescent="0.4">
      <c r="G21" s="2531" t="s">
        <v>1038</v>
      </c>
      <c r="H21" s="2532"/>
      <c r="I21" s="2532"/>
      <c r="J21" s="2532"/>
      <c r="K21" s="2532"/>
      <c r="L21" s="2532"/>
      <c r="M21" s="2533">
        <v>30</v>
      </c>
      <c r="N21" s="2534"/>
      <c r="O21" s="2534"/>
      <c r="P21" s="2534"/>
      <c r="Q21" s="2539" t="s">
        <v>1006</v>
      </c>
      <c r="R21" s="2540"/>
      <c r="S21" s="2541">
        <v>0</v>
      </c>
      <c r="T21" s="2541"/>
      <c r="U21" s="2541"/>
      <c r="V21" s="2526"/>
      <c r="W21" s="2527"/>
      <c r="X21" s="2528"/>
      <c r="Y21" s="2529">
        <v>0</v>
      </c>
      <c r="Z21" s="2525"/>
      <c r="AA21" s="2530"/>
      <c r="AB21" s="2524">
        <v>0</v>
      </c>
      <c r="AC21" s="2525"/>
      <c r="AD21" s="2525"/>
      <c r="AE21" s="2526"/>
      <c r="AF21" s="2527"/>
      <c r="AG21" s="2528"/>
      <c r="AH21" s="2529">
        <v>0</v>
      </c>
      <c r="AI21" s="2525"/>
      <c r="AJ21" s="2530"/>
      <c r="AK21" s="2524">
        <v>0</v>
      </c>
      <c r="AL21" s="2525"/>
      <c r="AM21" s="2525"/>
      <c r="AN21" s="2526"/>
      <c r="AO21" s="2527"/>
      <c r="AP21" s="2528"/>
      <c r="AQ21" s="2529">
        <v>0</v>
      </c>
      <c r="AR21" s="2525"/>
      <c r="AS21" s="2530"/>
      <c r="AT21" s="2524">
        <v>0</v>
      </c>
      <c r="AU21" s="2525"/>
      <c r="AV21" s="2525"/>
      <c r="AW21" s="2529">
        <v>0</v>
      </c>
      <c r="AX21" s="2525"/>
      <c r="AY21" s="2525"/>
      <c r="AZ21" s="2529">
        <v>0</v>
      </c>
      <c r="BA21" s="2525"/>
      <c r="BB21" s="2530"/>
      <c r="BC21" s="2524">
        <v>0</v>
      </c>
      <c r="BD21" s="2525"/>
      <c r="BE21" s="2525"/>
      <c r="BF21" s="2529">
        <v>0</v>
      </c>
      <c r="BG21" s="2525"/>
      <c r="BH21" s="2525"/>
      <c r="BI21" s="2529">
        <v>0</v>
      </c>
      <c r="BJ21" s="2525"/>
      <c r="BK21" s="2530"/>
      <c r="BL21" s="2524">
        <v>0</v>
      </c>
      <c r="BM21" s="2525"/>
      <c r="BN21" s="2525"/>
      <c r="BO21" s="2529">
        <v>0</v>
      </c>
      <c r="BP21" s="2525"/>
      <c r="BQ21" s="2525"/>
      <c r="BR21" s="2529">
        <v>0</v>
      </c>
      <c r="BS21" s="2525"/>
      <c r="BT21" s="2530"/>
      <c r="BU21" s="2513">
        <f t="shared" si="0"/>
        <v>0</v>
      </c>
      <c r="BV21" s="2513"/>
      <c r="BW21" s="2513"/>
      <c r="BX21" s="2535" t="s">
        <v>1013</v>
      </c>
      <c r="BY21" s="2536"/>
    </row>
    <row r="22" spans="7:80" ht="13.9" customHeight="1" x14ac:dyDescent="0.4">
      <c r="G22" s="2531" t="s">
        <v>1039</v>
      </c>
      <c r="H22" s="2532"/>
      <c r="I22" s="2532"/>
      <c r="J22" s="2532"/>
      <c r="K22" s="2532"/>
      <c r="L22" s="2532"/>
      <c r="M22" s="2533">
        <v>31</v>
      </c>
      <c r="N22" s="2534"/>
      <c r="O22" s="2534"/>
      <c r="P22" s="2534"/>
      <c r="Q22" s="2539" t="s">
        <v>1006</v>
      </c>
      <c r="R22" s="2540"/>
      <c r="S22" s="2541">
        <v>0</v>
      </c>
      <c r="T22" s="2541"/>
      <c r="U22" s="2541"/>
      <c r="V22" s="2526"/>
      <c r="W22" s="2527"/>
      <c r="X22" s="2528"/>
      <c r="Y22" s="2529">
        <v>0</v>
      </c>
      <c r="Z22" s="2525"/>
      <c r="AA22" s="2530"/>
      <c r="AB22" s="2524">
        <v>0</v>
      </c>
      <c r="AC22" s="2525"/>
      <c r="AD22" s="2525"/>
      <c r="AE22" s="2526"/>
      <c r="AF22" s="2527"/>
      <c r="AG22" s="2528"/>
      <c r="AH22" s="2529">
        <v>0</v>
      </c>
      <c r="AI22" s="2525"/>
      <c r="AJ22" s="2530"/>
      <c r="AK22" s="2524">
        <v>0</v>
      </c>
      <c r="AL22" s="2525"/>
      <c r="AM22" s="2525"/>
      <c r="AN22" s="2526"/>
      <c r="AO22" s="2527"/>
      <c r="AP22" s="2528"/>
      <c r="AQ22" s="2529">
        <v>0</v>
      </c>
      <c r="AR22" s="2525"/>
      <c r="AS22" s="2530"/>
      <c r="AT22" s="2524">
        <v>0</v>
      </c>
      <c r="AU22" s="2525"/>
      <c r="AV22" s="2525"/>
      <c r="AW22" s="2529">
        <v>0</v>
      </c>
      <c r="AX22" s="2525"/>
      <c r="AY22" s="2525"/>
      <c r="AZ22" s="2529">
        <v>0</v>
      </c>
      <c r="BA22" s="2525"/>
      <c r="BB22" s="2530"/>
      <c r="BC22" s="2524">
        <v>0</v>
      </c>
      <c r="BD22" s="2525"/>
      <c r="BE22" s="2525"/>
      <c r="BF22" s="2529">
        <v>0</v>
      </c>
      <c r="BG22" s="2525"/>
      <c r="BH22" s="2525"/>
      <c r="BI22" s="2529">
        <v>0</v>
      </c>
      <c r="BJ22" s="2525"/>
      <c r="BK22" s="2530"/>
      <c r="BL22" s="2524">
        <v>0</v>
      </c>
      <c r="BM22" s="2525"/>
      <c r="BN22" s="2525"/>
      <c r="BO22" s="2529">
        <v>0</v>
      </c>
      <c r="BP22" s="2525"/>
      <c r="BQ22" s="2525"/>
      <c r="BR22" s="2529">
        <v>0</v>
      </c>
      <c r="BS22" s="2525"/>
      <c r="BT22" s="2530"/>
      <c r="BU22" s="2513">
        <f t="shared" si="0"/>
        <v>0</v>
      </c>
      <c r="BV22" s="2513"/>
      <c r="BW22" s="2513"/>
      <c r="BX22" s="2535" t="s">
        <v>1013</v>
      </c>
      <c r="BY22" s="2536"/>
    </row>
    <row r="23" spans="7:80" ht="13.9" customHeight="1" x14ac:dyDescent="0.4">
      <c r="G23" s="2531" t="s">
        <v>1040</v>
      </c>
      <c r="H23" s="2532"/>
      <c r="I23" s="2532"/>
      <c r="J23" s="2532"/>
      <c r="K23" s="2532"/>
      <c r="L23" s="2532"/>
      <c r="M23" s="2533">
        <v>30</v>
      </c>
      <c r="N23" s="2534"/>
      <c r="O23" s="2534"/>
      <c r="P23" s="2534"/>
      <c r="Q23" s="2539" t="s">
        <v>1006</v>
      </c>
      <c r="R23" s="2540"/>
      <c r="S23" s="2541">
        <v>0</v>
      </c>
      <c r="T23" s="2541"/>
      <c r="U23" s="2541"/>
      <c r="V23" s="2526"/>
      <c r="W23" s="2527"/>
      <c r="X23" s="2528"/>
      <c r="Y23" s="2529">
        <v>0</v>
      </c>
      <c r="Z23" s="2525"/>
      <c r="AA23" s="2530"/>
      <c r="AB23" s="2524">
        <v>0</v>
      </c>
      <c r="AC23" s="2525"/>
      <c r="AD23" s="2525"/>
      <c r="AE23" s="2526"/>
      <c r="AF23" s="2527"/>
      <c r="AG23" s="2528"/>
      <c r="AH23" s="2529">
        <v>0</v>
      </c>
      <c r="AI23" s="2525"/>
      <c r="AJ23" s="2530"/>
      <c r="AK23" s="2524">
        <v>0</v>
      </c>
      <c r="AL23" s="2525"/>
      <c r="AM23" s="2525"/>
      <c r="AN23" s="2526"/>
      <c r="AO23" s="2527"/>
      <c r="AP23" s="2528"/>
      <c r="AQ23" s="2529">
        <v>0</v>
      </c>
      <c r="AR23" s="2525"/>
      <c r="AS23" s="2530"/>
      <c r="AT23" s="2524">
        <v>0</v>
      </c>
      <c r="AU23" s="2525"/>
      <c r="AV23" s="2525"/>
      <c r="AW23" s="2529">
        <v>0</v>
      </c>
      <c r="AX23" s="2525"/>
      <c r="AY23" s="2525"/>
      <c r="AZ23" s="2529">
        <v>0</v>
      </c>
      <c r="BA23" s="2525"/>
      <c r="BB23" s="2530"/>
      <c r="BC23" s="2524">
        <v>0</v>
      </c>
      <c r="BD23" s="2525"/>
      <c r="BE23" s="2525"/>
      <c r="BF23" s="2529">
        <v>0</v>
      </c>
      <c r="BG23" s="2525"/>
      <c r="BH23" s="2525"/>
      <c r="BI23" s="2529">
        <v>0</v>
      </c>
      <c r="BJ23" s="2525"/>
      <c r="BK23" s="2530"/>
      <c r="BL23" s="2524">
        <v>0</v>
      </c>
      <c r="BM23" s="2525"/>
      <c r="BN23" s="2525"/>
      <c r="BO23" s="2529">
        <v>0</v>
      </c>
      <c r="BP23" s="2525"/>
      <c r="BQ23" s="2525"/>
      <c r="BR23" s="2529">
        <v>0</v>
      </c>
      <c r="BS23" s="2525"/>
      <c r="BT23" s="2530"/>
      <c r="BU23" s="2513">
        <f t="shared" si="0"/>
        <v>0</v>
      </c>
      <c r="BV23" s="2513"/>
      <c r="BW23" s="2513"/>
      <c r="BX23" s="2535" t="s">
        <v>1013</v>
      </c>
      <c r="BY23" s="2536"/>
    </row>
    <row r="24" spans="7:80" ht="13.9" customHeight="1" x14ac:dyDescent="0.4">
      <c r="G24" s="2531" t="s">
        <v>1041</v>
      </c>
      <c r="H24" s="2532"/>
      <c r="I24" s="2532"/>
      <c r="J24" s="2532"/>
      <c r="K24" s="2532"/>
      <c r="L24" s="2532"/>
      <c r="M24" s="2533">
        <v>31</v>
      </c>
      <c r="N24" s="2534"/>
      <c r="O24" s="2534"/>
      <c r="P24" s="2534"/>
      <c r="Q24" s="2539" t="s">
        <v>1006</v>
      </c>
      <c r="R24" s="2540"/>
      <c r="S24" s="2541">
        <v>0</v>
      </c>
      <c r="T24" s="2541"/>
      <c r="U24" s="2541"/>
      <c r="V24" s="2526"/>
      <c r="W24" s="2527"/>
      <c r="X24" s="2528"/>
      <c r="Y24" s="2529">
        <v>0</v>
      </c>
      <c r="Z24" s="2525"/>
      <c r="AA24" s="2530"/>
      <c r="AB24" s="2524">
        <v>0</v>
      </c>
      <c r="AC24" s="2525"/>
      <c r="AD24" s="2525"/>
      <c r="AE24" s="2526"/>
      <c r="AF24" s="2527"/>
      <c r="AG24" s="2528"/>
      <c r="AH24" s="2529">
        <v>0</v>
      </c>
      <c r="AI24" s="2525"/>
      <c r="AJ24" s="2530"/>
      <c r="AK24" s="2524">
        <v>0</v>
      </c>
      <c r="AL24" s="2525"/>
      <c r="AM24" s="2525"/>
      <c r="AN24" s="2526"/>
      <c r="AO24" s="2527"/>
      <c r="AP24" s="2528"/>
      <c r="AQ24" s="2529">
        <v>0</v>
      </c>
      <c r="AR24" s="2525"/>
      <c r="AS24" s="2530"/>
      <c r="AT24" s="2524">
        <v>0</v>
      </c>
      <c r="AU24" s="2525"/>
      <c r="AV24" s="2525"/>
      <c r="AW24" s="2529">
        <v>0</v>
      </c>
      <c r="AX24" s="2525"/>
      <c r="AY24" s="2525"/>
      <c r="AZ24" s="2529">
        <v>0</v>
      </c>
      <c r="BA24" s="2525"/>
      <c r="BB24" s="2530"/>
      <c r="BC24" s="2524">
        <v>0</v>
      </c>
      <c r="BD24" s="2525"/>
      <c r="BE24" s="2525"/>
      <c r="BF24" s="2529">
        <v>0</v>
      </c>
      <c r="BG24" s="2525"/>
      <c r="BH24" s="2525"/>
      <c r="BI24" s="2529">
        <v>0</v>
      </c>
      <c r="BJ24" s="2525"/>
      <c r="BK24" s="2530"/>
      <c r="BL24" s="2524">
        <v>0</v>
      </c>
      <c r="BM24" s="2525"/>
      <c r="BN24" s="2525"/>
      <c r="BO24" s="2529">
        <v>0</v>
      </c>
      <c r="BP24" s="2525"/>
      <c r="BQ24" s="2525"/>
      <c r="BR24" s="2529">
        <v>0</v>
      </c>
      <c r="BS24" s="2525"/>
      <c r="BT24" s="2530"/>
      <c r="BU24" s="2513">
        <f t="shared" si="0"/>
        <v>0</v>
      </c>
      <c r="BV24" s="2513"/>
      <c r="BW24" s="2513"/>
      <c r="BX24" s="2535" t="s">
        <v>1013</v>
      </c>
      <c r="BY24" s="2536"/>
      <c r="CB24" s="826"/>
    </row>
    <row r="25" spans="7:80" ht="13.9" customHeight="1" x14ac:dyDescent="0.4">
      <c r="G25" s="2531" t="s">
        <v>1042</v>
      </c>
      <c r="H25" s="2532"/>
      <c r="I25" s="2532"/>
      <c r="J25" s="2532"/>
      <c r="K25" s="2532"/>
      <c r="L25" s="2532"/>
      <c r="M25" s="2533">
        <v>30</v>
      </c>
      <c r="N25" s="2534"/>
      <c r="O25" s="2534"/>
      <c r="P25" s="2534"/>
      <c r="Q25" s="2539" t="s">
        <v>1006</v>
      </c>
      <c r="R25" s="2540"/>
      <c r="S25" s="2541">
        <v>0</v>
      </c>
      <c r="T25" s="2541"/>
      <c r="U25" s="2541"/>
      <c r="V25" s="2526"/>
      <c r="W25" s="2527"/>
      <c r="X25" s="2528"/>
      <c r="Y25" s="2529">
        <v>0</v>
      </c>
      <c r="Z25" s="2525"/>
      <c r="AA25" s="2530"/>
      <c r="AB25" s="2524">
        <v>0</v>
      </c>
      <c r="AC25" s="2525"/>
      <c r="AD25" s="2525"/>
      <c r="AE25" s="2526"/>
      <c r="AF25" s="2527"/>
      <c r="AG25" s="2528"/>
      <c r="AH25" s="2529">
        <v>0</v>
      </c>
      <c r="AI25" s="2525"/>
      <c r="AJ25" s="2530"/>
      <c r="AK25" s="2524">
        <v>0</v>
      </c>
      <c r="AL25" s="2525"/>
      <c r="AM25" s="2525"/>
      <c r="AN25" s="2526"/>
      <c r="AO25" s="2527"/>
      <c r="AP25" s="2528"/>
      <c r="AQ25" s="2529">
        <v>0</v>
      </c>
      <c r="AR25" s="2525"/>
      <c r="AS25" s="2530"/>
      <c r="AT25" s="2524">
        <v>0</v>
      </c>
      <c r="AU25" s="2525"/>
      <c r="AV25" s="2525"/>
      <c r="AW25" s="2529">
        <v>0</v>
      </c>
      <c r="AX25" s="2525"/>
      <c r="AY25" s="2525"/>
      <c r="AZ25" s="2529">
        <v>0</v>
      </c>
      <c r="BA25" s="2525"/>
      <c r="BB25" s="2530"/>
      <c r="BC25" s="2524">
        <v>0</v>
      </c>
      <c r="BD25" s="2525"/>
      <c r="BE25" s="2525"/>
      <c r="BF25" s="2529">
        <v>0</v>
      </c>
      <c r="BG25" s="2525"/>
      <c r="BH25" s="2525"/>
      <c r="BI25" s="2529">
        <v>0</v>
      </c>
      <c r="BJ25" s="2525"/>
      <c r="BK25" s="2530"/>
      <c r="BL25" s="2524">
        <v>0</v>
      </c>
      <c r="BM25" s="2525"/>
      <c r="BN25" s="2525"/>
      <c r="BO25" s="2529">
        <v>0</v>
      </c>
      <c r="BP25" s="2525"/>
      <c r="BQ25" s="2525"/>
      <c r="BR25" s="2529">
        <v>0</v>
      </c>
      <c r="BS25" s="2525"/>
      <c r="BT25" s="2530"/>
      <c r="BU25" s="2513">
        <f t="shared" si="0"/>
        <v>0</v>
      </c>
      <c r="BV25" s="2513"/>
      <c r="BW25" s="2513"/>
      <c r="BX25" s="2535" t="s">
        <v>1013</v>
      </c>
      <c r="BY25" s="2536"/>
    </row>
    <row r="26" spans="7:80" ht="13.9" customHeight="1" x14ac:dyDescent="0.4">
      <c r="G26" s="2531" t="s">
        <v>1043</v>
      </c>
      <c r="H26" s="2532"/>
      <c r="I26" s="2532"/>
      <c r="J26" s="2532"/>
      <c r="K26" s="2532"/>
      <c r="L26" s="2532"/>
      <c r="M26" s="2533">
        <v>27</v>
      </c>
      <c r="N26" s="2534"/>
      <c r="O26" s="2534"/>
      <c r="P26" s="2534"/>
      <c r="Q26" s="2539" t="s">
        <v>1006</v>
      </c>
      <c r="R26" s="2540"/>
      <c r="S26" s="2541">
        <v>0</v>
      </c>
      <c r="T26" s="2541"/>
      <c r="U26" s="2541"/>
      <c r="V26" s="2526"/>
      <c r="W26" s="2527"/>
      <c r="X26" s="2528"/>
      <c r="Y26" s="2529">
        <v>0</v>
      </c>
      <c r="Z26" s="2525"/>
      <c r="AA26" s="2530"/>
      <c r="AB26" s="2524">
        <v>0</v>
      </c>
      <c r="AC26" s="2525"/>
      <c r="AD26" s="2525"/>
      <c r="AE26" s="2526"/>
      <c r="AF26" s="2527"/>
      <c r="AG26" s="2528"/>
      <c r="AH26" s="2529">
        <v>0</v>
      </c>
      <c r="AI26" s="2525"/>
      <c r="AJ26" s="2530"/>
      <c r="AK26" s="2524">
        <v>0</v>
      </c>
      <c r="AL26" s="2525"/>
      <c r="AM26" s="2525"/>
      <c r="AN26" s="2526"/>
      <c r="AO26" s="2527"/>
      <c r="AP26" s="2528"/>
      <c r="AQ26" s="2529">
        <v>0</v>
      </c>
      <c r="AR26" s="2525"/>
      <c r="AS26" s="2530"/>
      <c r="AT26" s="2524">
        <v>0</v>
      </c>
      <c r="AU26" s="2525"/>
      <c r="AV26" s="2525"/>
      <c r="AW26" s="2529">
        <v>0</v>
      </c>
      <c r="AX26" s="2525"/>
      <c r="AY26" s="2525"/>
      <c r="AZ26" s="2529">
        <v>0</v>
      </c>
      <c r="BA26" s="2525"/>
      <c r="BB26" s="2530"/>
      <c r="BC26" s="2524">
        <v>0</v>
      </c>
      <c r="BD26" s="2525"/>
      <c r="BE26" s="2525"/>
      <c r="BF26" s="2529">
        <v>0</v>
      </c>
      <c r="BG26" s="2525"/>
      <c r="BH26" s="2525"/>
      <c r="BI26" s="2529">
        <v>0</v>
      </c>
      <c r="BJ26" s="2525"/>
      <c r="BK26" s="2530"/>
      <c r="BL26" s="2524">
        <v>0</v>
      </c>
      <c r="BM26" s="2525"/>
      <c r="BN26" s="2525"/>
      <c r="BO26" s="2529">
        <v>0</v>
      </c>
      <c r="BP26" s="2525"/>
      <c r="BQ26" s="2525"/>
      <c r="BR26" s="2529">
        <v>0</v>
      </c>
      <c r="BS26" s="2525"/>
      <c r="BT26" s="2530"/>
      <c r="BU26" s="2513">
        <f t="shared" si="0"/>
        <v>0</v>
      </c>
      <c r="BV26" s="2513"/>
      <c r="BW26" s="2513"/>
      <c r="BX26" s="2535" t="s">
        <v>1013</v>
      </c>
      <c r="BY26" s="2536"/>
    </row>
    <row r="27" spans="7:80" ht="13.9" customHeight="1" x14ac:dyDescent="0.4">
      <c r="G27" s="2531" t="s">
        <v>1044</v>
      </c>
      <c r="H27" s="2532"/>
      <c r="I27" s="2532"/>
      <c r="J27" s="2532"/>
      <c r="K27" s="2532"/>
      <c r="L27" s="2532"/>
      <c r="M27" s="2533">
        <v>31</v>
      </c>
      <c r="N27" s="2534"/>
      <c r="O27" s="2534"/>
      <c r="P27" s="2534"/>
      <c r="Q27" s="2539" t="s">
        <v>1006</v>
      </c>
      <c r="R27" s="2540"/>
      <c r="S27" s="2541">
        <v>0</v>
      </c>
      <c r="T27" s="2541"/>
      <c r="U27" s="2541"/>
      <c r="V27" s="2526"/>
      <c r="W27" s="2527"/>
      <c r="X27" s="2528"/>
      <c r="Y27" s="2529">
        <v>0</v>
      </c>
      <c r="Z27" s="2525"/>
      <c r="AA27" s="2530"/>
      <c r="AB27" s="2524">
        <v>0</v>
      </c>
      <c r="AC27" s="2525"/>
      <c r="AD27" s="2525"/>
      <c r="AE27" s="2526"/>
      <c r="AF27" s="2527"/>
      <c r="AG27" s="2528"/>
      <c r="AH27" s="2529">
        <v>0</v>
      </c>
      <c r="AI27" s="2525"/>
      <c r="AJ27" s="2530"/>
      <c r="AK27" s="2524">
        <v>0</v>
      </c>
      <c r="AL27" s="2525"/>
      <c r="AM27" s="2525"/>
      <c r="AN27" s="2526"/>
      <c r="AO27" s="2527"/>
      <c r="AP27" s="2528"/>
      <c r="AQ27" s="2529">
        <v>0</v>
      </c>
      <c r="AR27" s="2525"/>
      <c r="AS27" s="2530"/>
      <c r="AT27" s="2524">
        <v>0</v>
      </c>
      <c r="AU27" s="2525"/>
      <c r="AV27" s="2525"/>
      <c r="AW27" s="2529">
        <v>0</v>
      </c>
      <c r="AX27" s="2525"/>
      <c r="AY27" s="2525"/>
      <c r="AZ27" s="2529">
        <v>0</v>
      </c>
      <c r="BA27" s="2525"/>
      <c r="BB27" s="2530"/>
      <c r="BC27" s="2524">
        <v>0</v>
      </c>
      <c r="BD27" s="2525"/>
      <c r="BE27" s="2525"/>
      <c r="BF27" s="2529">
        <v>0</v>
      </c>
      <c r="BG27" s="2525"/>
      <c r="BH27" s="2525"/>
      <c r="BI27" s="2529">
        <v>0</v>
      </c>
      <c r="BJ27" s="2525"/>
      <c r="BK27" s="2530"/>
      <c r="BL27" s="2524">
        <v>0</v>
      </c>
      <c r="BM27" s="2525"/>
      <c r="BN27" s="2525"/>
      <c r="BO27" s="2529">
        <v>0</v>
      </c>
      <c r="BP27" s="2525"/>
      <c r="BQ27" s="2525"/>
      <c r="BR27" s="2529">
        <v>0</v>
      </c>
      <c r="BS27" s="2525"/>
      <c r="BT27" s="2530"/>
      <c r="BU27" s="2513">
        <f t="shared" si="0"/>
        <v>0</v>
      </c>
      <c r="BV27" s="2513"/>
      <c r="BW27" s="2513"/>
      <c r="BX27" s="2535" t="s">
        <v>1013</v>
      </c>
      <c r="BY27" s="2536"/>
    </row>
    <row r="28" spans="7:80" ht="13.9" customHeight="1" x14ac:dyDescent="0.4">
      <c r="G28" s="2531" t="s">
        <v>1032</v>
      </c>
      <c r="H28" s="2532"/>
      <c r="I28" s="2532"/>
      <c r="J28" s="2532"/>
      <c r="K28" s="2532"/>
      <c r="L28" s="2532"/>
      <c r="M28" s="2537">
        <f>SUM(M16:P27)</f>
        <v>362</v>
      </c>
      <c r="N28" s="2538"/>
      <c r="O28" s="2538"/>
      <c r="P28" s="2538"/>
      <c r="Q28" s="2539" t="s">
        <v>1006</v>
      </c>
      <c r="R28" s="2540"/>
      <c r="S28" s="2504">
        <f>SUM(S16:U27)</f>
        <v>0</v>
      </c>
      <c r="T28" s="2504"/>
      <c r="U28" s="2504"/>
      <c r="V28" s="2521"/>
      <c r="W28" s="2522"/>
      <c r="X28" s="2523"/>
      <c r="Y28" s="2503">
        <f>SUM(Y16:AA27)</f>
        <v>0</v>
      </c>
      <c r="Z28" s="2504"/>
      <c r="AA28" s="2505"/>
      <c r="AB28" s="2512">
        <f>SUM(AB16:AD27)</f>
        <v>0</v>
      </c>
      <c r="AC28" s="2513"/>
      <c r="AD28" s="2513"/>
      <c r="AE28" s="2521"/>
      <c r="AF28" s="2522"/>
      <c r="AG28" s="2523"/>
      <c r="AH28" s="2503">
        <f>SUM(AH16:AJ27)</f>
        <v>0</v>
      </c>
      <c r="AI28" s="2504"/>
      <c r="AJ28" s="2505"/>
      <c r="AK28" s="2512">
        <f>SUM(AK16:AM27)</f>
        <v>0</v>
      </c>
      <c r="AL28" s="2513"/>
      <c r="AM28" s="2513"/>
      <c r="AN28" s="2521"/>
      <c r="AO28" s="2522"/>
      <c r="AP28" s="2523"/>
      <c r="AQ28" s="2503">
        <f>SUM(AQ16:AS27)</f>
        <v>0</v>
      </c>
      <c r="AR28" s="2504"/>
      <c r="AS28" s="2505"/>
      <c r="AT28" s="2513">
        <f>SUM(AT16:AV27)</f>
        <v>0</v>
      </c>
      <c r="AU28" s="2513"/>
      <c r="AV28" s="2513"/>
      <c r="AW28" s="2503">
        <f>SUM(AW16:AY27)</f>
        <v>0</v>
      </c>
      <c r="AX28" s="2504"/>
      <c r="AY28" s="2504"/>
      <c r="AZ28" s="2503">
        <f>SUM(AZ16:BB27)</f>
        <v>0</v>
      </c>
      <c r="BA28" s="2504"/>
      <c r="BB28" s="2504"/>
      <c r="BC28" s="2512">
        <f>SUM(BC16:BE27)</f>
        <v>0</v>
      </c>
      <c r="BD28" s="2513"/>
      <c r="BE28" s="2513"/>
      <c r="BF28" s="2503">
        <f>SUM(BF16:BH27)</f>
        <v>0</v>
      </c>
      <c r="BG28" s="2504"/>
      <c r="BH28" s="2504"/>
      <c r="BI28" s="2503">
        <f>SUM(BI16:BK27)</f>
        <v>0</v>
      </c>
      <c r="BJ28" s="2504"/>
      <c r="BK28" s="2505"/>
      <c r="BL28" s="2512">
        <f>SUM(BL16:BN27)</f>
        <v>0</v>
      </c>
      <c r="BM28" s="2513"/>
      <c r="BN28" s="2513"/>
      <c r="BO28" s="2503">
        <f>SUM(BO16:BQ27)</f>
        <v>0</v>
      </c>
      <c r="BP28" s="2504"/>
      <c r="BQ28" s="2504"/>
      <c r="BR28" s="2503">
        <f>SUM(BR16:BT27)</f>
        <v>0</v>
      </c>
      <c r="BS28" s="2504"/>
      <c r="BT28" s="2505"/>
      <c r="BU28" s="2513">
        <f>SUM(BU16:BW27)</f>
        <v>0</v>
      </c>
      <c r="BV28" s="2513"/>
      <c r="BW28" s="2513"/>
      <c r="BX28" s="2535" t="s">
        <v>1013</v>
      </c>
      <c r="BY28" s="2536"/>
    </row>
    <row r="29" spans="7:80" ht="21.75" customHeight="1" thickBot="1" x14ac:dyDescent="0.45">
      <c r="G29" s="2506" t="s">
        <v>1230</v>
      </c>
      <c r="H29" s="2507"/>
      <c r="I29" s="2507"/>
      <c r="J29" s="2507"/>
      <c r="K29" s="2507"/>
      <c r="L29" s="2508"/>
      <c r="M29" s="2509"/>
      <c r="N29" s="2510"/>
      <c r="O29" s="2510"/>
      <c r="P29" s="2510"/>
      <c r="Q29" s="2510"/>
      <c r="R29" s="2511"/>
      <c r="S29" s="2489">
        <f>IFERROR(ROUNDUP(S28/$M$28,1),"0")</f>
        <v>0</v>
      </c>
      <c r="T29" s="2489"/>
      <c r="U29" s="2489"/>
      <c r="V29" s="2490"/>
      <c r="W29" s="2491"/>
      <c r="X29" s="2492"/>
      <c r="Y29" s="2493">
        <f>IFERROR(ROUNDUP(Y28/$M$28,1),"0")</f>
        <v>0</v>
      </c>
      <c r="Z29" s="2489"/>
      <c r="AA29" s="2494"/>
      <c r="AB29" s="2488">
        <f>IFERROR(ROUNDUP(AB28/$M$28,1),"0")</f>
        <v>0</v>
      </c>
      <c r="AC29" s="2489"/>
      <c r="AD29" s="2489"/>
      <c r="AE29" s="2490"/>
      <c r="AF29" s="2491"/>
      <c r="AG29" s="2492"/>
      <c r="AH29" s="2493">
        <f>IFERROR(ROUNDUP(AH28/$M$28,1),"0")</f>
        <v>0</v>
      </c>
      <c r="AI29" s="2489"/>
      <c r="AJ29" s="2494"/>
      <c r="AK29" s="2488">
        <f>IFERROR(ROUNDUP(AK28/$M$28,1),"0")</f>
        <v>0</v>
      </c>
      <c r="AL29" s="2489"/>
      <c r="AM29" s="2489"/>
      <c r="AN29" s="2490"/>
      <c r="AO29" s="2491"/>
      <c r="AP29" s="2492"/>
      <c r="AQ29" s="2493">
        <f>IFERROR(ROUNDUP(AQ28/$M$28,1),"0")</f>
        <v>0</v>
      </c>
      <c r="AR29" s="2489"/>
      <c r="AS29" s="2494"/>
      <c r="AT29" s="2489">
        <f>IFERROR(ROUNDUP(AT28/$M$28,1),"0")</f>
        <v>0</v>
      </c>
      <c r="AU29" s="2489"/>
      <c r="AV29" s="2489"/>
      <c r="AW29" s="2493">
        <f>IFERROR(ROUNDUP(AW28/$M$28,1),"0")</f>
        <v>0</v>
      </c>
      <c r="AX29" s="2489"/>
      <c r="AY29" s="2489"/>
      <c r="AZ29" s="2493">
        <f>IFERROR(ROUNDUP(AZ28/$M$28,1),"0")</f>
        <v>0</v>
      </c>
      <c r="BA29" s="2489"/>
      <c r="BB29" s="2489"/>
      <c r="BC29" s="2488">
        <f>IFERROR(ROUNDUP(BC28/$M$28,1),"0")</f>
        <v>0</v>
      </c>
      <c r="BD29" s="2489"/>
      <c r="BE29" s="2489"/>
      <c r="BF29" s="2493">
        <f>IFERROR(ROUNDUP(BF28/$M$28,1),"0")</f>
        <v>0</v>
      </c>
      <c r="BG29" s="2489"/>
      <c r="BH29" s="2489"/>
      <c r="BI29" s="2493">
        <f>IFERROR(ROUNDUP(BI28/$M$28,1),"0")</f>
        <v>0</v>
      </c>
      <c r="BJ29" s="2489"/>
      <c r="BK29" s="2494"/>
      <c r="BL29" s="2488">
        <f>IFERROR(ROUNDUP(BL28/$M$28,1),"0")</f>
        <v>0</v>
      </c>
      <c r="BM29" s="2489"/>
      <c r="BN29" s="2489"/>
      <c r="BO29" s="2493">
        <f>IFERROR(ROUNDUP(BO28/$M$28,1),"0")</f>
        <v>0</v>
      </c>
      <c r="BP29" s="2489"/>
      <c r="BQ29" s="2489"/>
      <c r="BR29" s="2493">
        <f>IFERROR(ROUNDUP(BR28/$M$28,1),"0")</f>
        <v>0</v>
      </c>
      <c r="BS29" s="2489"/>
      <c r="BT29" s="2494"/>
      <c r="BU29" s="2495">
        <f>S29+AB29+AK29+AT29+BC29+BL29</f>
        <v>0</v>
      </c>
      <c r="BV29" s="2495"/>
      <c r="BW29" s="2495"/>
      <c r="BX29" s="2496" t="s">
        <v>1013</v>
      </c>
      <c r="BY29" s="2497"/>
    </row>
    <row r="30" spans="7:80" ht="13.9" customHeight="1" thickBot="1" x14ac:dyDescent="0.45">
      <c r="G30" s="2498" t="s">
        <v>1229</v>
      </c>
      <c r="H30" s="2499"/>
      <c r="I30" s="2499"/>
      <c r="J30" s="2499"/>
      <c r="K30" s="2499"/>
      <c r="L30" s="2499"/>
      <c r="M30" s="2499"/>
      <c r="N30" s="2499"/>
      <c r="O30" s="2499"/>
      <c r="P30" s="2499"/>
      <c r="Q30" s="2499"/>
      <c r="R30" s="2500"/>
      <c r="S30" s="2501">
        <f>S29+Y29</f>
        <v>0</v>
      </c>
      <c r="T30" s="2502"/>
      <c r="U30" s="2502"/>
      <c r="V30" s="2502"/>
      <c r="W30" s="2502"/>
      <c r="X30" s="2502"/>
      <c r="Y30" s="2502"/>
      <c r="Z30" s="2502"/>
      <c r="AA30" s="2502"/>
      <c r="AB30" s="2502">
        <f>AB29+AH29</f>
        <v>0</v>
      </c>
      <c r="AC30" s="2502"/>
      <c r="AD30" s="2502"/>
      <c r="AE30" s="2502"/>
      <c r="AF30" s="2502"/>
      <c r="AG30" s="2502"/>
      <c r="AH30" s="2502"/>
      <c r="AI30" s="2502"/>
      <c r="AJ30" s="2502"/>
      <c r="AK30" s="2502">
        <f>AK29+AQ29</f>
        <v>0</v>
      </c>
      <c r="AL30" s="2502"/>
      <c r="AM30" s="2502"/>
      <c r="AN30" s="2502"/>
      <c r="AO30" s="2502"/>
      <c r="AP30" s="2502"/>
      <c r="AQ30" s="2502"/>
      <c r="AR30" s="2502"/>
      <c r="AS30" s="2502"/>
      <c r="AT30" s="2502">
        <f>AT29+AZ29</f>
        <v>0</v>
      </c>
      <c r="AU30" s="2502"/>
      <c r="AV30" s="2502"/>
      <c r="AW30" s="2502"/>
      <c r="AX30" s="2502"/>
      <c r="AY30" s="2502"/>
      <c r="AZ30" s="2502"/>
      <c r="BA30" s="2502"/>
      <c r="BB30" s="2502"/>
      <c r="BC30" s="2502">
        <f>BC29+BI29</f>
        <v>0</v>
      </c>
      <c r="BD30" s="2502"/>
      <c r="BE30" s="2502"/>
      <c r="BF30" s="2502"/>
      <c r="BG30" s="2502"/>
      <c r="BH30" s="2502"/>
      <c r="BI30" s="2502"/>
      <c r="BJ30" s="2502"/>
      <c r="BK30" s="2502"/>
      <c r="BL30" s="2502">
        <f>BL29+BR29</f>
        <v>0</v>
      </c>
      <c r="BM30" s="2502"/>
      <c r="BN30" s="2502"/>
      <c r="BO30" s="2502"/>
      <c r="BP30" s="2502"/>
      <c r="BQ30" s="2502"/>
      <c r="BR30" s="2502"/>
      <c r="BS30" s="2502"/>
      <c r="BT30" s="2520"/>
      <c r="BU30" s="824"/>
      <c r="BV30" s="824"/>
      <c r="BW30" s="824"/>
      <c r="BX30" s="810"/>
      <c r="BY30" s="810"/>
    </row>
    <row r="31" spans="7:80" ht="13.9" customHeight="1" x14ac:dyDescent="0.4">
      <c r="G31" s="825"/>
      <c r="H31" s="825"/>
      <c r="I31" s="825"/>
      <c r="J31" s="825"/>
      <c r="K31" s="825"/>
      <c r="L31" s="825"/>
      <c r="M31" s="810"/>
      <c r="N31" s="810"/>
      <c r="O31" s="810"/>
      <c r="P31" s="810"/>
      <c r="Q31" s="810"/>
      <c r="R31" s="810"/>
      <c r="S31" s="824"/>
      <c r="T31" s="824"/>
      <c r="U31" s="824"/>
      <c r="V31" s="824"/>
      <c r="W31" s="824"/>
      <c r="X31" s="824"/>
      <c r="Y31" s="824"/>
      <c r="Z31" s="824"/>
      <c r="AA31" s="824"/>
      <c r="AB31" s="824"/>
      <c r="AC31" s="824"/>
      <c r="AD31" s="824"/>
      <c r="AE31" s="824"/>
      <c r="AF31" s="824"/>
      <c r="AG31" s="824"/>
      <c r="AH31" s="824"/>
      <c r="AI31" s="824"/>
      <c r="AJ31" s="824"/>
      <c r="AK31" s="824"/>
      <c r="AL31" s="824"/>
      <c r="AM31" s="824"/>
      <c r="AN31" s="824"/>
      <c r="AO31" s="824"/>
      <c r="AP31" s="824"/>
      <c r="AQ31" s="824"/>
      <c r="AR31" s="824"/>
      <c r="AS31" s="824"/>
      <c r="AT31" s="824"/>
      <c r="AU31" s="824"/>
      <c r="AV31" s="824"/>
      <c r="AW31" s="824"/>
      <c r="AX31" s="824"/>
      <c r="AY31" s="824"/>
      <c r="AZ31" s="824"/>
      <c r="BA31" s="824"/>
      <c r="BB31" s="824"/>
      <c r="BC31" s="824"/>
      <c r="BD31" s="824"/>
      <c r="BE31" s="824"/>
      <c r="BF31" s="824"/>
      <c r="BG31" s="824"/>
      <c r="BH31" s="824"/>
      <c r="BI31" s="824"/>
      <c r="BJ31" s="824"/>
      <c r="BK31" s="824"/>
      <c r="BL31" s="824"/>
      <c r="BM31" s="824"/>
      <c r="BN31" s="824"/>
      <c r="BO31" s="824"/>
      <c r="BP31" s="824"/>
      <c r="BQ31" s="824"/>
      <c r="BR31" s="824"/>
      <c r="BS31" s="824"/>
      <c r="BT31" s="824"/>
      <c r="BU31" s="824"/>
      <c r="BV31" s="824"/>
      <c r="BW31" s="824"/>
      <c r="BX31" s="810"/>
      <c r="BY31" s="810"/>
    </row>
    <row r="32" spans="7:80" ht="13.9" customHeight="1" x14ac:dyDescent="0.4">
      <c r="G32" s="822" t="s">
        <v>1228</v>
      </c>
      <c r="H32" s="821"/>
      <c r="I32" s="821"/>
      <c r="J32" s="821"/>
      <c r="K32" s="821"/>
      <c r="L32" s="821"/>
      <c r="M32" s="821"/>
      <c r="N32" s="821"/>
      <c r="O32" s="821"/>
      <c r="P32" s="821"/>
      <c r="Q32" s="821"/>
      <c r="R32" s="821"/>
      <c r="S32" s="821"/>
      <c r="T32" s="821"/>
      <c r="U32" s="821"/>
      <c r="V32" s="821"/>
      <c r="W32" s="821"/>
      <c r="X32" s="820"/>
      <c r="Y32" s="820"/>
      <c r="Z32" s="820"/>
      <c r="AA32" s="820"/>
      <c r="AB32" s="820"/>
      <c r="AC32" s="820"/>
      <c r="AD32" s="820"/>
      <c r="AE32" s="820"/>
      <c r="AF32" s="820"/>
      <c r="AG32" s="820"/>
      <c r="AH32" s="820"/>
      <c r="AI32" s="820"/>
      <c r="AJ32" s="820"/>
      <c r="AK32" s="820"/>
      <c r="AL32" s="820"/>
      <c r="AM32" s="820"/>
      <c r="AN32" s="820"/>
      <c r="AO32" s="820"/>
      <c r="AP32" s="820"/>
      <c r="AQ32" s="820"/>
      <c r="AR32" s="820"/>
      <c r="AS32" s="820"/>
      <c r="AT32" s="820"/>
      <c r="AU32" s="820"/>
      <c r="AV32" s="820"/>
      <c r="AW32" s="820"/>
      <c r="AX32" s="820"/>
      <c r="AY32" s="820"/>
      <c r="AZ32" s="820"/>
      <c r="BA32" s="820"/>
      <c r="BB32" s="820"/>
      <c r="BC32" s="820"/>
      <c r="BD32" s="820"/>
      <c r="BE32" s="820"/>
      <c r="BF32" s="820"/>
      <c r="BG32" s="820"/>
      <c r="BH32" s="820"/>
      <c r="BI32" s="820"/>
      <c r="BJ32" s="820"/>
      <c r="BK32" s="820"/>
      <c r="BL32" s="820"/>
      <c r="BM32" s="820"/>
      <c r="BN32" s="820"/>
      <c r="BO32" s="820"/>
      <c r="BP32" s="820"/>
      <c r="BQ32" s="820"/>
      <c r="BR32" s="820"/>
      <c r="BS32" s="820"/>
      <c r="BT32" s="820"/>
      <c r="BU32" s="820"/>
      <c r="BV32" s="820"/>
      <c r="BW32" s="820"/>
      <c r="BX32" s="820"/>
      <c r="BY32" s="823" t="str">
        <f>IFERROR(IF(BU29&gt;#REF!,"「１　事業者名等」の定員数を超過しています。",""),"")</f>
        <v/>
      </c>
    </row>
    <row r="33" spans="7:77" ht="13.9" customHeight="1" x14ac:dyDescent="0.4">
      <c r="G33" s="822" t="s">
        <v>1227</v>
      </c>
      <c r="H33" s="821"/>
      <c r="I33" s="821"/>
      <c r="J33" s="821"/>
      <c r="K33" s="821"/>
      <c r="L33" s="821"/>
      <c r="M33" s="821"/>
      <c r="N33" s="821"/>
      <c r="O33" s="821"/>
      <c r="P33" s="821"/>
      <c r="Q33" s="821"/>
      <c r="R33" s="821"/>
      <c r="S33" s="821"/>
      <c r="T33" s="821"/>
      <c r="U33" s="821"/>
      <c r="V33" s="821"/>
      <c r="W33" s="821"/>
      <c r="X33" s="820"/>
      <c r="Y33" s="820"/>
      <c r="Z33" s="820"/>
      <c r="AA33" s="820"/>
      <c r="AB33" s="820"/>
      <c r="AC33" s="820"/>
      <c r="AD33" s="820"/>
      <c r="AE33" s="820"/>
      <c r="AF33" s="820"/>
      <c r="AG33" s="820"/>
      <c r="AH33" s="820"/>
      <c r="AI33" s="820"/>
      <c r="AJ33" s="820"/>
      <c r="AK33" s="820"/>
      <c r="AL33" s="820"/>
      <c r="AM33" s="820"/>
      <c r="AN33" s="820"/>
      <c r="AO33" s="820"/>
      <c r="AP33" s="820"/>
      <c r="AQ33" s="820"/>
      <c r="AR33" s="820"/>
      <c r="AS33" s="820"/>
      <c r="AT33" s="820"/>
      <c r="AU33" s="820"/>
      <c r="AV33" s="820"/>
      <c r="AW33" s="820"/>
      <c r="AX33" s="820"/>
      <c r="AY33" s="820"/>
      <c r="AZ33" s="820"/>
      <c r="BA33" s="820"/>
      <c r="BB33" s="820"/>
      <c r="BC33" s="820"/>
      <c r="BD33" s="820"/>
      <c r="BE33" s="820"/>
      <c r="BF33" s="820"/>
      <c r="BG33" s="820"/>
      <c r="BH33" s="820"/>
      <c r="BI33" s="820"/>
      <c r="BJ33" s="820"/>
      <c r="BK33" s="820"/>
      <c r="BL33" s="820"/>
      <c r="BM33" s="820"/>
      <c r="BN33" s="820"/>
      <c r="BO33" s="820"/>
      <c r="BP33" s="820"/>
      <c r="BQ33" s="820"/>
      <c r="BR33" s="820"/>
      <c r="BS33" s="820"/>
      <c r="BT33" s="820"/>
      <c r="BU33" s="820"/>
      <c r="BV33" s="820"/>
      <c r="BW33" s="820"/>
      <c r="BX33" s="820"/>
      <c r="BY33" s="820"/>
    </row>
    <row r="34" spans="7:77" ht="13.9" customHeight="1" x14ac:dyDescent="0.4">
      <c r="G34" s="822" t="s">
        <v>1226</v>
      </c>
      <c r="H34" s="821"/>
      <c r="I34" s="821"/>
      <c r="J34" s="821"/>
      <c r="K34" s="821"/>
      <c r="L34" s="821"/>
      <c r="M34" s="821"/>
      <c r="N34" s="821"/>
      <c r="O34" s="821"/>
      <c r="P34" s="821"/>
      <c r="Q34" s="821"/>
      <c r="R34" s="821"/>
      <c r="S34" s="821"/>
      <c r="T34" s="821"/>
      <c r="U34" s="821"/>
      <c r="V34" s="821"/>
      <c r="W34" s="821"/>
      <c r="X34" s="820"/>
      <c r="Y34" s="820"/>
      <c r="Z34" s="820"/>
      <c r="AA34" s="820"/>
      <c r="AB34" s="820"/>
      <c r="AC34" s="820"/>
      <c r="AD34" s="820"/>
      <c r="AE34" s="820"/>
      <c r="AF34" s="820"/>
      <c r="AG34" s="820"/>
      <c r="AH34" s="820"/>
      <c r="AI34" s="820"/>
      <c r="AJ34" s="820"/>
      <c r="AK34" s="820"/>
      <c r="AL34" s="820"/>
      <c r="AM34" s="820"/>
      <c r="AN34" s="820"/>
      <c r="AO34" s="820"/>
      <c r="AP34" s="820"/>
      <c r="AQ34" s="820"/>
      <c r="AR34" s="820"/>
      <c r="AS34" s="820"/>
      <c r="AT34" s="820"/>
      <c r="AU34" s="820"/>
      <c r="AV34" s="820"/>
      <c r="AW34" s="820"/>
      <c r="AX34" s="820"/>
      <c r="AY34" s="820"/>
      <c r="AZ34" s="820"/>
      <c r="BA34" s="820"/>
      <c r="BB34" s="820"/>
      <c r="BC34" s="820"/>
      <c r="BD34" s="820"/>
      <c r="BE34" s="820"/>
      <c r="BF34" s="820"/>
      <c r="BG34" s="820"/>
      <c r="BH34" s="820"/>
      <c r="BI34" s="820"/>
      <c r="BJ34" s="820"/>
      <c r="BK34" s="820"/>
      <c r="BL34" s="820"/>
      <c r="BM34" s="820"/>
      <c r="BN34" s="820"/>
      <c r="BO34" s="820"/>
      <c r="BP34" s="820"/>
      <c r="BQ34" s="820"/>
      <c r="BR34" s="820"/>
      <c r="BS34" s="820"/>
      <c r="BT34" s="820"/>
      <c r="BU34" s="820"/>
      <c r="BV34" s="820"/>
      <c r="BW34" s="820"/>
      <c r="BX34" s="820"/>
      <c r="BY34" s="820"/>
    </row>
    <row r="35" spans="7:77" ht="13.9" customHeight="1" x14ac:dyDescent="0.4">
      <c r="G35" s="822" t="s">
        <v>1225</v>
      </c>
      <c r="H35" s="821"/>
      <c r="I35" s="821"/>
      <c r="J35" s="821"/>
      <c r="K35" s="821"/>
      <c r="L35" s="821"/>
      <c r="M35" s="821"/>
      <c r="N35" s="821"/>
      <c r="O35" s="821"/>
      <c r="P35" s="821"/>
      <c r="Q35" s="821"/>
      <c r="R35" s="821"/>
      <c r="S35" s="821"/>
      <c r="T35" s="821"/>
      <c r="U35" s="821"/>
      <c r="V35" s="821"/>
      <c r="W35" s="821"/>
      <c r="X35" s="820"/>
      <c r="Y35" s="820"/>
      <c r="Z35" s="820"/>
      <c r="AA35" s="820"/>
      <c r="AB35" s="820"/>
      <c r="AC35" s="820"/>
      <c r="AD35" s="820"/>
      <c r="AE35" s="820"/>
      <c r="AF35" s="820"/>
      <c r="AG35" s="820"/>
      <c r="AH35" s="820"/>
      <c r="AI35" s="820"/>
      <c r="AJ35" s="820"/>
      <c r="AK35" s="820"/>
      <c r="AL35" s="820"/>
      <c r="AM35" s="820"/>
      <c r="AN35" s="820"/>
      <c r="AO35" s="820"/>
      <c r="AP35" s="820"/>
      <c r="AQ35" s="820"/>
      <c r="AR35" s="820"/>
      <c r="AS35" s="820"/>
      <c r="AT35" s="820"/>
      <c r="AU35" s="820"/>
      <c r="AV35" s="820"/>
      <c r="AW35" s="820"/>
      <c r="AX35" s="820"/>
      <c r="AY35" s="820"/>
      <c r="AZ35" s="820"/>
      <c r="BA35" s="820"/>
      <c r="BB35" s="820"/>
      <c r="BC35" s="820"/>
      <c r="BD35" s="820"/>
      <c r="BE35" s="820"/>
      <c r="BF35" s="820"/>
      <c r="BG35" s="820"/>
      <c r="BH35" s="820"/>
      <c r="BI35" s="820"/>
      <c r="BJ35" s="820"/>
      <c r="BK35" s="820"/>
      <c r="BL35" s="820"/>
      <c r="BM35" s="820"/>
      <c r="BN35" s="820"/>
      <c r="BO35" s="820"/>
      <c r="BP35" s="820"/>
      <c r="BQ35" s="820"/>
      <c r="BR35" s="820"/>
      <c r="BS35" s="820"/>
      <c r="BT35" s="820"/>
      <c r="BU35" s="820"/>
      <c r="BV35" s="820"/>
      <c r="BW35" s="820"/>
      <c r="BX35" s="820"/>
      <c r="BY35" s="820"/>
    </row>
    <row r="36" spans="7:77" ht="13.9" customHeight="1" x14ac:dyDescent="0.4"/>
    <row r="37" spans="7:77" ht="13.9" customHeight="1" x14ac:dyDescent="0.4"/>
    <row r="38" spans="7:77" ht="13.9" customHeight="1" x14ac:dyDescent="0.4"/>
    <row r="39" spans="7:77" ht="13.9" customHeight="1" x14ac:dyDescent="0.4"/>
    <row r="40" spans="7:77" ht="13.9" customHeight="1" x14ac:dyDescent="0.4"/>
    <row r="41" spans="7:77" ht="13.9" customHeight="1" x14ac:dyDescent="0.4"/>
    <row r="42" spans="7:77" ht="13.9" customHeight="1" x14ac:dyDescent="0.4"/>
    <row r="43" spans="7:77" ht="13.9" customHeight="1" x14ac:dyDescent="0.4"/>
    <row r="44" spans="7:77" ht="13.9" customHeight="1" x14ac:dyDescent="0.4"/>
    <row r="45" spans="7:77" ht="13.9" customHeight="1" x14ac:dyDescent="0.4"/>
  </sheetData>
  <mergeCells count="383">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5:U15"/>
    <mergeCell ref="V15:X15"/>
    <mergeCell ref="AB15:AD15"/>
    <mergeCell ref="AE15:AG15"/>
    <mergeCell ref="AK15:AM15"/>
    <mergeCell ref="S12:BY12"/>
    <mergeCell ref="BU13:BY15"/>
    <mergeCell ref="G14:L15"/>
    <mergeCell ref="M14:R15"/>
    <mergeCell ref="S14:X14"/>
    <mergeCell ref="AB14:AG14"/>
    <mergeCell ref="AH14:AJ15"/>
    <mergeCell ref="AK14:AP14"/>
    <mergeCell ref="AQ14:AS15"/>
    <mergeCell ref="AT14:AY14"/>
    <mergeCell ref="S13:AA13"/>
    <mergeCell ref="BL14:BQ14"/>
    <mergeCell ref="AB13:AJ13"/>
    <mergeCell ref="AK13:AS13"/>
    <mergeCell ref="AT13:BB13"/>
    <mergeCell ref="BC13:BK13"/>
    <mergeCell ref="BL13:BT13"/>
    <mergeCell ref="BO15:BQ15"/>
    <mergeCell ref="AN15:AP15"/>
    <mergeCell ref="AT15:AV15"/>
    <mergeCell ref="AW15:AY15"/>
    <mergeCell ref="BR14:BT15"/>
    <mergeCell ref="BC15:BE15"/>
    <mergeCell ref="BF15:BH15"/>
    <mergeCell ref="BL15:BN15"/>
    <mergeCell ref="AZ14:BB15"/>
    <mergeCell ref="BC14:BH14"/>
    <mergeCell ref="BI14:BK15"/>
    <mergeCell ref="BX16:BY16"/>
    <mergeCell ref="G17:L17"/>
    <mergeCell ref="M17:P17"/>
    <mergeCell ref="Q17:R17"/>
    <mergeCell ref="S17:U17"/>
    <mergeCell ref="V17:X17"/>
    <mergeCell ref="Y17:AA17"/>
    <mergeCell ref="AB17:AD17"/>
    <mergeCell ref="AB16:AD16"/>
    <mergeCell ref="AE16:AG16"/>
    <mergeCell ref="AH16:AJ16"/>
    <mergeCell ref="G16:L16"/>
    <mergeCell ref="M16:P16"/>
    <mergeCell ref="Q16:R16"/>
    <mergeCell ref="S16:U16"/>
    <mergeCell ref="V16:X16"/>
    <mergeCell ref="Y16:AA16"/>
    <mergeCell ref="BR16:BT16"/>
    <mergeCell ref="AK16:AM16"/>
    <mergeCell ref="AN16:AP16"/>
    <mergeCell ref="AQ16:AS16"/>
    <mergeCell ref="AT16:AV16"/>
    <mergeCell ref="AW16:AY16"/>
    <mergeCell ref="AZ16:BB16"/>
    <mergeCell ref="BI18:BK18"/>
    <mergeCell ref="BL18:BN18"/>
    <mergeCell ref="BO18:BQ18"/>
    <mergeCell ref="BR18:BT18"/>
    <mergeCell ref="BU18:BW18"/>
    <mergeCell ref="AE17:AG17"/>
    <mergeCell ref="BC16:BE16"/>
    <mergeCell ref="BF16:BH16"/>
    <mergeCell ref="BI16:BK16"/>
    <mergeCell ref="BL16:BN16"/>
    <mergeCell ref="BO16:BQ16"/>
    <mergeCell ref="AZ17:BB17"/>
    <mergeCell ref="BC17:BE17"/>
    <mergeCell ref="BF17:BH17"/>
    <mergeCell ref="BI17:BK17"/>
    <mergeCell ref="BU16:BW16"/>
    <mergeCell ref="BL19:BN19"/>
    <mergeCell ref="BO19:BQ19"/>
    <mergeCell ref="BR19:BT19"/>
    <mergeCell ref="BU19:BW19"/>
    <mergeCell ref="BX19:BY19"/>
    <mergeCell ref="BU17:BW17"/>
    <mergeCell ref="BX17:BY17"/>
    <mergeCell ref="G18:L18"/>
    <mergeCell ref="M18:P18"/>
    <mergeCell ref="Q18:R18"/>
    <mergeCell ref="S18:U18"/>
    <mergeCell ref="V18:X18"/>
    <mergeCell ref="Y18:AA18"/>
    <mergeCell ref="AB18:AD18"/>
    <mergeCell ref="BL17:BN17"/>
    <mergeCell ref="BO17:BQ17"/>
    <mergeCell ref="AH17:AJ17"/>
    <mergeCell ref="AK17:AM17"/>
    <mergeCell ref="AN17:AP17"/>
    <mergeCell ref="AQ17:AS17"/>
    <mergeCell ref="AT17:AV17"/>
    <mergeCell ref="AW17:AY17"/>
    <mergeCell ref="BR17:BT17"/>
    <mergeCell ref="BF18:BH18"/>
    <mergeCell ref="V20:X20"/>
    <mergeCell ref="AB19:AD19"/>
    <mergeCell ref="AE19:AG19"/>
    <mergeCell ref="AH19:AJ19"/>
    <mergeCell ref="AK19:AM19"/>
    <mergeCell ref="BX18:BY18"/>
    <mergeCell ref="G19:L19"/>
    <mergeCell ref="M19:P19"/>
    <mergeCell ref="Q19:R19"/>
    <mergeCell ref="S19:U19"/>
    <mergeCell ref="V19:X19"/>
    <mergeCell ref="Y19:AA19"/>
    <mergeCell ref="AE18:AG18"/>
    <mergeCell ref="AH18:AJ18"/>
    <mergeCell ref="AK18:AM18"/>
    <mergeCell ref="AN18:AP18"/>
    <mergeCell ref="AQ18:AS18"/>
    <mergeCell ref="AT18:AV18"/>
    <mergeCell ref="AW18:AY18"/>
    <mergeCell ref="AZ18:BB18"/>
    <mergeCell ref="BC18:BE18"/>
    <mergeCell ref="BC19:BE19"/>
    <mergeCell ref="BF19:BH19"/>
    <mergeCell ref="BI19:BK19"/>
    <mergeCell ref="AN19:AP19"/>
    <mergeCell ref="AQ19:AS19"/>
    <mergeCell ref="AT19:AV19"/>
    <mergeCell ref="AW19:AY19"/>
    <mergeCell ref="AZ19:BB19"/>
    <mergeCell ref="BX20:BY20"/>
    <mergeCell ref="AQ20:AS20"/>
    <mergeCell ref="Q21:R21"/>
    <mergeCell ref="S21:U21"/>
    <mergeCell ref="V21:X21"/>
    <mergeCell ref="Y21:AA21"/>
    <mergeCell ref="BI20:BK20"/>
    <mergeCell ref="BL20:BN20"/>
    <mergeCell ref="BO20:BQ20"/>
    <mergeCell ref="BR20:BT20"/>
    <mergeCell ref="Y20:AA20"/>
    <mergeCell ref="AB20:AD20"/>
    <mergeCell ref="AE20:AG20"/>
    <mergeCell ref="AH20:AJ20"/>
    <mergeCell ref="AK20:AM20"/>
    <mergeCell ref="AN20:AP20"/>
    <mergeCell ref="BU20:BW20"/>
    <mergeCell ref="BL21:BN21"/>
    <mergeCell ref="BO21:BQ21"/>
    <mergeCell ref="AT20:AV20"/>
    <mergeCell ref="AW20:AY20"/>
    <mergeCell ref="AZ20:BB20"/>
    <mergeCell ref="BC20:BE20"/>
    <mergeCell ref="BF20:BH20"/>
    <mergeCell ref="BX21:BY21"/>
    <mergeCell ref="G22:L22"/>
    <mergeCell ref="M22:P22"/>
    <mergeCell ref="Q22:R22"/>
    <mergeCell ref="S22:U22"/>
    <mergeCell ref="V22:X22"/>
    <mergeCell ref="AT21:AV21"/>
    <mergeCell ref="AW21:AY21"/>
    <mergeCell ref="AZ21:BB21"/>
    <mergeCell ref="BC21:BE21"/>
    <mergeCell ref="BI22:BK22"/>
    <mergeCell ref="BL22:BN22"/>
    <mergeCell ref="AZ22:BB22"/>
    <mergeCell ref="BC22:BE22"/>
    <mergeCell ref="BF22:BH22"/>
    <mergeCell ref="G20:L20"/>
    <mergeCell ref="M20:P20"/>
    <mergeCell ref="Q20:R20"/>
    <mergeCell ref="S20:U20"/>
    <mergeCell ref="G21:L21"/>
    <mergeCell ref="M21:P21"/>
    <mergeCell ref="BX22:BY22"/>
    <mergeCell ref="AQ22:AS22"/>
    <mergeCell ref="AT22:AV22"/>
    <mergeCell ref="AW22:AY22"/>
    <mergeCell ref="BO22:BQ22"/>
    <mergeCell ref="BR22:BT22"/>
    <mergeCell ref="BU22:BW22"/>
    <mergeCell ref="AH22:AJ22"/>
    <mergeCell ref="BF21:BH21"/>
    <mergeCell ref="BI21:BK21"/>
    <mergeCell ref="AB21:AD21"/>
    <mergeCell ref="AE21:AG21"/>
    <mergeCell ref="AH21:AJ21"/>
    <mergeCell ref="AK21:AM21"/>
    <mergeCell ref="AN21:AP21"/>
    <mergeCell ref="AQ21:AS21"/>
    <mergeCell ref="AK22:AM22"/>
    <mergeCell ref="AN22:AP22"/>
    <mergeCell ref="BR21:BT21"/>
    <mergeCell ref="BU21:BW21"/>
    <mergeCell ref="G23:L23"/>
    <mergeCell ref="M23:P23"/>
    <mergeCell ref="BX24:BY24"/>
    <mergeCell ref="AQ24:AS24"/>
    <mergeCell ref="AT24:AV24"/>
    <mergeCell ref="BL23:BN23"/>
    <mergeCell ref="Y22:AA22"/>
    <mergeCell ref="AB22:AD22"/>
    <mergeCell ref="AE22:AG22"/>
    <mergeCell ref="AB23:AD23"/>
    <mergeCell ref="AE23:AG23"/>
    <mergeCell ref="AH23:AJ23"/>
    <mergeCell ref="AK23:AM23"/>
    <mergeCell ref="AN23:AP23"/>
    <mergeCell ref="AQ23:AS23"/>
    <mergeCell ref="BX23:BY23"/>
    <mergeCell ref="G24:L24"/>
    <mergeCell ref="M24:P24"/>
    <mergeCell ref="Q24:R24"/>
    <mergeCell ref="S24:U24"/>
    <mergeCell ref="V24:X24"/>
    <mergeCell ref="AT23:AV23"/>
    <mergeCell ref="AW23:AY23"/>
    <mergeCell ref="BO23:BQ23"/>
    <mergeCell ref="BR23:BT23"/>
    <mergeCell ref="BU23:BW23"/>
    <mergeCell ref="AZ23:BB23"/>
    <mergeCell ref="BC23:BE23"/>
    <mergeCell ref="BF23:BH23"/>
    <mergeCell ref="BI23:BK23"/>
    <mergeCell ref="Q23:R23"/>
    <mergeCell ref="S23:U23"/>
    <mergeCell ref="V23:X23"/>
    <mergeCell ref="Y23:AA23"/>
    <mergeCell ref="Q25:R25"/>
    <mergeCell ref="S25:U25"/>
    <mergeCell ref="V25:X25"/>
    <mergeCell ref="Y25:AA25"/>
    <mergeCell ref="BI24:BK24"/>
    <mergeCell ref="BL24:BN24"/>
    <mergeCell ref="BL25:BN25"/>
    <mergeCell ref="Y24:AA24"/>
    <mergeCell ref="AB24:AD24"/>
    <mergeCell ref="AE24:AG24"/>
    <mergeCell ref="AW24:AY24"/>
    <mergeCell ref="AH24:AJ24"/>
    <mergeCell ref="BO25:BQ25"/>
    <mergeCell ref="BR25:BT25"/>
    <mergeCell ref="BU25:BW25"/>
    <mergeCell ref="AZ24:BB24"/>
    <mergeCell ref="BC24:BE24"/>
    <mergeCell ref="BF24:BH24"/>
    <mergeCell ref="AZ25:BB25"/>
    <mergeCell ref="BC25:BE25"/>
    <mergeCell ref="BF25:BH25"/>
    <mergeCell ref="BI25:BK25"/>
    <mergeCell ref="BO24:BQ24"/>
    <mergeCell ref="BR24:BT24"/>
    <mergeCell ref="BU24:BW24"/>
    <mergeCell ref="G25:L25"/>
    <mergeCell ref="M25:P25"/>
    <mergeCell ref="BX26:BY26"/>
    <mergeCell ref="AQ26:AS26"/>
    <mergeCell ref="AT26:AV26"/>
    <mergeCell ref="AW26:AY26"/>
    <mergeCell ref="BO26:BQ26"/>
    <mergeCell ref="BR26:BT26"/>
    <mergeCell ref="BU26:BW26"/>
    <mergeCell ref="AH26:AJ26"/>
    <mergeCell ref="AB25:AD25"/>
    <mergeCell ref="AE25:AG25"/>
    <mergeCell ref="AH25:AJ25"/>
    <mergeCell ref="AK25:AM25"/>
    <mergeCell ref="AN25:AP25"/>
    <mergeCell ref="AQ25:AS25"/>
    <mergeCell ref="BX25:BY25"/>
    <mergeCell ref="G26:L26"/>
    <mergeCell ref="M26:P26"/>
    <mergeCell ref="Q26:R26"/>
    <mergeCell ref="S26:U26"/>
    <mergeCell ref="V26:X26"/>
    <mergeCell ref="AT25:AV25"/>
    <mergeCell ref="AW25:AY25"/>
    <mergeCell ref="BU27:BW27"/>
    <mergeCell ref="AZ26:BB26"/>
    <mergeCell ref="BC26:BE26"/>
    <mergeCell ref="BF26:BH26"/>
    <mergeCell ref="AZ27:BB27"/>
    <mergeCell ref="BC27:BE27"/>
    <mergeCell ref="BF27:BH27"/>
    <mergeCell ref="BI27:BK27"/>
    <mergeCell ref="Q27:R27"/>
    <mergeCell ref="S27:U27"/>
    <mergeCell ref="V27:X27"/>
    <mergeCell ref="Y27:AA27"/>
    <mergeCell ref="BI26:BK26"/>
    <mergeCell ref="BL26:BN26"/>
    <mergeCell ref="BL27:BN27"/>
    <mergeCell ref="Y26:AA26"/>
    <mergeCell ref="AB26:AD26"/>
    <mergeCell ref="AE26:AG26"/>
    <mergeCell ref="G27:L27"/>
    <mergeCell ref="M27:P27"/>
    <mergeCell ref="BU28:BW28"/>
    <mergeCell ref="BX28:BY28"/>
    <mergeCell ref="AQ28:AS28"/>
    <mergeCell ref="AT28:AV28"/>
    <mergeCell ref="BR28:BT28"/>
    <mergeCell ref="AW28:AY28"/>
    <mergeCell ref="AZ28:BB28"/>
    <mergeCell ref="BC28:BE28"/>
    <mergeCell ref="AB27:AD27"/>
    <mergeCell ref="AE27:AG27"/>
    <mergeCell ref="AH27:AJ27"/>
    <mergeCell ref="AK27:AM27"/>
    <mergeCell ref="AN27:AP27"/>
    <mergeCell ref="AQ27:AS27"/>
    <mergeCell ref="BX27:BY27"/>
    <mergeCell ref="G28:L28"/>
    <mergeCell ref="M28:P28"/>
    <mergeCell ref="Q28:R28"/>
    <mergeCell ref="S28:U28"/>
    <mergeCell ref="V28:X28"/>
    <mergeCell ref="AT27:AV27"/>
    <mergeCell ref="AW27:AY27"/>
    <mergeCell ref="BL28:BN28"/>
    <mergeCell ref="BO28:BQ28"/>
    <mergeCell ref="Y14:AA15"/>
    <mergeCell ref="BL30:BT30"/>
    <mergeCell ref="BO29:BQ29"/>
    <mergeCell ref="BR29:BT29"/>
    <mergeCell ref="BC29:BE29"/>
    <mergeCell ref="BF29:BH29"/>
    <mergeCell ref="BI29:BK29"/>
    <mergeCell ref="Y29:AA29"/>
    <mergeCell ref="AB29:AD29"/>
    <mergeCell ref="BF28:BH28"/>
    <mergeCell ref="Y28:AA28"/>
    <mergeCell ref="AB28:AD28"/>
    <mergeCell ref="AE28:AG28"/>
    <mergeCell ref="AH28:AJ28"/>
    <mergeCell ref="AK28:AM28"/>
    <mergeCell ref="AN28:AP28"/>
    <mergeCell ref="AK26:AM26"/>
    <mergeCell ref="AN26:AP26"/>
    <mergeCell ref="BO27:BQ27"/>
    <mergeCell ref="BR27:BT27"/>
    <mergeCell ref="AK24:AM24"/>
    <mergeCell ref="AN24:AP24"/>
    <mergeCell ref="G30:R30"/>
    <mergeCell ref="S30:AA30"/>
    <mergeCell ref="AB30:AJ30"/>
    <mergeCell ref="AK30:AS30"/>
    <mergeCell ref="AT30:BB30"/>
    <mergeCell ref="BC30:BK30"/>
    <mergeCell ref="AW29:AY29"/>
    <mergeCell ref="AZ29:BB29"/>
    <mergeCell ref="BI28:BK28"/>
    <mergeCell ref="G29:L29"/>
    <mergeCell ref="M29:R29"/>
    <mergeCell ref="S29:U29"/>
    <mergeCell ref="V29:X29"/>
    <mergeCell ref="BL29:BN29"/>
    <mergeCell ref="AE29:AG29"/>
    <mergeCell ref="AH29:AJ29"/>
    <mergeCell ref="AK29:AM29"/>
    <mergeCell ref="AN29:AP29"/>
    <mergeCell ref="AQ29:AS29"/>
    <mergeCell ref="AT29:AV29"/>
    <mergeCell ref="BU29:BW29"/>
    <mergeCell ref="BX29:BY29"/>
  </mergeCells>
  <phoneticPr fontId="11"/>
  <dataValidations count="4">
    <dataValidation type="whole" allowBlank="1" showInputMessage="1" showErrorMessage="1" error="入力月の月日数を超過しています" sqref="M17:P17 M19:P20 M22:P22 M24:P25 M27:P27" xr:uid="{75BB8082-E078-422C-8ABB-AE5949C2719C}">
      <formula1>0</formula1>
      <formula2>31</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list" allowBlank="1" showInputMessage="1" showErrorMessage="1" sqref="BE2:BK2 BO8:BQ10 CG10 AZ7:BB9" xr:uid="{B8A13FAC-7D4F-4526-84A1-79F099AC250C}">
      <formula1>$T$3:$T$4</formula1>
    </dataValidation>
  </dataValidations>
  <printOptions horizontalCentered="1" verticalCentered="1"/>
  <pageMargins left="0.25" right="0.25" top="0.75" bottom="0.75" header="0.3" footer="0.3"/>
  <pageSetup paperSize="9" scale="7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0A5FB-C805-4326-8B82-EACA1F1B12C5}">
  <sheetPr>
    <tabColor theme="4"/>
    <pageSetUpPr fitToPage="1"/>
  </sheetPr>
  <dimension ref="A1:Y43"/>
  <sheetViews>
    <sheetView view="pageBreakPreview" zoomScale="70" zoomScaleNormal="86" zoomScaleSheetLayoutView="70" workbookViewId="0">
      <selection activeCell="B2" sqref="B2"/>
    </sheetView>
  </sheetViews>
  <sheetFormatPr defaultRowHeight="13.5" x14ac:dyDescent="0.4"/>
  <cols>
    <col min="1" max="1" width="2.5" style="601" customWidth="1"/>
    <col min="2" max="2" width="18.25" style="601" customWidth="1"/>
    <col min="3" max="3" width="17.25" style="601" customWidth="1"/>
    <col min="4" max="4" width="18" style="601" customWidth="1"/>
    <col min="5" max="5" width="29.5" style="601" customWidth="1"/>
    <col min="6" max="6" width="5.125" style="601" customWidth="1"/>
    <col min="7" max="7" width="8.75" style="601" customWidth="1"/>
    <col min="8" max="8" width="16.375" style="601" customWidth="1"/>
    <col min="9" max="10" width="16.125" style="601" customWidth="1"/>
    <col min="11" max="11" width="2.125" style="601" customWidth="1"/>
    <col min="12" max="260" width="9" style="601"/>
    <col min="261" max="261" width="20.125" style="601" customWidth="1"/>
    <col min="262" max="262" width="18.875" style="601" customWidth="1"/>
    <col min="263" max="263" width="8.875" style="601" customWidth="1"/>
    <col min="264" max="264" width="18.875" style="601" customWidth="1"/>
    <col min="265" max="265" width="12.625" style="601" customWidth="1"/>
    <col min="266" max="266" width="22.875" style="601" customWidth="1"/>
    <col min="267" max="516" width="9" style="601"/>
    <col min="517" max="517" width="20.125" style="601" customWidth="1"/>
    <col min="518" max="518" width="18.875" style="601" customWidth="1"/>
    <col min="519" max="519" width="8.875" style="601" customWidth="1"/>
    <col min="520" max="520" width="18.875" style="601" customWidth="1"/>
    <col min="521" max="521" width="12.625" style="601" customWidth="1"/>
    <col min="522" max="522" width="22.875" style="601" customWidth="1"/>
    <col min="523" max="772" width="9" style="601"/>
    <col min="773" max="773" width="20.125" style="601" customWidth="1"/>
    <col min="774" max="774" width="18.875" style="601" customWidth="1"/>
    <col min="775" max="775" width="8.875" style="601" customWidth="1"/>
    <col min="776" max="776" width="18.875" style="601" customWidth="1"/>
    <col min="777" max="777" width="12.625" style="601" customWidth="1"/>
    <col min="778" max="778" width="22.875" style="601" customWidth="1"/>
    <col min="779" max="1028" width="9" style="601"/>
    <col min="1029" max="1029" width="20.125" style="601" customWidth="1"/>
    <col min="1030" max="1030" width="18.875" style="601" customWidth="1"/>
    <col min="1031" max="1031" width="8.875" style="601" customWidth="1"/>
    <col min="1032" max="1032" width="18.875" style="601" customWidth="1"/>
    <col min="1033" max="1033" width="12.625" style="601" customWidth="1"/>
    <col min="1034" max="1034" width="22.875" style="601" customWidth="1"/>
    <col min="1035" max="1284" width="9" style="601"/>
    <col min="1285" max="1285" width="20.125" style="601" customWidth="1"/>
    <col min="1286" max="1286" width="18.875" style="601" customWidth="1"/>
    <col min="1287" max="1287" width="8.875" style="601" customWidth="1"/>
    <col min="1288" max="1288" width="18.875" style="601" customWidth="1"/>
    <col min="1289" max="1289" width="12.625" style="601" customWidth="1"/>
    <col min="1290" max="1290" width="22.875" style="601" customWidth="1"/>
    <col min="1291" max="1540" width="9" style="601"/>
    <col min="1541" max="1541" width="20.125" style="601" customWidth="1"/>
    <col min="1542" max="1542" width="18.875" style="601" customWidth="1"/>
    <col min="1543" max="1543" width="8.875" style="601" customWidth="1"/>
    <col min="1544" max="1544" width="18.875" style="601" customWidth="1"/>
    <col min="1545" max="1545" width="12.625" style="601" customWidth="1"/>
    <col min="1546" max="1546" width="22.875" style="601" customWidth="1"/>
    <col min="1547" max="1796" width="9" style="601"/>
    <col min="1797" max="1797" width="20.125" style="601" customWidth="1"/>
    <col min="1798" max="1798" width="18.875" style="601" customWidth="1"/>
    <col min="1799" max="1799" width="8.875" style="601" customWidth="1"/>
    <col min="1800" max="1800" width="18.875" style="601" customWidth="1"/>
    <col min="1801" max="1801" width="12.625" style="601" customWidth="1"/>
    <col min="1802" max="1802" width="22.875" style="601" customWidth="1"/>
    <col min="1803" max="2052" width="9" style="601"/>
    <col min="2053" max="2053" width="20.125" style="601" customWidth="1"/>
    <col min="2054" max="2054" width="18.875" style="601" customWidth="1"/>
    <col min="2055" max="2055" width="8.875" style="601" customWidth="1"/>
    <col min="2056" max="2056" width="18.875" style="601" customWidth="1"/>
    <col min="2057" max="2057" width="12.625" style="601" customWidth="1"/>
    <col min="2058" max="2058" width="22.875" style="601" customWidth="1"/>
    <col min="2059" max="2308" width="9" style="601"/>
    <col min="2309" max="2309" width="20.125" style="601" customWidth="1"/>
    <col min="2310" max="2310" width="18.875" style="601" customWidth="1"/>
    <col min="2311" max="2311" width="8.875" style="601" customWidth="1"/>
    <col min="2312" max="2312" width="18.875" style="601" customWidth="1"/>
    <col min="2313" max="2313" width="12.625" style="601" customWidth="1"/>
    <col min="2314" max="2314" width="22.875" style="601" customWidth="1"/>
    <col min="2315" max="2564" width="9" style="601"/>
    <col min="2565" max="2565" width="20.125" style="601" customWidth="1"/>
    <col min="2566" max="2566" width="18.875" style="601" customWidth="1"/>
    <col min="2567" max="2567" width="8.875" style="601" customWidth="1"/>
    <col min="2568" max="2568" width="18.875" style="601" customWidth="1"/>
    <col min="2569" max="2569" width="12.625" style="601" customWidth="1"/>
    <col min="2570" max="2570" width="22.875" style="601" customWidth="1"/>
    <col min="2571" max="2820" width="9" style="601"/>
    <col min="2821" max="2821" width="20.125" style="601" customWidth="1"/>
    <col min="2822" max="2822" width="18.875" style="601" customWidth="1"/>
    <col min="2823" max="2823" width="8.875" style="601" customWidth="1"/>
    <col min="2824" max="2824" width="18.875" style="601" customWidth="1"/>
    <col min="2825" max="2825" width="12.625" style="601" customWidth="1"/>
    <col min="2826" max="2826" width="22.875" style="601" customWidth="1"/>
    <col min="2827" max="3076" width="9" style="601"/>
    <col min="3077" max="3077" width="20.125" style="601" customWidth="1"/>
    <col min="3078" max="3078" width="18.875" style="601" customWidth="1"/>
    <col min="3079" max="3079" width="8.875" style="601" customWidth="1"/>
    <col min="3080" max="3080" width="18.875" style="601" customWidth="1"/>
    <col min="3081" max="3081" width="12.625" style="601" customWidth="1"/>
    <col min="3082" max="3082" width="22.875" style="601" customWidth="1"/>
    <col min="3083" max="3332" width="9" style="601"/>
    <col min="3333" max="3333" width="20.125" style="601" customWidth="1"/>
    <col min="3334" max="3334" width="18.875" style="601" customWidth="1"/>
    <col min="3335" max="3335" width="8.875" style="601" customWidth="1"/>
    <col min="3336" max="3336" width="18.875" style="601" customWidth="1"/>
    <col min="3337" max="3337" width="12.625" style="601" customWidth="1"/>
    <col min="3338" max="3338" width="22.875" style="601" customWidth="1"/>
    <col min="3339" max="3588" width="9" style="601"/>
    <col min="3589" max="3589" width="20.125" style="601" customWidth="1"/>
    <col min="3590" max="3590" width="18.875" style="601" customWidth="1"/>
    <col min="3591" max="3591" width="8.875" style="601" customWidth="1"/>
    <col min="3592" max="3592" width="18.875" style="601" customWidth="1"/>
    <col min="3593" max="3593" width="12.625" style="601" customWidth="1"/>
    <col min="3594" max="3594" width="22.875" style="601" customWidth="1"/>
    <col min="3595" max="3844" width="9" style="601"/>
    <col min="3845" max="3845" width="20.125" style="601" customWidth="1"/>
    <col min="3846" max="3846" width="18.875" style="601" customWidth="1"/>
    <col min="3847" max="3847" width="8.875" style="601" customWidth="1"/>
    <col min="3848" max="3848" width="18.875" style="601" customWidth="1"/>
    <col min="3849" max="3849" width="12.625" style="601" customWidth="1"/>
    <col min="3850" max="3850" width="22.875" style="601" customWidth="1"/>
    <col min="3851" max="4100" width="9" style="601"/>
    <col min="4101" max="4101" width="20.125" style="601" customWidth="1"/>
    <col min="4102" max="4102" width="18.875" style="601" customWidth="1"/>
    <col min="4103" max="4103" width="8.875" style="601" customWidth="1"/>
    <col min="4104" max="4104" width="18.875" style="601" customWidth="1"/>
    <col min="4105" max="4105" width="12.625" style="601" customWidth="1"/>
    <col min="4106" max="4106" width="22.875" style="601" customWidth="1"/>
    <col min="4107" max="4356" width="9" style="601"/>
    <col min="4357" max="4357" width="20.125" style="601" customWidth="1"/>
    <col min="4358" max="4358" width="18.875" style="601" customWidth="1"/>
    <col min="4359" max="4359" width="8.875" style="601" customWidth="1"/>
    <col min="4360" max="4360" width="18.875" style="601" customWidth="1"/>
    <col min="4361" max="4361" width="12.625" style="601" customWidth="1"/>
    <col min="4362" max="4362" width="22.875" style="601" customWidth="1"/>
    <col min="4363" max="4612" width="9" style="601"/>
    <col min="4613" max="4613" width="20.125" style="601" customWidth="1"/>
    <col min="4614" max="4614" width="18.875" style="601" customWidth="1"/>
    <col min="4615" max="4615" width="8.875" style="601" customWidth="1"/>
    <col min="4616" max="4616" width="18.875" style="601" customWidth="1"/>
    <col min="4617" max="4617" width="12.625" style="601" customWidth="1"/>
    <col min="4618" max="4618" width="22.875" style="601" customWidth="1"/>
    <col min="4619" max="4868" width="9" style="601"/>
    <col min="4869" max="4869" width="20.125" style="601" customWidth="1"/>
    <col min="4870" max="4870" width="18.875" style="601" customWidth="1"/>
    <col min="4871" max="4871" width="8.875" style="601" customWidth="1"/>
    <col min="4872" max="4872" width="18.875" style="601" customWidth="1"/>
    <col min="4873" max="4873" width="12.625" style="601" customWidth="1"/>
    <col min="4874" max="4874" width="22.875" style="601" customWidth="1"/>
    <col min="4875" max="5124" width="9" style="601"/>
    <col min="5125" max="5125" width="20.125" style="601" customWidth="1"/>
    <col min="5126" max="5126" width="18.875" style="601" customWidth="1"/>
    <col min="5127" max="5127" width="8.875" style="601" customWidth="1"/>
    <col min="5128" max="5128" width="18.875" style="601" customWidth="1"/>
    <col min="5129" max="5129" width="12.625" style="601" customWidth="1"/>
    <col min="5130" max="5130" width="22.875" style="601" customWidth="1"/>
    <col min="5131" max="5380" width="9" style="601"/>
    <col min="5381" max="5381" width="20.125" style="601" customWidth="1"/>
    <col min="5382" max="5382" width="18.875" style="601" customWidth="1"/>
    <col min="5383" max="5383" width="8.875" style="601" customWidth="1"/>
    <col min="5384" max="5384" width="18.875" style="601" customWidth="1"/>
    <col min="5385" max="5385" width="12.625" style="601" customWidth="1"/>
    <col min="5386" max="5386" width="22.875" style="601" customWidth="1"/>
    <col min="5387" max="5636" width="9" style="601"/>
    <col min="5637" max="5637" width="20.125" style="601" customWidth="1"/>
    <col min="5638" max="5638" width="18.875" style="601" customWidth="1"/>
    <col min="5639" max="5639" width="8.875" style="601" customWidth="1"/>
    <col min="5640" max="5640" width="18.875" style="601" customWidth="1"/>
    <col min="5641" max="5641" width="12.625" style="601" customWidth="1"/>
    <col min="5642" max="5642" width="22.875" style="601" customWidth="1"/>
    <col min="5643" max="5892" width="9" style="601"/>
    <col min="5893" max="5893" width="20.125" style="601" customWidth="1"/>
    <col min="5894" max="5894" width="18.875" style="601" customWidth="1"/>
    <col min="5895" max="5895" width="8.875" style="601" customWidth="1"/>
    <col min="5896" max="5896" width="18.875" style="601" customWidth="1"/>
    <col min="5897" max="5897" width="12.625" style="601" customWidth="1"/>
    <col min="5898" max="5898" width="22.875" style="601" customWidth="1"/>
    <col min="5899" max="6148" width="9" style="601"/>
    <col min="6149" max="6149" width="20.125" style="601" customWidth="1"/>
    <col min="6150" max="6150" width="18.875" style="601" customWidth="1"/>
    <col min="6151" max="6151" width="8.875" style="601" customWidth="1"/>
    <col min="6152" max="6152" width="18.875" style="601" customWidth="1"/>
    <col min="6153" max="6153" width="12.625" style="601" customWidth="1"/>
    <col min="6154" max="6154" width="22.875" style="601" customWidth="1"/>
    <col min="6155" max="6404" width="9" style="601"/>
    <col min="6405" max="6405" width="20.125" style="601" customWidth="1"/>
    <col min="6406" max="6406" width="18.875" style="601" customWidth="1"/>
    <col min="6407" max="6407" width="8.875" style="601" customWidth="1"/>
    <col min="6408" max="6408" width="18.875" style="601" customWidth="1"/>
    <col min="6409" max="6409" width="12.625" style="601" customWidth="1"/>
    <col min="6410" max="6410" width="22.875" style="601" customWidth="1"/>
    <col min="6411" max="6660" width="9" style="601"/>
    <col min="6661" max="6661" width="20.125" style="601" customWidth="1"/>
    <col min="6662" max="6662" width="18.875" style="601" customWidth="1"/>
    <col min="6663" max="6663" width="8.875" style="601" customWidth="1"/>
    <col min="6664" max="6664" width="18.875" style="601" customWidth="1"/>
    <col min="6665" max="6665" width="12.625" style="601" customWidth="1"/>
    <col min="6666" max="6666" width="22.875" style="601" customWidth="1"/>
    <col min="6667" max="6916" width="9" style="601"/>
    <col min="6917" max="6917" width="20.125" style="601" customWidth="1"/>
    <col min="6918" max="6918" width="18.875" style="601" customWidth="1"/>
    <col min="6919" max="6919" width="8.875" style="601" customWidth="1"/>
    <col min="6920" max="6920" width="18.875" style="601" customWidth="1"/>
    <col min="6921" max="6921" width="12.625" style="601" customWidth="1"/>
    <col min="6922" max="6922" width="22.875" style="601" customWidth="1"/>
    <col min="6923" max="7172" width="9" style="601"/>
    <col min="7173" max="7173" width="20.125" style="601" customWidth="1"/>
    <col min="7174" max="7174" width="18.875" style="601" customWidth="1"/>
    <col min="7175" max="7175" width="8.875" style="601" customWidth="1"/>
    <col min="7176" max="7176" width="18.875" style="601" customWidth="1"/>
    <col min="7177" max="7177" width="12.625" style="601" customWidth="1"/>
    <col min="7178" max="7178" width="22.875" style="601" customWidth="1"/>
    <col min="7179" max="7428" width="9" style="601"/>
    <col min="7429" max="7429" width="20.125" style="601" customWidth="1"/>
    <col min="7430" max="7430" width="18.875" style="601" customWidth="1"/>
    <col min="7431" max="7431" width="8.875" style="601" customWidth="1"/>
    <col min="7432" max="7432" width="18.875" style="601" customWidth="1"/>
    <col min="7433" max="7433" width="12.625" style="601" customWidth="1"/>
    <col min="7434" max="7434" width="22.875" style="601" customWidth="1"/>
    <col min="7435" max="7684" width="9" style="601"/>
    <col min="7685" max="7685" width="20.125" style="601" customWidth="1"/>
    <col min="7686" max="7686" width="18.875" style="601" customWidth="1"/>
    <col min="7687" max="7687" width="8.875" style="601" customWidth="1"/>
    <col min="7688" max="7688" width="18.875" style="601" customWidth="1"/>
    <col min="7689" max="7689" width="12.625" style="601" customWidth="1"/>
    <col min="7690" max="7690" width="22.875" style="601" customWidth="1"/>
    <col min="7691" max="7940" width="9" style="601"/>
    <col min="7941" max="7941" width="20.125" style="601" customWidth="1"/>
    <col min="7942" max="7942" width="18.875" style="601" customWidth="1"/>
    <col min="7943" max="7943" width="8.875" style="601" customWidth="1"/>
    <col min="7944" max="7944" width="18.875" style="601" customWidth="1"/>
    <col min="7945" max="7945" width="12.625" style="601" customWidth="1"/>
    <col min="7946" max="7946" width="22.875" style="601" customWidth="1"/>
    <col min="7947" max="8196" width="9" style="601"/>
    <col min="8197" max="8197" width="20.125" style="601" customWidth="1"/>
    <col min="8198" max="8198" width="18.875" style="601" customWidth="1"/>
    <col min="8199" max="8199" width="8.875" style="601" customWidth="1"/>
    <col min="8200" max="8200" width="18.875" style="601" customWidth="1"/>
    <col min="8201" max="8201" width="12.625" style="601" customWidth="1"/>
    <col min="8202" max="8202" width="22.875" style="601" customWidth="1"/>
    <col min="8203" max="8452" width="9" style="601"/>
    <col min="8453" max="8453" width="20.125" style="601" customWidth="1"/>
    <col min="8454" max="8454" width="18.875" style="601" customWidth="1"/>
    <col min="8455" max="8455" width="8.875" style="601" customWidth="1"/>
    <col min="8456" max="8456" width="18.875" style="601" customWidth="1"/>
    <col min="8457" max="8457" width="12.625" style="601" customWidth="1"/>
    <col min="8458" max="8458" width="22.875" style="601" customWidth="1"/>
    <col min="8459" max="8708" width="9" style="601"/>
    <col min="8709" max="8709" width="20.125" style="601" customWidth="1"/>
    <col min="8710" max="8710" width="18.875" style="601" customWidth="1"/>
    <col min="8711" max="8711" width="8.875" style="601" customWidth="1"/>
    <col min="8712" max="8712" width="18.875" style="601" customWidth="1"/>
    <col min="8713" max="8713" width="12.625" style="601" customWidth="1"/>
    <col min="8714" max="8714" width="22.875" style="601" customWidth="1"/>
    <col min="8715" max="8964" width="9" style="601"/>
    <col min="8965" max="8965" width="20.125" style="601" customWidth="1"/>
    <col min="8966" max="8966" width="18.875" style="601" customWidth="1"/>
    <col min="8967" max="8967" width="8.875" style="601" customWidth="1"/>
    <col min="8968" max="8968" width="18.875" style="601" customWidth="1"/>
    <col min="8969" max="8969" width="12.625" style="601" customWidth="1"/>
    <col min="8970" max="8970" width="22.875" style="601" customWidth="1"/>
    <col min="8971" max="9220" width="9" style="601"/>
    <col min="9221" max="9221" width="20.125" style="601" customWidth="1"/>
    <col min="9222" max="9222" width="18.875" style="601" customWidth="1"/>
    <col min="9223" max="9223" width="8.875" style="601" customWidth="1"/>
    <col min="9224" max="9224" width="18.875" style="601" customWidth="1"/>
    <col min="9225" max="9225" width="12.625" style="601" customWidth="1"/>
    <col min="9226" max="9226" width="22.875" style="601" customWidth="1"/>
    <col min="9227" max="9476" width="9" style="601"/>
    <col min="9477" max="9477" width="20.125" style="601" customWidth="1"/>
    <col min="9478" max="9478" width="18.875" style="601" customWidth="1"/>
    <col min="9479" max="9479" width="8.875" style="601" customWidth="1"/>
    <col min="9480" max="9480" width="18.875" style="601" customWidth="1"/>
    <col min="9481" max="9481" width="12.625" style="601" customWidth="1"/>
    <col min="9482" max="9482" width="22.875" style="601" customWidth="1"/>
    <col min="9483" max="9732" width="9" style="601"/>
    <col min="9733" max="9733" width="20.125" style="601" customWidth="1"/>
    <col min="9734" max="9734" width="18.875" style="601" customWidth="1"/>
    <col min="9735" max="9735" width="8.875" style="601" customWidth="1"/>
    <col min="9736" max="9736" width="18.875" style="601" customWidth="1"/>
    <col min="9737" max="9737" width="12.625" style="601" customWidth="1"/>
    <col min="9738" max="9738" width="22.875" style="601" customWidth="1"/>
    <col min="9739" max="9988" width="9" style="601"/>
    <col min="9989" max="9989" width="20.125" style="601" customWidth="1"/>
    <col min="9990" max="9990" width="18.875" style="601" customWidth="1"/>
    <col min="9991" max="9991" width="8.875" style="601" customWidth="1"/>
    <col min="9992" max="9992" width="18.875" style="601" customWidth="1"/>
    <col min="9993" max="9993" width="12.625" style="601" customWidth="1"/>
    <col min="9994" max="9994" width="22.875" style="601" customWidth="1"/>
    <col min="9995" max="10244" width="9" style="601"/>
    <col min="10245" max="10245" width="20.125" style="601" customWidth="1"/>
    <col min="10246" max="10246" width="18.875" style="601" customWidth="1"/>
    <col min="10247" max="10247" width="8.875" style="601" customWidth="1"/>
    <col min="10248" max="10248" width="18.875" style="601" customWidth="1"/>
    <col min="10249" max="10249" width="12.625" style="601" customWidth="1"/>
    <col min="10250" max="10250" width="22.875" style="601" customWidth="1"/>
    <col min="10251" max="10500" width="9" style="601"/>
    <col min="10501" max="10501" width="20.125" style="601" customWidth="1"/>
    <col min="10502" max="10502" width="18.875" style="601" customWidth="1"/>
    <col min="10503" max="10503" width="8.875" style="601" customWidth="1"/>
    <col min="10504" max="10504" width="18.875" style="601" customWidth="1"/>
    <col min="10505" max="10505" width="12.625" style="601" customWidth="1"/>
    <col min="10506" max="10506" width="22.875" style="601" customWidth="1"/>
    <col min="10507" max="10756" width="9" style="601"/>
    <col min="10757" max="10757" width="20.125" style="601" customWidth="1"/>
    <col min="10758" max="10758" width="18.875" style="601" customWidth="1"/>
    <col min="10759" max="10759" width="8.875" style="601" customWidth="1"/>
    <col min="10760" max="10760" width="18.875" style="601" customWidth="1"/>
    <col min="10761" max="10761" width="12.625" style="601" customWidth="1"/>
    <col min="10762" max="10762" width="22.875" style="601" customWidth="1"/>
    <col min="10763" max="11012" width="9" style="601"/>
    <col min="11013" max="11013" width="20.125" style="601" customWidth="1"/>
    <col min="11014" max="11014" width="18.875" style="601" customWidth="1"/>
    <col min="11015" max="11015" width="8.875" style="601" customWidth="1"/>
    <col min="11016" max="11016" width="18.875" style="601" customWidth="1"/>
    <col min="11017" max="11017" width="12.625" style="601" customWidth="1"/>
    <col min="11018" max="11018" width="22.875" style="601" customWidth="1"/>
    <col min="11019" max="11268" width="9" style="601"/>
    <col min="11269" max="11269" width="20.125" style="601" customWidth="1"/>
    <col min="11270" max="11270" width="18.875" style="601" customWidth="1"/>
    <col min="11271" max="11271" width="8.875" style="601" customWidth="1"/>
    <col min="11272" max="11272" width="18.875" style="601" customWidth="1"/>
    <col min="11273" max="11273" width="12.625" style="601" customWidth="1"/>
    <col min="11274" max="11274" width="22.875" style="601" customWidth="1"/>
    <col min="11275" max="11524" width="9" style="601"/>
    <col min="11525" max="11525" width="20.125" style="601" customWidth="1"/>
    <col min="11526" max="11526" width="18.875" style="601" customWidth="1"/>
    <col min="11527" max="11527" width="8.875" style="601" customWidth="1"/>
    <col min="11528" max="11528" width="18.875" style="601" customWidth="1"/>
    <col min="11529" max="11529" width="12.625" style="601" customWidth="1"/>
    <col min="11530" max="11530" width="22.875" style="601" customWidth="1"/>
    <col min="11531" max="11780" width="9" style="601"/>
    <col min="11781" max="11781" width="20.125" style="601" customWidth="1"/>
    <col min="11782" max="11782" width="18.875" style="601" customWidth="1"/>
    <col min="11783" max="11783" width="8.875" style="601" customWidth="1"/>
    <col min="11784" max="11784" width="18.875" style="601" customWidth="1"/>
    <col min="11785" max="11785" width="12.625" style="601" customWidth="1"/>
    <col min="11786" max="11786" width="22.875" style="601" customWidth="1"/>
    <col min="11787" max="12036" width="9" style="601"/>
    <col min="12037" max="12037" width="20.125" style="601" customWidth="1"/>
    <col min="12038" max="12038" width="18.875" style="601" customWidth="1"/>
    <col min="12039" max="12039" width="8.875" style="601" customWidth="1"/>
    <col min="12040" max="12040" width="18.875" style="601" customWidth="1"/>
    <col min="12041" max="12041" width="12.625" style="601" customWidth="1"/>
    <col min="12042" max="12042" width="22.875" style="601" customWidth="1"/>
    <col min="12043" max="12292" width="9" style="601"/>
    <col min="12293" max="12293" width="20.125" style="601" customWidth="1"/>
    <col min="12294" max="12294" width="18.875" style="601" customWidth="1"/>
    <col min="12295" max="12295" width="8.875" style="601" customWidth="1"/>
    <col min="12296" max="12296" width="18.875" style="601" customWidth="1"/>
    <col min="12297" max="12297" width="12.625" style="601" customWidth="1"/>
    <col min="12298" max="12298" width="22.875" style="601" customWidth="1"/>
    <col min="12299" max="12548" width="9" style="601"/>
    <col min="12549" max="12549" width="20.125" style="601" customWidth="1"/>
    <col min="12550" max="12550" width="18.875" style="601" customWidth="1"/>
    <col min="12551" max="12551" width="8.875" style="601" customWidth="1"/>
    <col min="12552" max="12552" width="18.875" style="601" customWidth="1"/>
    <col min="12553" max="12553" width="12.625" style="601" customWidth="1"/>
    <col min="12554" max="12554" width="22.875" style="601" customWidth="1"/>
    <col min="12555" max="12804" width="9" style="601"/>
    <col min="12805" max="12805" width="20.125" style="601" customWidth="1"/>
    <col min="12806" max="12806" width="18.875" style="601" customWidth="1"/>
    <col min="12807" max="12807" width="8.875" style="601" customWidth="1"/>
    <col min="12808" max="12808" width="18.875" style="601" customWidth="1"/>
    <col min="12809" max="12809" width="12.625" style="601" customWidth="1"/>
    <col min="12810" max="12810" width="22.875" style="601" customWidth="1"/>
    <col min="12811" max="13060" width="9" style="601"/>
    <col min="13061" max="13061" width="20.125" style="601" customWidth="1"/>
    <col min="13062" max="13062" width="18.875" style="601" customWidth="1"/>
    <col min="13063" max="13063" width="8.875" style="601" customWidth="1"/>
    <col min="13064" max="13064" width="18.875" style="601" customWidth="1"/>
    <col min="13065" max="13065" width="12.625" style="601" customWidth="1"/>
    <col min="13066" max="13066" width="22.875" style="601" customWidth="1"/>
    <col min="13067" max="13316" width="9" style="601"/>
    <col min="13317" max="13317" width="20.125" style="601" customWidth="1"/>
    <col min="13318" max="13318" width="18.875" style="601" customWidth="1"/>
    <col min="13319" max="13319" width="8.875" style="601" customWidth="1"/>
    <col min="13320" max="13320" width="18.875" style="601" customWidth="1"/>
    <col min="13321" max="13321" width="12.625" style="601" customWidth="1"/>
    <col min="13322" max="13322" width="22.875" style="601" customWidth="1"/>
    <col min="13323" max="13572" width="9" style="601"/>
    <col min="13573" max="13573" width="20.125" style="601" customWidth="1"/>
    <col min="13574" max="13574" width="18.875" style="601" customWidth="1"/>
    <col min="13575" max="13575" width="8.875" style="601" customWidth="1"/>
    <col min="13576" max="13576" width="18.875" style="601" customWidth="1"/>
    <col min="13577" max="13577" width="12.625" style="601" customWidth="1"/>
    <col min="13578" max="13578" width="22.875" style="601" customWidth="1"/>
    <col min="13579" max="13828" width="9" style="601"/>
    <col min="13829" max="13829" width="20.125" style="601" customWidth="1"/>
    <col min="13830" max="13830" width="18.875" style="601" customWidth="1"/>
    <col min="13831" max="13831" width="8.875" style="601" customWidth="1"/>
    <col min="13832" max="13832" width="18.875" style="601" customWidth="1"/>
    <col min="13833" max="13833" width="12.625" style="601" customWidth="1"/>
    <col min="13834" max="13834" width="22.875" style="601" customWidth="1"/>
    <col min="13835" max="14084" width="9" style="601"/>
    <col min="14085" max="14085" width="20.125" style="601" customWidth="1"/>
    <col min="14086" max="14086" width="18.875" style="601" customWidth="1"/>
    <col min="14087" max="14087" width="8.875" style="601" customWidth="1"/>
    <col min="14088" max="14088" width="18.875" style="601" customWidth="1"/>
    <col min="14089" max="14089" width="12.625" style="601" customWidth="1"/>
    <col min="14090" max="14090" width="22.875" style="601" customWidth="1"/>
    <col min="14091" max="14340" width="9" style="601"/>
    <col min="14341" max="14341" width="20.125" style="601" customWidth="1"/>
    <col min="14342" max="14342" width="18.875" style="601" customWidth="1"/>
    <col min="14343" max="14343" width="8.875" style="601" customWidth="1"/>
    <col min="14344" max="14344" width="18.875" style="601" customWidth="1"/>
    <col min="14345" max="14345" width="12.625" style="601" customWidth="1"/>
    <col min="14346" max="14346" width="22.875" style="601" customWidth="1"/>
    <col min="14347" max="14596" width="9" style="601"/>
    <col min="14597" max="14597" width="20.125" style="601" customWidth="1"/>
    <col min="14598" max="14598" width="18.875" style="601" customWidth="1"/>
    <col min="14599" max="14599" width="8.875" style="601" customWidth="1"/>
    <col min="14600" max="14600" width="18.875" style="601" customWidth="1"/>
    <col min="14601" max="14601" width="12.625" style="601" customWidth="1"/>
    <col min="14602" max="14602" width="22.875" style="601" customWidth="1"/>
    <col min="14603" max="14852" width="9" style="601"/>
    <col min="14853" max="14853" width="20.125" style="601" customWidth="1"/>
    <col min="14854" max="14854" width="18.875" style="601" customWidth="1"/>
    <col min="14855" max="14855" width="8.875" style="601" customWidth="1"/>
    <col min="14856" max="14856" width="18.875" style="601" customWidth="1"/>
    <col min="14857" max="14857" width="12.625" style="601" customWidth="1"/>
    <col min="14858" max="14858" width="22.875" style="601" customWidth="1"/>
    <col min="14859" max="15108" width="9" style="601"/>
    <col min="15109" max="15109" width="20.125" style="601" customWidth="1"/>
    <col min="15110" max="15110" width="18.875" style="601" customWidth="1"/>
    <col min="15111" max="15111" width="8.875" style="601" customWidth="1"/>
    <col min="15112" max="15112" width="18.875" style="601" customWidth="1"/>
    <col min="15113" max="15113" width="12.625" style="601" customWidth="1"/>
    <col min="15114" max="15114" width="22.875" style="601" customWidth="1"/>
    <col min="15115" max="15364" width="9" style="601"/>
    <col min="15365" max="15365" width="20.125" style="601" customWidth="1"/>
    <col min="15366" max="15366" width="18.875" style="601" customWidth="1"/>
    <col min="15367" max="15367" width="8.875" style="601" customWidth="1"/>
    <col min="15368" max="15368" width="18.875" style="601" customWidth="1"/>
    <col min="15369" max="15369" width="12.625" style="601" customWidth="1"/>
    <col min="15370" max="15370" width="22.875" style="601" customWidth="1"/>
    <col min="15371" max="15620" width="9" style="601"/>
    <col min="15621" max="15621" width="20.125" style="601" customWidth="1"/>
    <col min="15622" max="15622" width="18.875" style="601" customWidth="1"/>
    <col min="15623" max="15623" width="8.875" style="601" customWidth="1"/>
    <col min="15624" max="15624" width="18.875" style="601" customWidth="1"/>
    <col min="15625" max="15625" width="12.625" style="601" customWidth="1"/>
    <col min="15626" max="15626" width="22.875" style="601" customWidth="1"/>
    <col min="15627" max="15876" width="9" style="601"/>
    <col min="15877" max="15877" width="20.125" style="601" customWidth="1"/>
    <col min="15878" max="15878" width="18.875" style="601" customWidth="1"/>
    <col min="15879" max="15879" width="8.875" style="601" customWidth="1"/>
    <col min="15880" max="15880" width="18.875" style="601" customWidth="1"/>
    <col min="15881" max="15881" width="12.625" style="601" customWidth="1"/>
    <col min="15882" max="15882" width="22.875" style="601" customWidth="1"/>
    <col min="15883" max="16132" width="9" style="601"/>
    <col min="16133" max="16133" width="20.125" style="601" customWidth="1"/>
    <col min="16134" max="16134" width="18.875" style="601" customWidth="1"/>
    <col min="16135" max="16135" width="8.875" style="601" customWidth="1"/>
    <col min="16136" max="16136" width="18.875" style="601" customWidth="1"/>
    <col min="16137" max="16137" width="12.625" style="601" customWidth="1"/>
    <col min="16138" max="16138" width="22.875" style="601" customWidth="1"/>
    <col min="16139" max="16384" width="9" style="601"/>
  </cols>
  <sheetData>
    <row r="1" spans="1:25" ht="18.75" customHeight="1" x14ac:dyDescent="0.4">
      <c r="I1" s="2644"/>
      <c r="J1" s="2644"/>
    </row>
    <row r="2" spans="1:25" ht="18.75" customHeight="1" x14ac:dyDescent="0.4">
      <c r="B2" s="601" t="s">
        <v>1057</v>
      </c>
      <c r="I2" s="2644" t="s">
        <v>973</v>
      </c>
      <c r="J2" s="2644"/>
    </row>
    <row r="3" spans="1:25" s="603" customFormat="1" x14ac:dyDescent="0.4">
      <c r="A3" s="602"/>
      <c r="R3" s="2645"/>
      <c r="S3" s="2645"/>
      <c r="T3" s="2645"/>
      <c r="U3" s="2645"/>
      <c r="V3" s="2645"/>
      <c r="W3" s="2645"/>
      <c r="X3" s="2645"/>
      <c r="Y3" s="2645"/>
    </row>
    <row r="4" spans="1:25" ht="32.25" customHeight="1" x14ac:dyDescent="0.4">
      <c r="B4" s="2646" t="s">
        <v>974</v>
      </c>
      <c r="C4" s="2646"/>
      <c r="D4" s="2646"/>
      <c r="E4" s="2646"/>
      <c r="F4" s="2646"/>
      <c r="G4" s="2646"/>
      <c r="H4" s="2646"/>
      <c r="I4" s="2646"/>
      <c r="J4" s="2646"/>
    </row>
    <row r="5" spans="1:25" ht="15" customHeight="1" thickBot="1" x14ac:dyDescent="0.45"/>
    <row r="6" spans="1:25" ht="36.75" customHeight="1" x14ac:dyDescent="0.4">
      <c r="A6" s="604"/>
      <c r="B6" s="605" t="s">
        <v>369</v>
      </c>
      <c r="C6" s="2647"/>
      <c r="D6" s="2648"/>
      <c r="E6" s="2648"/>
      <c r="F6" s="2648"/>
      <c r="G6" s="2648"/>
      <c r="H6" s="2648"/>
      <c r="I6" s="2648"/>
      <c r="J6" s="2649"/>
    </row>
    <row r="7" spans="1:25" ht="36.75" customHeight="1" thickBot="1" x14ac:dyDescent="0.45">
      <c r="A7" s="604"/>
      <c r="B7" s="606" t="s">
        <v>478</v>
      </c>
      <c r="C7" s="2641" t="s">
        <v>797</v>
      </c>
      <c r="D7" s="2642"/>
      <c r="E7" s="2642"/>
      <c r="F7" s="2642"/>
      <c r="G7" s="2642"/>
      <c r="H7" s="2642"/>
      <c r="I7" s="2642"/>
      <c r="J7" s="2643"/>
    </row>
    <row r="8" spans="1:25" ht="16.5" customHeight="1" x14ac:dyDescent="0.4">
      <c r="A8" s="604"/>
      <c r="B8" s="604"/>
      <c r="C8" s="604"/>
      <c r="D8" s="604"/>
      <c r="E8" s="604"/>
      <c r="F8" s="604"/>
      <c r="G8" s="604"/>
      <c r="H8" s="604"/>
      <c r="I8" s="604"/>
      <c r="J8" s="604"/>
    </row>
    <row r="9" spans="1:25" ht="16.5" customHeight="1" thickBot="1" x14ac:dyDescent="0.45">
      <c r="A9" s="604"/>
      <c r="B9" s="604" t="s">
        <v>975</v>
      </c>
      <c r="C9" s="604"/>
      <c r="D9" s="604"/>
      <c r="E9" s="604"/>
      <c r="F9" s="604"/>
      <c r="G9" s="604"/>
      <c r="H9" s="604"/>
      <c r="I9" s="604"/>
      <c r="J9" s="604"/>
    </row>
    <row r="10" spans="1:25" ht="80.25" customHeight="1" x14ac:dyDescent="0.4">
      <c r="A10" s="604"/>
      <c r="B10" s="2618" t="s">
        <v>976</v>
      </c>
      <c r="C10" s="2619"/>
      <c r="D10" s="2619"/>
      <c r="E10" s="2619"/>
      <c r="F10" s="2619"/>
      <c r="G10" s="2619"/>
      <c r="H10" s="2619"/>
      <c r="I10" s="2619"/>
      <c r="J10" s="2620"/>
    </row>
    <row r="11" spans="1:25" ht="21" customHeight="1" x14ac:dyDescent="0.4">
      <c r="A11" s="604"/>
      <c r="B11" s="2621" t="s">
        <v>977</v>
      </c>
      <c r="C11" s="2624" t="s">
        <v>978</v>
      </c>
      <c r="D11" s="2625"/>
      <c r="E11" s="2626"/>
      <c r="F11" s="2633" t="s">
        <v>979</v>
      </c>
      <c r="G11" s="2635" t="s">
        <v>980</v>
      </c>
      <c r="H11" s="2636"/>
      <c r="I11" s="2636"/>
      <c r="J11" s="2637"/>
    </row>
    <row r="12" spans="1:25" ht="36.75" customHeight="1" x14ac:dyDescent="0.4">
      <c r="A12" s="604"/>
      <c r="B12" s="2622"/>
      <c r="C12" s="2627"/>
      <c r="D12" s="2628"/>
      <c r="E12" s="2629"/>
      <c r="F12" s="2634"/>
      <c r="G12" s="2627"/>
      <c r="H12" s="2628"/>
      <c r="I12" s="2628"/>
      <c r="J12" s="2638"/>
    </row>
    <row r="13" spans="1:25" ht="36.75" customHeight="1" x14ac:dyDescent="0.4">
      <c r="A13" s="604"/>
      <c r="B13" s="2622"/>
      <c r="C13" s="2627"/>
      <c r="D13" s="2628"/>
      <c r="E13" s="2629"/>
      <c r="F13" s="2634"/>
      <c r="G13" s="2605" t="s">
        <v>981</v>
      </c>
      <c r="H13" s="2605"/>
      <c r="I13" s="2605" t="s">
        <v>982</v>
      </c>
      <c r="J13" s="2606"/>
    </row>
    <row r="14" spans="1:25" ht="36.75" customHeight="1" x14ac:dyDescent="0.4">
      <c r="A14" s="604"/>
      <c r="B14" s="2622"/>
      <c r="C14" s="2627"/>
      <c r="D14" s="2628"/>
      <c r="E14" s="2629"/>
      <c r="F14" s="2634"/>
      <c r="G14" s="2639" t="s">
        <v>983</v>
      </c>
      <c r="H14" s="2639"/>
      <c r="I14" s="2605" t="s">
        <v>984</v>
      </c>
      <c r="J14" s="2606"/>
    </row>
    <row r="15" spans="1:25" ht="21" customHeight="1" x14ac:dyDescent="0.4">
      <c r="A15" s="604"/>
      <c r="B15" s="2622"/>
      <c r="C15" s="2627"/>
      <c r="D15" s="2628"/>
      <c r="E15" s="2629"/>
      <c r="F15" s="2633" t="s">
        <v>985</v>
      </c>
      <c r="G15" s="2635" t="s">
        <v>980</v>
      </c>
      <c r="H15" s="2636"/>
      <c r="I15" s="2636"/>
      <c r="J15" s="2637"/>
    </row>
    <row r="16" spans="1:25" ht="36.75" customHeight="1" x14ac:dyDescent="0.4">
      <c r="A16" s="604"/>
      <c r="B16" s="2622"/>
      <c r="C16" s="2627"/>
      <c r="D16" s="2628"/>
      <c r="E16" s="2629"/>
      <c r="F16" s="2634"/>
      <c r="G16" s="2627"/>
      <c r="H16" s="2628"/>
      <c r="I16" s="2628"/>
      <c r="J16" s="2638"/>
    </row>
    <row r="17" spans="1:10" ht="36.75" customHeight="1" x14ac:dyDescent="0.4">
      <c r="A17" s="604"/>
      <c r="B17" s="2622"/>
      <c r="C17" s="2627"/>
      <c r="D17" s="2628"/>
      <c r="E17" s="2629"/>
      <c r="F17" s="2634"/>
      <c r="G17" s="2605" t="s">
        <v>981</v>
      </c>
      <c r="H17" s="2605"/>
      <c r="I17" s="2605" t="s">
        <v>982</v>
      </c>
      <c r="J17" s="2606"/>
    </row>
    <row r="18" spans="1:10" ht="36.75" customHeight="1" x14ac:dyDescent="0.4">
      <c r="A18" s="604"/>
      <c r="B18" s="2623"/>
      <c r="C18" s="2630"/>
      <c r="D18" s="2631"/>
      <c r="E18" s="2632"/>
      <c r="F18" s="2640"/>
      <c r="G18" s="2639" t="s">
        <v>983</v>
      </c>
      <c r="H18" s="2639"/>
      <c r="I18" s="2605" t="s">
        <v>984</v>
      </c>
      <c r="J18" s="2606"/>
    </row>
    <row r="19" spans="1:10" ht="29.25" customHeight="1" x14ac:dyDescent="0.4">
      <c r="A19" s="604"/>
      <c r="B19" s="2607" t="s">
        <v>986</v>
      </c>
      <c r="C19" s="2609" t="s">
        <v>987</v>
      </c>
      <c r="D19" s="2610"/>
      <c r="E19" s="2611"/>
      <c r="F19" s="2615" t="s">
        <v>988</v>
      </c>
      <c r="G19" s="2610"/>
      <c r="H19" s="2610"/>
      <c r="I19" s="2609" t="s">
        <v>989</v>
      </c>
      <c r="J19" s="2616"/>
    </row>
    <row r="20" spans="1:10" ht="30.75" customHeight="1" thickBot="1" x14ac:dyDescent="0.45">
      <c r="A20" s="604"/>
      <c r="B20" s="2608"/>
      <c r="C20" s="2612"/>
      <c r="D20" s="2613"/>
      <c r="E20" s="2614"/>
      <c r="F20" s="2613"/>
      <c r="G20" s="2613"/>
      <c r="H20" s="2613"/>
      <c r="I20" s="2612"/>
      <c r="J20" s="2617"/>
    </row>
    <row r="21" spans="1:10" ht="30.75" customHeight="1" thickBot="1" x14ac:dyDescent="0.2">
      <c r="A21" s="604"/>
      <c r="B21" s="607" t="s">
        <v>990</v>
      </c>
      <c r="C21" s="604"/>
      <c r="D21" s="604"/>
      <c r="E21" s="608" t="str">
        <f t="array" ref="E21">IF(AND(2&gt;=I23:I25,8&lt;=I23:I25),"規定されている定員を超過しています。","")</f>
        <v/>
      </c>
      <c r="F21" s="608"/>
      <c r="G21" s="608"/>
      <c r="H21" s="608"/>
      <c r="I21" s="604"/>
      <c r="J21" s="604"/>
    </row>
    <row r="22" spans="1:10" ht="46.5" customHeight="1" thickBot="1" x14ac:dyDescent="0.45">
      <c r="A22" s="604"/>
      <c r="B22" s="2591"/>
      <c r="C22" s="2592"/>
      <c r="D22" s="2593" t="s">
        <v>991</v>
      </c>
      <c r="E22" s="2594"/>
      <c r="F22" s="2594"/>
      <c r="G22" s="2594"/>
      <c r="H22" s="2595"/>
      <c r="I22" s="609" t="s">
        <v>992</v>
      </c>
      <c r="J22" s="610" t="s">
        <v>993</v>
      </c>
    </row>
    <row r="23" spans="1:10" ht="29.25" customHeight="1" x14ac:dyDescent="0.4">
      <c r="A23" s="604"/>
      <c r="B23" s="2581" t="s">
        <v>994</v>
      </c>
      <c r="C23" s="611" t="s">
        <v>995</v>
      </c>
      <c r="D23" s="2596"/>
      <c r="E23" s="2597"/>
      <c r="F23" s="2597"/>
      <c r="G23" s="2597"/>
      <c r="H23" s="2598"/>
      <c r="I23" s="612"/>
      <c r="J23" s="613"/>
    </row>
    <row r="24" spans="1:10" ht="29.25" customHeight="1" x14ac:dyDescent="0.4">
      <c r="A24" s="604"/>
      <c r="B24" s="2582"/>
      <c r="C24" s="614" t="s">
        <v>996</v>
      </c>
      <c r="D24" s="2599"/>
      <c r="E24" s="2600"/>
      <c r="F24" s="2600"/>
      <c r="G24" s="2600"/>
      <c r="H24" s="2601"/>
      <c r="I24" s="615"/>
      <c r="J24" s="616"/>
    </row>
    <row r="25" spans="1:10" ht="29.25" customHeight="1" thickBot="1" x14ac:dyDescent="0.45">
      <c r="A25" s="604"/>
      <c r="B25" s="2582"/>
      <c r="C25" s="617" t="s">
        <v>997</v>
      </c>
      <c r="D25" s="2602"/>
      <c r="E25" s="2603"/>
      <c r="F25" s="2603"/>
      <c r="G25" s="2603"/>
      <c r="H25" s="2604"/>
      <c r="I25" s="618"/>
      <c r="J25" s="619"/>
    </row>
    <row r="26" spans="1:10" ht="29.25" customHeight="1" thickBot="1" x14ac:dyDescent="0.45">
      <c r="A26" s="604"/>
      <c r="B26" s="2583"/>
      <c r="C26" s="2590" t="s">
        <v>998</v>
      </c>
      <c r="D26" s="2590"/>
      <c r="E26" s="2590"/>
      <c r="F26" s="2590"/>
      <c r="G26" s="2590"/>
      <c r="H26" s="2590"/>
      <c r="I26" s="620">
        <f>SUM(I23:I25)</f>
        <v>0</v>
      </c>
      <c r="J26" s="621">
        <f>SUM(J23:J25)</f>
        <v>0</v>
      </c>
    </row>
    <row r="27" spans="1:10" ht="29.25" customHeight="1" thickBot="1" x14ac:dyDescent="0.45">
      <c r="A27" s="604"/>
      <c r="B27" s="622"/>
      <c r="C27" s="622"/>
      <c r="D27" s="623"/>
      <c r="E27" s="623"/>
      <c r="F27" s="623"/>
      <c r="G27" s="623"/>
      <c r="H27" s="623"/>
      <c r="I27" s="624" t="str">
        <f>(IF(OR(I26&lt;=1,I26&gt;=8),"↑住居の定員が規定の定員数を満たしていません。",""))</f>
        <v>↑住居の定員が規定の定員数を満たしていません。</v>
      </c>
      <c r="J27" s="625"/>
    </row>
    <row r="28" spans="1:10" ht="29.25" customHeight="1" x14ac:dyDescent="0.4">
      <c r="A28" s="604"/>
      <c r="B28" s="2581" t="s">
        <v>999</v>
      </c>
      <c r="C28" s="626" t="s">
        <v>995</v>
      </c>
      <c r="D28" s="2596"/>
      <c r="E28" s="2597"/>
      <c r="F28" s="2597"/>
      <c r="G28" s="2597"/>
      <c r="H28" s="2598"/>
      <c r="I28" s="612"/>
      <c r="J28" s="613">
        <v>1</v>
      </c>
    </row>
    <row r="29" spans="1:10" ht="29.25" customHeight="1" x14ac:dyDescent="0.4">
      <c r="A29" s="604"/>
      <c r="B29" s="2582"/>
      <c r="C29" s="627" t="s">
        <v>996</v>
      </c>
      <c r="D29" s="2599"/>
      <c r="E29" s="2600"/>
      <c r="F29" s="2600"/>
      <c r="G29" s="2600"/>
      <c r="H29" s="2601"/>
      <c r="I29" s="615"/>
      <c r="J29" s="616"/>
    </row>
    <row r="30" spans="1:10" ht="29.25" customHeight="1" thickBot="1" x14ac:dyDescent="0.45">
      <c r="A30" s="604"/>
      <c r="B30" s="2582"/>
      <c r="C30" s="628" t="s">
        <v>997</v>
      </c>
      <c r="D30" s="2602"/>
      <c r="E30" s="2603"/>
      <c r="F30" s="2603"/>
      <c r="G30" s="2603"/>
      <c r="H30" s="2604"/>
      <c r="I30" s="618"/>
      <c r="J30" s="619"/>
    </row>
    <row r="31" spans="1:10" ht="29.25" customHeight="1" thickBot="1" x14ac:dyDescent="0.45">
      <c r="A31" s="604"/>
      <c r="B31" s="2583"/>
      <c r="C31" s="2590" t="s">
        <v>998</v>
      </c>
      <c r="D31" s="2590"/>
      <c r="E31" s="2590"/>
      <c r="F31" s="2590"/>
      <c r="G31" s="2590"/>
      <c r="H31" s="2590"/>
      <c r="I31" s="620">
        <f>SUM(I28:I30)</f>
        <v>0</v>
      </c>
      <c r="J31" s="621">
        <f>SUM(J28:J30)</f>
        <v>1</v>
      </c>
    </row>
    <row r="32" spans="1:10" ht="29.25" customHeight="1" thickBot="1" x14ac:dyDescent="0.45">
      <c r="A32" s="604"/>
      <c r="B32" s="622"/>
      <c r="C32" s="622"/>
      <c r="D32" s="623"/>
      <c r="E32" s="623"/>
      <c r="F32" s="623"/>
      <c r="G32" s="623"/>
      <c r="H32" s="623"/>
      <c r="I32" s="624" t="str">
        <f>(IF(OR(I31&lt;=1,I31&gt;=8),"↑住居の定員が規定の定員数を満たしていません。",""))</f>
        <v>↑住居の定員が規定の定員数を満たしていません。</v>
      </c>
      <c r="J32" s="625"/>
    </row>
    <row r="33" spans="1:10" ht="29.25" customHeight="1" x14ac:dyDescent="0.4">
      <c r="A33" s="604"/>
      <c r="B33" s="2581" t="s">
        <v>1000</v>
      </c>
      <c r="C33" s="626" t="s">
        <v>995</v>
      </c>
      <c r="D33" s="2584"/>
      <c r="E33" s="2585"/>
      <c r="F33" s="2585"/>
      <c r="G33" s="2585"/>
      <c r="H33" s="2585"/>
      <c r="I33" s="612"/>
      <c r="J33" s="613">
        <v>1</v>
      </c>
    </row>
    <row r="34" spans="1:10" ht="29.25" customHeight="1" x14ac:dyDescent="0.4">
      <c r="A34" s="604"/>
      <c r="B34" s="2582"/>
      <c r="C34" s="627" t="s">
        <v>996</v>
      </c>
      <c r="D34" s="2586"/>
      <c r="E34" s="2587"/>
      <c r="F34" s="2587"/>
      <c r="G34" s="2587"/>
      <c r="H34" s="2587"/>
      <c r="I34" s="615"/>
      <c r="J34" s="616"/>
    </row>
    <row r="35" spans="1:10" ht="29.25" customHeight="1" thickBot="1" x14ac:dyDescent="0.45">
      <c r="A35" s="604"/>
      <c r="B35" s="2582"/>
      <c r="C35" s="628" t="s">
        <v>997</v>
      </c>
      <c r="D35" s="2588"/>
      <c r="E35" s="2589"/>
      <c r="F35" s="2589"/>
      <c r="G35" s="2589"/>
      <c r="H35" s="2589"/>
      <c r="I35" s="618"/>
      <c r="J35" s="619"/>
    </row>
    <row r="36" spans="1:10" ht="29.25" customHeight="1" thickBot="1" x14ac:dyDescent="0.45">
      <c r="A36" s="604"/>
      <c r="B36" s="2583"/>
      <c r="C36" s="2590" t="s">
        <v>998</v>
      </c>
      <c r="D36" s="2590"/>
      <c r="E36" s="2590"/>
      <c r="F36" s="2590"/>
      <c r="G36" s="2590"/>
      <c r="H36" s="2590"/>
      <c r="I36" s="620">
        <f>SUM(I33:I35)</f>
        <v>0</v>
      </c>
      <c r="J36" s="621">
        <f>SUM(J33:J35)</f>
        <v>1</v>
      </c>
    </row>
    <row r="37" spans="1:10" ht="29.25" customHeight="1" thickBot="1" x14ac:dyDescent="0.45">
      <c r="A37" s="604"/>
      <c r="B37" s="622"/>
      <c r="C37" s="622"/>
      <c r="D37" s="623"/>
      <c r="E37" s="623"/>
      <c r="F37" s="623"/>
      <c r="G37" s="623"/>
      <c r="H37" s="623"/>
      <c r="I37" s="624" t="str">
        <f>(IF(OR(I36&lt;=1,I36&gt;=8),"↑住居の定員が規定の定員数を満たしていません。",""))</f>
        <v>↑住居の定員が規定の定員数を満たしていません。</v>
      </c>
      <c r="J37" s="625"/>
    </row>
    <row r="38" spans="1:10" ht="29.25" customHeight="1" x14ac:dyDescent="0.4">
      <c r="A38" s="604"/>
      <c r="B38" s="2581" t="s">
        <v>1001</v>
      </c>
      <c r="C38" s="626" t="s">
        <v>995</v>
      </c>
      <c r="D38" s="2584"/>
      <c r="E38" s="2585"/>
      <c r="F38" s="2585"/>
      <c r="G38" s="2585"/>
      <c r="H38" s="2585"/>
      <c r="I38" s="612"/>
      <c r="J38" s="613">
        <v>1</v>
      </c>
    </row>
    <row r="39" spans="1:10" ht="29.25" customHeight="1" x14ac:dyDescent="0.4">
      <c r="A39" s="604"/>
      <c r="B39" s="2582"/>
      <c r="C39" s="627" t="s">
        <v>996</v>
      </c>
      <c r="D39" s="2586"/>
      <c r="E39" s="2587"/>
      <c r="F39" s="2587"/>
      <c r="G39" s="2587"/>
      <c r="H39" s="2587"/>
      <c r="I39" s="615"/>
      <c r="J39" s="616"/>
    </row>
    <row r="40" spans="1:10" ht="29.25" customHeight="1" thickBot="1" x14ac:dyDescent="0.45">
      <c r="A40" s="604"/>
      <c r="B40" s="2582"/>
      <c r="C40" s="628" t="s">
        <v>997</v>
      </c>
      <c r="D40" s="2588"/>
      <c r="E40" s="2589"/>
      <c r="F40" s="2589"/>
      <c r="G40" s="2589"/>
      <c r="H40" s="2589"/>
      <c r="I40" s="618"/>
      <c r="J40" s="619"/>
    </row>
    <row r="41" spans="1:10" ht="29.25" customHeight="1" thickBot="1" x14ac:dyDescent="0.45">
      <c r="A41" s="604"/>
      <c r="B41" s="2583"/>
      <c r="C41" s="2590" t="s">
        <v>998</v>
      </c>
      <c r="D41" s="2590"/>
      <c r="E41" s="2590"/>
      <c r="F41" s="2590"/>
      <c r="G41" s="2590"/>
      <c r="H41" s="2590"/>
      <c r="I41" s="620">
        <f>SUM(I38:I40)</f>
        <v>0</v>
      </c>
      <c r="J41" s="621">
        <f>SUM(J38:J40)</f>
        <v>1</v>
      </c>
    </row>
    <row r="42" spans="1:10" ht="29.25" customHeight="1" x14ac:dyDescent="0.4">
      <c r="B42" s="604"/>
      <c r="C42" s="604"/>
      <c r="D42" s="604"/>
      <c r="E42" s="604"/>
      <c r="F42" s="604"/>
      <c r="G42" s="604"/>
      <c r="H42" s="604"/>
      <c r="I42" s="624" t="str">
        <f>(IF(OR(I41&lt;=1,I41&gt;=8),"↑住居の定員が規定の定員数を満たしていません。",""))</f>
        <v>↑住居の定員が規定の定員数を満たしていません。</v>
      </c>
      <c r="J42" s="604"/>
    </row>
    <row r="43" spans="1:10" ht="14.25" x14ac:dyDescent="0.4">
      <c r="B43" s="604" t="s">
        <v>1002</v>
      </c>
      <c r="C43" s="604"/>
      <c r="D43" s="604"/>
      <c r="E43" s="604"/>
      <c r="F43" s="604"/>
      <c r="G43" s="604"/>
      <c r="H43" s="604"/>
      <c r="I43" s="604"/>
      <c r="J43" s="604"/>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11"/>
  <conditionalFormatting sqref="I23">
    <cfRule type="cellIs" dxfId="16" priority="4" operator="notBetween">
      <formula>2</formula>
      <formula>7</formula>
    </cfRule>
  </conditionalFormatting>
  <conditionalFormatting sqref="I28">
    <cfRule type="cellIs" dxfId="15" priority="3" operator="notBetween">
      <formula>2</formula>
      <formula>7</formula>
    </cfRule>
  </conditionalFormatting>
  <conditionalFormatting sqref="I33">
    <cfRule type="cellIs" dxfId="14" priority="2" operator="notBetween">
      <formula>2</formula>
      <formula>7</formula>
    </cfRule>
  </conditionalFormatting>
  <conditionalFormatting sqref="I38">
    <cfRule type="cellIs" dxfId="13" priority="1" operator="notBetween">
      <formula>2</formula>
      <formula>7</formula>
    </cfRule>
  </conditionalFormatting>
  <pageMargins left="0.75" right="0.75" top="1" bottom="1" header="0.51200000000000001" footer="0.51200000000000001"/>
  <pageSetup paperSize="9" scale="5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0E1AE-F9D2-4590-9199-C579AD0D820B}">
  <sheetPr>
    <tabColor theme="4"/>
  </sheetPr>
  <dimension ref="A1:BD57"/>
  <sheetViews>
    <sheetView view="pageBreakPreview" zoomScale="115" zoomScaleNormal="115" zoomScaleSheetLayoutView="115" workbookViewId="0">
      <selection activeCell="C6" sqref="C6:J6"/>
    </sheetView>
  </sheetViews>
  <sheetFormatPr defaultColWidth="8.875" defaultRowHeight="12" x14ac:dyDescent="0.4"/>
  <cols>
    <col min="1" max="56" width="1.75" style="630" customWidth="1"/>
    <col min="57" max="59" width="8.875" style="630" customWidth="1"/>
    <col min="60" max="16384" width="8.875" style="630"/>
  </cols>
  <sheetData>
    <row r="1" spans="1:56" ht="13.9" customHeight="1" x14ac:dyDescent="0.4">
      <c r="A1" s="629" t="s">
        <v>359</v>
      </c>
    </row>
    <row r="2" spans="1:56" ht="13.9" customHeight="1" x14ac:dyDescent="0.4">
      <c r="AP2" s="2698" t="s">
        <v>1003</v>
      </c>
      <c r="AQ2" s="2698"/>
      <c r="AR2" s="2698"/>
      <c r="AS2" s="2699"/>
      <c r="AT2" s="2699"/>
      <c r="AU2" s="2698" t="s">
        <v>1004</v>
      </c>
      <c r="AV2" s="2698"/>
      <c r="AW2" s="2699"/>
      <c r="AX2" s="2699"/>
      <c r="AY2" s="2698" t="s">
        <v>1005</v>
      </c>
      <c r="AZ2" s="2698"/>
      <c r="BA2" s="2699"/>
      <c r="BB2" s="2699"/>
      <c r="BC2" s="2698" t="s">
        <v>1006</v>
      </c>
      <c r="BD2" s="2698"/>
    </row>
    <row r="3" spans="1:56" ht="13.9" customHeight="1" x14ac:dyDescent="0.4"/>
    <row r="4" spans="1:56" ht="13.9" customHeight="1" x14ac:dyDescent="0.4">
      <c r="Q4" s="630" t="s">
        <v>959</v>
      </c>
    </row>
    <row r="5" spans="1:56" ht="13.9" customHeight="1" x14ac:dyDescent="0.4"/>
    <row r="6" spans="1:56" ht="13.9" customHeight="1" x14ac:dyDescent="0.4">
      <c r="C6" s="630" t="s">
        <v>1007</v>
      </c>
      <c r="AI6" s="630" t="s">
        <v>1008</v>
      </c>
    </row>
    <row r="7" spans="1:56" ht="13.9" customHeight="1" x14ac:dyDescent="0.4">
      <c r="E7" s="2656" t="s">
        <v>1009</v>
      </c>
      <c r="F7" s="2656"/>
      <c r="G7" s="2656"/>
      <c r="H7" s="2656"/>
      <c r="I7" s="2656"/>
      <c r="J7" s="2656"/>
      <c r="K7" s="2656"/>
      <c r="L7" s="2696"/>
      <c r="M7" s="2696"/>
      <c r="N7" s="2696"/>
      <c r="O7" s="2696"/>
      <c r="P7" s="2696"/>
      <c r="Q7" s="2696"/>
      <c r="R7" s="2696"/>
      <c r="S7" s="2696"/>
      <c r="T7" s="2696"/>
      <c r="U7" s="2696"/>
      <c r="V7" s="2696"/>
      <c r="W7" s="2696"/>
      <c r="X7" s="2696"/>
      <c r="Y7" s="2696"/>
      <c r="Z7" s="2696"/>
      <c r="AA7" s="2696"/>
      <c r="AB7" s="2696"/>
      <c r="AC7" s="2696"/>
      <c r="AD7" s="2696"/>
      <c r="AK7" s="2694"/>
      <c r="AL7" s="2694"/>
      <c r="AM7" s="2694"/>
      <c r="AN7" s="2656" t="s">
        <v>1010</v>
      </c>
      <c r="AO7" s="2656"/>
      <c r="AP7" s="2656"/>
      <c r="AQ7" s="2656"/>
      <c r="AR7" s="2656"/>
      <c r="AS7" s="2656"/>
      <c r="AT7" s="2656"/>
      <c r="AU7" s="2656"/>
      <c r="AV7" s="2656"/>
      <c r="AW7" s="2656"/>
      <c r="AX7" s="2656"/>
      <c r="AY7" s="2656"/>
    </row>
    <row r="8" spans="1:56" ht="13.9" customHeight="1" x14ac:dyDescent="0.4">
      <c r="E8" s="2656" t="s">
        <v>1011</v>
      </c>
      <c r="F8" s="2656"/>
      <c r="G8" s="2656"/>
      <c r="H8" s="2656"/>
      <c r="I8" s="2656"/>
      <c r="J8" s="2656"/>
      <c r="K8" s="2656"/>
      <c r="L8" s="2696"/>
      <c r="M8" s="2696"/>
      <c r="N8" s="2696"/>
      <c r="O8" s="2696"/>
      <c r="P8" s="2696"/>
      <c r="Q8" s="2696"/>
      <c r="R8" s="2696"/>
      <c r="S8" s="2696"/>
      <c r="T8" s="2696"/>
      <c r="U8" s="2696"/>
      <c r="V8" s="2696"/>
      <c r="W8" s="2696"/>
      <c r="X8" s="2696"/>
      <c r="Y8" s="2696"/>
      <c r="Z8" s="2696"/>
      <c r="AA8" s="2696"/>
      <c r="AB8" s="2696"/>
      <c r="AC8" s="2696"/>
      <c r="AD8" s="2696"/>
      <c r="AK8" s="2694"/>
      <c r="AL8" s="2694"/>
      <c r="AM8" s="2694"/>
      <c r="AN8" s="2656" t="s">
        <v>1012</v>
      </c>
      <c r="AO8" s="2656"/>
      <c r="AP8" s="2656"/>
      <c r="AQ8" s="2656"/>
      <c r="AR8" s="2656"/>
      <c r="AS8" s="2656"/>
      <c r="AT8" s="2656"/>
      <c r="AU8" s="2656"/>
      <c r="AV8" s="2656"/>
      <c r="AW8" s="2656"/>
      <c r="AX8" s="2656"/>
      <c r="AY8" s="2656"/>
    </row>
    <row r="9" spans="1:56" ht="13.9" customHeight="1" x14ac:dyDescent="0.4">
      <c r="E9" s="2656" t="s">
        <v>887</v>
      </c>
      <c r="F9" s="2656"/>
      <c r="G9" s="2656"/>
      <c r="H9" s="2656"/>
      <c r="I9" s="2656"/>
      <c r="J9" s="2656"/>
      <c r="K9" s="2656"/>
      <c r="L9" s="2696"/>
      <c r="M9" s="2696"/>
      <c r="N9" s="2696"/>
      <c r="O9" s="2696"/>
      <c r="P9" s="2696"/>
      <c r="Q9" s="2696"/>
      <c r="R9" s="2696"/>
      <c r="S9" s="2696"/>
      <c r="T9" s="2696"/>
      <c r="U9" s="2696"/>
      <c r="V9" s="2656" t="s">
        <v>888</v>
      </c>
      <c r="W9" s="2656"/>
      <c r="X9" s="2656"/>
      <c r="Y9" s="2697"/>
      <c r="Z9" s="2697"/>
      <c r="AA9" s="2697"/>
      <c r="AB9" s="2697"/>
      <c r="AC9" s="2656" t="s">
        <v>1013</v>
      </c>
      <c r="AD9" s="2656"/>
      <c r="AJ9" s="631"/>
      <c r="AK9" s="632" t="s">
        <v>1014</v>
      </c>
      <c r="AL9" s="631"/>
      <c r="AM9" s="631"/>
      <c r="AN9" s="631"/>
      <c r="AO9" s="631"/>
      <c r="AP9" s="631"/>
      <c r="AQ9" s="631"/>
      <c r="AR9" s="631"/>
      <c r="AS9" s="631"/>
      <c r="AT9" s="631"/>
      <c r="AU9" s="631"/>
    </row>
    <row r="10" spans="1:56" ht="13.9" customHeight="1" x14ac:dyDescent="0.4">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H10" s="631"/>
      <c r="AI10" s="631"/>
      <c r="AJ10" s="631"/>
      <c r="AK10" s="633" t="str">
        <f>IF(COUNTIF(AK6:AM8,"○")&gt;1,"いづれか１つを選択してください。","")</f>
        <v/>
      </c>
      <c r="AL10" s="631"/>
      <c r="AM10" s="631"/>
      <c r="AN10" s="631"/>
      <c r="AO10" s="631"/>
      <c r="AP10" s="631"/>
      <c r="AQ10" s="631"/>
      <c r="AR10" s="631"/>
      <c r="AS10" s="631"/>
      <c r="AT10" s="631"/>
      <c r="AU10" s="631"/>
    </row>
    <row r="11" spans="1:56" ht="13.9" customHeight="1" x14ac:dyDescent="0.4">
      <c r="C11" s="630" t="s">
        <v>1015</v>
      </c>
      <c r="AH11" s="630" t="s">
        <v>1016</v>
      </c>
    </row>
    <row r="12" spans="1:56" ht="13.9" customHeight="1" x14ac:dyDescent="0.4">
      <c r="E12" s="2694"/>
      <c r="F12" s="2694"/>
      <c r="G12" s="2694"/>
      <c r="H12" s="2695" t="s">
        <v>1017</v>
      </c>
      <c r="I12" s="2695"/>
      <c r="J12" s="2695"/>
      <c r="K12" s="2695"/>
      <c r="L12" s="2695"/>
      <c r="M12" s="2695"/>
      <c r="N12" s="2695"/>
      <c r="O12" s="2695"/>
      <c r="P12" s="2695"/>
      <c r="Q12" s="2695"/>
      <c r="R12" s="2695"/>
      <c r="S12" s="2695"/>
      <c r="T12" s="2695"/>
      <c r="U12" s="2695"/>
      <c r="V12" s="2695"/>
      <c r="W12" s="2695"/>
      <c r="X12" s="2695"/>
      <c r="Y12" s="2695"/>
      <c r="Z12" s="2695"/>
      <c r="AA12" s="2695"/>
      <c r="AB12" s="2695"/>
      <c r="AC12" s="2695"/>
      <c r="AD12" s="2695"/>
      <c r="AE12" s="2695"/>
      <c r="AF12" s="2695"/>
      <c r="AI12" s="634"/>
      <c r="AK12" s="2668" t="s">
        <v>1018</v>
      </c>
      <c r="AL12" s="2669"/>
      <c r="AM12" s="2669"/>
      <c r="AN12" s="2670"/>
      <c r="AO12" s="2692"/>
      <c r="AP12" s="2693"/>
      <c r="AQ12" s="2693"/>
      <c r="AR12" s="2664" t="s">
        <v>1013</v>
      </c>
      <c r="AS12" s="2665"/>
      <c r="AT12" s="2688" t="s">
        <v>1019</v>
      </c>
      <c r="AU12" s="2664"/>
      <c r="AV12" s="2664"/>
      <c r="AW12" s="2665"/>
      <c r="AX12" s="2692"/>
      <c r="AY12" s="2693"/>
      <c r="AZ12" s="2693"/>
      <c r="BA12" s="2664" t="s">
        <v>1013</v>
      </c>
      <c r="BB12" s="2665"/>
    </row>
    <row r="13" spans="1:56" ht="13.9" customHeight="1" x14ac:dyDescent="0.4">
      <c r="E13" s="2694"/>
      <c r="F13" s="2694"/>
      <c r="G13" s="2694"/>
      <c r="H13" s="2695" t="s">
        <v>1020</v>
      </c>
      <c r="I13" s="2695"/>
      <c r="J13" s="2695"/>
      <c r="K13" s="2695"/>
      <c r="L13" s="2695"/>
      <c r="M13" s="2695"/>
      <c r="N13" s="2695"/>
      <c r="O13" s="2695"/>
      <c r="P13" s="2695"/>
      <c r="Q13" s="2695"/>
      <c r="R13" s="2695"/>
      <c r="S13" s="2695"/>
      <c r="T13" s="2695"/>
      <c r="U13" s="2695"/>
      <c r="V13" s="2695"/>
      <c r="W13" s="2695"/>
      <c r="X13" s="2695"/>
      <c r="Y13" s="2695"/>
      <c r="Z13" s="2695"/>
      <c r="AA13" s="2695"/>
      <c r="AB13" s="2695"/>
      <c r="AC13" s="2695"/>
      <c r="AD13" s="2695"/>
      <c r="AE13" s="2695"/>
      <c r="AF13" s="2695"/>
      <c r="AH13" s="634" t="str">
        <f>IF(E12="○","→","")</f>
        <v/>
      </c>
      <c r="AI13" s="634"/>
      <c r="AK13" s="2688" t="s">
        <v>1021</v>
      </c>
      <c r="AL13" s="2664"/>
      <c r="AM13" s="2664"/>
      <c r="AN13" s="2665"/>
      <c r="AO13" s="2692"/>
      <c r="AP13" s="2693"/>
      <c r="AQ13" s="2693"/>
      <c r="AR13" s="2664" t="s">
        <v>1013</v>
      </c>
      <c r="AS13" s="2665"/>
      <c r="AT13" s="2688" t="s">
        <v>1022</v>
      </c>
      <c r="AU13" s="2664"/>
      <c r="AV13" s="2664"/>
      <c r="AW13" s="2665"/>
      <c r="AX13" s="2692"/>
      <c r="AY13" s="2693"/>
      <c r="AZ13" s="2693"/>
      <c r="BA13" s="2664" t="s">
        <v>1013</v>
      </c>
      <c r="BB13" s="2665"/>
    </row>
    <row r="14" spans="1:56" ht="13.9" customHeight="1" x14ac:dyDescent="0.4">
      <c r="E14" s="2694"/>
      <c r="F14" s="2694"/>
      <c r="G14" s="2694"/>
      <c r="H14" s="2695" t="s">
        <v>1023</v>
      </c>
      <c r="I14" s="2695"/>
      <c r="J14" s="2695"/>
      <c r="K14" s="2695"/>
      <c r="L14" s="2695"/>
      <c r="M14" s="2695"/>
      <c r="N14" s="2695"/>
      <c r="O14" s="2695"/>
      <c r="P14" s="2695"/>
      <c r="Q14" s="2695"/>
      <c r="R14" s="2695"/>
      <c r="S14" s="2695"/>
      <c r="T14" s="2695"/>
      <c r="U14" s="2695"/>
      <c r="V14" s="2695"/>
      <c r="W14" s="2695"/>
      <c r="X14" s="2695"/>
      <c r="Y14" s="2695"/>
      <c r="Z14" s="2695"/>
      <c r="AA14" s="2695"/>
      <c r="AB14" s="2695"/>
      <c r="AC14" s="2695"/>
      <c r="AD14" s="2695"/>
      <c r="AE14" s="2695"/>
      <c r="AF14" s="2695"/>
      <c r="AH14" s="634"/>
      <c r="AI14" s="634"/>
      <c r="AK14" s="2688" t="s">
        <v>1024</v>
      </c>
      <c r="AL14" s="2664"/>
      <c r="AM14" s="2664"/>
      <c r="AN14" s="2665"/>
      <c r="AO14" s="2692"/>
      <c r="AP14" s="2693"/>
      <c r="AQ14" s="2693"/>
      <c r="AR14" s="2664" t="s">
        <v>1013</v>
      </c>
      <c r="AS14" s="2665"/>
      <c r="AT14" s="2688" t="s">
        <v>1025</v>
      </c>
      <c r="AU14" s="2664"/>
      <c r="AV14" s="2664"/>
      <c r="AW14" s="2665"/>
      <c r="AX14" s="2692"/>
      <c r="AY14" s="2693"/>
      <c r="AZ14" s="2693"/>
      <c r="BA14" s="2664" t="s">
        <v>1013</v>
      </c>
      <c r="BB14" s="2665"/>
    </row>
    <row r="15" spans="1:56" ht="13.9" customHeight="1" x14ac:dyDescent="0.4">
      <c r="E15" s="635" t="s">
        <v>1026</v>
      </c>
      <c r="F15" s="629"/>
      <c r="G15" s="629"/>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K15" s="629"/>
      <c r="AL15" s="629"/>
      <c r="AM15" s="629"/>
      <c r="AN15" s="629"/>
      <c r="AO15" s="636"/>
      <c r="AP15" s="636"/>
      <c r="AQ15" s="636"/>
      <c r="AR15" s="629"/>
      <c r="AS15" s="629"/>
      <c r="AT15" s="2688" t="s">
        <v>1027</v>
      </c>
      <c r="AU15" s="2664"/>
      <c r="AV15" s="2664"/>
      <c r="AW15" s="2665"/>
      <c r="AX15" s="2689">
        <f>AO12+AO13+AO14+AX12+AX13+AX14</f>
        <v>0</v>
      </c>
      <c r="AY15" s="2690"/>
      <c r="AZ15" s="2690"/>
      <c r="BA15" s="2664" t="s">
        <v>1013</v>
      </c>
      <c r="BB15" s="2665"/>
    </row>
    <row r="16" spans="1:56" ht="13.9" customHeight="1" x14ac:dyDescent="0.4">
      <c r="E16" s="635" t="s">
        <v>1028</v>
      </c>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37" t="str">
        <f>IF(OR(E13="○",E14="○"),"↓","")</f>
        <v/>
      </c>
      <c r="AE16" s="638"/>
      <c r="AF16" s="629"/>
      <c r="AR16" s="631"/>
      <c r="AS16" s="631"/>
      <c r="AT16" s="639"/>
      <c r="AU16" s="639"/>
      <c r="AV16" s="639"/>
      <c r="AW16" s="639"/>
      <c r="AX16" s="639"/>
      <c r="AY16" s="639"/>
      <c r="AZ16" s="639"/>
      <c r="BA16" s="639"/>
      <c r="BB16" s="640" t="str">
        <f>IF(AND(AX15&lt;&gt;Y9,E12="○"),"「１　事業者名簿」の定員数と想定される利用者数が一致しません。","")</f>
        <v/>
      </c>
    </row>
    <row r="17" spans="3:53" ht="13.9" customHeight="1" x14ac:dyDescent="0.4">
      <c r="E17" s="633" t="str">
        <f>IF(COUNTIF(E12:G14,"○")&gt;1,"いずれか１つを選択してください。","")</f>
        <v/>
      </c>
      <c r="AD17" s="634"/>
      <c r="AE17" s="634"/>
      <c r="AR17" s="631"/>
      <c r="AS17" s="631"/>
      <c r="AT17" s="631"/>
      <c r="AU17" s="631"/>
      <c r="AV17" s="631"/>
      <c r="AW17" s="631"/>
      <c r="AX17" s="631"/>
      <c r="AY17" s="631"/>
      <c r="AZ17" s="631"/>
    </row>
    <row r="18" spans="3:53" ht="13.9" customHeight="1" x14ac:dyDescent="0.4">
      <c r="C18" s="630" t="s">
        <v>1029</v>
      </c>
    </row>
    <row r="19" spans="3:53" ht="13.9" customHeight="1" x14ac:dyDescent="0.4">
      <c r="E19" s="2656"/>
      <c r="F19" s="2656"/>
      <c r="G19" s="2656"/>
      <c r="H19" s="2656"/>
      <c r="I19" s="2656"/>
      <c r="J19" s="2656" t="s">
        <v>1030</v>
      </c>
      <c r="K19" s="2656"/>
      <c r="L19" s="2656"/>
      <c r="M19" s="2656"/>
      <c r="N19" s="2656"/>
      <c r="O19" s="2656"/>
      <c r="P19" s="2656" t="s">
        <v>1031</v>
      </c>
      <c r="Q19" s="2656"/>
      <c r="R19" s="2656"/>
      <c r="S19" s="2656"/>
      <c r="T19" s="2656"/>
      <c r="U19" s="2656"/>
      <c r="V19" s="2656"/>
      <c r="W19" s="2656"/>
      <c r="X19" s="2656"/>
      <c r="Y19" s="2656"/>
      <c r="Z19" s="2656"/>
      <c r="AA19" s="2656"/>
      <c r="AB19" s="2656"/>
      <c r="AC19" s="2656"/>
      <c r="AD19" s="2656"/>
      <c r="AE19" s="2656"/>
      <c r="AF19" s="2656"/>
      <c r="AG19" s="2656"/>
      <c r="AH19" s="2656"/>
      <c r="AI19" s="2656"/>
      <c r="AJ19" s="2656"/>
      <c r="AK19" s="2656"/>
      <c r="AL19" s="2656"/>
      <c r="AM19" s="2656"/>
      <c r="AN19" s="2656"/>
      <c r="AO19" s="2656"/>
      <c r="AP19" s="2656"/>
      <c r="AQ19" s="2656"/>
      <c r="AR19" s="2656"/>
      <c r="AS19" s="2656"/>
      <c r="AT19" s="2656"/>
      <c r="AU19" s="2656"/>
      <c r="AV19" s="2656"/>
      <c r="AW19" s="2656"/>
      <c r="AX19" s="2656"/>
    </row>
    <row r="20" spans="3:53" ht="13.9" customHeight="1" x14ac:dyDescent="0.4">
      <c r="E20" s="2656"/>
      <c r="F20" s="2656"/>
      <c r="G20" s="2656"/>
      <c r="H20" s="2656"/>
      <c r="I20" s="2656"/>
      <c r="J20" s="2656"/>
      <c r="K20" s="2656"/>
      <c r="L20" s="2656"/>
      <c r="M20" s="2656"/>
      <c r="N20" s="2656"/>
      <c r="O20" s="2656"/>
      <c r="P20" s="2691" t="s">
        <v>1018</v>
      </c>
      <c r="Q20" s="2691"/>
      <c r="R20" s="2691"/>
      <c r="S20" s="2691"/>
      <c r="T20" s="2691"/>
      <c r="U20" s="2656" t="s">
        <v>1021</v>
      </c>
      <c r="V20" s="2656"/>
      <c r="W20" s="2656"/>
      <c r="X20" s="2656"/>
      <c r="Y20" s="2656"/>
      <c r="Z20" s="2656" t="s">
        <v>1024</v>
      </c>
      <c r="AA20" s="2656"/>
      <c r="AB20" s="2656"/>
      <c r="AC20" s="2656"/>
      <c r="AD20" s="2656"/>
      <c r="AE20" s="2656" t="s">
        <v>1019</v>
      </c>
      <c r="AF20" s="2656"/>
      <c r="AG20" s="2656"/>
      <c r="AH20" s="2656"/>
      <c r="AI20" s="2656"/>
      <c r="AJ20" s="2656" t="s">
        <v>1022</v>
      </c>
      <c r="AK20" s="2656"/>
      <c r="AL20" s="2656"/>
      <c r="AM20" s="2656"/>
      <c r="AN20" s="2656"/>
      <c r="AO20" s="2656" t="s">
        <v>1025</v>
      </c>
      <c r="AP20" s="2656"/>
      <c r="AQ20" s="2656"/>
      <c r="AR20" s="2656"/>
      <c r="AS20" s="2656"/>
      <c r="AT20" s="2656" t="s">
        <v>1032</v>
      </c>
      <c r="AU20" s="2656"/>
      <c r="AV20" s="2656"/>
      <c r="AW20" s="2656"/>
      <c r="AX20" s="2656"/>
    </row>
    <row r="21" spans="3:53" ht="13.9" customHeight="1" x14ac:dyDescent="0.4">
      <c r="E21" s="2656" t="s">
        <v>1033</v>
      </c>
      <c r="F21" s="2656"/>
      <c r="G21" s="2656"/>
      <c r="H21" s="2656"/>
      <c r="I21" s="2656"/>
      <c r="J21" s="2686">
        <v>30</v>
      </c>
      <c r="K21" s="2687"/>
      <c r="L21" s="2687"/>
      <c r="M21" s="2687"/>
      <c r="N21" s="2674" t="s">
        <v>1006</v>
      </c>
      <c r="O21" s="2675"/>
      <c r="P21" s="2684">
        <v>0</v>
      </c>
      <c r="Q21" s="2685"/>
      <c r="R21" s="2685"/>
      <c r="S21" s="2674" t="s">
        <v>1013</v>
      </c>
      <c r="T21" s="2675"/>
      <c r="U21" s="2680">
        <v>0</v>
      </c>
      <c r="V21" s="2681"/>
      <c r="W21" s="2681"/>
      <c r="X21" s="2664" t="s">
        <v>1013</v>
      </c>
      <c r="Y21" s="2665"/>
      <c r="Z21" s="2684">
        <v>0</v>
      </c>
      <c r="AA21" s="2685"/>
      <c r="AB21" s="2685"/>
      <c r="AC21" s="2674" t="s">
        <v>1013</v>
      </c>
      <c r="AD21" s="2675"/>
      <c r="AE21" s="2680">
        <v>0</v>
      </c>
      <c r="AF21" s="2681"/>
      <c r="AG21" s="2681"/>
      <c r="AH21" s="2664" t="s">
        <v>1013</v>
      </c>
      <c r="AI21" s="2665"/>
      <c r="AJ21" s="2680">
        <v>45</v>
      </c>
      <c r="AK21" s="2681"/>
      <c r="AL21" s="2681"/>
      <c r="AM21" s="2664" t="s">
        <v>1013</v>
      </c>
      <c r="AN21" s="2665"/>
      <c r="AO21" s="2680">
        <v>0</v>
      </c>
      <c r="AP21" s="2681"/>
      <c r="AQ21" s="2681"/>
      <c r="AR21" s="2664" t="s">
        <v>1013</v>
      </c>
      <c r="AS21" s="2665"/>
      <c r="AT21" s="2676">
        <f>P21+U21+Z21+AE21+AJ21+AO21</f>
        <v>45</v>
      </c>
      <c r="AU21" s="2677"/>
      <c r="AV21" s="2677"/>
      <c r="AW21" s="2664" t="s">
        <v>1013</v>
      </c>
      <c r="AX21" s="2665"/>
    </row>
    <row r="22" spans="3:53" ht="13.9" customHeight="1" x14ac:dyDescent="0.4">
      <c r="E22" s="2656" t="s">
        <v>1034</v>
      </c>
      <c r="F22" s="2656"/>
      <c r="G22" s="2656"/>
      <c r="H22" s="2656"/>
      <c r="I22" s="2656"/>
      <c r="J22" s="2686">
        <v>31</v>
      </c>
      <c r="K22" s="2687"/>
      <c r="L22" s="2687"/>
      <c r="M22" s="2687"/>
      <c r="N22" s="2674" t="s">
        <v>1006</v>
      </c>
      <c r="O22" s="2675"/>
      <c r="P22" s="2684">
        <v>0</v>
      </c>
      <c r="Q22" s="2685"/>
      <c r="R22" s="2685"/>
      <c r="S22" s="2674" t="s">
        <v>1013</v>
      </c>
      <c r="T22" s="2675"/>
      <c r="U22" s="2680">
        <v>0</v>
      </c>
      <c r="V22" s="2681"/>
      <c r="W22" s="2681"/>
      <c r="X22" s="2664" t="s">
        <v>1013</v>
      </c>
      <c r="Y22" s="2665"/>
      <c r="Z22" s="2684">
        <v>0</v>
      </c>
      <c r="AA22" s="2685"/>
      <c r="AB22" s="2685"/>
      <c r="AC22" s="2674" t="s">
        <v>1013</v>
      </c>
      <c r="AD22" s="2675"/>
      <c r="AE22" s="2680">
        <v>0</v>
      </c>
      <c r="AF22" s="2681"/>
      <c r="AG22" s="2681"/>
      <c r="AH22" s="2664" t="s">
        <v>1013</v>
      </c>
      <c r="AI22" s="2665"/>
      <c r="AJ22" s="2680">
        <v>0</v>
      </c>
      <c r="AK22" s="2681"/>
      <c r="AL22" s="2681"/>
      <c r="AM22" s="2664" t="s">
        <v>1013</v>
      </c>
      <c r="AN22" s="2665"/>
      <c r="AO22" s="2680">
        <v>0</v>
      </c>
      <c r="AP22" s="2681"/>
      <c r="AQ22" s="2681"/>
      <c r="AR22" s="2664" t="s">
        <v>1013</v>
      </c>
      <c r="AS22" s="2665"/>
      <c r="AT22" s="2676">
        <f t="shared" ref="AT22:AT32" si="0">P22+U22+Z22+AE22+AJ22+AO22</f>
        <v>0</v>
      </c>
      <c r="AU22" s="2677"/>
      <c r="AV22" s="2677"/>
      <c r="AW22" s="2664" t="s">
        <v>1013</v>
      </c>
      <c r="AX22" s="2665"/>
    </row>
    <row r="23" spans="3:53" ht="13.9" customHeight="1" x14ac:dyDescent="0.4">
      <c r="E23" s="2656" t="s">
        <v>1035</v>
      </c>
      <c r="F23" s="2656"/>
      <c r="G23" s="2656"/>
      <c r="H23" s="2656"/>
      <c r="I23" s="2656"/>
      <c r="J23" s="2686">
        <v>30</v>
      </c>
      <c r="K23" s="2687"/>
      <c r="L23" s="2687"/>
      <c r="M23" s="2687"/>
      <c r="N23" s="2674" t="s">
        <v>1006</v>
      </c>
      <c r="O23" s="2675"/>
      <c r="P23" s="2684">
        <v>0</v>
      </c>
      <c r="Q23" s="2685"/>
      <c r="R23" s="2685"/>
      <c r="S23" s="2674" t="s">
        <v>1013</v>
      </c>
      <c r="T23" s="2675"/>
      <c r="U23" s="2680">
        <v>0</v>
      </c>
      <c r="V23" s="2681"/>
      <c r="W23" s="2681"/>
      <c r="X23" s="2664" t="s">
        <v>1013</v>
      </c>
      <c r="Y23" s="2665"/>
      <c r="Z23" s="2684">
        <v>0</v>
      </c>
      <c r="AA23" s="2685"/>
      <c r="AB23" s="2685"/>
      <c r="AC23" s="2674" t="s">
        <v>1013</v>
      </c>
      <c r="AD23" s="2675"/>
      <c r="AE23" s="2680">
        <v>0</v>
      </c>
      <c r="AF23" s="2681"/>
      <c r="AG23" s="2681"/>
      <c r="AH23" s="2664" t="s">
        <v>1013</v>
      </c>
      <c r="AI23" s="2665"/>
      <c r="AJ23" s="2680">
        <v>0</v>
      </c>
      <c r="AK23" s="2681"/>
      <c r="AL23" s="2681"/>
      <c r="AM23" s="2664" t="s">
        <v>1013</v>
      </c>
      <c r="AN23" s="2665"/>
      <c r="AO23" s="2680">
        <v>0</v>
      </c>
      <c r="AP23" s="2681"/>
      <c r="AQ23" s="2681"/>
      <c r="AR23" s="2664" t="s">
        <v>1013</v>
      </c>
      <c r="AS23" s="2665"/>
      <c r="AT23" s="2676">
        <f t="shared" si="0"/>
        <v>0</v>
      </c>
      <c r="AU23" s="2677"/>
      <c r="AV23" s="2677"/>
      <c r="AW23" s="2664" t="s">
        <v>1013</v>
      </c>
      <c r="AX23" s="2665"/>
    </row>
    <row r="24" spans="3:53" ht="13.9" customHeight="1" x14ac:dyDescent="0.4">
      <c r="E24" s="2656" t="s">
        <v>1036</v>
      </c>
      <c r="F24" s="2656"/>
      <c r="G24" s="2656"/>
      <c r="H24" s="2656"/>
      <c r="I24" s="2656"/>
      <c r="J24" s="2686">
        <v>31</v>
      </c>
      <c r="K24" s="2687"/>
      <c r="L24" s="2687"/>
      <c r="M24" s="2687"/>
      <c r="N24" s="2674" t="s">
        <v>1006</v>
      </c>
      <c r="O24" s="2675"/>
      <c r="P24" s="2684">
        <v>0</v>
      </c>
      <c r="Q24" s="2685"/>
      <c r="R24" s="2685"/>
      <c r="S24" s="2674" t="s">
        <v>1013</v>
      </c>
      <c r="T24" s="2675"/>
      <c r="U24" s="2680">
        <v>0</v>
      </c>
      <c r="V24" s="2681"/>
      <c r="W24" s="2681"/>
      <c r="X24" s="2664" t="s">
        <v>1013</v>
      </c>
      <c r="Y24" s="2665"/>
      <c r="Z24" s="2684">
        <v>0</v>
      </c>
      <c r="AA24" s="2685"/>
      <c r="AB24" s="2685"/>
      <c r="AC24" s="2674" t="s">
        <v>1013</v>
      </c>
      <c r="AD24" s="2675"/>
      <c r="AE24" s="2680">
        <v>0</v>
      </c>
      <c r="AF24" s="2681"/>
      <c r="AG24" s="2681"/>
      <c r="AH24" s="2664" t="s">
        <v>1013</v>
      </c>
      <c r="AI24" s="2665"/>
      <c r="AJ24" s="2680">
        <v>0</v>
      </c>
      <c r="AK24" s="2681"/>
      <c r="AL24" s="2681"/>
      <c r="AM24" s="2664" t="s">
        <v>1013</v>
      </c>
      <c r="AN24" s="2665"/>
      <c r="AO24" s="2680">
        <v>0</v>
      </c>
      <c r="AP24" s="2681"/>
      <c r="AQ24" s="2681"/>
      <c r="AR24" s="2664" t="s">
        <v>1013</v>
      </c>
      <c r="AS24" s="2665"/>
      <c r="AT24" s="2676">
        <f t="shared" si="0"/>
        <v>0</v>
      </c>
      <c r="AU24" s="2677"/>
      <c r="AV24" s="2677"/>
      <c r="AW24" s="2664" t="s">
        <v>1013</v>
      </c>
      <c r="AX24" s="2665"/>
    </row>
    <row r="25" spans="3:53" ht="13.9" customHeight="1" x14ac:dyDescent="0.4">
      <c r="E25" s="2656" t="s">
        <v>1037</v>
      </c>
      <c r="F25" s="2656"/>
      <c r="G25" s="2656"/>
      <c r="H25" s="2656"/>
      <c r="I25" s="2656"/>
      <c r="J25" s="2686">
        <v>30</v>
      </c>
      <c r="K25" s="2687"/>
      <c r="L25" s="2687"/>
      <c r="M25" s="2687"/>
      <c r="N25" s="2674" t="s">
        <v>1006</v>
      </c>
      <c r="O25" s="2675"/>
      <c r="P25" s="2684">
        <v>0</v>
      </c>
      <c r="Q25" s="2685"/>
      <c r="R25" s="2685"/>
      <c r="S25" s="2674" t="s">
        <v>1013</v>
      </c>
      <c r="T25" s="2675"/>
      <c r="U25" s="2680">
        <v>0</v>
      </c>
      <c r="V25" s="2681"/>
      <c r="W25" s="2681"/>
      <c r="X25" s="2664" t="s">
        <v>1013</v>
      </c>
      <c r="Y25" s="2665"/>
      <c r="Z25" s="2684">
        <v>0</v>
      </c>
      <c r="AA25" s="2685"/>
      <c r="AB25" s="2685"/>
      <c r="AC25" s="2674" t="s">
        <v>1013</v>
      </c>
      <c r="AD25" s="2675"/>
      <c r="AE25" s="2680">
        <v>0</v>
      </c>
      <c r="AF25" s="2681"/>
      <c r="AG25" s="2681"/>
      <c r="AH25" s="2664" t="s">
        <v>1013</v>
      </c>
      <c r="AI25" s="2665"/>
      <c r="AJ25" s="2680">
        <v>0</v>
      </c>
      <c r="AK25" s="2681"/>
      <c r="AL25" s="2681"/>
      <c r="AM25" s="2664" t="s">
        <v>1013</v>
      </c>
      <c r="AN25" s="2665"/>
      <c r="AO25" s="2680">
        <v>0</v>
      </c>
      <c r="AP25" s="2681"/>
      <c r="AQ25" s="2681"/>
      <c r="AR25" s="2664" t="s">
        <v>1013</v>
      </c>
      <c r="AS25" s="2665"/>
      <c r="AT25" s="2676">
        <f t="shared" si="0"/>
        <v>0</v>
      </c>
      <c r="AU25" s="2677"/>
      <c r="AV25" s="2677"/>
      <c r="AW25" s="2664" t="s">
        <v>1013</v>
      </c>
      <c r="AX25" s="2665"/>
    </row>
    <row r="26" spans="3:53" ht="13.9" customHeight="1" x14ac:dyDescent="0.4">
      <c r="E26" s="2656" t="s">
        <v>1038</v>
      </c>
      <c r="F26" s="2656"/>
      <c r="G26" s="2656"/>
      <c r="H26" s="2656"/>
      <c r="I26" s="2656"/>
      <c r="J26" s="2686">
        <v>30</v>
      </c>
      <c r="K26" s="2687"/>
      <c r="L26" s="2687"/>
      <c r="M26" s="2687"/>
      <c r="N26" s="2674" t="s">
        <v>1006</v>
      </c>
      <c r="O26" s="2675"/>
      <c r="P26" s="2684">
        <v>0</v>
      </c>
      <c r="Q26" s="2685"/>
      <c r="R26" s="2685"/>
      <c r="S26" s="2674" t="s">
        <v>1013</v>
      </c>
      <c r="T26" s="2675"/>
      <c r="U26" s="2680">
        <v>0</v>
      </c>
      <c r="V26" s="2681"/>
      <c r="W26" s="2681"/>
      <c r="X26" s="2664" t="s">
        <v>1013</v>
      </c>
      <c r="Y26" s="2665"/>
      <c r="Z26" s="2684">
        <v>0</v>
      </c>
      <c r="AA26" s="2685"/>
      <c r="AB26" s="2685"/>
      <c r="AC26" s="2674" t="s">
        <v>1013</v>
      </c>
      <c r="AD26" s="2675"/>
      <c r="AE26" s="2680">
        <v>0</v>
      </c>
      <c r="AF26" s="2681"/>
      <c r="AG26" s="2681"/>
      <c r="AH26" s="2664" t="s">
        <v>1013</v>
      </c>
      <c r="AI26" s="2665"/>
      <c r="AJ26" s="2680">
        <v>0</v>
      </c>
      <c r="AK26" s="2681"/>
      <c r="AL26" s="2681"/>
      <c r="AM26" s="2664" t="s">
        <v>1013</v>
      </c>
      <c r="AN26" s="2665"/>
      <c r="AO26" s="2680">
        <v>0</v>
      </c>
      <c r="AP26" s="2681"/>
      <c r="AQ26" s="2681"/>
      <c r="AR26" s="2664" t="s">
        <v>1013</v>
      </c>
      <c r="AS26" s="2665"/>
      <c r="AT26" s="2676">
        <f t="shared" si="0"/>
        <v>0</v>
      </c>
      <c r="AU26" s="2677"/>
      <c r="AV26" s="2677"/>
      <c r="AW26" s="2664" t="s">
        <v>1013</v>
      </c>
      <c r="AX26" s="2665"/>
    </row>
    <row r="27" spans="3:53" ht="13.9" customHeight="1" x14ac:dyDescent="0.4">
      <c r="E27" s="2656" t="s">
        <v>1039</v>
      </c>
      <c r="F27" s="2656"/>
      <c r="G27" s="2656"/>
      <c r="H27" s="2656"/>
      <c r="I27" s="2656"/>
      <c r="J27" s="2686">
        <v>31</v>
      </c>
      <c r="K27" s="2687"/>
      <c r="L27" s="2687"/>
      <c r="M27" s="2687"/>
      <c r="N27" s="2674" t="s">
        <v>1006</v>
      </c>
      <c r="O27" s="2675"/>
      <c r="P27" s="2684">
        <v>0</v>
      </c>
      <c r="Q27" s="2685"/>
      <c r="R27" s="2685"/>
      <c r="S27" s="2674" t="s">
        <v>1013</v>
      </c>
      <c r="T27" s="2675"/>
      <c r="U27" s="2680">
        <v>0</v>
      </c>
      <c r="V27" s="2681"/>
      <c r="W27" s="2681"/>
      <c r="X27" s="2664" t="s">
        <v>1013</v>
      </c>
      <c r="Y27" s="2665"/>
      <c r="Z27" s="2684">
        <v>0</v>
      </c>
      <c r="AA27" s="2685"/>
      <c r="AB27" s="2685"/>
      <c r="AC27" s="2674" t="s">
        <v>1013</v>
      </c>
      <c r="AD27" s="2675"/>
      <c r="AE27" s="2680">
        <v>0</v>
      </c>
      <c r="AF27" s="2681"/>
      <c r="AG27" s="2681"/>
      <c r="AH27" s="2664" t="s">
        <v>1013</v>
      </c>
      <c r="AI27" s="2665"/>
      <c r="AJ27" s="2680">
        <v>0</v>
      </c>
      <c r="AK27" s="2681"/>
      <c r="AL27" s="2681"/>
      <c r="AM27" s="2664" t="s">
        <v>1013</v>
      </c>
      <c r="AN27" s="2665"/>
      <c r="AO27" s="2680">
        <v>0</v>
      </c>
      <c r="AP27" s="2681"/>
      <c r="AQ27" s="2681"/>
      <c r="AR27" s="2664" t="s">
        <v>1013</v>
      </c>
      <c r="AS27" s="2665"/>
      <c r="AT27" s="2676">
        <f t="shared" si="0"/>
        <v>0</v>
      </c>
      <c r="AU27" s="2677"/>
      <c r="AV27" s="2677"/>
      <c r="AW27" s="2664" t="s">
        <v>1013</v>
      </c>
      <c r="AX27" s="2665"/>
    </row>
    <row r="28" spans="3:53" ht="13.9" customHeight="1" x14ac:dyDescent="0.4">
      <c r="E28" s="2656" t="s">
        <v>1040</v>
      </c>
      <c r="F28" s="2656"/>
      <c r="G28" s="2656"/>
      <c r="H28" s="2656"/>
      <c r="I28" s="2656"/>
      <c r="J28" s="2686">
        <v>30</v>
      </c>
      <c r="K28" s="2687"/>
      <c r="L28" s="2687"/>
      <c r="M28" s="2687"/>
      <c r="N28" s="2674" t="s">
        <v>1006</v>
      </c>
      <c r="O28" s="2675"/>
      <c r="P28" s="2684">
        <v>0</v>
      </c>
      <c r="Q28" s="2685"/>
      <c r="R28" s="2685"/>
      <c r="S28" s="2674" t="s">
        <v>1013</v>
      </c>
      <c r="T28" s="2675"/>
      <c r="U28" s="2680">
        <v>0</v>
      </c>
      <c r="V28" s="2681"/>
      <c r="W28" s="2681"/>
      <c r="X28" s="2664" t="s">
        <v>1013</v>
      </c>
      <c r="Y28" s="2665"/>
      <c r="Z28" s="2684">
        <v>0</v>
      </c>
      <c r="AA28" s="2685"/>
      <c r="AB28" s="2685"/>
      <c r="AC28" s="2674" t="s">
        <v>1013</v>
      </c>
      <c r="AD28" s="2675"/>
      <c r="AE28" s="2680">
        <v>0</v>
      </c>
      <c r="AF28" s="2681"/>
      <c r="AG28" s="2681"/>
      <c r="AH28" s="2664" t="s">
        <v>1013</v>
      </c>
      <c r="AI28" s="2665"/>
      <c r="AJ28" s="2680">
        <v>0</v>
      </c>
      <c r="AK28" s="2681"/>
      <c r="AL28" s="2681"/>
      <c r="AM28" s="2664" t="s">
        <v>1013</v>
      </c>
      <c r="AN28" s="2665"/>
      <c r="AO28" s="2680">
        <v>0</v>
      </c>
      <c r="AP28" s="2681"/>
      <c r="AQ28" s="2681"/>
      <c r="AR28" s="2664" t="s">
        <v>1013</v>
      </c>
      <c r="AS28" s="2665"/>
      <c r="AT28" s="2676">
        <f t="shared" si="0"/>
        <v>0</v>
      </c>
      <c r="AU28" s="2677"/>
      <c r="AV28" s="2677"/>
      <c r="AW28" s="2664" t="s">
        <v>1013</v>
      </c>
      <c r="AX28" s="2665"/>
    </row>
    <row r="29" spans="3:53" ht="13.9" customHeight="1" x14ac:dyDescent="0.4">
      <c r="E29" s="2656" t="s">
        <v>1041</v>
      </c>
      <c r="F29" s="2656"/>
      <c r="G29" s="2656"/>
      <c r="H29" s="2656"/>
      <c r="I29" s="2656"/>
      <c r="J29" s="2686">
        <v>31</v>
      </c>
      <c r="K29" s="2687"/>
      <c r="L29" s="2687"/>
      <c r="M29" s="2687"/>
      <c r="N29" s="2674" t="s">
        <v>1006</v>
      </c>
      <c r="O29" s="2675"/>
      <c r="P29" s="2684">
        <v>0</v>
      </c>
      <c r="Q29" s="2685"/>
      <c r="R29" s="2685"/>
      <c r="S29" s="2674" t="s">
        <v>1013</v>
      </c>
      <c r="T29" s="2675"/>
      <c r="U29" s="2680">
        <v>0</v>
      </c>
      <c r="V29" s="2681"/>
      <c r="W29" s="2681"/>
      <c r="X29" s="2664" t="s">
        <v>1013</v>
      </c>
      <c r="Y29" s="2665"/>
      <c r="Z29" s="2684">
        <v>0</v>
      </c>
      <c r="AA29" s="2685"/>
      <c r="AB29" s="2685"/>
      <c r="AC29" s="2674" t="s">
        <v>1013</v>
      </c>
      <c r="AD29" s="2675"/>
      <c r="AE29" s="2680">
        <v>0</v>
      </c>
      <c r="AF29" s="2681"/>
      <c r="AG29" s="2681"/>
      <c r="AH29" s="2664" t="s">
        <v>1013</v>
      </c>
      <c r="AI29" s="2665"/>
      <c r="AJ29" s="2680">
        <v>0</v>
      </c>
      <c r="AK29" s="2681"/>
      <c r="AL29" s="2681"/>
      <c r="AM29" s="2664" t="s">
        <v>1013</v>
      </c>
      <c r="AN29" s="2665"/>
      <c r="AO29" s="2680">
        <v>0</v>
      </c>
      <c r="AP29" s="2681"/>
      <c r="AQ29" s="2681"/>
      <c r="AR29" s="2664" t="s">
        <v>1013</v>
      </c>
      <c r="AS29" s="2665"/>
      <c r="AT29" s="2676">
        <f t="shared" si="0"/>
        <v>0</v>
      </c>
      <c r="AU29" s="2677"/>
      <c r="AV29" s="2677"/>
      <c r="AW29" s="2664" t="s">
        <v>1013</v>
      </c>
      <c r="AX29" s="2665"/>
      <c r="BA29" s="641"/>
    </row>
    <row r="30" spans="3:53" ht="13.9" customHeight="1" x14ac:dyDescent="0.4">
      <c r="E30" s="2656" t="s">
        <v>1042</v>
      </c>
      <c r="F30" s="2656"/>
      <c r="G30" s="2656"/>
      <c r="H30" s="2656"/>
      <c r="I30" s="2656"/>
      <c r="J30" s="2686">
        <v>30</v>
      </c>
      <c r="K30" s="2687"/>
      <c r="L30" s="2687"/>
      <c r="M30" s="2687"/>
      <c r="N30" s="2674" t="s">
        <v>1006</v>
      </c>
      <c r="O30" s="2675"/>
      <c r="P30" s="2684">
        <v>0</v>
      </c>
      <c r="Q30" s="2685"/>
      <c r="R30" s="2685"/>
      <c r="S30" s="2674" t="s">
        <v>1013</v>
      </c>
      <c r="T30" s="2675"/>
      <c r="U30" s="2680">
        <v>0</v>
      </c>
      <c r="V30" s="2681"/>
      <c r="W30" s="2681"/>
      <c r="X30" s="2664" t="s">
        <v>1013</v>
      </c>
      <c r="Y30" s="2665"/>
      <c r="Z30" s="2684">
        <v>0</v>
      </c>
      <c r="AA30" s="2685"/>
      <c r="AB30" s="2685"/>
      <c r="AC30" s="2674" t="s">
        <v>1013</v>
      </c>
      <c r="AD30" s="2675"/>
      <c r="AE30" s="2680">
        <v>0</v>
      </c>
      <c r="AF30" s="2681"/>
      <c r="AG30" s="2681"/>
      <c r="AH30" s="2664" t="s">
        <v>1013</v>
      </c>
      <c r="AI30" s="2665"/>
      <c r="AJ30" s="2680">
        <v>0</v>
      </c>
      <c r="AK30" s="2681"/>
      <c r="AL30" s="2681"/>
      <c r="AM30" s="2664" t="s">
        <v>1013</v>
      </c>
      <c r="AN30" s="2665"/>
      <c r="AO30" s="2680">
        <v>0</v>
      </c>
      <c r="AP30" s="2681"/>
      <c r="AQ30" s="2681"/>
      <c r="AR30" s="2664" t="s">
        <v>1013</v>
      </c>
      <c r="AS30" s="2665"/>
      <c r="AT30" s="2676">
        <f t="shared" si="0"/>
        <v>0</v>
      </c>
      <c r="AU30" s="2677"/>
      <c r="AV30" s="2677"/>
      <c r="AW30" s="2664" t="s">
        <v>1013</v>
      </c>
      <c r="AX30" s="2665"/>
    </row>
    <row r="31" spans="3:53" ht="13.9" customHeight="1" x14ac:dyDescent="0.4">
      <c r="E31" s="2656" t="s">
        <v>1043</v>
      </c>
      <c r="F31" s="2656"/>
      <c r="G31" s="2656"/>
      <c r="H31" s="2656"/>
      <c r="I31" s="2656"/>
      <c r="J31" s="2686">
        <v>27</v>
      </c>
      <c r="K31" s="2687"/>
      <c r="L31" s="2687"/>
      <c r="M31" s="2687"/>
      <c r="N31" s="2674" t="s">
        <v>1006</v>
      </c>
      <c r="O31" s="2675"/>
      <c r="P31" s="2684">
        <v>0</v>
      </c>
      <c r="Q31" s="2685"/>
      <c r="R31" s="2685"/>
      <c r="S31" s="2674" t="s">
        <v>1013</v>
      </c>
      <c r="T31" s="2675"/>
      <c r="U31" s="2680">
        <v>0</v>
      </c>
      <c r="V31" s="2681"/>
      <c r="W31" s="2681"/>
      <c r="X31" s="2664" t="s">
        <v>1013</v>
      </c>
      <c r="Y31" s="2665"/>
      <c r="Z31" s="2684">
        <v>0</v>
      </c>
      <c r="AA31" s="2685"/>
      <c r="AB31" s="2685"/>
      <c r="AC31" s="2674" t="s">
        <v>1013</v>
      </c>
      <c r="AD31" s="2675"/>
      <c r="AE31" s="2680">
        <v>0</v>
      </c>
      <c r="AF31" s="2681"/>
      <c r="AG31" s="2681"/>
      <c r="AH31" s="2664" t="s">
        <v>1013</v>
      </c>
      <c r="AI31" s="2665"/>
      <c r="AJ31" s="2680">
        <v>0</v>
      </c>
      <c r="AK31" s="2681"/>
      <c r="AL31" s="2681"/>
      <c r="AM31" s="2664" t="s">
        <v>1013</v>
      </c>
      <c r="AN31" s="2665"/>
      <c r="AO31" s="2680">
        <v>0</v>
      </c>
      <c r="AP31" s="2681"/>
      <c r="AQ31" s="2681"/>
      <c r="AR31" s="2664" t="s">
        <v>1013</v>
      </c>
      <c r="AS31" s="2665"/>
      <c r="AT31" s="2676">
        <f t="shared" si="0"/>
        <v>0</v>
      </c>
      <c r="AU31" s="2677"/>
      <c r="AV31" s="2677"/>
      <c r="AW31" s="2664" t="s">
        <v>1013</v>
      </c>
      <c r="AX31" s="2665"/>
    </row>
    <row r="32" spans="3:53" ht="13.9" customHeight="1" x14ac:dyDescent="0.4">
      <c r="E32" s="2656" t="s">
        <v>1044</v>
      </c>
      <c r="F32" s="2656"/>
      <c r="G32" s="2656"/>
      <c r="H32" s="2656"/>
      <c r="I32" s="2656"/>
      <c r="J32" s="2686">
        <v>31</v>
      </c>
      <c r="K32" s="2687"/>
      <c r="L32" s="2687"/>
      <c r="M32" s="2687"/>
      <c r="N32" s="2674" t="s">
        <v>1006</v>
      </c>
      <c r="O32" s="2675"/>
      <c r="P32" s="2684">
        <v>0</v>
      </c>
      <c r="Q32" s="2685"/>
      <c r="R32" s="2685"/>
      <c r="S32" s="2674" t="s">
        <v>1013</v>
      </c>
      <c r="T32" s="2675"/>
      <c r="U32" s="2680">
        <v>0</v>
      </c>
      <c r="V32" s="2681"/>
      <c r="W32" s="2681"/>
      <c r="X32" s="2664" t="s">
        <v>1013</v>
      </c>
      <c r="Y32" s="2665"/>
      <c r="Z32" s="2684">
        <v>0</v>
      </c>
      <c r="AA32" s="2685"/>
      <c r="AB32" s="2685"/>
      <c r="AC32" s="2674" t="s">
        <v>1013</v>
      </c>
      <c r="AD32" s="2675"/>
      <c r="AE32" s="2680">
        <v>0</v>
      </c>
      <c r="AF32" s="2681"/>
      <c r="AG32" s="2681"/>
      <c r="AH32" s="2664" t="s">
        <v>1013</v>
      </c>
      <c r="AI32" s="2665"/>
      <c r="AJ32" s="2680">
        <v>0</v>
      </c>
      <c r="AK32" s="2681"/>
      <c r="AL32" s="2681"/>
      <c r="AM32" s="2664" t="s">
        <v>1013</v>
      </c>
      <c r="AN32" s="2665"/>
      <c r="AO32" s="2680">
        <v>0</v>
      </c>
      <c r="AP32" s="2681"/>
      <c r="AQ32" s="2681"/>
      <c r="AR32" s="2664" t="s">
        <v>1013</v>
      </c>
      <c r="AS32" s="2665"/>
      <c r="AT32" s="2676">
        <f t="shared" si="0"/>
        <v>0</v>
      </c>
      <c r="AU32" s="2677"/>
      <c r="AV32" s="2677"/>
      <c r="AW32" s="2664" t="s">
        <v>1013</v>
      </c>
      <c r="AX32" s="2665"/>
    </row>
    <row r="33" spans="5:50" ht="13.9" customHeight="1" x14ac:dyDescent="0.4">
      <c r="E33" s="2656" t="s">
        <v>1032</v>
      </c>
      <c r="F33" s="2656"/>
      <c r="G33" s="2656"/>
      <c r="H33" s="2656"/>
      <c r="I33" s="2656"/>
      <c r="J33" s="2682">
        <f>SUM(J21:M32)</f>
        <v>362</v>
      </c>
      <c r="K33" s="2683"/>
      <c r="L33" s="2683"/>
      <c r="M33" s="2683"/>
      <c r="N33" s="2674" t="s">
        <v>1006</v>
      </c>
      <c r="O33" s="2675"/>
      <c r="P33" s="2678">
        <f>SUM(P21:R32)</f>
        <v>0</v>
      </c>
      <c r="Q33" s="2679"/>
      <c r="R33" s="2679"/>
      <c r="S33" s="2674" t="s">
        <v>1013</v>
      </c>
      <c r="T33" s="2675"/>
      <c r="U33" s="2676">
        <f>SUM(U21:W32)</f>
        <v>0</v>
      </c>
      <c r="V33" s="2677"/>
      <c r="W33" s="2677"/>
      <c r="X33" s="2664" t="s">
        <v>1013</v>
      </c>
      <c r="Y33" s="2665"/>
      <c r="Z33" s="2678">
        <f>SUM(Z21:AB32)</f>
        <v>0</v>
      </c>
      <c r="AA33" s="2679"/>
      <c r="AB33" s="2679"/>
      <c r="AC33" s="2674" t="s">
        <v>1013</v>
      </c>
      <c r="AD33" s="2675"/>
      <c r="AE33" s="2676">
        <f>SUM(AE21:AG32)</f>
        <v>0</v>
      </c>
      <c r="AF33" s="2677"/>
      <c r="AG33" s="2677"/>
      <c r="AH33" s="2664" t="s">
        <v>1013</v>
      </c>
      <c r="AI33" s="2665"/>
      <c r="AJ33" s="2676">
        <f>SUM(AJ21:AL32)</f>
        <v>45</v>
      </c>
      <c r="AK33" s="2677"/>
      <c r="AL33" s="2677"/>
      <c r="AM33" s="2664" t="s">
        <v>1013</v>
      </c>
      <c r="AN33" s="2665"/>
      <c r="AO33" s="2676">
        <f>SUM(AO21:AQ32)</f>
        <v>0</v>
      </c>
      <c r="AP33" s="2677"/>
      <c r="AQ33" s="2677"/>
      <c r="AR33" s="2664" t="s">
        <v>1013</v>
      </c>
      <c r="AS33" s="2665"/>
      <c r="AT33" s="2676">
        <f>SUM(AT21:AV32)</f>
        <v>45</v>
      </c>
      <c r="AU33" s="2677"/>
      <c r="AV33" s="2677"/>
      <c r="AW33" s="2664" t="s">
        <v>1013</v>
      </c>
      <c r="AX33" s="2665"/>
    </row>
    <row r="34" spans="5:50" ht="13.9" customHeight="1" x14ac:dyDescent="0.4">
      <c r="E34" s="2668" t="s">
        <v>1045</v>
      </c>
      <c r="F34" s="2669"/>
      <c r="G34" s="2669"/>
      <c r="H34" s="2669"/>
      <c r="I34" s="2670"/>
      <c r="J34" s="2671"/>
      <c r="K34" s="2672"/>
      <c r="L34" s="2672"/>
      <c r="M34" s="2672"/>
      <c r="N34" s="2672"/>
      <c r="O34" s="2673"/>
      <c r="P34" s="2662">
        <f>IFERROR(ROUNDUP(P33/$J$33,1),"0")</f>
        <v>0</v>
      </c>
      <c r="Q34" s="2663"/>
      <c r="R34" s="2663"/>
      <c r="S34" s="2674" t="s">
        <v>1013</v>
      </c>
      <c r="T34" s="2675"/>
      <c r="U34" s="2662">
        <f>IFERROR(ROUNDUP(U33/$J$33,1),"0")</f>
        <v>0</v>
      </c>
      <c r="V34" s="2663"/>
      <c r="W34" s="2663"/>
      <c r="X34" s="2664" t="s">
        <v>1013</v>
      </c>
      <c r="Y34" s="2665"/>
      <c r="Z34" s="2662">
        <f>IFERROR(ROUNDUP(Z33/$J$33,1),"0")</f>
        <v>0</v>
      </c>
      <c r="AA34" s="2663"/>
      <c r="AB34" s="2663"/>
      <c r="AC34" s="2664" t="s">
        <v>1013</v>
      </c>
      <c r="AD34" s="2665"/>
      <c r="AE34" s="2662">
        <f>IFERROR(ROUNDUP(AE33/$J$33,1),"0")</f>
        <v>0</v>
      </c>
      <c r="AF34" s="2663"/>
      <c r="AG34" s="2663"/>
      <c r="AH34" s="2664" t="s">
        <v>1013</v>
      </c>
      <c r="AI34" s="2665"/>
      <c r="AJ34" s="2662">
        <f>IFERROR(ROUNDUP(AJ33/$J$33,1),"0")</f>
        <v>0.2</v>
      </c>
      <c r="AK34" s="2663"/>
      <c r="AL34" s="2663"/>
      <c r="AM34" s="2664" t="s">
        <v>1013</v>
      </c>
      <c r="AN34" s="2665"/>
      <c r="AO34" s="2662">
        <f>IFERROR(ROUNDUP(AO33/$J$33,1),"0")</f>
        <v>0</v>
      </c>
      <c r="AP34" s="2663"/>
      <c r="AQ34" s="2663"/>
      <c r="AR34" s="2664" t="s">
        <v>1013</v>
      </c>
      <c r="AS34" s="2665"/>
      <c r="AT34" s="2666">
        <f>P34+U34+Z34+AE34+AJ34+AO34</f>
        <v>0.2</v>
      </c>
      <c r="AU34" s="2667"/>
      <c r="AV34" s="2667"/>
      <c r="AW34" s="2664" t="s">
        <v>1013</v>
      </c>
      <c r="AX34" s="2665"/>
    </row>
    <row r="35" spans="5:50" ht="13.9" customHeight="1" x14ac:dyDescent="0.4">
      <c r="E35" s="642" t="s">
        <v>1046</v>
      </c>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629"/>
      <c r="AG35" s="629"/>
      <c r="AH35" s="629"/>
      <c r="AI35" s="629"/>
      <c r="AJ35" s="629"/>
      <c r="AK35" s="629"/>
      <c r="AL35" s="629"/>
      <c r="AM35" s="629"/>
      <c r="AN35" s="629"/>
      <c r="AO35" s="629"/>
      <c r="AP35" s="629"/>
      <c r="AQ35" s="629"/>
      <c r="AR35" s="629"/>
      <c r="AS35" s="629"/>
      <c r="AT35" s="629"/>
      <c r="AU35" s="629"/>
      <c r="AV35" s="629"/>
      <c r="AW35" s="629"/>
      <c r="AX35" s="643" t="str">
        <f>IFERROR(IF(AT34&gt;Y9,"「１　事業者名等」の定員数を超過しています。",""),"")</f>
        <v>「１　事業者名等」の定員数を超過しています。</v>
      </c>
    </row>
    <row r="36" spans="5:50" ht="13.9" customHeight="1" x14ac:dyDescent="0.4">
      <c r="E36" s="642" t="s">
        <v>1047</v>
      </c>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29"/>
      <c r="AO36" s="629"/>
      <c r="AP36" s="629"/>
      <c r="AQ36" s="629"/>
      <c r="AR36" s="629"/>
      <c r="AS36" s="629"/>
      <c r="AT36" s="629"/>
      <c r="AU36" s="629"/>
      <c r="AV36" s="629"/>
      <c r="AW36" s="629"/>
      <c r="AX36" s="629"/>
    </row>
    <row r="37" spans="5:50" ht="13.9" customHeight="1" x14ac:dyDescent="0.4">
      <c r="E37" s="642" t="s">
        <v>1048</v>
      </c>
      <c r="F37" s="629"/>
      <c r="G37" s="629"/>
      <c r="H37" s="629"/>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29"/>
      <c r="AJ37" s="629"/>
      <c r="AK37" s="629"/>
      <c r="AL37" s="629"/>
      <c r="AM37" s="629"/>
      <c r="AN37" s="629"/>
      <c r="AO37" s="629"/>
      <c r="AP37" s="629"/>
      <c r="AQ37" s="629"/>
      <c r="AR37" s="629"/>
      <c r="AS37" s="629"/>
      <c r="AT37" s="629"/>
      <c r="AU37" s="629"/>
      <c r="AV37" s="629"/>
      <c r="AW37" s="629"/>
      <c r="AX37" s="629"/>
    </row>
    <row r="38" spans="5:50" ht="13.9" customHeight="1" x14ac:dyDescent="0.4">
      <c r="E38" s="642" t="s">
        <v>1049</v>
      </c>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c r="AK38" s="629"/>
      <c r="AL38" s="629"/>
      <c r="AM38" s="629"/>
      <c r="AN38" s="629"/>
      <c r="AO38" s="629"/>
      <c r="AP38" s="629"/>
      <c r="AQ38" s="629"/>
      <c r="AR38" s="629"/>
      <c r="AS38" s="629"/>
      <c r="AT38" s="629"/>
      <c r="AU38" s="629"/>
      <c r="AV38" s="629"/>
      <c r="AW38" s="629"/>
      <c r="AX38" s="629"/>
    </row>
    <row r="39" spans="5:50" ht="13.9" customHeight="1" x14ac:dyDescent="0.4">
      <c r="E39" s="642" t="s">
        <v>1050</v>
      </c>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row>
    <row r="40" spans="5:50" ht="13.9" customHeight="1" x14ac:dyDescent="0.4">
      <c r="E40" s="642" t="s">
        <v>1051</v>
      </c>
      <c r="F40" s="629"/>
      <c r="G40" s="629"/>
      <c r="H40" s="629"/>
      <c r="I40" s="629"/>
      <c r="J40" s="629"/>
      <c r="K40" s="629"/>
      <c r="L40" s="629"/>
      <c r="M40" s="629"/>
      <c r="N40" s="629"/>
      <c r="O40" s="629"/>
      <c r="P40" s="629"/>
      <c r="Q40" s="629"/>
      <c r="R40" s="629"/>
      <c r="S40" s="629"/>
      <c r="T40" s="629"/>
      <c r="U40" s="629"/>
      <c r="V40" s="629"/>
      <c r="W40" s="629"/>
      <c r="X40" s="629"/>
      <c r="Y40" s="629"/>
      <c r="Z40" s="629"/>
      <c r="AA40" s="629"/>
      <c r="AB40" s="629"/>
      <c r="AC40" s="629"/>
      <c r="AD40" s="629"/>
      <c r="AE40" s="629"/>
      <c r="AF40" s="629"/>
      <c r="AG40" s="629"/>
      <c r="AH40" s="629"/>
      <c r="AI40" s="629"/>
      <c r="AJ40" s="629"/>
      <c r="AK40" s="629"/>
      <c r="AL40" s="629"/>
      <c r="AM40" s="629"/>
      <c r="AN40" s="629"/>
      <c r="AO40" s="629"/>
      <c r="AP40" s="629"/>
      <c r="AQ40" s="629"/>
      <c r="AR40" s="629"/>
      <c r="AS40" s="629"/>
      <c r="AT40" s="629"/>
      <c r="AU40" s="629"/>
      <c r="AV40" s="629"/>
      <c r="AW40" s="629"/>
      <c r="AX40" s="629"/>
    </row>
    <row r="41" spans="5:50" ht="13.9" customHeight="1" x14ac:dyDescent="0.4">
      <c r="E41" s="642"/>
      <c r="F41" s="629"/>
      <c r="G41" s="629"/>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29"/>
      <c r="AJ41" s="629"/>
      <c r="AK41" s="629"/>
      <c r="AL41" s="629"/>
      <c r="AM41" s="629"/>
      <c r="AN41" s="629"/>
      <c r="AO41" s="629"/>
      <c r="AP41" s="629"/>
      <c r="AQ41" s="629"/>
      <c r="AR41" s="629"/>
      <c r="AS41" s="629"/>
      <c r="AT41" s="629"/>
      <c r="AU41" s="629"/>
      <c r="AV41" s="629"/>
      <c r="AW41" s="629"/>
      <c r="AX41" s="629"/>
    </row>
    <row r="42" spans="5:50" ht="13.9" customHeight="1" x14ac:dyDescent="0.4">
      <c r="E42" s="642"/>
      <c r="F42" s="629"/>
      <c r="G42" s="629"/>
      <c r="H42" s="629"/>
      <c r="I42" s="629"/>
      <c r="J42" s="629"/>
      <c r="K42" s="629"/>
      <c r="L42" s="629"/>
      <c r="M42" s="629"/>
      <c r="N42" s="629"/>
      <c r="O42" s="629"/>
      <c r="P42" s="629"/>
      <c r="Q42" s="629"/>
      <c r="R42" s="629"/>
      <c r="S42" s="629"/>
      <c r="T42" s="629"/>
      <c r="U42" s="629"/>
      <c r="V42" s="629"/>
      <c r="W42" s="629"/>
      <c r="X42" s="629"/>
      <c r="Y42" s="629"/>
      <c r="Z42" s="629"/>
      <c r="AA42" s="629"/>
      <c r="AB42" s="629"/>
      <c r="AC42" s="629"/>
      <c r="AD42" s="629"/>
      <c r="AE42" s="629"/>
      <c r="AF42" s="629"/>
      <c r="AG42" s="629"/>
      <c r="AH42" s="629"/>
      <c r="AI42" s="629"/>
      <c r="AJ42" s="629"/>
      <c r="AK42" s="629"/>
      <c r="AL42" s="629"/>
      <c r="AM42" s="629"/>
      <c r="AN42" s="629"/>
      <c r="AO42" s="629"/>
      <c r="AP42" s="629"/>
      <c r="AQ42" s="629"/>
      <c r="AR42" s="629"/>
      <c r="AS42" s="629"/>
      <c r="AT42" s="629"/>
      <c r="AU42" s="629"/>
      <c r="AV42" s="629"/>
      <c r="AW42" s="629"/>
      <c r="AX42" s="629"/>
    </row>
    <row r="43" spans="5:50" ht="13.9" customHeight="1" x14ac:dyDescent="0.4">
      <c r="G43" s="630" t="s">
        <v>1052</v>
      </c>
      <c r="AD43" s="630" t="s">
        <v>1053</v>
      </c>
    </row>
    <row r="44" spans="5:50" ht="13.9" customHeight="1" x14ac:dyDescent="0.4">
      <c r="E44" s="629"/>
      <c r="F44" s="629"/>
      <c r="I44" s="2656"/>
      <c r="J44" s="2656"/>
      <c r="K44" s="2656"/>
      <c r="L44" s="2656"/>
      <c r="M44" s="2656"/>
      <c r="N44" s="2656"/>
      <c r="O44" s="2656"/>
      <c r="P44" s="2656"/>
      <c r="Q44" s="2656"/>
      <c r="R44" s="2656"/>
      <c r="S44" s="2656"/>
      <c r="T44" s="2656"/>
      <c r="U44" s="2656" t="s">
        <v>1054</v>
      </c>
      <c r="V44" s="2656"/>
      <c r="W44" s="2656"/>
      <c r="X44" s="2656"/>
      <c r="Y44" s="2656"/>
      <c r="Z44" s="2656"/>
      <c r="AF44" s="2656"/>
      <c r="AG44" s="2656"/>
      <c r="AH44" s="2656"/>
      <c r="AI44" s="2656"/>
      <c r="AJ44" s="2656"/>
      <c r="AK44" s="2656"/>
      <c r="AL44" s="2656"/>
      <c r="AM44" s="2656"/>
      <c r="AN44" s="2656"/>
      <c r="AO44" s="2656"/>
      <c r="AP44" s="2656"/>
      <c r="AQ44" s="2656"/>
      <c r="AR44" s="2656" t="s">
        <v>1054</v>
      </c>
      <c r="AS44" s="2656"/>
      <c r="AT44" s="2656"/>
      <c r="AU44" s="2656"/>
      <c r="AV44" s="2656"/>
      <c r="AW44" s="2656"/>
    </row>
    <row r="45" spans="5:50" ht="13.9" customHeight="1" x14ac:dyDescent="0.4">
      <c r="E45" s="629"/>
      <c r="F45" s="629"/>
      <c r="I45" s="2656" t="s">
        <v>1055</v>
      </c>
      <c r="J45" s="2656"/>
      <c r="K45" s="2656"/>
      <c r="L45" s="2656"/>
      <c r="M45" s="2656"/>
      <c r="N45" s="2656"/>
      <c r="O45" s="2656"/>
      <c r="P45" s="2656"/>
      <c r="Q45" s="2656"/>
      <c r="R45" s="2656"/>
      <c r="S45" s="2656"/>
      <c r="T45" s="2656"/>
      <c r="U45" s="2657" t="str">
        <f>IF(AND(OR(AK7="○",AK8="○"),E12="○"),ROUNDUP(AX15*0.9/7,0),IF(AND(OR(AK7="○",AK8="○"),OR(E13="○",E14="○")),ROUNDUP(AT34/7,0),""))</f>
        <v/>
      </c>
      <c r="V45" s="2658"/>
      <c r="W45" s="2658"/>
      <c r="X45" s="2659"/>
      <c r="Y45" s="2660" t="s">
        <v>800</v>
      </c>
      <c r="Z45" s="2660"/>
      <c r="AF45" s="2656" t="s">
        <v>1055</v>
      </c>
      <c r="AG45" s="2656"/>
      <c r="AH45" s="2656"/>
      <c r="AI45" s="2656"/>
      <c r="AJ45" s="2656"/>
      <c r="AK45" s="2656"/>
      <c r="AL45" s="2656"/>
      <c r="AM45" s="2656"/>
      <c r="AN45" s="2656"/>
      <c r="AO45" s="2656"/>
      <c r="AP45" s="2656"/>
      <c r="AQ45" s="2656"/>
      <c r="AR45" s="2661"/>
      <c r="AS45" s="2661"/>
      <c r="AT45" s="2661"/>
      <c r="AU45" s="2661"/>
      <c r="AV45" s="2660" t="s">
        <v>800</v>
      </c>
      <c r="AW45" s="2660"/>
    </row>
    <row r="46" spans="5:50" ht="13.9" customHeight="1" x14ac:dyDescent="0.4">
      <c r="E46" s="642"/>
      <c r="I46" s="642"/>
      <c r="AF46" s="642"/>
    </row>
    <row r="47" spans="5:50" ht="13.9" customHeight="1" x14ac:dyDescent="0.4">
      <c r="E47" s="642"/>
      <c r="G47" s="630" t="s">
        <v>1056</v>
      </c>
      <c r="T47" s="629"/>
      <c r="U47" s="629"/>
      <c r="V47" s="629"/>
      <c r="W47" s="629"/>
      <c r="X47" s="629"/>
      <c r="Y47" s="629"/>
      <c r="Z47" s="629"/>
      <c r="AA47" s="629"/>
      <c r="AB47" s="629"/>
      <c r="AC47" s="629"/>
      <c r="AD47" s="629"/>
      <c r="AE47" s="629"/>
      <c r="AF47" s="629"/>
      <c r="AG47" s="629"/>
      <c r="AH47" s="629"/>
      <c r="AI47" s="629"/>
    </row>
    <row r="48" spans="5:50" ht="13.9" customHeight="1" thickBot="1" x14ac:dyDescent="0.45">
      <c r="E48" s="642"/>
      <c r="T48" s="629"/>
      <c r="U48" s="629"/>
      <c r="V48" s="629"/>
      <c r="W48" s="629"/>
      <c r="X48" s="629"/>
      <c r="Y48" s="629"/>
      <c r="Z48" s="629"/>
      <c r="AA48" s="629"/>
      <c r="AB48" s="629"/>
      <c r="AC48" s="629"/>
      <c r="AD48" s="629"/>
      <c r="AE48" s="629"/>
      <c r="AF48" s="629"/>
      <c r="AG48" s="629"/>
      <c r="AH48" s="629"/>
      <c r="AI48" s="629"/>
    </row>
    <row r="49" spans="17:47" ht="13.9" customHeight="1" x14ac:dyDescent="0.4">
      <c r="Q49" s="629"/>
      <c r="R49" s="629"/>
      <c r="S49" s="629"/>
      <c r="T49" s="629"/>
      <c r="U49" s="629"/>
      <c r="V49" s="629"/>
      <c r="W49" s="629"/>
      <c r="X49" s="629"/>
      <c r="Y49" s="629"/>
      <c r="Z49" s="629"/>
      <c r="AA49" s="629"/>
      <c r="AB49" s="629"/>
      <c r="AC49" s="644"/>
      <c r="AD49" s="2650" t="str">
        <f>(IF(OR(U45&lt;=AR45),"可","規定の員数を満たしていません。"))</f>
        <v>可</v>
      </c>
      <c r="AE49" s="2651"/>
      <c r="AF49" s="2651"/>
      <c r="AG49" s="2651"/>
      <c r="AH49" s="2651"/>
      <c r="AI49" s="2651"/>
      <c r="AJ49" s="2651"/>
      <c r="AK49" s="2651"/>
      <c r="AL49" s="2651"/>
      <c r="AM49" s="2651"/>
      <c r="AN49" s="2651"/>
      <c r="AO49" s="2651"/>
      <c r="AP49" s="2651"/>
      <c r="AQ49" s="2651"/>
      <c r="AR49" s="2651"/>
      <c r="AS49" s="2651"/>
      <c r="AT49" s="2651"/>
      <c r="AU49" s="2652"/>
    </row>
    <row r="50" spans="17:47" ht="13.9" customHeight="1" thickBot="1" x14ac:dyDescent="0.45">
      <c r="AD50" s="2653"/>
      <c r="AE50" s="2654"/>
      <c r="AF50" s="2654"/>
      <c r="AG50" s="2654"/>
      <c r="AH50" s="2654"/>
      <c r="AI50" s="2654"/>
      <c r="AJ50" s="2654"/>
      <c r="AK50" s="2654"/>
      <c r="AL50" s="2654"/>
      <c r="AM50" s="2654"/>
      <c r="AN50" s="2654"/>
      <c r="AO50" s="2654"/>
      <c r="AP50" s="2654"/>
      <c r="AQ50" s="2654"/>
      <c r="AR50" s="2654"/>
      <c r="AS50" s="2654"/>
      <c r="AT50" s="2654"/>
      <c r="AU50" s="2655"/>
    </row>
    <row r="51" spans="17:47" ht="13.9" customHeight="1" x14ac:dyDescent="0.4"/>
    <row r="52" spans="17:47" ht="13.9" customHeight="1" x14ac:dyDescent="0.4"/>
    <row r="53" spans="17:47" ht="13.9" customHeight="1" x14ac:dyDescent="0.4"/>
    <row r="54" spans="17:47" ht="13.9" customHeight="1" x14ac:dyDescent="0.4"/>
    <row r="55" spans="17:47" ht="13.9" customHeight="1" x14ac:dyDescent="0.4"/>
    <row r="56" spans="17:47" ht="13.9" customHeight="1" x14ac:dyDescent="0.4"/>
    <row r="57" spans="17:47" ht="13.9" customHeight="1" x14ac:dyDescent="0.4"/>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11"/>
  <conditionalFormatting sqref="J21:M32 AJ21:AL32">
    <cfRule type="expression" dxfId="12" priority="53">
      <formula>COUNTA($G$12)&gt;=1</formula>
    </cfRule>
  </conditionalFormatting>
  <conditionalFormatting sqref="P21:R32">
    <cfRule type="expression" dxfId="11" priority="43">
      <formula>COUNTA($G$12)&gt;=1</formula>
    </cfRule>
  </conditionalFormatting>
  <conditionalFormatting sqref="U21:W32">
    <cfRule type="expression" dxfId="10" priority="32">
      <formula>COUNTA($G$12)&gt;=1</formula>
    </cfRule>
  </conditionalFormatting>
  <conditionalFormatting sqref="Z21:AB32">
    <cfRule type="expression" dxfId="9" priority="11">
      <formula>COUNTA($G$12)&gt;=1</formula>
    </cfRule>
  </conditionalFormatting>
  <conditionalFormatting sqref="AE21:AG32">
    <cfRule type="expression" dxfId="8" priority="1">
      <formula>COUNTA($G$12)&gt;=1</formula>
    </cfRule>
  </conditionalFormatting>
  <conditionalFormatting sqref="AO12:AQ14 AX12:AZ14">
    <cfRule type="expression" dxfId="7" priority="54">
      <formula>COUNTA($E$13:$G$14)&gt;=1</formula>
    </cfRule>
  </conditionalFormatting>
  <conditionalFormatting sqref="AO21:AQ32">
    <cfRule type="expression" dxfId="6" priority="22">
      <formula>COUNTA($G$12)&gt;=1</formula>
    </cfRule>
  </conditionalFormatting>
  <dataValidations count="4">
    <dataValidation type="whole" allowBlank="1" showInputMessage="1" showErrorMessage="1" error="入力月の月日数を超過しています" sqref="J22:M22 J24:M25 J27:M27 J29:M30 J32:M32" xr:uid="{9BFFFF80-2A08-47AC-BD20-A62C2CE51632}">
      <formula1>0</formula1>
      <formula2>31</formula2>
    </dataValidation>
    <dataValidation type="whole" allowBlank="1" showInputMessage="1" showErrorMessage="1" error="入力月の月日数を超過しています" sqref="J31:M31" xr:uid="{F0119535-390C-4F9B-950C-BF41F4BB601B}">
      <formula1>0</formula1>
      <formula2>29</formula2>
    </dataValidation>
    <dataValidation type="whole" allowBlank="1" showInputMessage="1" showErrorMessage="1" error="入力月の月日数を超過しています" sqref="J21:M21 J23:M23 J26:M26 J28:M28" xr:uid="{970BD3C0-0E3F-4ED4-8862-1A6CF67904A2}">
      <formula1>0</formula1>
      <formula2>30</formula2>
    </dataValidation>
    <dataValidation type="list" allowBlank="1" showInputMessage="1" showErrorMessage="1" sqref="E12:G14 AH10 AK7:AM8" xr:uid="{017130BE-F6ED-435F-BC07-C2D91773A09A}">
      <formula1>$Q$3:$Q$4</formula1>
    </dataValidation>
  </dataValidations>
  <printOptions horizontalCentered="1" verticalCentered="1"/>
  <pageMargins left="0.25" right="0.25" top="0.75" bottom="0.75" header="0.3" footer="0.3"/>
  <pageSetup paperSize="9" scale="93"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F629-6FE4-4F60-B1CB-72327060B3A5}">
  <sheetPr>
    <tabColor theme="4"/>
  </sheetPr>
  <dimension ref="A1:BD57"/>
  <sheetViews>
    <sheetView view="pageBreakPreview" zoomScale="115" zoomScaleNormal="115" zoomScaleSheetLayoutView="115" workbookViewId="0">
      <selection activeCell="C6" sqref="C6:J6"/>
    </sheetView>
  </sheetViews>
  <sheetFormatPr defaultColWidth="8.875" defaultRowHeight="12" x14ac:dyDescent="0.4"/>
  <cols>
    <col min="1" max="56" width="1.75" style="630" customWidth="1"/>
    <col min="57" max="59" width="8.875" style="630" customWidth="1"/>
    <col min="60" max="16384" width="8.875" style="630"/>
  </cols>
  <sheetData>
    <row r="1" spans="1:56" ht="13.9" customHeight="1" x14ac:dyDescent="0.4">
      <c r="A1" s="629" t="s">
        <v>359</v>
      </c>
    </row>
    <row r="2" spans="1:56" ht="13.9" customHeight="1" x14ac:dyDescent="0.4">
      <c r="AP2" s="2698" t="s">
        <v>1003</v>
      </c>
      <c r="AQ2" s="2698"/>
      <c r="AR2" s="2698"/>
      <c r="AS2" s="2699"/>
      <c r="AT2" s="2699"/>
      <c r="AU2" s="2698" t="s">
        <v>1004</v>
      </c>
      <c r="AV2" s="2698"/>
      <c r="AW2" s="2699"/>
      <c r="AX2" s="2699"/>
      <c r="AY2" s="2698" t="s">
        <v>1005</v>
      </c>
      <c r="AZ2" s="2698"/>
      <c r="BA2" s="2699"/>
      <c r="BB2" s="2699"/>
      <c r="BC2" s="2698" t="s">
        <v>1006</v>
      </c>
      <c r="BD2" s="2698"/>
    </row>
    <row r="3" spans="1:56" ht="13.9" customHeight="1" x14ac:dyDescent="0.4"/>
    <row r="4" spans="1:56" ht="13.9" customHeight="1" x14ac:dyDescent="0.4">
      <c r="Q4" s="630" t="s">
        <v>959</v>
      </c>
    </row>
    <row r="5" spans="1:56" ht="13.9" customHeight="1" x14ac:dyDescent="0.4"/>
    <row r="6" spans="1:56" ht="13.9" customHeight="1" x14ac:dyDescent="0.4">
      <c r="C6" s="630" t="s">
        <v>1007</v>
      </c>
      <c r="AI6" s="630" t="s">
        <v>1008</v>
      </c>
    </row>
    <row r="7" spans="1:56" ht="13.9" customHeight="1" x14ac:dyDescent="0.4">
      <c r="E7" s="2656" t="s">
        <v>1009</v>
      </c>
      <c r="F7" s="2656"/>
      <c r="G7" s="2656"/>
      <c r="H7" s="2656"/>
      <c r="I7" s="2656"/>
      <c r="J7" s="2656"/>
      <c r="K7" s="2656"/>
      <c r="L7" s="2696"/>
      <c r="M7" s="2696"/>
      <c r="N7" s="2696"/>
      <c r="O7" s="2696"/>
      <c r="P7" s="2696"/>
      <c r="Q7" s="2696"/>
      <c r="R7" s="2696"/>
      <c r="S7" s="2696"/>
      <c r="T7" s="2696"/>
      <c r="U7" s="2696"/>
      <c r="V7" s="2696"/>
      <c r="W7" s="2696"/>
      <c r="X7" s="2696"/>
      <c r="Y7" s="2696"/>
      <c r="Z7" s="2696"/>
      <c r="AA7" s="2696"/>
      <c r="AB7" s="2696"/>
      <c r="AC7" s="2696"/>
      <c r="AD7" s="2696"/>
      <c r="AK7" s="2694" t="s">
        <v>959</v>
      </c>
      <c r="AL7" s="2694"/>
      <c r="AM7" s="2694"/>
      <c r="AN7" s="2656" t="s">
        <v>1010</v>
      </c>
      <c r="AO7" s="2656"/>
      <c r="AP7" s="2656"/>
      <c r="AQ7" s="2656"/>
      <c r="AR7" s="2656"/>
      <c r="AS7" s="2656"/>
      <c r="AT7" s="2656"/>
      <c r="AU7" s="2656"/>
      <c r="AV7" s="2656"/>
      <c r="AW7" s="2656"/>
      <c r="AX7" s="2656"/>
      <c r="AY7" s="2656"/>
    </row>
    <row r="8" spans="1:56" ht="13.9" customHeight="1" x14ac:dyDescent="0.4">
      <c r="E8" s="2656" t="s">
        <v>1011</v>
      </c>
      <c r="F8" s="2656"/>
      <c r="G8" s="2656"/>
      <c r="H8" s="2656"/>
      <c r="I8" s="2656"/>
      <c r="J8" s="2656"/>
      <c r="K8" s="2656"/>
      <c r="L8" s="2696"/>
      <c r="M8" s="2696"/>
      <c r="N8" s="2696"/>
      <c r="O8" s="2696"/>
      <c r="P8" s="2696"/>
      <c r="Q8" s="2696"/>
      <c r="R8" s="2696"/>
      <c r="S8" s="2696"/>
      <c r="T8" s="2696"/>
      <c r="U8" s="2696"/>
      <c r="V8" s="2696"/>
      <c r="W8" s="2696"/>
      <c r="X8" s="2696"/>
      <c r="Y8" s="2696"/>
      <c r="Z8" s="2696"/>
      <c r="AA8" s="2696"/>
      <c r="AB8" s="2696"/>
      <c r="AC8" s="2696"/>
      <c r="AD8" s="2696"/>
      <c r="AK8" s="2694"/>
      <c r="AL8" s="2694"/>
      <c r="AM8" s="2694"/>
      <c r="AN8" s="2656" t="s">
        <v>1012</v>
      </c>
      <c r="AO8" s="2656"/>
      <c r="AP8" s="2656"/>
      <c r="AQ8" s="2656"/>
      <c r="AR8" s="2656"/>
      <c r="AS8" s="2656"/>
      <c r="AT8" s="2656"/>
      <c r="AU8" s="2656"/>
      <c r="AV8" s="2656"/>
      <c r="AW8" s="2656"/>
      <c r="AX8" s="2656"/>
      <c r="AY8" s="2656"/>
    </row>
    <row r="9" spans="1:56" ht="13.9" customHeight="1" x14ac:dyDescent="0.4">
      <c r="E9" s="2656" t="s">
        <v>887</v>
      </c>
      <c r="F9" s="2656"/>
      <c r="G9" s="2656"/>
      <c r="H9" s="2656"/>
      <c r="I9" s="2656"/>
      <c r="J9" s="2656"/>
      <c r="K9" s="2656"/>
      <c r="L9" s="2696"/>
      <c r="M9" s="2696"/>
      <c r="N9" s="2696"/>
      <c r="O9" s="2696"/>
      <c r="P9" s="2696"/>
      <c r="Q9" s="2696"/>
      <c r="R9" s="2696"/>
      <c r="S9" s="2696"/>
      <c r="T9" s="2696"/>
      <c r="U9" s="2696"/>
      <c r="V9" s="2656" t="s">
        <v>888</v>
      </c>
      <c r="W9" s="2656"/>
      <c r="X9" s="2656"/>
      <c r="Y9" s="2697">
        <v>14</v>
      </c>
      <c r="Z9" s="2697"/>
      <c r="AA9" s="2697"/>
      <c r="AB9" s="2697"/>
      <c r="AC9" s="2656" t="s">
        <v>1013</v>
      </c>
      <c r="AD9" s="2656"/>
      <c r="AJ9" s="631"/>
      <c r="AK9" s="632" t="s">
        <v>1014</v>
      </c>
      <c r="AL9" s="631"/>
      <c r="AM9" s="631"/>
      <c r="AN9" s="631"/>
      <c r="AO9" s="631"/>
      <c r="AP9" s="631"/>
      <c r="AQ9" s="631"/>
      <c r="AR9" s="631"/>
      <c r="AS9" s="631"/>
      <c r="AT9" s="631"/>
      <c r="AU9" s="631"/>
    </row>
    <row r="10" spans="1:56" ht="13.9" customHeight="1" x14ac:dyDescent="0.4">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H10" s="631"/>
      <c r="AI10" s="631"/>
      <c r="AJ10" s="631"/>
      <c r="AK10" s="633" t="str">
        <f>IF(COUNTIF(AK6:AM8,"○")&gt;1,"いづれか１つを選択してください。","")</f>
        <v/>
      </c>
      <c r="AL10" s="631"/>
      <c r="AM10" s="631"/>
      <c r="AN10" s="631"/>
      <c r="AO10" s="631"/>
      <c r="AP10" s="631"/>
      <c r="AQ10" s="631"/>
      <c r="AR10" s="631"/>
      <c r="AS10" s="631"/>
      <c r="AT10" s="631"/>
      <c r="AU10" s="631"/>
    </row>
    <row r="11" spans="1:56" ht="13.9" customHeight="1" x14ac:dyDescent="0.4">
      <c r="C11" s="630" t="s">
        <v>1015</v>
      </c>
      <c r="AH11" s="630" t="s">
        <v>1016</v>
      </c>
    </row>
    <row r="12" spans="1:56" ht="13.9" customHeight="1" x14ac:dyDescent="0.4">
      <c r="E12" s="2694" t="s">
        <v>959</v>
      </c>
      <c r="F12" s="2694"/>
      <c r="G12" s="2694"/>
      <c r="H12" s="2695" t="s">
        <v>1017</v>
      </c>
      <c r="I12" s="2695"/>
      <c r="J12" s="2695"/>
      <c r="K12" s="2695"/>
      <c r="L12" s="2695"/>
      <c r="M12" s="2695"/>
      <c r="N12" s="2695"/>
      <c r="O12" s="2695"/>
      <c r="P12" s="2695"/>
      <c r="Q12" s="2695"/>
      <c r="R12" s="2695"/>
      <c r="S12" s="2695"/>
      <c r="T12" s="2695"/>
      <c r="U12" s="2695"/>
      <c r="V12" s="2695"/>
      <c r="W12" s="2695"/>
      <c r="X12" s="2695"/>
      <c r="Y12" s="2695"/>
      <c r="Z12" s="2695"/>
      <c r="AA12" s="2695"/>
      <c r="AB12" s="2695"/>
      <c r="AC12" s="2695"/>
      <c r="AD12" s="2695"/>
      <c r="AE12" s="2695"/>
      <c r="AF12" s="2695"/>
      <c r="AI12" s="634"/>
      <c r="AK12" s="2668" t="s">
        <v>1018</v>
      </c>
      <c r="AL12" s="2669"/>
      <c r="AM12" s="2669"/>
      <c r="AN12" s="2670"/>
      <c r="AO12" s="2692"/>
      <c r="AP12" s="2693"/>
      <c r="AQ12" s="2693"/>
      <c r="AR12" s="2664" t="s">
        <v>1013</v>
      </c>
      <c r="AS12" s="2665"/>
      <c r="AT12" s="2688" t="s">
        <v>1019</v>
      </c>
      <c r="AU12" s="2664"/>
      <c r="AV12" s="2664"/>
      <c r="AW12" s="2665"/>
      <c r="AX12" s="2692">
        <v>3</v>
      </c>
      <c r="AY12" s="2693"/>
      <c r="AZ12" s="2693"/>
      <c r="BA12" s="2664" t="s">
        <v>1013</v>
      </c>
      <c r="BB12" s="2665"/>
    </row>
    <row r="13" spans="1:56" ht="13.9" customHeight="1" x14ac:dyDescent="0.4">
      <c r="E13" s="2694"/>
      <c r="F13" s="2694"/>
      <c r="G13" s="2694"/>
      <c r="H13" s="2695" t="s">
        <v>1020</v>
      </c>
      <c r="I13" s="2695"/>
      <c r="J13" s="2695"/>
      <c r="K13" s="2695"/>
      <c r="L13" s="2695"/>
      <c r="M13" s="2695"/>
      <c r="N13" s="2695"/>
      <c r="O13" s="2695"/>
      <c r="P13" s="2695"/>
      <c r="Q13" s="2695"/>
      <c r="R13" s="2695"/>
      <c r="S13" s="2695"/>
      <c r="T13" s="2695"/>
      <c r="U13" s="2695"/>
      <c r="V13" s="2695"/>
      <c r="W13" s="2695"/>
      <c r="X13" s="2695"/>
      <c r="Y13" s="2695"/>
      <c r="Z13" s="2695"/>
      <c r="AA13" s="2695"/>
      <c r="AB13" s="2695"/>
      <c r="AC13" s="2695"/>
      <c r="AD13" s="2695"/>
      <c r="AE13" s="2695"/>
      <c r="AF13" s="2695"/>
      <c r="AH13" s="634" t="str">
        <f>IF(E12="○","→","")</f>
        <v>→</v>
      </c>
      <c r="AI13" s="634"/>
      <c r="AK13" s="2688" t="s">
        <v>1021</v>
      </c>
      <c r="AL13" s="2664"/>
      <c r="AM13" s="2664"/>
      <c r="AN13" s="2665"/>
      <c r="AO13" s="2692"/>
      <c r="AP13" s="2693"/>
      <c r="AQ13" s="2693"/>
      <c r="AR13" s="2664" t="s">
        <v>1013</v>
      </c>
      <c r="AS13" s="2665"/>
      <c r="AT13" s="2688" t="s">
        <v>1022</v>
      </c>
      <c r="AU13" s="2664"/>
      <c r="AV13" s="2664"/>
      <c r="AW13" s="2665"/>
      <c r="AX13" s="2692">
        <v>1</v>
      </c>
      <c r="AY13" s="2693"/>
      <c r="AZ13" s="2693"/>
      <c r="BA13" s="2664" t="s">
        <v>1013</v>
      </c>
      <c r="BB13" s="2665"/>
    </row>
    <row r="14" spans="1:56" ht="13.9" customHeight="1" x14ac:dyDescent="0.4">
      <c r="E14" s="2694"/>
      <c r="F14" s="2694"/>
      <c r="G14" s="2694"/>
      <c r="H14" s="2695" t="s">
        <v>1023</v>
      </c>
      <c r="I14" s="2695"/>
      <c r="J14" s="2695"/>
      <c r="K14" s="2695"/>
      <c r="L14" s="2695"/>
      <c r="M14" s="2695"/>
      <c r="N14" s="2695"/>
      <c r="O14" s="2695"/>
      <c r="P14" s="2695"/>
      <c r="Q14" s="2695"/>
      <c r="R14" s="2695"/>
      <c r="S14" s="2695"/>
      <c r="T14" s="2695"/>
      <c r="U14" s="2695"/>
      <c r="V14" s="2695"/>
      <c r="W14" s="2695"/>
      <c r="X14" s="2695"/>
      <c r="Y14" s="2695"/>
      <c r="Z14" s="2695"/>
      <c r="AA14" s="2695"/>
      <c r="AB14" s="2695"/>
      <c r="AC14" s="2695"/>
      <c r="AD14" s="2695"/>
      <c r="AE14" s="2695"/>
      <c r="AF14" s="2695"/>
      <c r="AH14" s="634"/>
      <c r="AI14" s="634"/>
      <c r="AK14" s="2688" t="s">
        <v>1024</v>
      </c>
      <c r="AL14" s="2664"/>
      <c r="AM14" s="2664"/>
      <c r="AN14" s="2665"/>
      <c r="AO14" s="2692">
        <v>3</v>
      </c>
      <c r="AP14" s="2693"/>
      <c r="AQ14" s="2693"/>
      <c r="AR14" s="2664" t="s">
        <v>1013</v>
      </c>
      <c r="AS14" s="2665"/>
      <c r="AT14" s="2688" t="s">
        <v>1025</v>
      </c>
      <c r="AU14" s="2664"/>
      <c r="AV14" s="2664"/>
      <c r="AW14" s="2665"/>
      <c r="AX14" s="2692"/>
      <c r="AY14" s="2693"/>
      <c r="AZ14" s="2693"/>
      <c r="BA14" s="2664" t="s">
        <v>1013</v>
      </c>
      <c r="BB14" s="2665"/>
    </row>
    <row r="15" spans="1:56" ht="13.9" customHeight="1" x14ac:dyDescent="0.4">
      <c r="E15" s="635" t="s">
        <v>1026</v>
      </c>
      <c r="F15" s="629"/>
      <c r="G15" s="629"/>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K15" s="629"/>
      <c r="AL15" s="629"/>
      <c r="AM15" s="629"/>
      <c r="AN15" s="629"/>
      <c r="AO15" s="636"/>
      <c r="AP15" s="636"/>
      <c r="AQ15" s="636"/>
      <c r="AR15" s="629"/>
      <c r="AS15" s="629"/>
      <c r="AT15" s="2688" t="s">
        <v>1027</v>
      </c>
      <c r="AU15" s="2664"/>
      <c r="AV15" s="2664"/>
      <c r="AW15" s="2665"/>
      <c r="AX15" s="2689">
        <f>AO12+AO13+AO14+AX12+AX13+AX14</f>
        <v>7</v>
      </c>
      <c r="AY15" s="2690"/>
      <c r="AZ15" s="2690"/>
      <c r="BA15" s="2664" t="s">
        <v>1013</v>
      </c>
      <c r="BB15" s="2665"/>
    </row>
    <row r="16" spans="1:56" ht="13.9" customHeight="1" x14ac:dyDescent="0.4">
      <c r="E16" s="635" t="s">
        <v>1028</v>
      </c>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37" t="str">
        <f>IF(OR(E13="○",E14="○"),"↓","")</f>
        <v/>
      </c>
      <c r="AE16" s="638"/>
      <c r="AF16" s="629"/>
      <c r="AR16" s="631"/>
      <c r="AS16" s="631"/>
      <c r="AT16" s="639"/>
      <c r="AU16" s="639"/>
      <c r="AV16" s="639"/>
      <c r="AW16" s="639"/>
      <c r="AX16" s="639"/>
      <c r="AY16" s="639"/>
      <c r="AZ16" s="639"/>
      <c r="BA16" s="639"/>
      <c r="BB16" s="640" t="str">
        <f>IF(AND(AX15&lt;&gt;Y9,E12="○"),"「１　事業者名簿」の定員数と想定される利用者数が一致しません。","")</f>
        <v>「１　事業者名簿」の定員数と想定される利用者数が一致しません。</v>
      </c>
    </row>
    <row r="17" spans="3:53" ht="13.9" customHeight="1" x14ac:dyDescent="0.4">
      <c r="E17" s="633" t="str">
        <f>IF(COUNTIF(E12:G14,"○")&gt;1,"いずれか１つを選択してください。","")</f>
        <v/>
      </c>
      <c r="AD17" s="634"/>
      <c r="AE17" s="634"/>
      <c r="AR17" s="631"/>
      <c r="AS17" s="631"/>
      <c r="AT17" s="631"/>
      <c r="AU17" s="631"/>
      <c r="AV17" s="631"/>
      <c r="AW17" s="631"/>
      <c r="AX17" s="631"/>
      <c r="AY17" s="631"/>
      <c r="AZ17" s="631"/>
    </row>
    <row r="18" spans="3:53" ht="13.9" customHeight="1" x14ac:dyDescent="0.4">
      <c r="C18" s="630" t="s">
        <v>1029</v>
      </c>
    </row>
    <row r="19" spans="3:53" ht="13.9" customHeight="1" x14ac:dyDescent="0.4">
      <c r="E19" s="2656"/>
      <c r="F19" s="2656"/>
      <c r="G19" s="2656"/>
      <c r="H19" s="2656"/>
      <c r="I19" s="2656"/>
      <c r="J19" s="2656" t="s">
        <v>1030</v>
      </c>
      <c r="K19" s="2656"/>
      <c r="L19" s="2656"/>
      <c r="M19" s="2656"/>
      <c r="N19" s="2656"/>
      <c r="O19" s="2656"/>
      <c r="P19" s="2656" t="s">
        <v>1031</v>
      </c>
      <c r="Q19" s="2656"/>
      <c r="R19" s="2656"/>
      <c r="S19" s="2656"/>
      <c r="T19" s="2656"/>
      <c r="U19" s="2656"/>
      <c r="V19" s="2656"/>
      <c r="W19" s="2656"/>
      <c r="X19" s="2656"/>
      <c r="Y19" s="2656"/>
      <c r="Z19" s="2656"/>
      <c r="AA19" s="2656"/>
      <c r="AB19" s="2656"/>
      <c r="AC19" s="2656"/>
      <c r="AD19" s="2656"/>
      <c r="AE19" s="2656"/>
      <c r="AF19" s="2656"/>
      <c r="AG19" s="2656"/>
      <c r="AH19" s="2656"/>
      <c r="AI19" s="2656"/>
      <c r="AJ19" s="2656"/>
      <c r="AK19" s="2656"/>
      <c r="AL19" s="2656"/>
      <c r="AM19" s="2656"/>
      <c r="AN19" s="2656"/>
      <c r="AO19" s="2656"/>
      <c r="AP19" s="2656"/>
      <c r="AQ19" s="2656"/>
      <c r="AR19" s="2656"/>
      <c r="AS19" s="2656"/>
      <c r="AT19" s="2656"/>
      <c r="AU19" s="2656"/>
      <c r="AV19" s="2656"/>
      <c r="AW19" s="2656"/>
      <c r="AX19" s="2656"/>
    </row>
    <row r="20" spans="3:53" ht="13.9" customHeight="1" x14ac:dyDescent="0.4">
      <c r="E20" s="2656"/>
      <c r="F20" s="2656"/>
      <c r="G20" s="2656"/>
      <c r="H20" s="2656"/>
      <c r="I20" s="2656"/>
      <c r="J20" s="2656"/>
      <c r="K20" s="2656"/>
      <c r="L20" s="2656"/>
      <c r="M20" s="2656"/>
      <c r="N20" s="2656"/>
      <c r="O20" s="2656"/>
      <c r="P20" s="2691" t="s">
        <v>1018</v>
      </c>
      <c r="Q20" s="2691"/>
      <c r="R20" s="2691"/>
      <c r="S20" s="2691"/>
      <c r="T20" s="2691"/>
      <c r="U20" s="2656" t="s">
        <v>1021</v>
      </c>
      <c r="V20" s="2656"/>
      <c r="W20" s="2656"/>
      <c r="X20" s="2656"/>
      <c r="Y20" s="2656"/>
      <c r="Z20" s="2656" t="s">
        <v>1024</v>
      </c>
      <c r="AA20" s="2656"/>
      <c r="AB20" s="2656"/>
      <c r="AC20" s="2656"/>
      <c r="AD20" s="2656"/>
      <c r="AE20" s="2656" t="s">
        <v>1019</v>
      </c>
      <c r="AF20" s="2656"/>
      <c r="AG20" s="2656"/>
      <c r="AH20" s="2656"/>
      <c r="AI20" s="2656"/>
      <c r="AJ20" s="2656" t="s">
        <v>1022</v>
      </c>
      <c r="AK20" s="2656"/>
      <c r="AL20" s="2656"/>
      <c r="AM20" s="2656"/>
      <c r="AN20" s="2656"/>
      <c r="AO20" s="2656" t="s">
        <v>1025</v>
      </c>
      <c r="AP20" s="2656"/>
      <c r="AQ20" s="2656"/>
      <c r="AR20" s="2656"/>
      <c r="AS20" s="2656"/>
      <c r="AT20" s="2656" t="s">
        <v>1032</v>
      </c>
      <c r="AU20" s="2656"/>
      <c r="AV20" s="2656"/>
      <c r="AW20" s="2656"/>
      <c r="AX20" s="2656"/>
    </row>
    <row r="21" spans="3:53" ht="13.9" customHeight="1" x14ac:dyDescent="0.4">
      <c r="E21" s="2656" t="s">
        <v>1033</v>
      </c>
      <c r="F21" s="2656"/>
      <c r="G21" s="2656"/>
      <c r="H21" s="2656"/>
      <c r="I21" s="2656"/>
      <c r="J21" s="2686">
        <v>30</v>
      </c>
      <c r="K21" s="2687"/>
      <c r="L21" s="2687"/>
      <c r="M21" s="2687"/>
      <c r="N21" s="2674" t="s">
        <v>1006</v>
      </c>
      <c r="O21" s="2675"/>
      <c r="P21" s="2684">
        <v>0</v>
      </c>
      <c r="Q21" s="2685"/>
      <c r="R21" s="2685"/>
      <c r="S21" s="2674" t="s">
        <v>1013</v>
      </c>
      <c r="T21" s="2675"/>
      <c r="U21" s="2680">
        <v>0</v>
      </c>
      <c r="V21" s="2681"/>
      <c r="W21" s="2681"/>
      <c r="X21" s="2664" t="s">
        <v>1013</v>
      </c>
      <c r="Y21" s="2665"/>
      <c r="Z21" s="2680">
        <v>210</v>
      </c>
      <c r="AA21" s="2681"/>
      <c r="AB21" s="2681"/>
      <c r="AC21" s="2664" t="s">
        <v>1013</v>
      </c>
      <c r="AD21" s="2665"/>
      <c r="AE21" s="2680">
        <v>210</v>
      </c>
      <c r="AF21" s="2681"/>
      <c r="AG21" s="2681"/>
      <c r="AH21" s="2664" t="s">
        <v>1013</v>
      </c>
      <c r="AI21" s="2665"/>
      <c r="AJ21" s="2680">
        <v>0</v>
      </c>
      <c r="AK21" s="2681"/>
      <c r="AL21" s="2681"/>
      <c r="AM21" s="2664" t="s">
        <v>1013</v>
      </c>
      <c r="AN21" s="2665"/>
      <c r="AO21" s="2680">
        <v>0</v>
      </c>
      <c r="AP21" s="2681"/>
      <c r="AQ21" s="2681"/>
      <c r="AR21" s="2664" t="s">
        <v>1013</v>
      </c>
      <c r="AS21" s="2665"/>
      <c r="AT21" s="2676">
        <f>P21+U21+Z21+AE21+AJ21+AO21</f>
        <v>420</v>
      </c>
      <c r="AU21" s="2677"/>
      <c r="AV21" s="2677"/>
      <c r="AW21" s="2664" t="s">
        <v>1013</v>
      </c>
      <c r="AX21" s="2665"/>
    </row>
    <row r="22" spans="3:53" ht="13.9" customHeight="1" x14ac:dyDescent="0.4">
      <c r="E22" s="2656" t="s">
        <v>1034</v>
      </c>
      <c r="F22" s="2656"/>
      <c r="G22" s="2656"/>
      <c r="H22" s="2656"/>
      <c r="I22" s="2656"/>
      <c r="J22" s="2686">
        <v>31</v>
      </c>
      <c r="K22" s="2687"/>
      <c r="L22" s="2687"/>
      <c r="M22" s="2687"/>
      <c r="N22" s="2674" t="s">
        <v>1006</v>
      </c>
      <c r="O22" s="2675"/>
      <c r="P22" s="2684">
        <v>0</v>
      </c>
      <c r="Q22" s="2685"/>
      <c r="R22" s="2685"/>
      <c r="S22" s="2674" t="s">
        <v>1013</v>
      </c>
      <c r="T22" s="2675"/>
      <c r="U22" s="2680">
        <v>0</v>
      </c>
      <c r="V22" s="2681"/>
      <c r="W22" s="2681"/>
      <c r="X22" s="2664" t="s">
        <v>1013</v>
      </c>
      <c r="Y22" s="2665"/>
      <c r="Z22" s="2680">
        <v>210</v>
      </c>
      <c r="AA22" s="2681"/>
      <c r="AB22" s="2681"/>
      <c r="AC22" s="2664" t="s">
        <v>1013</v>
      </c>
      <c r="AD22" s="2665"/>
      <c r="AE22" s="2680">
        <v>210</v>
      </c>
      <c r="AF22" s="2681"/>
      <c r="AG22" s="2681"/>
      <c r="AH22" s="2664" t="s">
        <v>1013</v>
      </c>
      <c r="AI22" s="2665"/>
      <c r="AJ22" s="2680">
        <v>0</v>
      </c>
      <c r="AK22" s="2681"/>
      <c r="AL22" s="2681"/>
      <c r="AM22" s="2664" t="s">
        <v>1013</v>
      </c>
      <c r="AN22" s="2665"/>
      <c r="AO22" s="2680">
        <v>0</v>
      </c>
      <c r="AP22" s="2681"/>
      <c r="AQ22" s="2681"/>
      <c r="AR22" s="2664" t="s">
        <v>1013</v>
      </c>
      <c r="AS22" s="2665"/>
      <c r="AT22" s="2676">
        <f t="shared" ref="AT22:AT32" si="0">P22+U22+Z22+AE22+AJ22+AO22</f>
        <v>420</v>
      </c>
      <c r="AU22" s="2677"/>
      <c r="AV22" s="2677"/>
      <c r="AW22" s="2664" t="s">
        <v>1013</v>
      </c>
      <c r="AX22" s="2665"/>
    </row>
    <row r="23" spans="3:53" ht="13.9" customHeight="1" x14ac:dyDescent="0.4">
      <c r="E23" s="2656" t="s">
        <v>1035</v>
      </c>
      <c r="F23" s="2656"/>
      <c r="G23" s="2656"/>
      <c r="H23" s="2656"/>
      <c r="I23" s="2656"/>
      <c r="J23" s="2686">
        <v>30</v>
      </c>
      <c r="K23" s="2687"/>
      <c r="L23" s="2687"/>
      <c r="M23" s="2687"/>
      <c r="N23" s="2674" t="s">
        <v>1006</v>
      </c>
      <c r="O23" s="2675"/>
      <c r="P23" s="2684">
        <v>0</v>
      </c>
      <c r="Q23" s="2685"/>
      <c r="R23" s="2685"/>
      <c r="S23" s="2674" t="s">
        <v>1013</v>
      </c>
      <c r="T23" s="2675"/>
      <c r="U23" s="2680">
        <v>0</v>
      </c>
      <c r="V23" s="2681"/>
      <c r="W23" s="2681"/>
      <c r="X23" s="2664" t="s">
        <v>1013</v>
      </c>
      <c r="Y23" s="2665"/>
      <c r="Z23" s="2680">
        <v>210</v>
      </c>
      <c r="AA23" s="2681"/>
      <c r="AB23" s="2681"/>
      <c r="AC23" s="2664" t="s">
        <v>1013</v>
      </c>
      <c r="AD23" s="2665"/>
      <c r="AE23" s="2680">
        <v>210</v>
      </c>
      <c r="AF23" s="2681"/>
      <c r="AG23" s="2681"/>
      <c r="AH23" s="2664" t="s">
        <v>1013</v>
      </c>
      <c r="AI23" s="2665"/>
      <c r="AJ23" s="2680">
        <v>0</v>
      </c>
      <c r="AK23" s="2681"/>
      <c r="AL23" s="2681"/>
      <c r="AM23" s="2664" t="s">
        <v>1013</v>
      </c>
      <c r="AN23" s="2665"/>
      <c r="AO23" s="2680">
        <v>0</v>
      </c>
      <c r="AP23" s="2681"/>
      <c r="AQ23" s="2681"/>
      <c r="AR23" s="2664" t="s">
        <v>1013</v>
      </c>
      <c r="AS23" s="2665"/>
      <c r="AT23" s="2676">
        <f t="shared" si="0"/>
        <v>420</v>
      </c>
      <c r="AU23" s="2677"/>
      <c r="AV23" s="2677"/>
      <c r="AW23" s="2664" t="s">
        <v>1013</v>
      </c>
      <c r="AX23" s="2665"/>
    </row>
    <row r="24" spans="3:53" ht="13.9" customHeight="1" x14ac:dyDescent="0.4">
      <c r="E24" s="2656" t="s">
        <v>1036</v>
      </c>
      <c r="F24" s="2656"/>
      <c r="G24" s="2656"/>
      <c r="H24" s="2656"/>
      <c r="I24" s="2656"/>
      <c r="J24" s="2686">
        <v>31</v>
      </c>
      <c r="K24" s="2687"/>
      <c r="L24" s="2687"/>
      <c r="M24" s="2687"/>
      <c r="N24" s="2674" t="s">
        <v>1006</v>
      </c>
      <c r="O24" s="2675"/>
      <c r="P24" s="2684">
        <v>0</v>
      </c>
      <c r="Q24" s="2685"/>
      <c r="R24" s="2685"/>
      <c r="S24" s="2674" t="s">
        <v>1013</v>
      </c>
      <c r="T24" s="2675"/>
      <c r="U24" s="2680">
        <v>0</v>
      </c>
      <c r="V24" s="2681"/>
      <c r="W24" s="2681"/>
      <c r="X24" s="2664" t="s">
        <v>1013</v>
      </c>
      <c r="Y24" s="2665"/>
      <c r="Z24" s="2680">
        <v>210</v>
      </c>
      <c r="AA24" s="2681"/>
      <c r="AB24" s="2681"/>
      <c r="AC24" s="2664" t="s">
        <v>1013</v>
      </c>
      <c r="AD24" s="2665"/>
      <c r="AE24" s="2680">
        <v>210</v>
      </c>
      <c r="AF24" s="2681"/>
      <c r="AG24" s="2681"/>
      <c r="AH24" s="2664" t="s">
        <v>1013</v>
      </c>
      <c r="AI24" s="2665"/>
      <c r="AJ24" s="2680">
        <v>0</v>
      </c>
      <c r="AK24" s="2681"/>
      <c r="AL24" s="2681"/>
      <c r="AM24" s="2664" t="s">
        <v>1013</v>
      </c>
      <c r="AN24" s="2665"/>
      <c r="AO24" s="2680">
        <v>0</v>
      </c>
      <c r="AP24" s="2681"/>
      <c r="AQ24" s="2681"/>
      <c r="AR24" s="2664" t="s">
        <v>1013</v>
      </c>
      <c r="AS24" s="2665"/>
      <c r="AT24" s="2676">
        <f t="shared" si="0"/>
        <v>420</v>
      </c>
      <c r="AU24" s="2677"/>
      <c r="AV24" s="2677"/>
      <c r="AW24" s="2664" t="s">
        <v>1013</v>
      </c>
      <c r="AX24" s="2665"/>
    </row>
    <row r="25" spans="3:53" ht="13.9" customHeight="1" x14ac:dyDescent="0.4">
      <c r="E25" s="2656" t="s">
        <v>1037</v>
      </c>
      <c r="F25" s="2656"/>
      <c r="G25" s="2656"/>
      <c r="H25" s="2656"/>
      <c r="I25" s="2656"/>
      <c r="J25" s="2686">
        <v>30</v>
      </c>
      <c r="K25" s="2687"/>
      <c r="L25" s="2687"/>
      <c r="M25" s="2687"/>
      <c r="N25" s="2674" t="s">
        <v>1006</v>
      </c>
      <c r="O25" s="2675"/>
      <c r="P25" s="2684">
        <v>0</v>
      </c>
      <c r="Q25" s="2685"/>
      <c r="R25" s="2685"/>
      <c r="S25" s="2674" t="s">
        <v>1013</v>
      </c>
      <c r="T25" s="2675"/>
      <c r="U25" s="2680">
        <v>0</v>
      </c>
      <c r="V25" s="2681"/>
      <c r="W25" s="2681"/>
      <c r="X25" s="2664" t="s">
        <v>1013</v>
      </c>
      <c r="Y25" s="2665"/>
      <c r="Z25" s="2680">
        <v>210</v>
      </c>
      <c r="AA25" s="2681"/>
      <c r="AB25" s="2681"/>
      <c r="AC25" s="2664" t="s">
        <v>1013</v>
      </c>
      <c r="AD25" s="2665"/>
      <c r="AE25" s="2680">
        <v>210</v>
      </c>
      <c r="AF25" s="2681"/>
      <c r="AG25" s="2681"/>
      <c r="AH25" s="2664" t="s">
        <v>1013</v>
      </c>
      <c r="AI25" s="2665"/>
      <c r="AJ25" s="2680">
        <v>0</v>
      </c>
      <c r="AK25" s="2681"/>
      <c r="AL25" s="2681"/>
      <c r="AM25" s="2664" t="s">
        <v>1013</v>
      </c>
      <c r="AN25" s="2665"/>
      <c r="AO25" s="2680">
        <v>0</v>
      </c>
      <c r="AP25" s="2681"/>
      <c r="AQ25" s="2681"/>
      <c r="AR25" s="2664" t="s">
        <v>1013</v>
      </c>
      <c r="AS25" s="2665"/>
      <c r="AT25" s="2676">
        <f t="shared" si="0"/>
        <v>420</v>
      </c>
      <c r="AU25" s="2677"/>
      <c r="AV25" s="2677"/>
      <c r="AW25" s="2664" t="s">
        <v>1013</v>
      </c>
      <c r="AX25" s="2665"/>
    </row>
    <row r="26" spans="3:53" ht="13.9" customHeight="1" x14ac:dyDescent="0.4">
      <c r="E26" s="2656" t="s">
        <v>1038</v>
      </c>
      <c r="F26" s="2656"/>
      <c r="G26" s="2656"/>
      <c r="H26" s="2656"/>
      <c r="I26" s="2656"/>
      <c r="J26" s="2686">
        <v>30</v>
      </c>
      <c r="K26" s="2687"/>
      <c r="L26" s="2687"/>
      <c r="M26" s="2687"/>
      <c r="N26" s="2674" t="s">
        <v>1006</v>
      </c>
      <c r="O26" s="2675"/>
      <c r="P26" s="2684">
        <v>0</v>
      </c>
      <c r="Q26" s="2685"/>
      <c r="R26" s="2685"/>
      <c r="S26" s="2674" t="s">
        <v>1013</v>
      </c>
      <c r="T26" s="2675"/>
      <c r="U26" s="2680">
        <v>0</v>
      </c>
      <c r="V26" s="2681"/>
      <c r="W26" s="2681"/>
      <c r="X26" s="2664" t="s">
        <v>1013</v>
      </c>
      <c r="Y26" s="2665"/>
      <c r="Z26" s="2680">
        <v>210</v>
      </c>
      <c r="AA26" s="2681"/>
      <c r="AB26" s="2681"/>
      <c r="AC26" s="2664" t="s">
        <v>1013</v>
      </c>
      <c r="AD26" s="2665"/>
      <c r="AE26" s="2680">
        <v>210</v>
      </c>
      <c r="AF26" s="2681"/>
      <c r="AG26" s="2681"/>
      <c r="AH26" s="2664" t="s">
        <v>1013</v>
      </c>
      <c r="AI26" s="2665"/>
      <c r="AJ26" s="2680">
        <v>0</v>
      </c>
      <c r="AK26" s="2681"/>
      <c r="AL26" s="2681"/>
      <c r="AM26" s="2664" t="s">
        <v>1013</v>
      </c>
      <c r="AN26" s="2665"/>
      <c r="AO26" s="2680">
        <v>0</v>
      </c>
      <c r="AP26" s="2681"/>
      <c r="AQ26" s="2681"/>
      <c r="AR26" s="2664" t="s">
        <v>1013</v>
      </c>
      <c r="AS26" s="2665"/>
      <c r="AT26" s="2676">
        <f t="shared" si="0"/>
        <v>420</v>
      </c>
      <c r="AU26" s="2677"/>
      <c r="AV26" s="2677"/>
      <c r="AW26" s="2664" t="s">
        <v>1013</v>
      </c>
      <c r="AX26" s="2665"/>
    </row>
    <row r="27" spans="3:53" ht="13.9" customHeight="1" x14ac:dyDescent="0.4">
      <c r="E27" s="2656" t="s">
        <v>1039</v>
      </c>
      <c r="F27" s="2656"/>
      <c r="G27" s="2656"/>
      <c r="H27" s="2656"/>
      <c r="I27" s="2656"/>
      <c r="J27" s="2686">
        <v>31</v>
      </c>
      <c r="K27" s="2687"/>
      <c r="L27" s="2687"/>
      <c r="M27" s="2687"/>
      <c r="N27" s="2674" t="s">
        <v>1006</v>
      </c>
      <c r="O27" s="2675"/>
      <c r="P27" s="2684">
        <v>0</v>
      </c>
      <c r="Q27" s="2685"/>
      <c r="R27" s="2685"/>
      <c r="S27" s="2674" t="s">
        <v>1013</v>
      </c>
      <c r="T27" s="2675"/>
      <c r="U27" s="2680">
        <v>0</v>
      </c>
      <c r="V27" s="2681"/>
      <c r="W27" s="2681"/>
      <c r="X27" s="2664" t="s">
        <v>1013</v>
      </c>
      <c r="Y27" s="2665"/>
      <c r="Z27" s="2680">
        <v>210</v>
      </c>
      <c r="AA27" s="2681"/>
      <c r="AB27" s="2681"/>
      <c r="AC27" s="2664" t="s">
        <v>1013</v>
      </c>
      <c r="AD27" s="2665"/>
      <c r="AE27" s="2680">
        <v>210</v>
      </c>
      <c r="AF27" s="2681"/>
      <c r="AG27" s="2681"/>
      <c r="AH27" s="2664" t="s">
        <v>1013</v>
      </c>
      <c r="AI27" s="2665"/>
      <c r="AJ27" s="2680">
        <v>0</v>
      </c>
      <c r="AK27" s="2681"/>
      <c r="AL27" s="2681"/>
      <c r="AM27" s="2664" t="s">
        <v>1013</v>
      </c>
      <c r="AN27" s="2665"/>
      <c r="AO27" s="2680">
        <v>0</v>
      </c>
      <c r="AP27" s="2681"/>
      <c r="AQ27" s="2681"/>
      <c r="AR27" s="2664" t="s">
        <v>1013</v>
      </c>
      <c r="AS27" s="2665"/>
      <c r="AT27" s="2676">
        <f t="shared" si="0"/>
        <v>420</v>
      </c>
      <c r="AU27" s="2677"/>
      <c r="AV27" s="2677"/>
      <c r="AW27" s="2664" t="s">
        <v>1013</v>
      </c>
      <c r="AX27" s="2665"/>
    </row>
    <row r="28" spans="3:53" ht="13.9" customHeight="1" x14ac:dyDescent="0.4">
      <c r="E28" s="2656" t="s">
        <v>1040</v>
      </c>
      <c r="F28" s="2656"/>
      <c r="G28" s="2656"/>
      <c r="H28" s="2656"/>
      <c r="I28" s="2656"/>
      <c r="J28" s="2686">
        <v>30</v>
      </c>
      <c r="K28" s="2687"/>
      <c r="L28" s="2687"/>
      <c r="M28" s="2687"/>
      <c r="N28" s="2674" t="s">
        <v>1006</v>
      </c>
      <c r="O28" s="2675"/>
      <c r="P28" s="2684">
        <v>0</v>
      </c>
      <c r="Q28" s="2685"/>
      <c r="R28" s="2685"/>
      <c r="S28" s="2674" t="s">
        <v>1013</v>
      </c>
      <c r="T28" s="2675"/>
      <c r="U28" s="2680">
        <v>0</v>
      </c>
      <c r="V28" s="2681"/>
      <c r="W28" s="2681"/>
      <c r="X28" s="2664" t="s">
        <v>1013</v>
      </c>
      <c r="Y28" s="2665"/>
      <c r="Z28" s="2680">
        <v>210</v>
      </c>
      <c r="AA28" s="2681"/>
      <c r="AB28" s="2681"/>
      <c r="AC28" s="2664" t="s">
        <v>1013</v>
      </c>
      <c r="AD28" s="2665"/>
      <c r="AE28" s="2680">
        <v>210</v>
      </c>
      <c r="AF28" s="2681"/>
      <c r="AG28" s="2681"/>
      <c r="AH28" s="2664" t="s">
        <v>1013</v>
      </c>
      <c r="AI28" s="2665"/>
      <c r="AJ28" s="2680">
        <v>0</v>
      </c>
      <c r="AK28" s="2681"/>
      <c r="AL28" s="2681"/>
      <c r="AM28" s="2664" t="s">
        <v>1013</v>
      </c>
      <c r="AN28" s="2665"/>
      <c r="AO28" s="2680">
        <v>0</v>
      </c>
      <c r="AP28" s="2681"/>
      <c r="AQ28" s="2681"/>
      <c r="AR28" s="2664" t="s">
        <v>1013</v>
      </c>
      <c r="AS28" s="2665"/>
      <c r="AT28" s="2676">
        <f t="shared" si="0"/>
        <v>420</v>
      </c>
      <c r="AU28" s="2677"/>
      <c r="AV28" s="2677"/>
      <c r="AW28" s="2664" t="s">
        <v>1013</v>
      </c>
      <c r="AX28" s="2665"/>
    </row>
    <row r="29" spans="3:53" ht="13.9" customHeight="1" x14ac:dyDescent="0.4">
      <c r="E29" s="2656" t="s">
        <v>1041</v>
      </c>
      <c r="F29" s="2656"/>
      <c r="G29" s="2656"/>
      <c r="H29" s="2656"/>
      <c r="I29" s="2656"/>
      <c r="J29" s="2686">
        <v>31</v>
      </c>
      <c r="K29" s="2687"/>
      <c r="L29" s="2687"/>
      <c r="M29" s="2687"/>
      <c r="N29" s="2674" t="s">
        <v>1006</v>
      </c>
      <c r="O29" s="2675"/>
      <c r="P29" s="2684">
        <v>0</v>
      </c>
      <c r="Q29" s="2685"/>
      <c r="R29" s="2685"/>
      <c r="S29" s="2674" t="s">
        <v>1013</v>
      </c>
      <c r="T29" s="2675"/>
      <c r="U29" s="2680">
        <v>0</v>
      </c>
      <c r="V29" s="2681"/>
      <c r="W29" s="2681"/>
      <c r="X29" s="2664" t="s">
        <v>1013</v>
      </c>
      <c r="Y29" s="2665"/>
      <c r="Z29" s="2680">
        <v>210</v>
      </c>
      <c r="AA29" s="2681"/>
      <c r="AB29" s="2681"/>
      <c r="AC29" s="2664" t="s">
        <v>1013</v>
      </c>
      <c r="AD29" s="2665"/>
      <c r="AE29" s="2680">
        <v>210</v>
      </c>
      <c r="AF29" s="2681"/>
      <c r="AG29" s="2681"/>
      <c r="AH29" s="2664" t="s">
        <v>1013</v>
      </c>
      <c r="AI29" s="2665"/>
      <c r="AJ29" s="2680">
        <v>0</v>
      </c>
      <c r="AK29" s="2681"/>
      <c r="AL29" s="2681"/>
      <c r="AM29" s="2664" t="s">
        <v>1013</v>
      </c>
      <c r="AN29" s="2665"/>
      <c r="AO29" s="2680">
        <v>0</v>
      </c>
      <c r="AP29" s="2681"/>
      <c r="AQ29" s="2681"/>
      <c r="AR29" s="2664" t="s">
        <v>1013</v>
      </c>
      <c r="AS29" s="2665"/>
      <c r="AT29" s="2676">
        <f t="shared" si="0"/>
        <v>420</v>
      </c>
      <c r="AU29" s="2677"/>
      <c r="AV29" s="2677"/>
      <c r="AW29" s="2664" t="s">
        <v>1013</v>
      </c>
      <c r="AX29" s="2665"/>
      <c r="BA29" s="641"/>
    </row>
    <row r="30" spans="3:53" ht="13.9" customHeight="1" x14ac:dyDescent="0.4">
      <c r="E30" s="2656" t="s">
        <v>1042</v>
      </c>
      <c r="F30" s="2656"/>
      <c r="G30" s="2656"/>
      <c r="H30" s="2656"/>
      <c r="I30" s="2656"/>
      <c r="J30" s="2686">
        <v>30</v>
      </c>
      <c r="K30" s="2687"/>
      <c r="L30" s="2687"/>
      <c r="M30" s="2687"/>
      <c r="N30" s="2674" t="s">
        <v>1006</v>
      </c>
      <c r="O30" s="2675"/>
      <c r="P30" s="2684">
        <v>0</v>
      </c>
      <c r="Q30" s="2685"/>
      <c r="R30" s="2685"/>
      <c r="S30" s="2674" t="s">
        <v>1013</v>
      </c>
      <c r="T30" s="2675"/>
      <c r="U30" s="2680">
        <v>0</v>
      </c>
      <c r="V30" s="2681"/>
      <c r="W30" s="2681"/>
      <c r="X30" s="2664" t="s">
        <v>1013</v>
      </c>
      <c r="Y30" s="2665"/>
      <c r="Z30" s="2680">
        <v>210</v>
      </c>
      <c r="AA30" s="2681"/>
      <c r="AB30" s="2681"/>
      <c r="AC30" s="2664" t="s">
        <v>1013</v>
      </c>
      <c r="AD30" s="2665"/>
      <c r="AE30" s="2680">
        <v>210</v>
      </c>
      <c r="AF30" s="2681"/>
      <c r="AG30" s="2681"/>
      <c r="AH30" s="2664" t="s">
        <v>1013</v>
      </c>
      <c r="AI30" s="2665"/>
      <c r="AJ30" s="2680">
        <v>0</v>
      </c>
      <c r="AK30" s="2681"/>
      <c r="AL30" s="2681"/>
      <c r="AM30" s="2664" t="s">
        <v>1013</v>
      </c>
      <c r="AN30" s="2665"/>
      <c r="AO30" s="2680">
        <v>0</v>
      </c>
      <c r="AP30" s="2681"/>
      <c r="AQ30" s="2681"/>
      <c r="AR30" s="2664" t="s">
        <v>1013</v>
      </c>
      <c r="AS30" s="2665"/>
      <c r="AT30" s="2676">
        <f t="shared" si="0"/>
        <v>420</v>
      </c>
      <c r="AU30" s="2677"/>
      <c r="AV30" s="2677"/>
      <c r="AW30" s="2664" t="s">
        <v>1013</v>
      </c>
      <c r="AX30" s="2665"/>
    </row>
    <row r="31" spans="3:53" ht="13.9" customHeight="1" x14ac:dyDescent="0.4">
      <c r="E31" s="2656" t="s">
        <v>1043</v>
      </c>
      <c r="F31" s="2656"/>
      <c r="G31" s="2656"/>
      <c r="H31" s="2656"/>
      <c r="I31" s="2656"/>
      <c r="J31" s="2686">
        <v>27</v>
      </c>
      <c r="K31" s="2687"/>
      <c r="L31" s="2687"/>
      <c r="M31" s="2687"/>
      <c r="N31" s="2674" t="s">
        <v>1006</v>
      </c>
      <c r="O31" s="2675"/>
      <c r="P31" s="2684">
        <v>0</v>
      </c>
      <c r="Q31" s="2685"/>
      <c r="R31" s="2685"/>
      <c r="S31" s="2674" t="s">
        <v>1013</v>
      </c>
      <c r="T31" s="2675"/>
      <c r="U31" s="2680">
        <v>0</v>
      </c>
      <c r="V31" s="2681"/>
      <c r="W31" s="2681"/>
      <c r="X31" s="2664" t="s">
        <v>1013</v>
      </c>
      <c r="Y31" s="2665"/>
      <c r="Z31" s="2680">
        <v>210</v>
      </c>
      <c r="AA31" s="2681"/>
      <c r="AB31" s="2681"/>
      <c r="AC31" s="2664" t="s">
        <v>1013</v>
      </c>
      <c r="AD31" s="2665"/>
      <c r="AE31" s="2680">
        <v>210</v>
      </c>
      <c r="AF31" s="2681"/>
      <c r="AG31" s="2681"/>
      <c r="AH31" s="2664" t="s">
        <v>1013</v>
      </c>
      <c r="AI31" s="2665"/>
      <c r="AJ31" s="2680">
        <v>0</v>
      </c>
      <c r="AK31" s="2681"/>
      <c r="AL31" s="2681"/>
      <c r="AM31" s="2664" t="s">
        <v>1013</v>
      </c>
      <c r="AN31" s="2665"/>
      <c r="AO31" s="2680">
        <v>0</v>
      </c>
      <c r="AP31" s="2681"/>
      <c r="AQ31" s="2681"/>
      <c r="AR31" s="2664" t="s">
        <v>1013</v>
      </c>
      <c r="AS31" s="2665"/>
      <c r="AT31" s="2676">
        <f t="shared" si="0"/>
        <v>420</v>
      </c>
      <c r="AU31" s="2677"/>
      <c r="AV31" s="2677"/>
      <c r="AW31" s="2664" t="s">
        <v>1013</v>
      </c>
      <c r="AX31" s="2665"/>
    </row>
    <row r="32" spans="3:53" ht="13.9" customHeight="1" x14ac:dyDescent="0.4">
      <c r="E32" s="2656" t="s">
        <v>1044</v>
      </c>
      <c r="F32" s="2656"/>
      <c r="G32" s="2656"/>
      <c r="H32" s="2656"/>
      <c r="I32" s="2656"/>
      <c r="J32" s="2686">
        <v>31</v>
      </c>
      <c r="K32" s="2687"/>
      <c r="L32" s="2687"/>
      <c r="M32" s="2687"/>
      <c r="N32" s="2674" t="s">
        <v>1006</v>
      </c>
      <c r="O32" s="2675"/>
      <c r="P32" s="2684">
        <v>0</v>
      </c>
      <c r="Q32" s="2685"/>
      <c r="R32" s="2685"/>
      <c r="S32" s="2674" t="s">
        <v>1013</v>
      </c>
      <c r="T32" s="2675"/>
      <c r="U32" s="2680">
        <v>0</v>
      </c>
      <c r="V32" s="2681"/>
      <c r="W32" s="2681"/>
      <c r="X32" s="2664" t="s">
        <v>1013</v>
      </c>
      <c r="Y32" s="2665"/>
      <c r="Z32" s="2680">
        <v>210</v>
      </c>
      <c r="AA32" s="2681"/>
      <c r="AB32" s="2681"/>
      <c r="AC32" s="2664" t="s">
        <v>1013</v>
      </c>
      <c r="AD32" s="2665"/>
      <c r="AE32" s="2680">
        <v>210</v>
      </c>
      <c r="AF32" s="2681"/>
      <c r="AG32" s="2681"/>
      <c r="AH32" s="2664" t="s">
        <v>1013</v>
      </c>
      <c r="AI32" s="2665"/>
      <c r="AJ32" s="2680">
        <v>0</v>
      </c>
      <c r="AK32" s="2681"/>
      <c r="AL32" s="2681"/>
      <c r="AM32" s="2664" t="s">
        <v>1013</v>
      </c>
      <c r="AN32" s="2665"/>
      <c r="AO32" s="2680">
        <v>0</v>
      </c>
      <c r="AP32" s="2681"/>
      <c r="AQ32" s="2681"/>
      <c r="AR32" s="2664" t="s">
        <v>1013</v>
      </c>
      <c r="AS32" s="2665"/>
      <c r="AT32" s="2676">
        <f t="shared" si="0"/>
        <v>420</v>
      </c>
      <c r="AU32" s="2677"/>
      <c r="AV32" s="2677"/>
      <c r="AW32" s="2664" t="s">
        <v>1013</v>
      </c>
      <c r="AX32" s="2665"/>
    </row>
    <row r="33" spans="5:50" ht="13.9" customHeight="1" x14ac:dyDescent="0.4">
      <c r="E33" s="2656" t="s">
        <v>1032</v>
      </c>
      <c r="F33" s="2656"/>
      <c r="G33" s="2656"/>
      <c r="H33" s="2656"/>
      <c r="I33" s="2656"/>
      <c r="J33" s="2682">
        <f>SUM(J21:M32)</f>
        <v>362</v>
      </c>
      <c r="K33" s="2683"/>
      <c r="L33" s="2683"/>
      <c r="M33" s="2683"/>
      <c r="N33" s="2674" t="s">
        <v>1006</v>
      </c>
      <c r="O33" s="2675"/>
      <c r="P33" s="2678">
        <f>SUM(P21:R32)</f>
        <v>0</v>
      </c>
      <c r="Q33" s="2679"/>
      <c r="R33" s="2679"/>
      <c r="S33" s="2674" t="s">
        <v>1013</v>
      </c>
      <c r="T33" s="2675"/>
      <c r="U33" s="2676">
        <f>SUM(U21:W32)</f>
        <v>0</v>
      </c>
      <c r="V33" s="2677"/>
      <c r="W33" s="2677"/>
      <c r="X33" s="2664" t="s">
        <v>1013</v>
      </c>
      <c r="Y33" s="2665"/>
      <c r="Z33" s="2676">
        <f>SUM(Z21:AB32)</f>
        <v>2520</v>
      </c>
      <c r="AA33" s="2677"/>
      <c r="AB33" s="2677"/>
      <c r="AC33" s="2664" t="s">
        <v>1013</v>
      </c>
      <c r="AD33" s="2665"/>
      <c r="AE33" s="2676">
        <f>SUM(AE21:AG32)</f>
        <v>2520</v>
      </c>
      <c r="AF33" s="2677"/>
      <c r="AG33" s="2677"/>
      <c r="AH33" s="2664" t="s">
        <v>1013</v>
      </c>
      <c r="AI33" s="2665"/>
      <c r="AJ33" s="2676">
        <f>SUM(AJ21:AL32)</f>
        <v>0</v>
      </c>
      <c r="AK33" s="2677"/>
      <c r="AL33" s="2677"/>
      <c r="AM33" s="2664" t="s">
        <v>1013</v>
      </c>
      <c r="AN33" s="2665"/>
      <c r="AO33" s="2676">
        <f>SUM(AO21:AQ32)</f>
        <v>0</v>
      </c>
      <c r="AP33" s="2677"/>
      <c r="AQ33" s="2677"/>
      <c r="AR33" s="2664" t="s">
        <v>1013</v>
      </c>
      <c r="AS33" s="2665"/>
      <c r="AT33" s="2676">
        <f>SUM(AT21:AV32)</f>
        <v>5040</v>
      </c>
      <c r="AU33" s="2677"/>
      <c r="AV33" s="2677"/>
      <c r="AW33" s="2664" t="s">
        <v>1013</v>
      </c>
      <c r="AX33" s="2665"/>
    </row>
    <row r="34" spans="5:50" ht="13.9" customHeight="1" x14ac:dyDescent="0.4">
      <c r="E34" s="2668" t="s">
        <v>1045</v>
      </c>
      <c r="F34" s="2669"/>
      <c r="G34" s="2669"/>
      <c r="H34" s="2669"/>
      <c r="I34" s="2670"/>
      <c r="J34" s="2671"/>
      <c r="K34" s="2672"/>
      <c r="L34" s="2672"/>
      <c r="M34" s="2672"/>
      <c r="N34" s="2672"/>
      <c r="O34" s="2673"/>
      <c r="P34" s="2662">
        <f>IFERROR(ROUNDUP(P33/$J$33,1),"0")</f>
        <v>0</v>
      </c>
      <c r="Q34" s="2663"/>
      <c r="R34" s="2663"/>
      <c r="S34" s="2674" t="s">
        <v>1013</v>
      </c>
      <c r="T34" s="2675"/>
      <c r="U34" s="2662">
        <f>IFERROR(ROUNDUP(U33/$J$33,1),"0")</f>
        <v>0</v>
      </c>
      <c r="V34" s="2663"/>
      <c r="W34" s="2663"/>
      <c r="X34" s="2664" t="s">
        <v>1013</v>
      </c>
      <c r="Y34" s="2665"/>
      <c r="Z34" s="2662">
        <f>IFERROR(ROUNDUP(Z33/$J$33,1),"0")</f>
        <v>7</v>
      </c>
      <c r="AA34" s="2663"/>
      <c r="AB34" s="2663"/>
      <c r="AC34" s="2664" t="s">
        <v>1013</v>
      </c>
      <c r="AD34" s="2665"/>
      <c r="AE34" s="2662">
        <f>IFERROR(ROUNDUP(AE33/$J$33,1),"0")</f>
        <v>7</v>
      </c>
      <c r="AF34" s="2663"/>
      <c r="AG34" s="2663"/>
      <c r="AH34" s="2664" t="s">
        <v>1013</v>
      </c>
      <c r="AI34" s="2665"/>
      <c r="AJ34" s="2662">
        <f>IFERROR(ROUNDUP(AJ33/$J$33,1),"0")</f>
        <v>0</v>
      </c>
      <c r="AK34" s="2663"/>
      <c r="AL34" s="2663"/>
      <c r="AM34" s="2664" t="s">
        <v>1013</v>
      </c>
      <c r="AN34" s="2665"/>
      <c r="AO34" s="2662">
        <f>IFERROR(ROUNDUP(AO33/$J$33,1),"0")</f>
        <v>0</v>
      </c>
      <c r="AP34" s="2663"/>
      <c r="AQ34" s="2663"/>
      <c r="AR34" s="2664" t="s">
        <v>1013</v>
      </c>
      <c r="AS34" s="2665"/>
      <c r="AT34" s="2666">
        <f>P34+U34+Z34+AE34+AJ34+AO34</f>
        <v>14</v>
      </c>
      <c r="AU34" s="2667"/>
      <c r="AV34" s="2667"/>
      <c r="AW34" s="2664" t="s">
        <v>1013</v>
      </c>
      <c r="AX34" s="2665"/>
    </row>
    <row r="35" spans="5:50" ht="13.9" customHeight="1" x14ac:dyDescent="0.4">
      <c r="E35" s="642" t="s">
        <v>1046</v>
      </c>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629"/>
      <c r="AG35" s="629"/>
      <c r="AH35" s="629"/>
      <c r="AI35" s="629"/>
      <c r="AJ35" s="629"/>
      <c r="AK35" s="629"/>
      <c r="AL35" s="629"/>
      <c r="AM35" s="629"/>
      <c r="AN35" s="629"/>
      <c r="AO35" s="629"/>
      <c r="AP35" s="629"/>
      <c r="AQ35" s="629"/>
      <c r="AR35" s="629"/>
      <c r="AS35" s="629"/>
      <c r="AT35" s="629"/>
      <c r="AU35" s="629"/>
      <c r="AV35" s="629"/>
      <c r="AW35" s="629"/>
      <c r="AX35" s="643" t="str">
        <f>IFERROR(IF(AT34&gt;Y9,"「１　事業者名等」の定員数を超過しています。",""),"")</f>
        <v/>
      </c>
    </row>
    <row r="36" spans="5:50" ht="13.9" customHeight="1" x14ac:dyDescent="0.4">
      <c r="E36" s="642" t="s">
        <v>1047</v>
      </c>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29"/>
      <c r="AO36" s="629"/>
      <c r="AP36" s="629"/>
      <c r="AQ36" s="629"/>
      <c r="AR36" s="629"/>
      <c r="AS36" s="629"/>
      <c r="AT36" s="629"/>
      <c r="AU36" s="629"/>
      <c r="AV36" s="629"/>
      <c r="AW36" s="629"/>
      <c r="AX36" s="629"/>
    </row>
    <row r="37" spans="5:50" ht="13.9" customHeight="1" x14ac:dyDescent="0.4">
      <c r="E37" s="642" t="s">
        <v>1048</v>
      </c>
      <c r="F37" s="629"/>
      <c r="G37" s="629"/>
      <c r="H37" s="629"/>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29"/>
      <c r="AJ37" s="629"/>
      <c r="AK37" s="629"/>
      <c r="AL37" s="629"/>
      <c r="AM37" s="629"/>
      <c r="AN37" s="629"/>
      <c r="AO37" s="629"/>
      <c r="AP37" s="629"/>
      <c r="AQ37" s="629"/>
      <c r="AR37" s="629"/>
      <c r="AS37" s="629"/>
      <c r="AT37" s="629"/>
      <c r="AU37" s="629"/>
      <c r="AV37" s="629"/>
      <c r="AW37" s="629"/>
      <c r="AX37" s="629"/>
    </row>
    <row r="38" spans="5:50" ht="13.9" customHeight="1" x14ac:dyDescent="0.4">
      <c r="E38" s="642" t="s">
        <v>1049</v>
      </c>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c r="AK38" s="629"/>
      <c r="AL38" s="629"/>
      <c r="AM38" s="629"/>
      <c r="AN38" s="629"/>
      <c r="AO38" s="629"/>
      <c r="AP38" s="629"/>
      <c r="AQ38" s="629"/>
      <c r="AR38" s="629"/>
      <c r="AS38" s="629"/>
      <c r="AT38" s="629"/>
      <c r="AU38" s="629"/>
      <c r="AV38" s="629"/>
      <c r="AW38" s="629"/>
      <c r="AX38" s="629"/>
    </row>
    <row r="39" spans="5:50" ht="13.9" customHeight="1" x14ac:dyDescent="0.4">
      <c r="E39" s="642" t="s">
        <v>1050</v>
      </c>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row>
    <row r="40" spans="5:50" ht="13.9" customHeight="1" x14ac:dyDescent="0.4">
      <c r="E40" s="642" t="s">
        <v>1051</v>
      </c>
      <c r="F40" s="629"/>
      <c r="G40" s="629"/>
      <c r="H40" s="629"/>
      <c r="I40" s="629"/>
      <c r="J40" s="629"/>
      <c r="K40" s="629"/>
      <c r="L40" s="629"/>
      <c r="M40" s="629"/>
      <c r="N40" s="629"/>
      <c r="O40" s="629"/>
      <c r="P40" s="629"/>
      <c r="Q40" s="629"/>
      <c r="R40" s="629"/>
      <c r="S40" s="629"/>
      <c r="T40" s="629"/>
      <c r="U40" s="629"/>
      <c r="V40" s="629"/>
      <c r="W40" s="629"/>
      <c r="X40" s="629"/>
      <c r="Y40" s="629"/>
      <c r="Z40" s="629"/>
      <c r="AA40" s="629"/>
      <c r="AB40" s="629"/>
      <c r="AC40" s="629"/>
      <c r="AD40" s="629"/>
      <c r="AE40" s="629"/>
      <c r="AF40" s="629"/>
      <c r="AG40" s="629"/>
      <c r="AH40" s="629"/>
      <c r="AI40" s="629"/>
      <c r="AJ40" s="629"/>
      <c r="AK40" s="629"/>
      <c r="AL40" s="629"/>
      <c r="AM40" s="629"/>
      <c r="AN40" s="629"/>
      <c r="AO40" s="629"/>
      <c r="AP40" s="629"/>
      <c r="AQ40" s="629"/>
      <c r="AR40" s="629"/>
      <c r="AS40" s="629"/>
      <c r="AT40" s="629"/>
      <c r="AU40" s="629"/>
      <c r="AV40" s="629"/>
      <c r="AW40" s="629"/>
      <c r="AX40" s="629"/>
    </row>
    <row r="41" spans="5:50" ht="13.9" customHeight="1" x14ac:dyDescent="0.4">
      <c r="E41" s="642"/>
      <c r="F41" s="629"/>
      <c r="G41" s="629"/>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29"/>
      <c r="AJ41" s="629"/>
      <c r="AK41" s="629"/>
      <c r="AL41" s="629"/>
      <c r="AM41" s="629"/>
      <c r="AN41" s="629"/>
      <c r="AO41" s="629"/>
      <c r="AP41" s="629"/>
      <c r="AQ41" s="629"/>
      <c r="AR41" s="629"/>
      <c r="AS41" s="629"/>
      <c r="AT41" s="629"/>
      <c r="AU41" s="629"/>
      <c r="AV41" s="629"/>
      <c r="AW41" s="629"/>
      <c r="AX41" s="629"/>
    </row>
    <row r="42" spans="5:50" ht="13.9" customHeight="1" x14ac:dyDescent="0.4">
      <c r="E42" s="642"/>
      <c r="F42" s="629"/>
      <c r="G42" s="629"/>
      <c r="H42" s="629"/>
      <c r="I42" s="629"/>
      <c r="J42" s="629"/>
      <c r="K42" s="629"/>
      <c r="L42" s="629"/>
      <c r="M42" s="629"/>
      <c r="N42" s="629"/>
      <c r="O42" s="629"/>
      <c r="P42" s="629"/>
      <c r="Q42" s="629"/>
      <c r="R42" s="629"/>
      <c r="S42" s="629"/>
      <c r="T42" s="629"/>
      <c r="U42" s="629"/>
      <c r="V42" s="629"/>
      <c r="W42" s="629"/>
      <c r="X42" s="629"/>
      <c r="Y42" s="629"/>
      <c r="Z42" s="629"/>
      <c r="AA42" s="629"/>
      <c r="AB42" s="629"/>
      <c r="AC42" s="629"/>
      <c r="AD42" s="629"/>
      <c r="AE42" s="629"/>
      <c r="AF42" s="629"/>
      <c r="AG42" s="629"/>
      <c r="AH42" s="629"/>
      <c r="AI42" s="629"/>
      <c r="AJ42" s="629"/>
      <c r="AK42" s="629"/>
      <c r="AL42" s="629"/>
      <c r="AM42" s="629"/>
      <c r="AN42" s="629"/>
      <c r="AO42" s="629"/>
      <c r="AP42" s="629"/>
      <c r="AQ42" s="629"/>
      <c r="AR42" s="629"/>
      <c r="AS42" s="629"/>
      <c r="AT42" s="629"/>
      <c r="AU42" s="629"/>
      <c r="AV42" s="629"/>
      <c r="AW42" s="629"/>
      <c r="AX42" s="629"/>
    </row>
    <row r="43" spans="5:50" ht="13.9" customHeight="1" x14ac:dyDescent="0.4">
      <c r="G43" s="630" t="s">
        <v>1052</v>
      </c>
      <c r="AD43" s="630" t="s">
        <v>1053</v>
      </c>
    </row>
    <row r="44" spans="5:50" ht="13.9" customHeight="1" x14ac:dyDescent="0.4">
      <c r="E44" s="629"/>
      <c r="F44" s="629"/>
      <c r="I44" s="2656"/>
      <c r="J44" s="2656"/>
      <c r="K44" s="2656"/>
      <c r="L44" s="2656"/>
      <c r="M44" s="2656"/>
      <c r="N44" s="2656"/>
      <c r="O44" s="2656"/>
      <c r="P44" s="2656"/>
      <c r="Q44" s="2656"/>
      <c r="R44" s="2656"/>
      <c r="S44" s="2656"/>
      <c r="T44" s="2656"/>
      <c r="U44" s="2656" t="s">
        <v>1054</v>
      </c>
      <c r="V44" s="2656"/>
      <c r="W44" s="2656"/>
      <c r="X44" s="2656"/>
      <c r="Y44" s="2656"/>
      <c r="Z44" s="2656"/>
      <c r="AF44" s="2656"/>
      <c r="AG44" s="2656"/>
      <c r="AH44" s="2656"/>
      <c r="AI44" s="2656"/>
      <c r="AJ44" s="2656"/>
      <c r="AK44" s="2656"/>
      <c r="AL44" s="2656"/>
      <c r="AM44" s="2656"/>
      <c r="AN44" s="2656"/>
      <c r="AO44" s="2656"/>
      <c r="AP44" s="2656"/>
      <c r="AQ44" s="2656"/>
      <c r="AR44" s="2656" t="s">
        <v>1054</v>
      </c>
      <c r="AS44" s="2656"/>
      <c r="AT44" s="2656"/>
      <c r="AU44" s="2656"/>
      <c r="AV44" s="2656"/>
      <c r="AW44" s="2656"/>
    </row>
    <row r="45" spans="5:50" ht="13.9" customHeight="1" x14ac:dyDescent="0.4">
      <c r="E45" s="629"/>
      <c r="F45" s="629"/>
      <c r="I45" s="2656" t="s">
        <v>1055</v>
      </c>
      <c r="J45" s="2656"/>
      <c r="K45" s="2656"/>
      <c r="L45" s="2656"/>
      <c r="M45" s="2656"/>
      <c r="N45" s="2656"/>
      <c r="O45" s="2656"/>
      <c r="P45" s="2656"/>
      <c r="Q45" s="2656"/>
      <c r="R45" s="2656"/>
      <c r="S45" s="2656"/>
      <c r="T45" s="2656"/>
      <c r="U45" s="2657">
        <f>IF(AND(OR(AK7="○",AK8="○"),E12="○"),ROUNDUP(AX15*0.9/7,0),IF(AND(OR(AK7="○",AK8="○"),OR(E13="○",E14="○")),ROUNDUP(AT34/7,0),""))</f>
        <v>1</v>
      </c>
      <c r="V45" s="2658"/>
      <c r="W45" s="2658"/>
      <c r="X45" s="2659"/>
      <c r="Y45" s="2660" t="s">
        <v>800</v>
      </c>
      <c r="Z45" s="2660"/>
      <c r="AF45" s="2656" t="s">
        <v>1055</v>
      </c>
      <c r="AG45" s="2656"/>
      <c r="AH45" s="2656"/>
      <c r="AI45" s="2656"/>
      <c r="AJ45" s="2656"/>
      <c r="AK45" s="2656"/>
      <c r="AL45" s="2656"/>
      <c r="AM45" s="2656"/>
      <c r="AN45" s="2656"/>
      <c r="AO45" s="2656"/>
      <c r="AP45" s="2656"/>
      <c r="AQ45" s="2656"/>
      <c r="AR45" s="2661">
        <v>2</v>
      </c>
      <c r="AS45" s="2661"/>
      <c r="AT45" s="2661"/>
      <c r="AU45" s="2661"/>
      <c r="AV45" s="2660" t="s">
        <v>800</v>
      </c>
      <c r="AW45" s="2660"/>
    </row>
    <row r="46" spans="5:50" ht="13.9" customHeight="1" x14ac:dyDescent="0.4">
      <c r="E46" s="642"/>
      <c r="I46" s="642"/>
      <c r="AF46" s="642"/>
    </row>
    <row r="47" spans="5:50" ht="13.9" customHeight="1" x14ac:dyDescent="0.4">
      <c r="E47" s="642"/>
      <c r="G47" s="630" t="s">
        <v>1056</v>
      </c>
      <c r="T47" s="629"/>
      <c r="U47" s="629"/>
      <c r="V47" s="629"/>
      <c r="W47" s="629"/>
      <c r="X47" s="629"/>
      <c r="Y47" s="629"/>
      <c r="Z47" s="629"/>
      <c r="AA47" s="629"/>
      <c r="AB47" s="629"/>
      <c r="AC47" s="629"/>
      <c r="AD47" s="629"/>
      <c r="AE47" s="629"/>
      <c r="AF47" s="629"/>
      <c r="AG47" s="629"/>
      <c r="AH47" s="629"/>
      <c r="AI47" s="629"/>
    </row>
    <row r="48" spans="5:50" ht="13.9" customHeight="1" thickBot="1" x14ac:dyDescent="0.45">
      <c r="E48" s="642"/>
      <c r="T48" s="629"/>
      <c r="U48" s="629"/>
      <c r="V48" s="629"/>
      <c r="W48" s="629"/>
      <c r="X48" s="629"/>
      <c r="Y48" s="629"/>
      <c r="Z48" s="629"/>
      <c r="AA48" s="629"/>
      <c r="AB48" s="629"/>
      <c r="AC48" s="629"/>
      <c r="AD48" s="629"/>
      <c r="AE48" s="629"/>
      <c r="AF48" s="629"/>
      <c r="AG48" s="629"/>
      <c r="AH48" s="629"/>
      <c r="AI48" s="629"/>
    </row>
    <row r="49" spans="17:47" ht="13.9" customHeight="1" x14ac:dyDescent="0.4">
      <c r="Q49" s="629"/>
      <c r="R49" s="629"/>
      <c r="S49" s="629"/>
      <c r="T49" s="629"/>
      <c r="U49" s="629"/>
      <c r="V49" s="629"/>
      <c r="W49" s="629"/>
      <c r="X49" s="629"/>
      <c r="Y49" s="629"/>
      <c r="Z49" s="629"/>
      <c r="AA49" s="629"/>
      <c r="AB49" s="629"/>
      <c r="AC49" s="644"/>
      <c r="AD49" s="2700" t="str">
        <f>(IF(OR(U45&lt;=AR45),"可","規定の員数を満たしていません。"))</f>
        <v>可</v>
      </c>
      <c r="AE49" s="2701"/>
      <c r="AF49" s="2701"/>
      <c r="AG49" s="2701"/>
      <c r="AH49" s="2701"/>
      <c r="AI49" s="2701"/>
      <c r="AJ49" s="2701"/>
      <c r="AK49" s="2701"/>
      <c r="AL49" s="2701"/>
      <c r="AM49" s="2701"/>
      <c r="AN49" s="2701"/>
      <c r="AO49" s="2701"/>
      <c r="AP49" s="2701"/>
      <c r="AQ49" s="2701"/>
      <c r="AR49" s="2701"/>
      <c r="AS49" s="2701"/>
      <c r="AT49" s="2701"/>
      <c r="AU49" s="2702"/>
    </row>
    <row r="50" spans="17:47" ht="13.9" customHeight="1" thickBot="1" x14ac:dyDescent="0.45">
      <c r="AD50" s="2703"/>
      <c r="AE50" s="2704"/>
      <c r="AF50" s="2704"/>
      <c r="AG50" s="2704"/>
      <c r="AH50" s="2704"/>
      <c r="AI50" s="2704"/>
      <c r="AJ50" s="2704"/>
      <c r="AK50" s="2704"/>
      <c r="AL50" s="2704"/>
      <c r="AM50" s="2704"/>
      <c r="AN50" s="2704"/>
      <c r="AO50" s="2704"/>
      <c r="AP50" s="2704"/>
      <c r="AQ50" s="2704"/>
      <c r="AR50" s="2704"/>
      <c r="AS50" s="2704"/>
      <c r="AT50" s="2704"/>
      <c r="AU50" s="2705"/>
    </row>
    <row r="51" spans="17:47" ht="13.9" customHeight="1" x14ac:dyDescent="0.4"/>
    <row r="52" spans="17:47" ht="13.9" customHeight="1" x14ac:dyDescent="0.4"/>
    <row r="53" spans="17:47" ht="13.9" customHeight="1" x14ac:dyDescent="0.4"/>
    <row r="54" spans="17:47" ht="13.9" customHeight="1" x14ac:dyDescent="0.4"/>
    <row r="55" spans="17:47" ht="13.9" customHeight="1" x14ac:dyDescent="0.4"/>
    <row r="56" spans="17:47" ht="13.9" customHeight="1" x14ac:dyDescent="0.4"/>
    <row r="57" spans="17:47" ht="13.9" customHeight="1" x14ac:dyDescent="0.4"/>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11"/>
  <conditionalFormatting sqref="J21:M32 AJ21:AL32">
    <cfRule type="expression" dxfId="5" priority="33">
      <formula>COUNTA($G$12)&gt;=1</formula>
    </cfRule>
  </conditionalFormatting>
  <conditionalFormatting sqref="P21:R32">
    <cfRule type="expression" dxfId="4" priority="23">
      <formula>COUNTA($G$12)&gt;=1</formula>
    </cfRule>
  </conditionalFormatting>
  <conditionalFormatting sqref="U21:W32">
    <cfRule type="expression" dxfId="3" priority="12">
      <formula>COUNTA($G$12)&gt;=1</formula>
    </cfRule>
  </conditionalFormatting>
  <conditionalFormatting sqref="Z21:AB32 AE21:AG32">
    <cfRule type="expression" dxfId="2" priority="1">
      <formula>COUNTA($G$12)&gt;=1</formula>
    </cfRule>
  </conditionalFormatting>
  <conditionalFormatting sqref="AO12:AQ14 AX12:AZ14">
    <cfRule type="expression" dxfId="1" priority="34">
      <formula>COUNTA($E$13:$G$14)&gt;=1</formula>
    </cfRule>
  </conditionalFormatting>
  <conditionalFormatting sqref="AO21:AQ32">
    <cfRule type="expression" dxfId="0" priority="2">
      <formula>COUNTA($G$12)&gt;=1</formula>
    </cfRule>
  </conditionalFormatting>
  <dataValidations count="4">
    <dataValidation type="list" allowBlank="1" showInputMessage="1" showErrorMessage="1" sqref="E12:G14 AH10 AK7:AM8" xr:uid="{79B3A4C8-C8F7-4091-BE6C-E964AF74444A}">
      <formula1>$Q$3:$Q$4</formula1>
    </dataValidation>
    <dataValidation type="whole" allowBlank="1" showInputMessage="1" showErrorMessage="1" error="入力月の月日数を超過しています" sqref="J21:M21 J23:M23 J26:M26 J28:M28" xr:uid="{E9CC2CE1-FE4A-41D8-9240-5954E71EC8DA}">
      <formula1>0</formula1>
      <formula2>30</formula2>
    </dataValidation>
    <dataValidation type="whole" allowBlank="1" showInputMessage="1" showErrorMessage="1" error="入力月の月日数を超過しています" sqref="J31:M31" xr:uid="{B787A680-7D95-4FEA-B0D2-C3AC0182B3C8}">
      <formula1>0</formula1>
      <formula2>29</formula2>
    </dataValidation>
    <dataValidation type="whole" allowBlank="1" showInputMessage="1" showErrorMessage="1" error="入力月の月日数を超過しています" sqref="J22:M22 J24:M25 J27:M27 J29:M30 J32:M32" xr:uid="{4F04DD32-C8E6-4C98-8221-002094EAC23C}">
      <formula1>0</formula1>
      <formula2>31</formula2>
    </dataValidation>
  </dataValidations>
  <printOptions horizontalCentered="1" verticalCentered="1"/>
  <pageMargins left="0.25" right="0.25" top="0.75" bottom="0.75" header="0.3" footer="0.3"/>
  <pageSetup paperSize="9" scale="93"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EC664-015A-4697-B9C0-9135185CB23E}">
  <sheetPr>
    <tabColor theme="8"/>
  </sheetPr>
  <dimension ref="A1:K27"/>
  <sheetViews>
    <sheetView view="pageBreakPreview" zoomScaleNormal="100" zoomScaleSheetLayoutView="100" workbookViewId="0"/>
  </sheetViews>
  <sheetFormatPr defaultRowHeight="13.5" x14ac:dyDescent="0.4"/>
  <cols>
    <col min="1" max="1" width="15.625" style="660" customWidth="1"/>
    <col min="2" max="2" width="9.75" style="660" customWidth="1"/>
    <col min="3" max="3" width="15.25" style="660" customWidth="1"/>
    <col min="4" max="4" width="17.5" style="660" customWidth="1"/>
    <col min="5" max="5" width="12.75" style="660" customWidth="1"/>
    <col min="6" max="6" width="11" style="660" customWidth="1"/>
    <col min="7" max="7" width="5" style="660" customWidth="1"/>
    <col min="8" max="8" width="3.625" style="660" customWidth="1"/>
    <col min="9" max="9" width="8.375" style="660" customWidth="1"/>
    <col min="10" max="10" width="1" style="660" customWidth="1"/>
    <col min="11" max="11" width="2.5" style="660" customWidth="1"/>
    <col min="12" max="258" width="9" style="660"/>
    <col min="259" max="259" width="1.125" style="660" customWidth="1"/>
    <col min="260" max="261" width="15.625" style="660" customWidth="1"/>
    <col min="262" max="262" width="15.25" style="660" customWidth="1"/>
    <col min="263" max="263" width="17.5" style="660" customWidth="1"/>
    <col min="264" max="264" width="15.125" style="660" customWidth="1"/>
    <col min="265" max="265" width="15.25" style="660" customWidth="1"/>
    <col min="266" max="266" width="3.75" style="660" customWidth="1"/>
    <col min="267" max="267" width="2.5" style="660" customWidth="1"/>
    <col min="268" max="514" width="9" style="660"/>
    <col min="515" max="515" width="1.125" style="660" customWidth="1"/>
    <col min="516" max="517" width="15.625" style="660" customWidth="1"/>
    <col min="518" max="518" width="15.25" style="660" customWidth="1"/>
    <col min="519" max="519" width="17.5" style="660" customWidth="1"/>
    <col min="520" max="520" width="15.125" style="660" customWidth="1"/>
    <col min="521" max="521" width="15.25" style="660" customWidth="1"/>
    <col min="522" max="522" width="3.75" style="660" customWidth="1"/>
    <col min="523" max="523" width="2.5" style="660" customWidth="1"/>
    <col min="524" max="770" width="9" style="660"/>
    <col min="771" max="771" width="1.125" style="660" customWidth="1"/>
    <col min="772" max="773" width="15.625" style="660" customWidth="1"/>
    <col min="774" max="774" width="15.25" style="660" customWidth="1"/>
    <col min="775" max="775" width="17.5" style="660" customWidth="1"/>
    <col min="776" max="776" width="15.125" style="660" customWidth="1"/>
    <col min="777" max="777" width="15.25" style="660" customWidth="1"/>
    <col min="778" max="778" width="3.75" style="660" customWidth="1"/>
    <col min="779" max="779" width="2.5" style="660" customWidth="1"/>
    <col min="780" max="1026" width="9" style="660"/>
    <col min="1027" max="1027" width="1.125" style="660" customWidth="1"/>
    <col min="1028" max="1029" width="15.625" style="660" customWidth="1"/>
    <col min="1030" max="1030" width="15.25" style="660" customWidth="1"/>
    <col min="1031" max="1031" width="17.5" style="660" customWidth="1"/>
    <col min="1032" max="1032" width="15.125" style="660" customWidth="1"/>
    <col min="1033" max="1033" width="15.25" style="660" customWidth="1"/>
    <col min="1034" max="1034" width="3.75" style="660" customWidth="1"/>
    <col min="1035" max="1035" width="2.5" style="660" customWidth="1"/>
    <col min="1036" max="1282" width="9" style="660"/>
    <col min="1283" max="1283" width="1.125" style="660" customWidth="1"/>
    <col min="1284" max="1285" width="15.625" style="660" customWidth="1"/>
    <col min="1286" max="1286" width="15.25" style="660" customWidth="1"/>
    <col min="1287" max="1287" width="17.5" style="660" customWidth="1"/>
    <col min="1288" max="1288" width="15.125" style="660" customWidth="1"/>
    <col min="1289" max="1289" width="15.25" style="660" customWidth="1"/>
    <col min="1290" max="1290" width="3.75" style="660" customWidth="1"/>
    <col min="1291" max="1291" width="2.5" style="660" customWidth="1"/>
    <col min="1292" max="1538" width="9" style="660"/>
    <col min="1539" max="1539" width="1.125" style="660" customWidth="1"/>
    <col min="1540" max="1541" width="15.625" style="660" customWidth="1"/>
    <col min="1542" max="1542" width="15.25" style="660" customWidth="1"/>
    <col min="1543" max="1543" width="17.5" style="660" customWidth="1"/>
    <col min="1544" max="1544" width="15.125" style="660" customWidth="1"/>
    <col min="1545" max="1545" width="15.25" style="660" customWidth="1"/>
    <col min="1546" max="1546" width="3.75" style="660" customWidth="1"/>
    <col min="1547" max="1547" width="2.5" style="660" customWidth="1"/>
    <col min="1548" max="1794" width="9" style="660"/>
    <col min="1795" max="1795" width="1.125" style="660" customWidth="1"/>
    <col min="1796" max="1797" width="15.625" style="660" customWidth="1"/>
    <col min="1798" max="1798" width="15.25" style="660" customWidth="1"/>
    <col min="1799" max="1799" width="17.5" style="660" customWidth="1"/>
    <col min="1800" max="1800" width="15.125" style="660" customWidth="1"/>
    <col min="1801" max="1801" width="15.25" style="660" customWidth="1"/>
    <col min="1802" max="1802" width="3.75" style="660" customWidth="1"/>
    <col min="1803" max="1803" width="2.5" style="660" customWidth="1"/>
    <col min="1804" max="2050" width="9" style="660"/>
    <col min="2051" max="2051" width="1.125" style="660" customWidth="1"/>
    <col min="2052" max="2053" width="15.625" style="660" customWidth="1"/>
    <col min="2054" max="2054" width="15.25" style="660" customWidth="1"/>
    <col min="2055" max="2055" width="17.5" style="660" customWidth="1"/>
    <col min="2056" max="2056" width="15.125" style="660" customWidth="1"/>
    <col min="2057" max="2057" width="15.25" style="660" customWidth="1"/>
    <col min="2058" max="2058" width="3.75" style="660" customWidth="1"/>
    <col min="2059" max="2059" width="2.5" style="660" customWidth="1"/>
    <col min="2060" max="2306" width="9" style="660"/>
    <col min="2307" max="2307" width="1.125" style="660" customWidth="1"/>
    <col min="2308" max="2309" width="15.625" style="660" customWidth="1"/>
    <col min="2310" max="2310" width="15.25" style="660" customWidth="1"/>
    <col min="2311" max="2311" width="17.5" style="660" customWidth="1"/>
    <col min="2312" max="2312" width="15.125" style="660" customWidth="1"/>
    <col min="2313" max="2313" width="15.25" style="660" customWidth="1"/>
    <col min="2314" max="2314" width="3.75" style="660" customWidth="1"/>
    <col min="2315" max="2315" width="2.5" style="660" customWidth="1"/>
    <col min="2316" max="2562" width="9" style="660"/>
    <col min="2563" max="2563" width="1.125" style="660" customWidth="1"/>
    <col min="2564" max="2565" width="15.625" style="660" customWidth="1"/>
    <col min="2566" max="2566" width="15.25" style="660" customWidth="1"/>
    <col min="2567" max="2567" width="17.5" style="660" customWidth="1"/>
    <col min="2568" max="2568" width="15.125" style="660" customWidth="1"/>
    <col min="2569" max="2569" width="15.25" style="660" customWidth="1"/>
    <col min="2570" max="2570" width="3.75" style="660" customWidth="1"/>
    <col min="2571" max="2571" width="2.5" style="660" customWidth="1"/>
    <col min="2572" max="2818" width="9" style="660"/>
    <col min="2819" max="2819" width="1.125" style="660" customWidth="1"/>
    <col min="2820" max="2821" width="15.625" style="660" customWidth="1"/>
    <col min="2822" max="2822" width="15.25" style="660" customWidth="1"/>
    <col min="2823" max="2823" width="17.5" style="660" customWidth="1"/>
    <col min="2824" max="2824" width="15.125" style="660" customWidth="1"/>
    <col min="2825" max="2825" width="15.25" style="660" customWidth="1"/>
    <col min="2826" max="2826" width="3.75" style="660" customWidth="1"/>
    <col min="2827" max="2827" width="2.5" style="660" customWidth="1"/>
    <col min="2828" max="3074" width="9" style="660"/>
    <col min="3075" max="3075" width="1.125" style="660" customWidth="1"/>
    <col min="3076" max="3077" width="15.625" style="660" customWidth="1"/>
    <col min="3078" max="3078" width="15.25" style="660" customWidth="1"/>
    <col min="3079" max="3079" width="17.5" style="660" customWidth="1"/>
    <col min="3080" max="3080" width="15.125" style="660" customWidth="1"/>
    <col min="3081" max="3081" width="15.25" style="660" customWidth="1"/>
    <col min="3082" max="3082" width="3.75" style="660" customWidth="1"/>
    <col min="3083" max="3083" width="2.5" style="660" customWidth="1"/>
    <col min="3084" max="3330" width="9" style="660"/>
    <col min="3331" max="3331" width="1.125" style="660" customWidth="1"/>
    <col min="3332" max="3333" width="15.625" style="660" customWidth="1"/>
    <col min="3334" max="3334" width="15.25" style="660" customWidth="1"/>
    <col min="3335" max="3335" width="17.5" style="660" customWidth="1"/>
    <col min="3336" max="3336" width="15.125" style="660" customWidth="1"/>
    <col min="3337" max="3337" width="15.25" style="660" customWidth="1"/>
    <col min="3338" max="3338" width="3.75" style="660" customWidth="1"/>
    <col min="3339" max="3339" width="2.5" style="660" customWidth="1"/>
    <col min="3340" max="3586" width="9" style="660"/>
    <col min="3587" max="3587" width="1.125" style="660" customWidth="1"/>
    <col min="3588" max="3589" width="15.625" style="660" customWidth="1"/>
    <col min="3590" max="3590" width="15.25" style="660" customWidth="1"/>
    <col min="3591" max="3591" width="17.5" style="660" customWidth="1"/>
    <col min="3592" max="3592" width="15.125" style="660" customWidth="1"/>
    <col min="3593" max="3593" width="15.25" style="660" customWidth="1"/>
    <col min="3594" max="3594" width="3.75" style="660" customWidth="1"/>
    <col min="3595" max="3595" width="2.5" style="660" customWidth="1"/>
    <col min="3596" max="3842" width="9" style="660"/>
    <col min="3843" max="3843" width="1.125" style="660" customWidth="1"/>
    <col min="3844" max="3845" width="15.625" style="660" customWidth="1"/>
    <col min="3846" max="3846" width="15.25" style="660" customWidth="1"/>
    <col min="3847" max="3847" width="17.5" style="660" customWidth="1"/>
    <col min="3848" max="3848" width="15.125" style="660" customWidth="1"/>
    <col min="3849" max="3849" width="15.25" style="660" customWidth="1"/>
    <col min="3850" max="3850" width="3.75" style="660" customWidth="1"/>
    <col min="3851" max="3851" width="2.5" style="660" customWidth="1"/>
    <col min="3852" max="4098" width="9" style="660"/>
    <col min="4099" max="4099" width="1.125" style="660" customWidth="1"/>
    <col min="4100" max="4101" width="15.625" style="660" customWidth="1"/>
    <col min="4102" max="4102" width="15.25" style="660" customWidth="1"/>
    <col min="4103" max="4103" width="17.5" style="660" customWidth="1"/>
    <col min="4104" max="4104" width="15.125" style="660" customWidth="1"/>
    <col min="4105" max="4105" width="15.25" style="660" customWidth="1"/>
    <col min="4106" max="4106" width="3.75" style="660" customWidth="1"/>
    <col min="4107" max="4107" width="2.5" style="660" customWidth="1"/>
    <col min="4108" max="4354" width="9" style="660"/>
    <col min="4355" max="4355" width="1.125" style="660" customWidth="1"/>
    <col min="4356" max="4357" width="15.625" style="660" customWidth="1"/>
    <col min="4358" max="4358" width="15.25" style="660" customWidth="1"/>
    <col min="4359" max="4359" width="17.5" style="660" customWidth="1"/>
    <col min="4360" max="4360" width="15.125" style="660" customWidth="1"/>
    <col min="4361" max="4361" width="15.25" style="660" customWidth="1"/>
    <col min="4362" max="4362" width="3.75" style="660" customWidth="1"/>
    <col min="4363" max="4363" width="2.5" style="660" customWidth="1"/>
    <col min="4364" max="4610" width="9" style="660"/>
    <col min="4611" max="4611" width="1.125" style="660" customWidth="1"/>
    <col min="4612" max="4613" width="15.625" style="660" customWidth="1"/>
    <col min="4614" max="4614" width="15.25" style="660" customWidth="1"/>
    <col min="4615" max="4615" width="17.5" style="660" customWidth="1"/>
    <col min="4616" max="4616" width="15.125" style="660" customWidth="1"/>
    <col min="4617" max="4617" width="15.25" style="660" customWidth="1"/>
    <col min="4618" max="4618" width="3.75" style="660" customWidth="1"/>
    <col min="4619" max="4619" width="2.5" style="660" customWidth="1"/>
    <col min="4620" max="4866" width="9" style="660"/>
    <col min="4867" max="4867" width="1.125" style="660" customWidth="1"/>
    <col min="4868" max="4869" width="15.625" style="660" customWidth="1"/>
    <col min="4870" max="4870" width="15.25" style="660" customWidth="1"/>
    <col min="4871" max="4871" width="17.5" style="660" customWidth="1"/>
    <col min="4872" max="4872" width="15.125" style="660" customWidth="1"/>
    <col min="4873" max="4873" width="15.25" style="660" customWidth="1"/>
    <col min="4874" max="4874" width="3.75" style="660" customWidth="1"/>
    <col min="4875" max="4875" width="2.5" style="660" customWidth="1"/>
    <col min="4876" max="5122" width="9" style="660"/>
    <col min="5123" max="5123" width="1.125" style="660" customWidth="1"/>
    <col min="5124" max="5125" width="15.625" style="660" customWidth="1"/>
    <col min="5126" max="5126" width="15.25" style="660" customWidth="1"/>
    <col min="5127" max="5127" width="17.5" style="660" customWidth="1"/>
    <col min="5128" max="5128" width="15.125" style="660" customWidth="1"/>
    <col min="5129" max="5129" width="15.25" style="660" customWidth="1"/>
    <col min="5130" max="5130" width="3.75" style="660" customWidth="1"/>
    <col min="5131" max="5131" width="2.5" style="660" customWidth="1"/>
    <col min="5132" max="5378" width="9" style="660"/>
    <col min="5379" max="5379" width="1.125" style="660" customWidth="1"/>
    <col min="5380" max="5381" width="15.625" style="660" customWidth="1"/>
    <col min="5382" max="5382" width="15.25" style="660" customWidth="1"/>
    <col min="5383" max="5383" width="17.5" style="660" customWidth="1"/>
    <col min="5384" max="5384" width="15.125" style="660" customWidth="1"/>
    <col min="5385" max="5385" width="15.25" style="660" customWidth="1"/>
    <col min="5386" max="5386" width="3.75" style="660" customWidth="1"/>
    <col min="5387" max="5387" width="2.5" style="660" customWidth="1"/>
    <col min="5388" max="5634" width="9" style="660"/>
    <col min="5635" max="5635" width="1.125" style="660" customWidth="1"/>
    <col min="5636" max="5637" width="15.625" style="660" customWidth="1"/>
    <col min="5638" max="5638" width="15.25" style="660" customWidth="1"/>
    <col min="5639" max="5639" width="17.5" style="660" customWidth="1"/>
    <col min="5640" max="5640" width="15.125" style="660" customWidth="1"/>
    <col min="5641" max="5641" width="15.25" style="660" customWidth="1"/>
    <col min="5642" max="5642" width="3.75" style="660" customWidth="1"/>
    <col min="5643" max="5643" width="2.5" style="660" customWidth="1"/>
    <col min="5644" max="5890" width="9" style="660"/>
    <col min="5891" max="5891" width="1.125" style="660" customWidth="1"/>
    <col min="5892" max="5893" width="15.625" style="660" customWidth="1"/>
    <col min="5894" max="5894" width="15.25" style="660" customWidth="1"/>
    <col min="5895" max="5895" width="17.5" style="660" customWidth="1"/>
    <col min="5896" max="5896" width="15.125" style="660" customWidth="1"/>
    <col min="5897" max="5897" width="15.25" style="660" customWidth="1"/>
    <col min="5898" max="5898" width="3.75" style="660" customWidth="1"/>
    <col min="5899" max="5899" width="2.5" style="660" customWidth="1"/>
    <col min="5900" max="6146" width="9" style="660"/>
    <col min="6147" max="6147" width="1.125" style="660" customWidth="1"/>
    <col min="6148" max="6149" width="15.625" style="660" customWidth="1"/>
    <col min="6150" max="6150" width="15.25" style="660" customWidth="1"/>
    <col min="6151" max="6151" width="17.5" style="660" customWidth="1"/>
    <col min="6152" max="6152" width="15.125" style="660" customWidth="1"/>
    <col min="6153" max="6153" width="15.25" style="660" customWidth="1"/>
    <col min="6154" max="6154" width="3.75" style="660" customWidth="1"/>
    <col min="6155" max="6155" width="2.5" style="660" customWidth="1"/>
    <col min="6156" max="6402" width="9" style="660"/>
    <col min="6403" max="6403" width="1.125" style="660" customWidth="1"/>
    <col min="6404" max="6405" width="15.625" style="660" customWidth="1"/>
    <col min="6406" max="6406" width="15.25" style="660" customWidth="1"/>
    <col min="6407" max="6407" width="17.5" style="660" customWidth="1"/>
    <col min="6408" max="6408" width="15.125" style="660" customWidth="1"/>
    <col min="6409" max="6409" width="15.25" style="660" customWidth="1"/>
    <col min="6410" max="6410" width="3.75" style="660" customWidth="1"/>
    <col min="6411" max="6411" width="2.5" style="660" customWidth="1"/>
    <col min="6412" max="6658" width="9" style="660"/>
    <col min="6659" max="6659" width="1.125" style="660" customWidth="1"/>
    <col min="6660" max="6661" width="15.625" style="660" customWidth="1"/>
    <col min="6662" max="6662" width="15.25" style="660" customWidth="1"/>
    <col min="6663" max="6663" width="17.5" style="660" customWidth="1"/>
    <col min="6664" max="6664" width="15.125" style="660" customWidth="1"/>
    <col min="6665" max="6665" width="15.25" style="660" customWidth="1"/>
    <col min="6666" max="6666" width="3.75" style="660" customWidth="1"/>
    <col min="6667" max="6667" width="2.5" style="660" customWidth="1"/>
    <col min="6668" max="6914" width="9" style="660"/>
    <col min="6915" max="6915" width="1.125" style="660" customWidth="1"/>
    <col min="6916" max="6917" width="15.625" style="660" customWidth="1"/>
    <col min="6918" max="6918" width="15.25" style="660" customWidth="1"/>
    <col min="6919" max="6919" width="17.5" style="660" customWidth="1"/>
    <col min="6920" max="6920" width="15.125" style="660" customWidth="1"/>
    <col min="6921" max="6921" width="15.25" style="660" customWidth="1"/>
    <col min="6922" max="6922" width="3.75" style="660" customWidth="1"/>
    <col min="6923" max="6923" width="2.5" style="660" customWidth="1"/>
    <col min="6924" max="7170" width="9" style="660"/>
    <col min="7171" max="7171" width="1.125" style="660" customWidth="1"/>
    <col min="7172" max="7173" width="15.625" style="660" customWidth="1"/>
    <col min="7174" max="7174" width="15.25" style="660" customWidth="1"/>
    <col min="7175" max="7175" width="17.5" style="660" customWidth="1"/>
    <col min="7176" max="7176" width="15.125" style="660" customWidth="1"/>
    <col min="7177" max="7177" width="15.25" style="660" customWidth="1"/>
    <col min="7178" max="7178" width="3.75" style="660" customWidth="1"/>
    <col min="7179" max="7179" width="2.5" style="660" customWidth="1"/>
    <col min="7180" max="7426" width="9" style="660"/>
    <col min="7427" max="7427" width="1.125" style="660" customWidth="1"/>
    <col min="7428" max="7429" width="15.625" style="660" customWidth="1"/>
    <col min="7430" max="7430" width="15.25" style="660" customWidth="1"/>
    <col min="7431" max="7431" width="17.5" style="660" customWidth="1"/>
    <col min="7432" max="7432" width="15.125" style="660" customWidth="1"/>
    <col min="7433" max="7433" width="15.25" style="660" customWidth="1"/>
    <col min="7434" max="7434" width="3.75" style="660" customWidth="1"/>
    <col min="7435" max="7435" width="2.5" style="660" customWidth="1"/>
    <col min="7436" max="7682" width="9" style="660"/>
    <col min="7683" max="7683" width="1.125" style="660" customWidth="1"/>
    <col min="7684" max="7685" width="15.625" style="660" customWidth="1"/>
    <col min="7686" max="7686" width="15.25" style="660" customWidth="1"/>
    <col min="7687" max="7687" width="17.5" style="660" customWidth="1"/>
    <col min="7688" max="7688" width="15.125" style="660" customWidth="1"/>
    <col min="7689" max="7689" width="15.25" style="660" customWidth="1"/>
    <col min="7690" max="7690" width="3.75" style="660" customWidth="1"/>
    <col min="7691" max="7691" width="2.5" style="660" customWidth="1"/>
    <col min="7692" max="7938" width="9" style="660"/>
    <col min="7939" max="7939" width="1.125" style="660" customWidth="1"/>
    <col min="7940" max="7941" width="15.625" style="660" customWidth="1"/>
    <col min="7942" max="7942" width="15.25" style="660" customWidth="1"/>
    <col min="7943" max="7943" width="17.5" style="660" customWidth="1"/>
    <col min="7944" max="7944" width="15.125" style="660" customWidth="1"/>
    <col min="7945" max="7945" width="15.25" style="660" customWidth="1"/>
    <col min="7946" max="7946" width="3.75" style="660" customWidth="1"/>
    <col min="7947" max="7947" width="2.5" style="660" customWidth="1"/>
    <col min="7948" max="8194" width="9" style="660"/>
    <col min="8195" max="8195" width="1.125" style="660" customWidth="1"/>
    <col min="8196" max="8197" width="15.625" style="660" customWidth="1"/>
    <col min="8198" max="8198" width="15.25" style="660" customWidth="1"/>
    <col min="8199" max="8199" width="17.5" style="660" customWidth="1"/>
    <col min="8200" max="8200" width="15.125" style="660" customWidth="1"/>
    <col min="8201" max="8201" width="15.25" style="660" customWidth="1"/>
    <col min="8202" max="8202" width="3.75" style="660" customWidth="1"/>
    <col min="8203" max="8203" width="2.5" style="660" customWidth="1"/>
    <col min="8204" max="8450" width="9" style="660"/>
    <col min="8451" max="8451" width="1.125" style="660" customWidth="1"/>
    <col min="8452" max="8453" width="15.625" style="660" customWidth="1"/>
    <col min="8454" max="8454" width="15.25" style="660" customWidth="1"/>
    <col min="8455" max="8455" width="17.5" style="660" customWidth="1"/>
    <col min="8456" max="8456" width="15.125" style="660" customWidth="1"/>
    <col min="8457" max="8457" width="15.25" style="660" customWidth="1"/>
    <col min="8458" max="8458" width="3.75" style="660" customWidth="1"/>
    <col min="8459" max="8459" width="2.5" style="660" customWidth="1"/>
    <col min="8460" max="8706" width="9" style="660"/>
    <col min="8707" max="8707" width="1.125" style="660" customWidth="1"/>
    <col min="8708" max="8709" width="15.625" style="660" customWidth="1"/>
    <col min="8710" max="8710" width="15.25" style="660" customWidth="1"/>
    <col min="8711" max="8711" width="17.5" style="660" customWidth="1"/>
    <col min="8712" max="8712" width="15.125" style="660" customWidth="1"/>
    <col min="8713" max="8713" width="15.25" style="660" customWidth="1"/>
    <col min="8714" max="8714" width="3.75" style="660" customWidth="1"/>
    <col min="8715" max="8715" width="2.5" style="660" customWidth="1"/>
    <col min="8716" max="8962" width="9" style="660"/>
    <col min="8963" max="8963" width="1.125" style="660" customWidth="1"/>
    <col min="8964" max="8965" width="15.625" style="660" customWidth="1"/>
    <col min="8966" max="8966" width="15.25" style="660" customWidth="1"/>
    <col min="8967" max="8967" width="17.5" style="660" customWidth="1"/>
    <col min="8968" max="8968" width="15.125" style="660" customWidth="1"/>
    <col min="8969" max="8969" width="15.25" style="660" customWidth="1"/>
    <col min="8970" max="8970" width="3.75" style="660" customWidth="1"/>
    <col min="8971" max="8971" width="2.5" style="660" customWidth="1"/>
    <col min="8972" max="9218" width="9" style="660"/>
    <col min="9219" max="9219" width="1.125" style="660" customWidth="1"/>
    <col min="9220" max="9221" width="15.625" style="660" customWidth="1"/>
    <col min="9222" max="9222" width="15.25" style="660" customWidth="1"/>
    <col min="9223" max="9223" width="17.5" style="660" customWidth="1"/>
    <col min="9224" max="9224" width="15.125" style="660" customWidth="1"/>
    <col min="9225" max="9225" width="15.25" style="660" customWidth="1"/>
    <col min="9226" max="9226" width="3.75" style="660" customWidth="1"/>
    <col min="9227" max="9227" width="2.5" style="660" customWidth="1"/>
    <col min="9228" max="9474" width="9" style="660"/>
    <col min="9475" max="9475" width="1.125" style="660" customWidth="1"/>
    <col min="9476" max="9477" width="15.625" style="660" customWidth="1"/>
    <col min="9478" max="9478" width="15.25" style="660" customWidth="1"/>
    <col min="9479" max="9479" width="17.5" style="660" customWidth="1"/>
    <col min="9480" max="9480" width="15.125" style="660" customWidth="1"/>
    <col min="9481" max="9481" width="15.25" style="660" customWidth="1"/>
    <col min="9482" max="9482" width="3.75" style="660" customWidth="1"/>
    <col min="9483" max="9483" width="2.5" style="660" customWidth="1"/>
    <col min="9484" max="9730" width="9" style="660"/>
    <col min="9731" max="9731" width="1.125" style="660" customWidth="1"/>
    <col min="9732" max="9733" width="15.625" style="660" customWidth="1"/>
    <col min="9734" max="9734" width="15.25" style="660" customWidth="1"/>
    <col min="9735" max="9735" width="17.5" style="660" customWidth="1"/>
    <col min="9736" max="9736" width="15.125" style="660" customWidth="1"/>
    <col min="9737" max="9737" width="15.25" style="660" customWidth="1"/>
    <col min="9738" max="9738" width="3.75" style="660" customWidth="1"/>
    <col min="9739" max="9739" width="2.5" style="660" customWidth="1"/>
    <col min="9740" max="9986" width="9" style="660"/>
    <col min="9987" max="9987" width="1.125" style="660" customWidth="1"/>
    <col min="9988" max="9989" width="15.625" style="660" customWidth="1"/>
    <col min="9990" max="9990" width="15.25" style="660" customWidth="1"/>
    <col min="9991" max="9991" width="17.5" style="660" customWidth="1"/>
    <col min="9992" max="9992" width="15.125" style="660" customWidth="1"/>
    <col min="9993" max="9993" width="15.25" style="660" customWidth="1"/>
    <col min="9994" max="9994" width="3.75" style="660" customWidth="1"/>
    <col min="9995" max="9995" width="2.5" style="660" customWidth="1"/>
    <col min="9996" max="10242" width="9" style="660"/>
    <col min="10243" max="10243" width="1.125" style="660" customWidth="1"/>
    <col min="10244" max="10245" width="15.625" style="660" customWidth="1"/>
    <col min="10246" max="10246" width="15.25" style="660" customWidth="1"/>
    <col min="10247" max="10247" width="17.5" style="660" customWidth="1"/>
    <col min="10248" max="10248" width="15.125" style="660" customWidth="1"/>
    <col min="10249" max="10249" width="15.25" style="660" customWidth="1"/>
    <col min="10250" max="10250" width="3.75" style="660" customWidth="1"/>
    <col min="10251" max="10251" width="2.5" style="660" customWidth="1"/>
    <col min="10252" max="10498" width="9" style="660"/>
    <col min="10499" max="10499" width="1.125" style="660" customWidth="1"/>
    <col min="10500" max="10501" width="15.625" style="660" customWidth="1"/>
    <col min="10502" max="10502" width="15.25" style="660" customWidth="1"/>
    <col min="10503" max="10503" width="17.5" style="660" customWidth="1"/>
    <col min="10504" max="10504" width="15.125" style="660" customWidth="1"/>
    <col min="10505" max="10505" width="15.25" style="660" customWidth="1"/>
    <col min="10506" max="10506" width="3.75" style="660" customWidth="1"/>
    <col min="10507" max="10507" width="2.5" style="660" customWidth="1"/>
    <col min="10508" max="10754" width="9" style="660"/>
    <col min="10755" max="10755" width="1.125" style="660" customWidth="1"/>
    <col min="10756" max="10757" width="15.625" style="660" customWidth="1"/>
    <col min="10758" max="10758" width="15.25" style="660" customWidth="1"/>
    <col min="10759" max="10759" width="17.5" style="660" customWidth="1"/>
    <col min="10760" max="10760" width="15.125" style="660" customWidth="1"/>
    <col min="10761" max="10761" width="15.25" style="660" customWidth="1"/>
    <col min="10762" max="10762" width="3.75" style="660" customWidth="1"/>
    <col min="10763" max="10763" width="2.5" style="660" customWidth="1"/>
    <col min="10764" max="11010" width="9" style="660"/>
    <col min="11011" max="11011" width="1.125" style="660" customWidth="1"/>
    <col min="11012" max="11013" width="15.625" style="660" customWidth="1"/>
    <col min="11014" max="11014" width="15.25" style="660" customWidth="1"/>
    <col min="11015" max="11015" width="17.5" style="660" customWidth="1"/>
    <col min="11016" max="11016" width="15.125" style="660" customWidth="1"/>
    <col min="11017" max="11017" width="15.25" style="660" customWidth="1"/>
    <col min="11018" max="11018" width="3.75" style="660" customWidth="1"/>
    <col min="11019" max="11019" width="2.5" style="660" customWidth="1"/>
    <col min="11020" max="11266" width="9" style="660"/>
    <col min="11267" max="11267" width="1.125" style="660" customWidth="1"/>
    <col min="11268" max="11269" width="15.625" style="660" customWidth="1"/>
    <col min="11270" max="11270" width="15.25" style="660" customWidth="1"/>
    <col min="11271" max="11271" width="17.5" style="660" customWidth="1"/>
    <col min="11272" max="11272" width="15.125" style="660" customWidth="1"/>
    <col min="11273" max="11273" width="15.25" style="660" customWidth="1"/>
    <col min="11274" max="11274" width="3.75" style="660" customWidth="1"/>
    <col min="11275" max="11275" width="2.5" style="660" customWidth="1"/>
    <col min="11276" max="11522" width="9" style="660"/>
    <col min="11523" max="11523" width="1.125" style="660" customWidth="1"/>
    <col min="11524" max="11525" width="15.625" style="660" customWidth="1"/>
    <col min="11526" max="11526" width="15.25" style="660" customWidth="1"/>
    <col min="11527" max="11527" width="17.5" style="660" customWidth="1"/>
    <col min="11528" max="11528" width="15.125" style="660" customWidth="1"/>
    <col min="11529" max="11529" width="15.25" style="660" customWidth="1"/>
    <col min="11530" max="11530" width="3.75" style="660" customWidth="1"/>
    <col min="11531" max="11531" width="2.5" style="660" customWidth="1"/>
    <col min="11532" max="11778" width="9" style="660"/>
    <col min="11779" max="11779" width="1.125" style="660" customWidth="1"/>
    <col min="11780" max="11781" width="15.625" style="660" customWidth="1"/>
    <col min="11782" max="11782" width="15.25" style="660" customWidth="1"/>
    <col min="11783" max="11783" width="17.5" style="660" customWidth="1"/>
    <col min="11784" max="11784" width="15.125" style="660" customWidth="1"/>
    <col min="11785" max="11785" width="15.25" style="660" customWidth="1"/>
    <col min="11786" max="11786" width="3.75" style="660" customWidth="1"/>
    <col min="11787" max="11787" width="2.5" style="660" customWidth="1"/>
    <col min="11788" max="12034" width="9" style="660"/>
    <col min="12035" max="12035" width="1.125" style="660" customWidth="1"/>
    <col min="12036" max="12037" width="15.625" style="660" customWidth="1"/>
    <col min="12038" max="12038" width="15.25" style="660" customWidth="1"/>
    <col min="12039" max="12039" width="17.5" style="660" customWidth="1"/>
    <col min="12040" max="12040" width="15.125" style="660" customWidth="1"/>
    <col min="12041" max="12041" width="15.25" style="660" customWidth="1"/>
    <col min="12042" max="12042" width="3.75" style="660" customWidth="1"/>
    <col min="12043" max="12043" width="2.5" style="660" customWidth="1"/>
    <col min="12044" max="12290" width="9" style="660"/>
    <col min="12291" max="12291" width="1.125" style="660" customWidth="1"/>
    <col min="12292" max="12293" width="15.625" style="660" customWidth="1"/>
    <col min="12294" max="12294" width="15.25" style="660" customWidth="1"/>
    <col min="12295" max="12295" width="17.5" style="660" customWidth="1"/>
    <col min="12296" max="12296" width="15.125" style="660" customWidth="1"/>
    <col min="12297" max="12297" width="15.25" style="660" customWidth="1"/>
    <col min="12298" max="12298" width="3.75" style="660" customWidth="1"/>
    <col min="12299" max="12299" width="2.5" style="660" customWidth="1"/>
    <col min="12300" max="12546" width="9" style="660"/>
    <col min="12547" max="12547" width="1.125" style="660" customWidth="1"/>
    <col min="12548" max="12549" width="15.625" style="660" customWidth="1"/>
    <col min="12550" max="12550" width="15.25" style="660" customWidth="1"/>
    <col min="12551" max="12551" width="17.5" style="660" customWidth="1"/>
    <col min="12552" max="12552" width="15.125" style="660" customWidth="1"/>
    <col min="12553" max="12553" width="15.25" style="660" customWidth="1"/>
    <col min="12554" max="12554" width="3.75" style="660" customWidth="1"/>
    <col min="12555" max="12555" width="2.5" style="660" customWidth="1"/>
    <col min="12556" max="12802" width="9" style="660"/>
    <col min="12803" max="12803" width="1.125" style="660" customWidth="1"/>
    <col min="12804" max="12805" width="15.625" style="660" customWidth="1"/>
    <col min="12806" max="12806" width="15.25" style="660" customWidth="1"/>
    <col min="12807" max="12807" width="17.5" style="660" customWidth="1"/>
    <col min="12808" max="12808" width="15.125" style="660" customWidth="1"/>
    <col min="12809" max="12809" width="15.25" style="660" customWidth="1"/>
    <col min="12810" max="12810" width="3.75" style="660" customWidth="1"/>
    <col min="12811" max="12811" width="2.5" style="660" customWidth="1"/>
    <col min="12812" max="13058" width="9" style="660"/>
    <col min="13059" max="13059" width="1.125" style="660" customWidth="1"/>
    <col min="13060" max="13061" width="15.625" style="660" customWidth="1"/>
    <col min="13062" max="13062" width="15.25" style="660" customWidth="1"/>
    <col min="13063" max="13063" width="17.5" style="660" customWidth="1"/>
    <col min="13064" max="13064" width="15.125" style="660" customWidth="1"/>
    <col min="13065" max="13065" width="15.25" style="660" customWidth="1"/>
    <col min="13066" max="13066" width="3.75" style="660" customWidth="1"/>
    <col min="13067" max="13067" width="2.5" style="660" customWidth="1"/>
    <col min="13068" max="13314" width="9" style="660"/>
    <col min="13315" max="13315" width="1.125" style="660" customWidth="1"/>
    <col min="13316" max="13317" width="15.625" style="660" customWidth="1"/>
    <col min="13318" max="13318" width="15.25" style="660" customWidth="1"/>
    <col min="13319" max="13319" width="17.5" style="660" customWidth="1"/>
    <col min="13320" max="13320" width="15.125" style="660" customWidth="1"/>
    <col min="13321" max="13321" width="15.25" style="660" customWidth="1"/>
    <col min="13322" max="13322" width="3.75" style="660" customWidth="1"/>
    <col min="13323" max="13323" width="2.5" style="660" customWidth="1"/>
    <col min="13324" max="13570" width="9" style="660"/>
    <col min="13571" max="13571" width="1.125" style="660" customWidth="1"/>
    <col min="13572" max="13573" width="15.625" style="660" customWidth="1"/>
    <col min="13574" max="13574" width="15.25" style="660" customWidth="1"/>
    <col min="13575" max="13575" width="17.5" style="660" customWidth="1"/>
    <col min="13576" max="13576" width="15.125" style="660" customWidth="1"/>
    <col min="13577" max="13577" width="15.25" style="660" customWidth="1"/>
    <col min="13578" max="13578" width="3.75" style="660" customWidth="1"/>
    <col min="13579" max="13579" width="2.5" style="660" customWidth="1"/>
    <col min="13580" max="13826" width="9" style="660"/>
    <col min="13827" max="13827" width="1.125" style="660" customWidth="1"/>
    <col min="13828" max="13829" width="15.625" style="660" customWidth="1"/>
    <col min="13830" max="13830" width="15.25" style="660" customWidth="1"/>
    <col min="13831" max="13831" width="17.5" style="660" customWidth="1"/>
    <col min="13832" max="13832" width="15.125" style="660" customWidth="1"/>
    <col min="13833" max="13833" width="15.25" style="660" customWidth="1"/>
    <col min="13834" max="13834" width="3.75" style="660" customWidth="1"/>
    <col min="13835" max="13835" width="2.5" style="660" customWidth="1"/>
    <col min="13836" max="14082" width="9" style="660"/>
    <col min="14083" max="14083" width="1.125" style="660" customWidth="1"/>
    <col min="14084" max="14085" width="15.625" style="660" customWidth="1"/>
    <col min="14086" max="14086" width="15.25" style="660" customWidth="1"/>
    <col min="14087" max="14087" width="17.5" style="660" customWidth="1"/>
    <col min="14088" max="14088" width="15.125" style="660" customWidth="1"/>
    <col min="14089" max="14089" width="15.25" style="660" customWidth="1"/>
    <col min="14090" max="14090" width="3.75" style="660" customWidth="1"/>
    <col min="14091" max="14091" width="2.5" style="660" customWidth="1"/>
    <col min="14092" max="14338" width="9" style="660"/>
    <col min="14339" max="14339" width="1.125" style="660" customWidth="1"/>
    <col min="14340" max="14341" width="15.625" style="660" customWidth="1"/>
    <col min="14342" max="14342" width="15.25" style="660" customWidth="1"/>
    <col min="14343" max="14343" width="17.5" style="660" customWidth="1"/>
    <col min="14344" max="14344" width="15.125" style="660" customWidth="1"/>
    <col min="14345" max="14345" width="15.25" style="660" customWidth="1"/>
    <col min="14346" max="14346" width="3.75" style="660" customWidth="1"/>
    <col min="14347" max="14347" width="2.5" style="660" customWidth="1"/>
    <col min="14348" max="14594" width="9" style="660"/>
    <col min="14595" max="14595" width="1.125" style="660" customWidth="1"/>
    <col min="14596" max="14597" width="15.625" style="660" customWidth="1"/>
    <col min="14598" max="14598" width="15.25" style="660" customWidth="1"/>
    <col min="14599" max="14599" width="17.5" style="660" customWidth="1"/>
    <col min="14600" max="14600" width="15.125" style="660" customWidth="1"/>
    <col min="14601" max="14601" width="15.25" style="660" customWidth="1"/>
    <col min="14602" max="14602" width="3.75" style="660" customWidth="1"/>
    <col min="14603" max="14603" width="2.5" style="660" customWidth="1"/>
    <col min="14604" max="14850" width="9" style="660"/>
    <col min="14851" max="14851" width="1.125" style="660" customWidth="1"/>
    <col min="14852" max="14853" width="15.625" style="660" customWidth="1"/>
    <col min="14854" max="14854" width="15.25" style="660" customWidth="1"/>
    <col min="14855" max="14855" width="17.5" style="660" customWidth="1"/>
    <col min="14856" max="14856" width="15.125" style="660" customWidth="1"/>
    <col min="14857" max="14857" width="15.25" style="660" customWidth="1"/>
    <col min="14858" max="14858" width="3.75" style="660" customWidth="1"/>
    <col min="14859" max="14859" width="2.5" style="660" customWidth="1"/>
    <col min="14860" max="15106" width="9" style="660"/>
    <col min="15107" max="15107" width="1.125" style="660" customWidth="1"/>
    <col min="15108" max="15109" width="15.625" style="660" customWidth="1"/>
    <col min="15110" max="15110" width="15.25" style="660" customWidth="1"/>
    <col min="15111" max="15111" width="17.5" style="660" customWidth="1"/>
    <col min="15112" max="15112" width="15.125" style="660" customWidth="1"/>
    <col min="15113" max="15113" width="15.25" style="660" customWidth="1"/>
    <col min="15114" max="15114" width="3.75" style="660" customWidth="1"/>
    <col min="15115" max="15115" width="2.5" style="660" customWidth="1"/>
    <col min="15116" max="15362" width="9" style="660"/>
    <col min="15363" max="15363" width="1.125" style="660" customWidth="1"/>
    <col min="15364" max="15365" width="15.625" style="660" customWidth="1"/>
    <col min="15366" max="15366" width="15.25" style="660" customWidth="1"/>
    <col min="15367" max="15367" width="17.5" style="660" customWidth="1"/>
    <col min="15368" max="15368" width="15.125" style="660" customWidth="1"/>
    <col min="15369" max="15369" width="15.25" style="660" customWidth="1"/>
    <col min="15370" max="15370" width="3.75" style="660" customWidth="1"/>
    <col min="15371" max="15371" width="2.5" style="660" customWidth="1"/>
    <col min="15372" max="15618" width="9" style="660"/>
    <col min="15619" max="15619" width="1.125" style="660" customWidth="1"/>
    <col min="15620" max="15621" width="15.625" style="660" customWidth="1"/>
    <col min="15622" max="15622" width="15.25" style="660" customWidth="1"/>
    <col min="15623" max="15623" width="17.5" style="660" customWidth="1"/>
    <col min="15624" max="15624" width="15.125" style="660" customWidth="1"/>
    <col min="15625" max="15625" width="15.25" style="660" customWidth="1"/>
    <col min="15626" max="15626" width="3.75" style="660" customWidth="1"/>
    <col min="15627" max="15627" width="2.5" style="660" customWidth="1"/>
    <col min="15628" max="15874" width="9" style="660"/>
    <col min="15875" max="15875" width="1.125" style="660" customWidth="1"/>
    <col min="15876" max="15877" width="15.625" style="660" customWidth="1"/>
    <col min="15878" max="15878" width="15.25" style="660" customWidth="1"/>
    <col min="15879" max="15879" width="17.5" style="660" customWidth="1"/>
    <col min="15880" max="15880" width="15.125" style="660" customWidth="1"/>
    <col min="15881" max="15881" width="15.25" style="660" customWidth="1"/>
    <col min="15882" max="15882" width="3.75" style="660" customWidth="1"/>
    <col min="15883" max="15883" width="2.5" style="660" customWidth="1"/>
    <col min="15884" max="16130" width="9" style="660"/>
    <col min="16131" max="16131" width="1.125" style="660" customWidth="1"/>
    <col min="16132" max="16133" width="15.625" style="660" customWidth="1"/>
    <col min="16134" max="16134" width="15.25" style="660" customWidth="1"/>
    <col min="16135" max="16135" width="17.5" style="660" customWidth="1"/>
    <col min="16136" max="16136" width="15.125" style="660" customWidth="1"/>
    <col min="16137" max="16137" width="15.25" style="660" customWidth="1"/>
    <col min="16138" max="16138" width="3.75" style="660" customWidth="1"/>
    <col min="16139" max="16139" width="2.5" style="660" customWidth="1"/>
    <col min="16140" max="16384" width="9" style="660"/>
  </cols>
  <sheetData>
    <row r="1" spans="1:10" ht="20.100000000000001" customHeight="1" x14ac:dyDescent="0.4">
      <c r="A1" s="672" t="s">
        <v>1312</v>
      </c>
      <c r="B1" s="661"/>
      <c r="C1" s="661"/>
      <c r="D1" s="661"/>
      <c r="E1" s="661"/>
      <c r="F1" s="661"/>
      <c r="G1" s="661"/>
      <c r="H1" s="661"/>
      <c r="I1" s="661"/>
    </row>
    <row r="2" spans="1:10" ht="20.100000000000001" customHeight="1" x14ac:dyDescent="0.4">
      <c r="A2" s="672" t="s">
        <v>1089</v>
      </c>
      <c r="B2" s="661"/>
      <c r="C2" s="661"/>
      <c r="D2" s="661"/>
      <c r="E2" s="661"/>
      <c r="F2" s="661"/>
      <c r="G2" s="661"/>
      <c r="H2" s="661"/>
      <c r="I2" s="671" t="s">
        <v>562</v>
      </c>
    </row>
    <row r="3" spans="1:10" ht="20.100000000000001" customHeight="1" x14ac:dyDescent="0.4">
      <c r="A3" s="2712"/>
      <c r="B3" s="2712"/>
      <c r="C3" s="2712"/>
      <c r="D3" s="2712"/>
      <c r="E3" s="2712"/>
      <c r="F3" s="2712"/>
      <c r="G3" s="2712"/>
      <c r="H3" s="2712"/>
      <c r="I3" s="2712"/>
    </row>
    <row r="4" spans="1:10" ht="20.100000000000001" customHeight="1" x14ac:dyDescent="0.4">
      <c r="A4" s="670"/>
      <c r="B4" s="670"/>
      <c r="C4" s="670"/>
      <c r="D4" s="670"/>
      <c r="E4" s="670"/>
      <c r="F4" s="670"/>
      <c r="G4" s="670"/>
      <c r="H4" s="670"/>
      <c r="I4" s="670"/>
    </row>
    <row r="5" spans="1:10" ht="43.5" customHeight="1" x14ac:dyDescent="0.4">
      <c r="A5" s="669" t="s">
        <v>1088</v>
      </c>
      <c r="B5" s="2706"/>
      <c r="C5" s="2707"/>
      <c r="D5" s="2707"/>
      <c r="E5" s="2707"/>
      <c r="F5" s="2707"/>
      <c r="G5" s="2707"/>
      <c r="H5" s="2707"/>
      <c r="I5" s="2708"/>
    </row>
    <row r="6" spans="1:10" ht="43.5" customHeight="1" x14ac:dyDescent="0.4">
      <c r="A6" s="668" t="s">
        <v>588</v>
      </c>
      <c r="B6" s="2713" t="s">
        <v>797</v>
      </c>
      <c r="C6" s="2713"/>
      <c r="D6" s="2713"/>
      <c r="E6" s="2713"/>
      <c r="F6" s="2713"/>
      <c r="G6" s="2713"/>
      <c r="H6" s="2713"/>
      <c r="I6" s="2713"/>
      <c r="J6" s="665"/>
    </row>
    <row r="7" spans="1:10" ht="18.75" customHeight="1" x14ac:dyDescent="0.4">
      <c r="A7" s="2709" t="s">
        <v>1087</v>
      </c>
      <c r="B7" s="2717" t="s">
        <v>1086</v>
      </c>
      <c r="C7" s="2713"/>
      <c r="D7" s="2713"/>
      <c r="E7" s="2713"/>
      <c r="F7" s="2722"/>
      <c r="G7" s="2706" t="s">
        <v>1085</v>
      </c>
      <c r="H7" s="2707"/>
      <c r="I7" s="2708"/>
      <c r="J7" s="665"/>
    </row>
    <row r="8" spans="1:10" ht="43.5" customHeight="1" x14ac:dyDescent="0.4">
      <c r="A8" s="2710"/>
      <c r="B8" s="2719"/>
      <c r="C8" s="2720"/>
      <c r="D8" s="2720"/>
      <c r="E8" s="2720"/>
      <c r="F8" s="2721"/>
      <c r="G8" s="2706"/>
      <c r="H8" s="2707"/>
      <c r="I8" s="2708"/>
      <c r="J8" s="665"/>
    </row>
    <row r="9" spans="1:10" ht="19.5" customHeight="1" x14ac:dyDescent="0.4">
      <c r="A9" s="2714" t="s">
        <v>1084</v>
      </c>
      <c r="B9" s="2717" t="s">
        <v>1083</v>
      </c>
      <c r="C9" s="2713"/>
      <c r="D9" s="2713"/>
      <c r="E9" s="2713"/>
      <c r="F9" s="2713"/>
      <c r="G9" s="2713"/>
      <c r="H9" s="2713"/>
      <c r="I9" s="2713"/>
      <c r="J9" s="665"/>
    </row>
    <row r="10" spans="1:10" ht="40.5" customHeight="1" x14ac:dyDescent="0.4">
      <c r="A10" s="2715"/>
      <c r="B10" s="667" t="s">
        <v>383</v>
      </c>
      <c r="C10" s="667" t="s">
        <v>327</v>
      </c>
      <c r="D10" s="2711" t="s">
        <v>1081</v>
      </c>
      <c r="E10" s="2711"/>
      <c r="F10" s="2711"/>
      <c r="G10" s="2718" t="s">
        <v>1080</v>
      </c>
      <c r="H10" s="2718"/>
      <c r="I10" s="666" t="s">
        <v>1079</v>
      </c>
    </row>
    <row r="11" spans="1:10" ht="19.5" customHeight="1" x14ac:dyDescent="0.4">
      <c r="A11" s="2715"/>
      <c r="B11" s="664"/>
      <c r="C11" s="664"/>
      <c r="D11" s="2711"/>
      <c r="E11" s="2711"/>
      <c r="F11" s="2711"/>
      <c r="G11" s="662"/>
      <c r="H11" s="663" t="s">
        <v>1078</v>
      </c>
      <c r="I11" s="662"/>
    </row>
    <row r="12" spans="1:10" ht="19.5" customHeight="1" x14ac:dyDescent="0.4">
      <c r="A12" s="2715"/>
      <c r="B12" s="664"/>
      <c r="C12" s="664"/>
      <c r="D12" s="2711"/>
      <c r="E12" s="2711"/>
      <c r="F12" s="2711"/>
      <c r="G12" s="662"/>
      <c r="H12" s="663" t="s">
        <v>1078</v>
      </c>
      <c r="I12" s="662"/>
    </row>
    <row r="13" spans="1:10" ht="19.5" customHeight="1" x14ac:dyDescent="0.4">
      <c r="A13" s="2715"/>
      <c r="B13" s="664"/>
      <c r="C13" s="664"/>
      <c r="D13" s="2711"/>
      <c r="E13" s="2711"/>
      <c r="F13" s="2711"/>
      <c r="G13" s="662"/>
      <c r="H13" s="663" t="s">
        <v>1078</v>
      </c>
      <c r="I13" s="662"/>
    </row>
    <row r="14" spans="1:10" ht="19.5" customHeight="1" x14ac:dyDescent="0.4">
      <c r="A14" s="2715"/>
      <c r="B14" s="2719" t="s">
        <v>1082</v>
      </c>
      <c r="C14" s="2720"/>
      <c r="D14" s="2720"/>
      <c r="E14" s="2720"/>
      <c r="F14" s="2720"/>
      <c r="G14" s="2720"/>
      <c r="H14" s="2720"/>
      <c r="I14" s="2721"/>
    </row>
    <row r="15" spans="1:10" ht="40.5" customHeight="1" x14ac:dyDescent="0.4">
      <c r="A15" s="2715"/>
      <c r="B15" s="667" t="s">
        <v>383</v>
      </c>
      <c r="C15" s="667" t="s">
        <v>327</v>
      </c>
      <c r="D15" s="2711" t="s">
        <v>1081</v>
      </c>
      <c r="E15" s="2711"/>
      <c r="F15" s="2711"/>
      <c r="G15" s="2718" t="s">
        <v>1080</v>
      </c>
      <c r="H15" s="2718"/>
      <c r="I15" s="666" t="s">
        <v>1079</v>
      </c>
    </row>
    <row r="16" spans="1:10" ht="19.5" customHeight="1" x14ac:dyDescent="0.4">
      <c r="A16" s="2715"/>
      <c r="B16" s="664"/>
      <c r="C16" s="664"/>
      <c r="D16" s="2711"/>
      <c r="E16" s="2711"/>
      <c r="F16" s="2711"/>
      <c r="G16" s="662"/>
      <c r="H16" s="663" t="s">
        <v>1078</v>
      </c>
      <c r="I16" s="662"/>
      <c r="J16" s="665"/>
    </row>
    <row r="17" spans="1:11" ht="19.5" customHeight="1" x14ac:dyDescent="0.4">
      <c r="A17" s="2715"/>
      <c r="B17" s="664"/>
      <c r="C17" s="664"/>
      <c r="D17" s="2711"/>
      <c r="E17" s="2711"/>
      <c r="F17" s="2711"/>
      <c r="G17" s="662"/>
      <c r="H17" s="663" t="s">
        <v>1078</v>
      </c>
      <c r="I17" s="662"/>
    </row>
    <row r="18" spans="1:11" ht="19.5" customHeight="1" x14ac:dyDescent="0.4">
      <c r="A18" s="2716"/>
      <c r="B18" s="664"/>
      <c r="C18" s="664"/>
      <c r="D18" s="2711"/>
      <c r="E18" s="2711"/>
      <c r="F18" s="2711"/>
      <c r="G18" s="662"/>
      <c r="H18" s="663" t="s">
        <v>1078</v>
      </c>
      <c r="I18" s="662"/>
    </row>
    <row r="19" spans="1:11" ht="19.5" customHeight="1" x14ac:dyDescent="0.4">
      <c r="A19" s="2724" t="s">
        <v>1077</v>
      </c>
      <c r="B19" s="2726" t="s">
        <v>1076</v>
      </c>
      <c r="C19" s="2727"/>
      <c r="D19" s="2727"/>
      <c r="E19" s="2727"/>
      <c r="F19" s="2728"/>
      <c r="G19" s="2706" t="s">
        <v>1075</v>
      </c>
      <c r="H19" s="2707"/>
      <c r="I19" s="2708"/>
    </row>
    <row r="20" spans="1:11" ht="27.75" customHeight="1" x14ac:dyDescent="0.4">
      <c r="A20" s="2725"/>
      <c r="B20" s="2729"/>
      <c r="C20" s="2730"/>
      <c r="D20" s="2730"/>
      <c r="E20" s="2730"/>
      <c r="F20" s="2731"/>
      <c r="G20" s="2732"/>
      <c r="H20" s="2733"/>
      <c r="I20" s="2734"/>
    </row>
    <row r="21" spans="1:11" ht="6" customHeight="1" x14ac:dyDescent="0.4">
      <c r="A21" s="661"/>
      <c r="B21" s="661"/>
      <c r="C21" s="661"/>
      <c r="D21" s="661"/>
      <c r="E21" s="661"/>
      <c r="F21" s="661"/>
      <c r="G21" s="661"/>
      <c r="H21" s="661"/>
      <c r="I21" s="661"/>
    </row>
    <row r="22" spans="1:11" ht="16.5" customHeight="1" x14ac:dyDescent="0.4">
      <c r="A22" s="661" t="s">
        <v>579</v>
      </c>
      <c r="B22" s="661"/>
      <c r="C22" s="661"/>
      <c r="D22" s="661"/>
      <c r="E22" s="661"/>
      <c r="F22" s="661"/>
      <c r="G22" s="661"/>
      <c r="H22" s="661"/>
      <c r="I22" s="661"/>
      <c r="J22" s="324"/>
      <c r="K22" s="324"/>
    </row>
    <row r="23" spans="1:11" ht="57" customHeight="1" x14ac:dyDescent="0.4">
      <c r="A23" s="2735" t="s">
        <v>1074</v>
      </c>
      <c r="B23" s="2735"/>
      <c r="C23" s="2735"/>
      <c r="D23" s="2735"/>
      <c r="E23" s="2735"/>
      <c r="F23" s="2735"/>
      <c r="G23" s="2735"/>
      <c r="H23" s="2735"/>
      <c r="I23" s="2735"/>
      <c r="J23" s="324"/>
      <c r="K23" s="324"/>
    </row>
    <row r="24" spans="1:11" ht="36" customHeight="1" x14ac:dyDescent="0.4">
      <c r="A24" s="2735" t="s">
        <v>1073</v>
      </c>
      <c r="B24" s="2735"/>
      <c r="C24" s="2735"/>
      <c r="D24" s="2735"/>
      <c r="E24" s="2735"/>
      <c r="F24" s="2735"/>
      <c r="G24" s="2735"/>
      <c r="H24" s="2735"/>
      <c r="I24" s="2735"/>
      <c r="J24" s="324"/>
      <c r="K24" s="324"/>
    </row>
    <row r="25" spans="1:11" ht="30" customHeight="1" x14ac:dyDescent="0.4">
      <c r="A25" s="2736" t="s">
        <v>1072</v>
      </c>
      <c r="B25" s="2736"/>
      <c r="C25" s="2736"/>
      <c r="D25" s="2736"/>
      <c r="E25" s="2736"/>
      <c r="F25" s="2736"/>
      <c r="G25" s="2736"/>
      <c r="H25" s="2736"/>
      <c r="I25" s="2736"/>
      <c r="J25" s="324"/>
      <c r="K25" s="324"/>
    </row>
    <row r="26" spans="1:11" ht="7.5" customHeight="1" x14ac:dyDescent="0.4">
      <c r="A26" s="2723"/>
      <c r="B26" s="2723"/>
      <c r="C26" s="2723"/>
      <c r="D26" s="2723"/>
      <c r="E26" s="2723"/>
      <c r="F26" s="2723"/>
      <c r="G26" s="2723"/>
      <c r="H26" s="2723"/>
      <c r="I26" s="2723"/>
    </row>
    <row r="27" spans="1:11" x14ac:dyDescent="0.4">
      <c r="A27" s="324"/>
    </row>
  </sheetData>
  <mergeCells count="28">
    <mergeCell ref="D15:F15"/>
    <mergeCell ref="G15:H15"/>
    <mergeCell ref="D12:F12"/>
    <mergeCell ref="B7:F8"/>
    <mergeCell ref="A26:I26"/>
    <mergeCell ref="A19:A20"/>
    <mergeCell ref="B19:F20"/>
    <mergeCell ref="G19:I19"/>
    <mergeCell ref="G20:I20"/>
    <mergeCell ref="A23:I23"/>
    <mergeCell ref="A24:I24"/>
    <mergeCell ref="A25:I25"/>
    <mergeCell ref="G8:I8"/>
    <mergeCell ref="G7:I7"/>
    <mergeCell ref="A7:A8"/>
    <mergeCell ref="D16:F16"/>
    <mergeCell ref="A3:I3"/>
    <mergeCell ref="B5:I5"/>
    <mergeCell ref="B6:I6"/>
    <mergeCell ref="A9:A18"/>
    <mergeCell ref="B9:I9"/>
    <mergeCell ref="D10:F10"/>
    <mergeCell ref="G10:H10"/>
    <mergeCell ref="D11:F11"/>
    <mergeCell ref="D17:F17"/>
    <mergeCell ref="D18:F18"/>
    <mergeCell ref="D13:F13"/>
    <mergeCell ref="B14:I14"/>
  </mergeCells>
  <phoneticPr fontId="11"/>
  <pageMargins left="0.70866141732283472" right="0.70866141732283472" top="0.74803149606299213" bottom="0.74803149606299213" header="0.31496062992125984" footer="0.31496062992125984"/>
  <pageSetup paperSize="9" scale="7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080DC-1397-4B62-BA01-B34F8C640C0B}">
  <sheetPr>
    <tabColor theme="8"/>
  </sheetPr>
  <dimension ref="A1:K25"/>
  <sheetViews>
    <sheetView view="pageBreakPreview" zoomScaleNormal="100" zoomScaleSheetLayoutView="100" workbookViewId="0"/>
  </sheetViews>
  <sheetFormatPr defaultRowHeight="13.5" x14ac:dyDescent="0.4"/>
  <cols>
    <col min="1" max="1" width="15.625" style="660" customWidth="1"/>
    <col min="2" max="2" width="9.75" style="660" customWidth="1"/>
    <col min="3" max="3" width="15.25" style="660" customWidth="1"/>
    <col min="4" max="4" width="17.5" style="660" customWidth="1"/>
    <col min="5" max="5" width="12.75" style="660" customWidth="1"/>
    <col min="6" max="6" width="11" style="660" customWidth="1"/>
    <col min="7" max="7" width="5" style="660" customWidth="1"/>
    <col min="8" max="8" width="3.625" style="660" customWidth="1"/>
    <col min="9" max="9" width="8.375" style="660" customWidth="1"/>
    <col min="10" max="10" width="1" style="660" customWidth="1"/>
    <col min="11" max="11" width="2.5" style="660" customWidth="1"/>
    <col min="12" max="258" width="9" style="660"/>
    <col min="259" max="259" width="1.125" style="660" customWidth="1"/>
    <col min="260" max="261" width="15.625" style="660" customWidth="1"/>
    <col min="262" max="262" width="15.25" style="660" customWidth="1"/>
    <col min="263" max="263" width="17.5" style="660" customWidth="1"/>
    <col min="264" max="264" width="15.125" style="660" customWidth="1"/>
    <col min="265" max="265" width="15.25" style="660" customWidth="1"/>
    <col min="266" max="266" width="3.75" style="660" customWidth="1"/>
    <col min="267" max="267" width="2.5" style="660" customWidth="1"/>
    <col min="268" max="514" width="9" style="660"/>
    <col min="515" max="515" width="1.125" style="660" customWidth="1"/>
    <col min="516" max="517" width="15.625" style="660" customWidth="1"/>
    <col min="518" max="518" width="15.25" style="660" customWidth="1"/>
    <col min="519" max="519" width="17.5" style="660" customWidth="1"/>
    <col min="520" max="520" width="15.125" style="660" customWidth="1"/>
    <col min="521" max="521" width="15.25" style="660" customWidth="1"/>
    <col min="522" max="522" width="3.75" style="660" customWidth="1"/>
    <col min="523" max="523" width="2.5" style="660" customWidth="1"/>
    <col min="524" max="770" width="9" style="660"/>
    <col min="771" max="771" width="1.125" style="660" customWidth="1"/>
    <col min="772" max="773" width="15.625" style="660" customWidth="1"/>
    <col min="774" max="774" width="15.25" style="660" customWidth="1"/>
    <col min="775" max="775" width="17.5" style="660" customWidth="1"/>
    <col min="776" max="776" width="15.125" style="660" customWidth="1"/>
    <col min="777" max="777" width="15.25" style="660" customWidth="1"/>
    <col min="778" max="778" width="3.75" style="660" customWidth="1"/>
    <col min="779" max="779" width="2.5" style="660" customWidth="1"/>
    <col min="780" max="1026" width="9" style="660"/>
    <col min="1027" max="1027" width="1.125" style="660" customWidth="1"/>
    <col min="1028" max="1029" width="15.625" style="660" customWidth="1"/>
    <col min="1030" max="1030" width="15.25" style="660" customWidth="1"/>
    <col min="1031" max="1031" width="17.5" style="660" customWidth="1"/>
    <col min="1032" max="1032" width="15.125" style="660" customWidth="1"/>
    <col min="1033" max="1033" width="15.25" style="660" customWidth="1"/>
    <col min="1034" max="1034" width="3.75" style="660" customWidth="1"/>
    <col min="1035" max="1035" width="2.5" style="660" customWidth="1"/>
    <col min="1036" max="1282" width="9" style="660"/>
    <col min="1283" max="1283" width="1.125" style="660" customWidth="1"/>
    <col min="1284" max="1285" width="15.625" style="660" customWidth="1"/>
    <col min="1286" max="1286" width="15.25" style="660" customWidth="1"/>
    <col min="1287" max="1287" width="17.5" style="660" customWidth="1"/>
    <col min="1288" max="1288" width="15.125" style="660" customWidth="1"/>
    <col min="1289" max="1289" width="15.25" style="660" customWidth="1"/>
    <col min="1290" max="1290" width="3.75" style="660" customWidth="1"/>
    <col min="1291" max="1291" width="2.5" style="660" customWidth="1"/>
    <col min="1292" max="1538" width="9" style="660"/>
    <col min="1539" max="1539" width="1.125" style="660" customWidth="1"/>
    <col min="1540" max="1541" width="15.625" style="660" customWidth="1"/>
    <col min="1542" max="1542" width="15.25" style="660" customWidth="1"/>
    <col min="1543" max="1543" width="17.5" style="660" customWidth="1"/>
    <col min="1544" max="1544" width="15.125" style="660" customWidth="1"/>
    <col min="1545" max="1545" width="15.25" style="660" customWidth="1"/>
    <col min="1546" max="1546" width="3.75" style="660" customWidth="1"/>
    <col min="1547" max="1547" width="2.5" style="660" customWidth="1"/>
    <col min="1548" max="1794" width="9" style="660"/>
    <col min="1795" max="1795" width="1.125" style="660" customWidth="1"/>
    <col min="1796" max="1797" width="15.625" style="660" customWidth="1"/>
    <col min="1798" max="1798" width="15.25" style="660" customWidth="1"/>
    <col min="1799" max="1799" width="17.5" style="660" customWidth="1"/>
    <col min="1800" max="1800" width="15.125" style="660" customWidth="1"/>
    <col min="1801" max="1801" width="15.25" style="660" customWidth="1"/>
    <col min="1802" max="1802" width="3.75" style="660" customWidth="1"/>
    <col min="1803" max="1803" width="2.5" style="660" customWidth="1"/>
    <col min="1804" max="2050" width="9" style="660"/>
    <col min="2051" max="2051" width="1.125" style="660" customWidth="1"/>
    <col min="2052" max="2053" width="15.625" style="660" customWidth="1"/>
    <col min="2054" max="2054" width="15.25" style="660" customWidth="1"/>
    <col min="2055" max="2055" width="17.5" style="660" customWidth="1"/>
    <col min="2056" max="2056" width="15.125" style="660" customWidth="1"/>
    <col min="2057" max="2057" width="15.25" style="660" customWidth="1"/>
    <col min="2058" max="2058" width="3.75" style="660" customWidth="1"/>
    <col min="2059" max="2059" width="2.5" style="660" customWidth="1"/>
    <col min="2060" max="2306" width="9" style="660"/>
    <col min="2307" max="2307" width="1.125" style="660" customWidth="1"/>
    <col min="2308" max="2309" width="15.625" style="660" customWidth="1"/>
    <col min="2310" max="2310" width="15.25" style="660" customWidth="1"/>
    <col min="2311" max="2311" width="17.5" style="660" customWidth="1"/>
    <col min="2312" max="2312" width="15.125" style="660" customWidth="1"/>
    <col min="2313" max="2313" width="15.25" style="660" customWidth="1"/>
    <col min="2314" max="2314" width="3.75" style="660" customWidth="1"/>
    <col min="2315" max="2315" width="2.5" style="660" customWidth="1"/>
    <col min="2316" max="2562" width="9" style="660"/>
    <col min="2563" max="2563" width="1.125" style="660" customWidth="1"/>
    <col min="2564" max="2565" width="15.625" style="660" customWidth="1"/>
    <col min="2566" max="2566" width="15.25" style="660" customWidth="1"/>
    <col min="2567" max="2567" width="17.5" style="660" customWidth="1"/>
    <col min="2568" max="2568" width="15.125" style="660" customWidth="1"/>
    <col min="2569" max="2569" width="15.25" style="660" customWidth="1"/>
    <col min="2570" max="2570" width="3.75" style="660" customWidth="1"/>
    <col min="2571" max="2571" width="2.5" style="660" customWidth="1"/>
    <col min="2572" max="2818" width="9" style="660"/>
    <col min="2819" max="2819" width="1.125" style="660" customWidth="1"/>
    <col min="2820" max="2821" width="15.625" style="660" customWidth="1"/>
    <col min="2822" max="2822" width="15.25" style="660" customWidth="1"/>
    <col min="2823" max="2823" width="17.5" style="660" customWidth="1"/>
    <col min="2824" max="2824" width="15.125" style="660" customWidth="1"/>
    <col min="2825" max="2825" width="15.25" style="660" customWidth="1"/>
    <col min="2826" max="2826" width="3.75" style="660" customWidth="1"/>
    <col min="2827" max="2827" width="2.5" style="660" customWidth="1"/>
    <col min="2828" max="3074" width="9" style="660"/>
    <col min="3075" max="3075" width="1.125" style="660" customWidth="1"/>
    <col min="3076" max="3077" width="15.625" style="660" customWidth="1"/>
    <col min="3078" max="3078" width="15.25" style="660" customWidth="1"/>
    <col min="3079" max="3079" width="17.5" style="660" customWidth="1"/>
    <col min="3080" max="3080" width="15.125" style="660" customWidth="1"/>
    <col min="3081" max="3081" width="15.25" style="660" customWidth="1"/>
    <col min="3082" max="3082" width="3.75" style="660" customWidth="1"/>
    <col min="3083" max="3083" width="2.5" style="660" customWidth="1"/>
    <col min="3084" max="3330" width="9" style="660"/>
    <col min="3331" max="3331" width="1.125" style="660" customWidth="1"/>
    <col min="3332" max="3333" width="15.625" style="660" customWidth="1"/>
    <col min="3334" max="3334" width="15.25" style="660" customWidth="1"/>
    <col min="3335" max="3335" width="17.5" style="660" customWidth="1"/>
    <col min="3336" max="3336" width="15.125" style="660" customWidth="1"/>
    <col min="3337" max="3337" width="15.25" style="660" customWidth="1"/>
    <col min="3338" max="3338" width="3.75" style="660" customWidth="1"/>
    <col min="3339" max="3339" width="2.5" style="660" customWidth="1"/>
    <col min="3340" max="3586" width="9" style="660"/>
    <col min="3587" max="3587" width="1.125" style="660" customWidth="1"/>
    <col min="3588" max="3589" width="15.625" style="660" customWidth="1"/>
    <col min="3590" max="3590" width="15.25" style="660" customWidth="1"/>
    <col min="3591" max="3591" width="17.5" style="660" customWidth="1"/>
    <col min="3592" max="3592" width="15.125" style="660" customWidth="1"/>
    <col min="3593" max="3593" width="15.25" style="660" customWidth="1"/>
    <col min="3594" max="3594" width="3.75" style="660" customWidth="1"/>
    <col min="3595" max="3595" width="2.5" style="660" customWidth="1"/>
    <col min="3596" max="3842" width="9" style="660"/>
    <col min="3843" max="3843" width="1.125" style="660" customWidth="1"/>
    <col min="3844" max="3845" width="15.625" style="660" customWidth="1"/>
    <col min="3846" max="3846" width="15.25" style="660" customWidth="1"/>
    <col min="3847" max="3847" width="17.5" style="660" customWidth="1"/>
    <col min="3848" max="3848" width="15.125" style="660" customWidth="1"/>
    <col min="3849" max="3849" width="15.25" style="660" customWidth="1"/>
    <col min="3850" max="3850" width="3.75" style="660" customWidth="1"/>
    <col min="3851" max="3851" width="2.5" style="660" customWidth="1"/>
    <col min="3852" max="4098" width="9" style="660"/>
    <col min="4099" max="4099" width="1.125" style="660" customWidth="1"/>
    <col min="4100" max="4101" width="15.625" style="660" customWidth="1"/>
    <col min="4102" max="4102" width="15.25" style="660" customWidth="1"/>
    <col min="4103" max="4103" width="17.5" style="660" customWidth="1"/>
    <col min="4104" max="4104" width="15.125" style="660" customWidth="1"/>
    <col min="4105" max="4105" width="15.25" style="660" customWidth="1"/>
    <col min="4106" max="4106" width="3.75" style="660" customWidth="1"/>
    <col min="4107" max="4107" width="2.5" style="660" customWidth="1"/>
    <col min="4108" max="4354" width="9" style="660"/>
    <col min="4355" max="4355" width="1.125" style="660" customWidth="1"/>
    <col min="4356" max="4357" width="15.625" style="660" customWidth="1"/>
    <col min="4358" max="4358" width="15.25" style="660" customWidth="1"/>
    <col min="4359" max="4359" width="17.5" style="660" customWidth="1"/>
    <col min="4360" max="4360" width="15.125" style="660" customWidth="1"/>
    <col min="4361" max="4361" width="15.25" style="660" customWidth="1"/>
    <col min="4362" max="4362" width="3.75" style="660" customWidth="1"/>
    <col min="4363" max="4363" width="2.5" style="660" customWidth="1"/>
    <col min="4364" max="4610" width="9" style="660"/>
    <col min="4611" max="4611" width="1.125" style="660" customWidth="1"/>
    <col min="4612" max="4613" width="15.625" style="660" customWidth="1"/>
    <col min="4614" max="4614" width="15.25" style="660" customWidth="1"/>
    <col min="4615" max="4615" width="17.5" style="660" customWidth="1"/>
    <col min="4616" max="4616" width="15.125" style="660" customWidth="1"/>
    <col min="4617" max="4617" width="15.25" style="660" customWidth="1"/>
    <col min="4618" max="4618" width="3.75" style="660" customWidth="1"/>
    <col min="4619" max="4619" width="2.5" style="660" customWidth="1"/>
    <col min="4620" max="4866" width="9" style="660"/>
    <col min="4867" max="4867" width="1.125" style="660" customWidth="1"/>
    <col min="4868" max="4869" width="15.625" style="660" customWidth="1"/>
    <col min="4870" max="4870" width="15.25" style="660" customWidth="1"/>
    <col min="4871" max="4871" width="17.5" style="660" customWidth="1"/>
    <col min="4872" max="4872" width="15.125" style="660" customWidth="1"/>
    <col min="4873" max="4873" width="15.25" style="660" customWidth="1"/>
    <col min="4874" max="4874" width="3.75" style="660" customWidth="1"/>
    <col min="4875" max="4875" width="2.5" style="660" customWidth="1"/>
    <col min="4876" max="5122" width="9" style="660"/>
    <col min="5123" max="5123" width="1.125" style="660" customWidth="1"/>
    <col min="5124" max="5125" width="15.625" style="660" customWidth="1"/>
    <col min="5126" max="5126" width="15.25" style="660" customWidth="1"/>
    <col min="5127" max="5127" width="17.5" style="660" customWidth="1"/>
    <col min="5128" max="5128" width="15.125" style="660" customWidth="1"/>
    <col min="5129" max="5129" width="15.25" style="660" customWidth="1"/>
    <col min="5130" max="5130" width="3.75" style="660" customWidth="1"/>
    <col min="5131" max="5131" width="2.5" style="660" customWidth="1"/>
    <col min="5132" max="5378" width="9" style="660"/>
    <col min="5379" max="5379" width="1.125" style="660" customWidth="1"/>
    <col min="5380" max="5381" width="15.625" style="660" customWidth="1"/>
    <col min="5382" max="5382" width="15.25" style="660" customWidth="1"/>
    <col min="5383" max="5383" width="17.5" style="660" customWidth="1"/>
    <col min="5384" max="5384" width="15.125" style="660" customWidth="1"/>
    <col min="5385" max="5385" width="15.25" style="660" customWidth="1"/>
    <col min="5386" max="5386" width="3.75" style="660" customWidth="1"/>
    <col min="5387" max="5387" width="2.5" style="660" customWidth="1"/>
    <col min="5388" max="5634" width="9" style="660"/>
    <col min="5635" max="5635" width="1.125" style="660" customWidth="1"/>
    <col min="5636" max="5637" width="15.625" style="660" customWidth="1"/>
    <col min="5638" max="5638" width="15.25" style="660" customWidth="1"/>
    <col min="5639" max="5639" width="17.5" style="660" customWidth="1"/>
    <col min="5640" max="5640" width="15.125" style="660" customWidth="1"/>
    <col min="5641" max="5641" width="15.25" style="660" customWidth="1"/>
    <col min="5642" max="5642" width="3.75" style="660" customWidth="1"/>
    <col min="5643" max="5643" width="2.5" style="660" customWidth="1"/>
    <col min="5644" max="5890" width="9" style="660"/>
    <col min="5891" max="5891" width="1.125" style="660" customWidth="1"/>
    <col min="5892" max="5893" width="15.625" style="660" customWidth="1"/>
    <col min="5894" max="5894" width="15.25" style="660" customWidth="1"/>
    <col min="5895" max="5895" width="17.5" style="660" customWidth="1"/>
    <col min="5896" max="5896" width="15.125" style="660" customWidth="1"/>
    <col min="5897" max="5897" width="15.25" style="660" customWidth="1"/>
    <col min="5898" max="5898" width="3.75" style="660" customWidth="1"/>
    <col min="5899" max="5899" width="2.5" style="660" customWidth="1"/>
    <col min="5900" max="6146" width="9" style="660"/>
    <col min="6147" max="6147" width="1.125" style="660" customWidth="1"/>
    <col min="6148" max="6149" width="15.625" style="660" customWidth="1"/>
    <col min="6150" max="6150" width="15.25" style="660" customWidth="1"/>
    <col min="6151" max="6151" width="17.5" style="660" customWidth="1"/>
    <col min="6152" max="6152" width="15.125" style="660" customWidth="1"/>
    <col min="6153" max="6153" width="15.25" style="660" customWidth="1"/>
    <col min="6154" max="6154" width="3.75" style="660" customWidth="1"/>
    <col min="6155" max="6155" width="2.5" style="660" customWidth="1"/>
    <col min="6156" max="6402" width="9" style="660"/>
    <col min="6403" max="6403" width="1.125" style="660" customWidth="1"/>
    <col min="6404" max="6405" width="15.625" style="660" customWidth="1"/>
    <col min="6406" max="6406" width="15.25" style="660" customWidth="1"/>
    <col min="6407" max="6407" width="17.5" style="660" customWidth="1"/>
    <col min="6408" max="6408" width="15.125" style="660" customWidth="1"/>
    <col min="6409" max="6409" width="15.25" style="660" customWidth="1"/>
    <col min="6410" max="6410" width="3.75" style="660" customWidth="1"/>
    <col min="6411" max="6411" width="2.5" style="660" customWidth="1"/>
    <col min="6412" max="6658" width="9" style="660"/>
    <col min="6659" max="6659" width="1.125" style="660" customWidth="1"/>
    <col min="6660" max="6661" width="15.625" style="660" customWidth="1"/>
    <col min="6662" max="6662" width="15.25" style="660" customWidth="1"/>
    <col min="6663" max="6663" width="17.5" style="660" customWidth="1"/>
    <col min="6664" max="6664" width="15.125" style="660" customWidth="1"/>
    <col min="6665" max="6665" width="15.25" style="660" customWidth="1"/>
    <col min="6666" max="6666" width="3.75" style="660" customWidth="1"/>
    <col min="6667" max="6667" width="2.5" style="660" customWidth="1"/>
    <col min="6668" max="6914" width="9" style="660"/>
    <col min="6915" max="6915" width="1.125" style="660" customWidth="1"/>
    <col min="6916" max="6917" width="15.625" style="660" customWidth="1"/>
    <col min="6918" max="6918" width="15.25" style="660" customWidth="1"/>
    <col min="6919" max="6919" width="17.5" style="660" customWidth="1"/>
    <col min="6920" max="6920" width="15.125" style="660" customWidth="1"/>
    <col min="6921" max="6921" width="15.25" style="660" customWidth="1"/>
    <col min="6922" max="6922" width="3.75" style="660" customWidth="1"/>
    <col min="6923" max="6923" width="2.5" style="660" customWidth="1"/>
    <col min="6924" max="7170" width="9" style="660"/>
    <col min="7171" max="7171" width="1.125" style="660" customWidth="1"/>
    <col min="7172" max="7173" width="15.625" style="660" customWidth="1"/>
    <col min="7174" max="7174" width="15.25" style="660" customWidth="1"/>
    <col min="7175" max="7175" width="17.5" style="660" customWidth="1"/>
    <col min="7176" max="7176" width="15.125" style="660" customWidth="1"/>
    <col min="7177" max="7177" width="15.25" style="660" customWidth="1"/>
    <col min="7178" max="7178" width="3.75" style="660" customWidth="1"/>
    <col min="7179" max="7179" width="2.5" style="660" customWidth="1"/>
    <col min="7180" max="7426" width="9" style="660"/>
    <col min="7427" max="7427" width="1.125" style="660" customWidth="1"/>
    <col min="7428" max="7429" width="15.625" style="660" customWidth="1"/>
    <col min="7430" max="7430" width="15.25" style="660" customWidth="1"/>
    <col min="7431" max="7431" width="17.5" style="660" customWidth="1"/>
    <col min="7432" max="7432" width="15.125" style="660" customWidth="1"/>
    <col min="7433" max="7433" width="15.25" style="660" customWidth="1"/>
    <col min="7434" max="7434" width="3.75" style="660" customWidth="1"/>
    <col min="7435" max="7435" width="2.5" style="660" customWidth="1"/>
    <col min="7436" max="7682" width="9" style="660"/>
    <col min="7683" max="7683" width="1.125" style="660" customWidth="1"/>
    <col min="7684" max="7685" width="15.625" style="660" customWidth="1"/>
    <col min="7686" max="7686" width="15.25" style="660" customWidth="1"/>
    <col min="7687" max="7687" width="17.5" style="660" customWidth="1"/>
    <col min="7688" max="7688" width="15.125" style="660" customWidth="1"/>
    <col min="7689" max="7689" width="15.25" style="660" customWidth="1"/>
    <col min="7690" max="7690" width="3.75" style="660" customWidth="1"/>
    <col min="7691" max="7691" width="2.5" style="660" customWidth="1"/>
    <col min="7692" max="7938" width="9" style="660"/>
    <col min="7939" max="7939" width="1.125" style="660" customWidth="1"/>
    <col min="7940" max="7941" width="15.625" style="660" customWidth="1"/>
    <col min="7942" max="7942" width="15.25" style="660" customWidth="1"/>
    <col min="7943" max="7943" width="17.5" style="660" customWidth="1"/>
    <col min="7944" max="7944" width="15.125" style="660" customWidth="1"/>
    <col min="7945" max="7945" width="15.25" style="660" customWidth="1"/>
    <col min="7946" max="7946" width="3.75" style="660" customWidth="1"/>
    <col min="7947" max="7947" width="2.5" style="660" customWidth="1"/>
    <col min="7948" max="8194" width="9" style="660"/>
    <col min="8195" max="8195" width="1.125" style="660" customWidth="1"/>
    <col min="8196" max="8197" width="15.625" style="660" customWidth="1"/>
    <col min="8198" max="8198" width="15.25" style="660" customWidth="1"/>
    <col min="8199" max="8199" width="17.5" style="660" customWidth="1"/>
    <col min="8200" max="8200" width="15.125" style="660" customWidth="1"/>
    <col min="8201" max="8201" width="15.25" style="660" customWidth="1"/>
    <col min="8202" max="8202" width="3.75" style="660" customWidth="1"/>
    <col min="8203" max="8203" width="2.5" style="660" customWidth="1"/>
    <col min="8204" max="8450" width="9" style="660"/>
    <col min="8451" max="8451" width="1.125" style="660" customWidth="1"/>
    <col min="8452" max="8453" width="15.625" style="660" customWidth="1"/>
    <col min="8454" max="8454" width="15.25" style="660" customWidth="1"/>
    <col min="8455" max="8455" width="17.5" style="660" customWidth="1"/>
    <col min="8456" max="8456" width="15.125" style="660" customWidth="1"/>
    <col min="8457" max="8457" width="15.25" style="660" customWidth="1"/>
    <col min="8458" max="8458" width="3.75" style="660" customWidth="1"/>
    <col min="8459" max="8459" width="2.5" style="660" customWidth="1"/>
    <col min="8460" max="8706" width="9" style="660"/>
    <col min="8707" max="8707" width="1.125" style="660" customWidth="1"/>
    <col min="8708" max="8709" width="15.625" style="660" customWidth="1"/>
    <col min="8710" max="8710" width="15.25" style="660" customWidth="1"/>
    <col min="8711" max="8711" width="17.5" style="660" customWidth="1"/>
    <col min="8712" max="8712" width="15.125" style="660" customWidth="1"/>
    <col min="8713" max="8713" width="15.25" style="660" customWidth="1"/>
    <col min="8714" max="8714" width="3.75" style="660" customWidth="1"/>
    <col min="8715" max="8715" width="2.5" style="660" customWidth="1"/>
    <col min="8716" max="8962" width="9" style="660"/>
    <col min="8963" max="8963" width="1.125" style="660" customWidth="1"/>
    <col min="8964" max="8965" width="15.625" style="660" customWidth="1"/>
    <col min="8966" max="8966" width="15.25" style="660" customWidth="1"/>
    <col min="8967" max="8967" width="17.5" style="660" customWidth="1"/>
    <col min="8968" max="8968" width="15.125" style="660" customWidth="1"/>
    <col min="8969" max="8969" width="15.25" style="660" customWidth="1"/>
    <col min="8970" max="8970" width="3.75" style="660" customWidth="1"/>
    <col min="8971" max="8971" width="2.5" style="660" customWidth="1"/>
    <col min="8972" max="9218" width="9" style="660"/>
    <col min="9219" max="9219" width="1.125" style="660" customWidth="1"/>
    <col min="9220" max="9221" width="15.625" style="660" customWidth="1"/>
    <col min="9222" max="9222" width="15.25" style="660" customWidth="1"/>
    <col min="9223" max="9223" width="17.5" style="660" customWidth="1"/>
    <col min="9224" max="9224" width="15.125" style="660" customWidth="1"/>
    <col min="9225" max="9225" width="15.25" style="660" customWidth="1"/>
    <col min="9226" max="9226" width="3.75" style="660" customWidth="1"/>
    <col min="9227" max="9227" width="2.5" style="660" customWidth="1"/>
    <col min="9228" max="9474" width="9" style="660"/>
    <col min="9475" max="9475" width="1.125" style="660" customWidth="1"/>
    <col min="9476" max="9477" width="15.625" style="660" customWidth="1"/>
    <col min="9478" max="9478" width="15.25" style="660" customWidth="1"/>
    <col min="9479" max="9479" width="17.5" style="660" customWidth="1"/>
    <col min="9480" max="9480" width="15.125" style="660" customWidth="1"/>
    <col min="9481" max="9481" width="15.25" style="660" customWidth="1"/>
    <col min="9482" max="9482" width="3.75" style="660" customWidth="1"/>
    <col min="9483" max="9483" width="2.5" style="660" customWidth="1"/>
    <col min="9484" max="9730" width="9" style="660"/>
    <col min="9731" max="9731" width="1.125" style="660" customWidth="1"/>
    <col min="9732" max="9733" width="15.625" style="660" customWidth="1"/>
    <col min="9734" max="9734" width="15.25" style="660" customWidth="1"/>
    <col min="9735" max="9735" width="17.5" style="660" customWidth="1"/>
    <col min="9736" max="9736" width="15.125" style="660" customWidth="1"/>
    <col min="9737" max="9737" width="15.25" style="660" customWidth="1"/>
    <col min="9738" max="9738" width="3.75" style="660" customWidth="1"/>
    <col min="9739" max="9739" width="2.5" style="660" customWidth="1"/>
    <col min="9740" max="9986" width="9" style="660"/>
    <col min="9987" max="9987" width="1.125" style="660" customWidth="1"/>
    <col min="9988" max="9989" width="15.625" style="660" customWidth="1"/>
    <col min="9990" max="9990" width="15.25" style="660" customWidth="1"/>
    <col min="9991" max="9991" width="17.5" style="660" customWidth="1"/>
    <col min="9992" max="9992" width="15.125" style="660" customWidth="1"/>
    <col min="9993" max="9993" width="15.25" style="660" customWidth="1"/>
    <col min="9994" max="9994" width="3.75" style="660" customWidth="1"/>
    <col min="9995" max="9995" width="2.5" style="660" customWidth="1"/>
    <col min="9996" max="10242" width="9" style="660"/>
    <col min="10243" max="10243" width="1.125" style="660" customWidth="1"/>
    <col min="10244" max="10245" width="15.625" style="660" customWidth="1"/>
    <col min="10246" max="10246" width="15.25" style="660" customWidth="1"/>
    <col min="10247" max="10247" width="17.5" style="660" customWidth="1"/>
    <col min="10248" max="10248" width="15.125" style="660" customWidth="1"/>
    <col min="10249" max="10249" width="15.25" style="660" customWidth="1"/>
    <col min="10250" max="10250" width="3.75" style="660" customWidth="1"/>
    <col min="10251" max="10251" width="2.5" style="660" customWidth="1"/>
    <col min="10252" max="10498" width="9" style="660"/>
    <col min="10499" max="10499" width="1.125" style="660" customWidth="1"/>
    <col min="10500" max="10501" width="15.625" style="660" customWidth="1"/>
    <col min="10502" max="10502" width="15.25" style="660" customWidth="1"/>
    <col min="10503" max="10503" width="17.5" style="660" customWidth="1"/>
    <col min="10504" max="10504" width="15.125" style="660" customWidth="1"/>
    <col min="10505" max="10505" width="15.25" style="660" customWidth="1"/>
    <col min="10506" max="10506" width="3.75" style="660" customWidth="1"/>
    <col min="10507" max="10507" width="2.5" style="660" customWidth="1"/>
    <col min="10508" max="10754" width="9" style="660"/>
    <col min="10755" max="10755" width="1.125" style="660" customWidth="1"/>
    <col min="10756" max="10757" width="15.625" style="660" customWidth="1"/>
    <col min="10758" max="10758" width="15.25" style="660" customWidth="1"/>
    <col min="10759" max="10759" width="17.5" style="660" customWidth="1"/>
    <col min="10760" max="10760" width="15.125" style="660" customWidth="1"/>
    <col min="10761" max="10761" width="15.25" style="660" customWidth="1"/>
    <col min="10762" max="10762" width="3.75" style="660" customWidth="1"/>
    <col min="10763" max="10763" width="2.5" style="660" customWidth="1"/>
    <col min="10764" max="11010" width="9" style="660"/>
    <col min="11011" max="11011" width="1.125" style="660" customWidth="1"/>
    <col min="11012" max="11013" width="15.625" style="660" customWidth="1"/>
    <col min="11014" max="11014" width="15.25" style="660" customWidth="1"/>
    <col min="11015" max="11015" width="17.5" style="660" customWidth="1"/>
    <col min="11016" max="11016" width="15.125" style="660" customWidth="1"/>
    <col min="11017" max="11017" width="15.25" style="660" customWidth="1"/>
    <col min="11018" max="11018" width="3.75" style="660" customWidth="1"/>
    <col min="11019" max="11019" width="2.5" style="660" customWidth="1"/>
    <col min="11020" max="11266" width="9" style="660"/>
    <col min="11267" max="11267" width="1.125" style="660" customWidth="1"/>
    <col min="11268" max="11269" width="15.625" style="660" customWidth="1"/>
    <col min="11270" max="11270" width="15.25" style="660" customWidth="1"/>
    <col min="11271" max="11271" width="17.5" style="660" customWidth="1"/>
    <col min="11272" max="11272" width="15.125" style="660" customWidth="1"/>
    <col min="11273" max="11273" width="15.25" style="660" customWidth="1"/>
    <col min="11274" max="11274" width="3.75" style="660" customWidth="1"/>
    <col min="11275" max="11275" width="2.5" style="660" customWidth="1"/>
    <col min="11276" max="11522" width="9" style="660"/>
    <col min="11523" max="11523" width="1.125" style="660" customWidth="1"/>
    <col min="11524" max="11525" width="15.625" style="660" customWidth="1"/>
    <col min="11526" max="11526" width="15.25" style="660" customWidth="1"/>
    <col min="11527" max="11527" width="17.5" style="660" customWidth="1"/>
    <col min="11528" max="11528" width="15.125" style="660" customWidth="1"/>
    <col min="11529" max="11529" width="15.25" style="660" customWidth="1"/>
    <col min="11530" max="11530" width="3.75" style="660" customWidth="1"/>
    <col min="11531" max="11531" width="2.5" style="660" customWidth="1"/>
    <col min="11532" max="11778" width="9" style="660"/>
    <col min="11779" max="11779" width="1.125" style="660" customWidth="1"/>
    <col min="11780" max="11781" width="15.625" style="660" customWidth="1"/>
    <col min="11782" max="11782" width="15.25" style="660" customWidth="1"/>
    <col min="11783" max="11783" width="17.5" style="660" customWidth="1"/>
    <col min="11784" max="11784" width="15.125" style="660" customWidth="1"/>
    <col min="11785" max="11785" width="15.25" style="660" customWidth="1"/>
    <col min="11786" max="11786" width="3.75" style="660" customWidth="1"/>
    <col min="11787" max="11787" width="2.5" style="660" customWidth="1"/>
    <col min="11788" max="12034" width="9" style="660"/>
    <col min="12035" max="12035" width="1.125" style="660" customWidth="1"/>
    <col min="12036" max="12037" width="15.625" style="660" customWidth="1"/>
    <col min="12038" max="12038" width="15.25" style="660" customWidth="1"/>
    <col min="12039" max="12039" width="17.5" style="660" customWidth="1"/>
    <col min="12040" max="12040" width="15.125" style="660" customWidth="1"/>
    <col min="12041" max="12041" width="15.25" style="660" customWidth="1"/>
    <col min="12042" max="12042" width="3.75" style="660" customWidth="1"/>
    <col min="12043" max="12043" width="2.5" style="660" customWidth="1"/>
    <col min="12044" max="12290" width="9" style="660"/>
    <col min="12291" max="12291" width="1.125" style="660" customWidth="1"/>
    <col min="12292" max="12293" width="15.625" style="660" customWidth="1"/>
    <col min="12294" max="12294" width="15.25" style="660" customWidth="1"/>
    <col min="12295" max="12295" width="17.5" style="660" customWidth="1"/>
    <col min="12296" max="12296" width="15.125" style="660" customWidth="1"/>
    <col min="12297" max="12297" width="15.25" style="660" customWidth="1"/>
    <col min="12298" max="12298" width="3.75" style="660" customWidth="1"/>
    <col min="12299" max="12299" width="2.5" style="660" customWidth="1"/>
    <col min="12300" max="12546" width="9" style="660"/>
    <col min="12547" max="12547" width="1.125" style="660" customWidth="1"/>
    <col min="12548" max="12549" width="15.625" style="660" customWidth="1"/>
    <col min="12550" max="12550" width="15.25" style="660" customWidth="1"/>
    <col min="12551" max="12551" width="17.5" style="660" customWidth="1"/>
    <col min="12552" max="12552" width="15.125" style="660" customWidth="1"/>
    <col min="12553" max="12553" width="15.25" style="660" customWidth="1"/>
    <col min="12554" max="12554" width="3.75" style="660" customWidth="1"/>
    <col min="12555" max="12555" width="2.5" style="660" customWidth="1"/>
    <col min="12556" max="12802" width="9" style="660"/>
    <col min="12803" max="12803" width="1.125" style="660" customWidth="1"/>
    <col min="12804" max="12805" width="15.625" style="660" customWidth="1"/>
    <col min="12806" max="12806" width="15.25" style="660" customWidth="1"/>
    <col min="12807" max="12807" width="17.5" style="660" customWidth="1"/>
    <col min="12808" max="12808" width="15.125" style="660" customWidth="1"/>
    <col min="12809" max="12809" width="15.25" style="660" customWidth="1"/>
    <col min="12810" max="12810" width="3.75" style="660" customWidth="1"/>
    <col min="12811" max="12811" width="2.5" style="660" customWidth="1"/>
    <col min="12812" max="13058" width="9" style="660"/>
    <col min="13059" max="13059" width="1.125" style="660" customWidth="1"/>
    <col min="13060" max="13061" width="15.625" style="660" customWidth="1"/>
    <col min="13062" max="13062" width="15.25" style="660" customWidth="1"/>
    <col min="13063" max="13063" width="17.5" style="660" customWidth="1"/>
    <col min="13064" max="13064" width="15.125" style="660" customWidth="1"/>
    <col min="13065" max="13065" width="15.25" style="660" customWidth="1"/>
    <col min="13066" max="13066" width="3.75" style="660" customWidth="1"/>
    <col min="13067" max="13067" width="2.5" style="660" customWidth="1"/>
    <col min="13068" max="13314" width="9" style="660"/>
    <col min="13315" max="13315" width="1.125" style="660" customWidth="1"/>
    <col min="13316" max="13317" width="15.625" style="660" customWidth="1"/>
    <col min="13318" max="13318" width="15.25" style="660" customWidth="1"/>
    <col min="13319" max="13319" width="17.5" style="660" customWidth="1"/>
    <col min="13320" max="13320" width="15.125" style="660" customWidth="1"/>
    <col min="13321" max="13321" width="15.25" style="660" customWidth="1"/>
    <col min="13322" max="13322" width="3.75" style="660" customWidth="1"/>
    <col min="13323" max="13323" width="2.5" style="660" customWidth="1"/>
    <col min="13324" max="13570" width="9" style="660"/>
    <col min="13571" max="13571" width="1.125" style="660" customWidth="1"/>
    <col min="13572" max="13573" width="15.625" style="660" customWidth="1"/>
    <col min="13574" max="13574" width="15.25" style="660" customWidth="1"/>
    <col min="13575" max="13575" width="17.5" style="660" customWidth="1"/>
    <col min="13576" max="13576" width="15.125" style="660" customWidth="1"/>
    <col min="13577" max="13577" width="15.25" style="660" customWidth="1"/>
    <col min="13578" max="13578" width="3.75" style="660" customWidth="1"/>
    <col min="13579" max="13579" width="2.5" style="660" customWidth="1"/>
    <col min="13580" max="13826" width="9" style="660"/>
    <col min="13827" max="13827" width="1.125" style="660" customWidth="1"/>
    <col min="13828" max="13829" width="15.625" style="660" customWidth="1"/>
    <col min="13830" max="13830" width="15.25" style="660" customWidth="1"/>
    <col min="13831" max="13831" width="17.5" style="660" customWidth="1"/>
    <col min="13832" max="13832" width="15.125" style="660" customWidth="1"/>
    <col min="13833" max="13833" width="15.25" style="660" customWidth="1"/>
    <col min="13834" max="13834" width="3.75" style="660" customWidth="1"/>
    <col min="13835" max="13835" width="2.5" style="660" customWidth="1"/>
    <col min="13836" max="14082" width="9" style="660"/>
    <col min="14083" max="14083" width="1.125" style="660" customWidth="1"/>
    <col min="14084" max="14085" width="15.625" style="660" customWidth="1"/>
    <col min="14086" max="14086" width="15.25" style="660" customWidth="1"/>
    <col min="14087" max="14087" width="17.5" style="660" customWidth="1"/>
    <col min="14088" max="14088" width="15.125" style="660" customWidth="1"/>
    <col min="14089" max="14089" width="15.25" style="660" customWidth="1"/>
    <col min="14090" max="14090" width="3.75" style="660" customWidth="1"/>
    <col min="14091" max="14091" width="2.5" style="660" customWidth="1"/>
    <col min="14092" max="14338" width="9" style="660"/>
    <col min="14339" max="14339" width="1.125" style="660" customWidth="1"/>
    <col min="14340" max="14341" width="15.625" style="660" customWidth="1"/>
    <col min="14342" max="14342" width="15.25" style="660" customWidth="1"/>
    <col min="14343" max="14343" width="17.5" style="660" customWidth="1"/>
    <col min="14344" max="14344" width="15.125" style="660" customWidth="1"/>
    <col min="14345" max="14345" width="15.25" style="660" customWidth="1"/>
    <col min="14346" max="14346" width="3.75" style="660" customWidth="1"/>
    <col min="14347" max="14347" width="2.5" style="660" customWidth="1"/>
    <col min="14348" max="14594" width="9" style="660"/>
    <col min="14595" max="14595" width="1.125" style="660" customWidth="1"/>
    <col min="14596" max="14597" width="15.625" style="660" customWidth="1"/>
    <col min="14598" max="14598" width="15.25" style="660" customWidth="1"/>
    <col min="14599" max="14599" width="17.5" style="660" customWidth="1"/>
    <col min="14600" max="14600" width="15.125" style="660" customWidth="1"/>
    <col min="14601" max="14601" width="15.25" style="660" customWidth="1"/>
    <col min="14602" max="14602" width="3.75" style="660" customWidth="1"/>
    <col min="14603" max="14603" width="2.5" style="660" customWidth="1"/>
    <col min="14604" max="14850" width="9" style="660"/>
    <col min="14851" max="14851" width="1.125" style="660" customWidth="1"/>
    <col min="14852" max="14853" width="15.625" style="660" customWidth="1"/>
    <col min="14854" max="14854" width="15.25" style="660" customWidth="1"/>
    <col min="14855" max="14855" width="17.5" style="660" customWidth="1"/>
    <col min="14856" max="14856" width="15.125" style="660" customWidth="1"/>
    <col min="14857" max="14857" width="15.25" style="660" customWidth="1"/>
    <col min="14858" max="14858" width="3.75" style="660" customWidth="1"/>
    <col min="14859" max="14859" width="2.5" style="660" customWidth="1"/>
    <col min="14860" max="15106" width="9" style="660"/>
    <col min="15107" max="15107" width="1.125" style="660" customWidth="1"/>
    <col min="15108" max="15109" width="15.625" style="660" customWidth="1"/>
    <col min="15110" max="15110" width="15.25" style="660" customWidth="1"/>
    <col min="15111" max="15111" width="17.5" style="660" customWidth="1"/>
    <col min="15112" max="15112" width="15.125" style="660" customWidth="1"/>
    <col min="15113" max="15113" width="15.25" style="660" customWidth="1"/>
    <col min="15114" max="15114" width="3.75" style="660" customWidth="1"/>
    <col min="15115" max="15115" width="2.5" style="660" customWidth="1"/>
    <col min="15116" max="15362" width="9" style="660"/>
    <col min="15363" max="15363" width="1.125" style="660" customWidth="1"/>
    <col min="15364" max="15365" width="15.625" style="660" customWidth="1"/>
    <col min="15366" max="15366" width="15.25" style="660" customWidth="1"/>
    <col min="15367" max="15367" width="17.5" style="660" customWidth="1"/>
    <col min="15368" max="15368" width="15.125" style="660" customWidth="1"/>
    <col min="15369" max="15369" width="15.25" style="660" customWidth="1"/>
    <col min="15370" max="15370" width="3.75" style="660" customWidth="1"/>
    <col min="15371" max="15371" width="2.5" style="660" customWidth="1"/>
    <col min="15372" max="15618" width="9" style="660"/>
    <col min="15619" max="15619" width="1.125" style="660" customWidth="1"/>
    <col min="15620" max="15621" width="15.625" style="660" customWidth="1"/>
    <col min="15622" max="15622" width="15.25" style="660" customWidth="1"/>
    <col min="15623" max="15623" width="17.5" style="660" customWidth="1"/>
    <col min="15624" max="15624" width="15.125" style="660" customWidth="1"/>
    <col min="15625" max="15625" width="15.25" style="660" customWidth="1"/>
    <col min="15626" max="15626" width="3.75" style="660" customWidth="1"/>
    <col min="15627" max="15627" width="2.5" style="660" customWidth="1"/>
    <col min="15628" max="15874" width="9" style="660"/>
    <col min="15875" max="15875" width="1.125" style="660" customWidth="1"/>
    <col min="15876" max="15877" width="15.625" style="660" customWidth="1"/>
    <col min="15878" max="15878" width="15.25" style="660" customWidth="1"/>
    <col min="15879" max="15879" width="17.5" style="660" customWidth="1"/>
    <col min="15880" max="15880" width="15.125" style="660" customWidth="1"/>
    <col min="15881" max="15881" width="15.25" style="660" customWidth="1"/>
    <col min="15882" max="15882" width="3.75" style="660" customWidth="1"/>
    <col min="15883" max="15883" width="2.5" style="660" customWidth="1"/>
    <col min="15884" max="16130" width="9" style="660"/>
    <col min="16131" max="16131" width="1.125" style="660" customWidth="1"/>
    <col min="16132" max="16133" width="15.625" style="660" customWidth="1"/>
    <col min="16134" max="16134" width="15.25" style="660" customWidth="1"/>
    <col min="16135" max="16135" width="17.5" style="660" customWidth="1"/>
    <col min="16136" max="16136" width="15.125" style="660" customWidth="1"/>
    <col min="16137" max="16137" width="15.25" style="660" customWidth="1"/>
    <col min="16138" max="16138" width="3.75" style="660" customWidth="1"/>
    <col min="16139" max="16139" width="2.5" style="660" customWidth="1"/>
    <col min="16140" max="16384" width="9" style="660"/>
  </cols>
  <sheetData>
    <row r="1" spans="1:10" ht="20.100000000000001" customHeight="1" x14ac:dyDescent="0.4">
      <c r="A1" s="673" t="s">
        <v>1313</v>
      </c>
      <c r="B1" s="673"/>
      <c r="C1" s="673"/>
      <c r="D1" s="673"/>
      <c r="E1" s="673"/>
      <c r="F1" s="673"/>
      <c r="G1" s="673"/>
      <c r="H1" s="673"/>
      <c r="I1" s="673"/>
    </row>
    <row r="2" spans="1:10" ht="20.100000000000001" customHeight="1" x14ac:dyDescent="0.4">
      <c r="A2" s="672" t="s">
        <v>1093</v>
      </c>
      <c r="B2" s="661"/>
      <c r="C2" s="661"/>
      <c r="D2" s="661"/>
      <c r="E2" s="661"/>
      <c r="F2" s="661"/>
      <c r="G2" s="661"/>
      <c r="H2" s="661"/>
      <c r="I2" s="671" t="s">
        <v>562</v>
      </c>
    </row>
    <row r="3" spans="1:10" ht="20.100000000000001" customHeight="1" x14ac:dyDescent="0.4">
      <c r="A3" s="2712"/>
      <c r="B3" s="2712"/>
      <c r="C3" s="2712"/>
      <c r="D3" s="2712"/>
      <c r="E3" s="2712"/>
      <c r="F3" s="2712"/>
      <c r="G3" s="2712"/>
      <c r="H3" s="2712"/>
      <c r="I3" s="2712"/>
    </row>
    <row r="4" spans="1:10" ht="20.100000000000001" customHeight="1" x14ac:dyDescent="0.4">
      <c r="A4" s="670"/>
      <c r="B4" s="670"/>
      <c r="C4" s="670"/>
      <c r="D4" s="670"/>
      <c r="E4" s="670"/>
      <c r="F4" s="670"/>
      <c r="G4" s="670"/>
      <c r="H4" s="670"/>
      <c r="I4" s="670"/>
    </row>
    <row r="5" spans="1:10" ht="43.5" customHeight="1" x14ac:dyDescent="0.4">
      <c r="A5" s="674" t="s">
        <v>1088</v>
      </c>
      <c r="B5" s="2706"/>
      <c r="C5" s="2707"/>
      <c r="D5" s="2707"/>
      <c r="E5" s="2707"/>
      <c r="F5" s="2707"/>
      <c r="G5" s="2707"/>
      <c r="H5" s="2707"/>
      <c r="I5" s="2708"/>
    </row>
    <row r="6" spans="1:10" ht="43.5" customHeight="1" x14ac:dyDescent="0.4">
      <c r="A6" s="668" t="s">
        <v>588</v>
      </c>
      <c r="B6" s="2713" t="s">
        <v>797</v>
      </c>
      <c r="C6" s="2713"/>
      <c r="D6" s="2713"/>
      <c r="E6" s="2713"/>
      <c r="F6" s="2713"/>
      <c r="G6" s="2713"/>
      <c r="H6" s="2713"/>
      <c r="I6" s="2713"/>
      <c r="J6" s="665"/>
    </row>
    <row r="7" spans="1:10" ht="19.5" customHeight="1" x14ac:dyDescent="0.4">
      <c r="A7" s="2714" t="s">
        <v>1092</v>
      </c>
      <c r="B7" s="2717" t="s">
        <v>1083</v>
      </c>
      <c r="C7" s="2713"/>
      <c r="D7" s="2713"/>
      <c r="E7" s="2713"/>
      <c r="F7" s="2713"/>
      <c r="G7" s="2713"/>
      <c r="H7" s="2713"/>
      <c r="I7" s="2713"/>
      <c r="J7" s="665"/>
    </row>
    <row r="8" spans="1:10" ht="40.5" customHeight="1" x14ac:dyDescent="0.4">
      <c r="A8" s="2715"/>
      <c r="B8" s="2737" t="s">
        <v>327</v>
      </c>
      <c r="C8" s="2737"/>
      <c r="D8" s="2711" t="s">
        <v>1081</v>
      </c>
      <c r="E8" s="2711"/>
      <c r="F8" s="2711"/>
      <c r="G8" s="2718" t="s">
        <v>1080</v>
      </c>
      <c r="H8" s="2718"/>
      <c r="I8" s="666" t="s">
        <v>1079</v>
      </c>
    </row>
    <row r="9" spans="1:10" ht="19.5" customHeight="1" x14ac:dyDescent="0.4">
      <c r="A9" s="2715"/>
      <c r="B9" s="2737"/>
      <c r="C9" s="2737"/>
      <c r="D9" s="2711"/>
      <c r="E9" s="2711"/>
      <c r="F9" s="2711"/>
      <c r="G9" s="662"/>
      <c r="H9" s="663" t="s">
        <v>1078</v>
      </c>
      <c r="I9" s="662"/>
    </row>
    <row r="10" spans="1:10" ht="19.5" customHeight="1" x14ac:dyDescent="0.4">
      <c r="A10" s="2715"/>
      <c r="B10" s="2737"/>
      <c r="C10" s="2737"/>
      <c r="D10" s="2711"/>
      <c r="E10" s="2711"/>
      <c r="F10" s="2711"/>
      <c r="G10" s="662"/>
      <c r="H10" s="663" t="s">
        <v>1078</v>
      </c>
      <c r="I10" s="662"/>
    </row>
    <row r="11" spans="1:10" ht="19.5" customHeight="1" x14ac:dyDescent="0.4">
      <c r="A11" s="2715"/>
      <c r="B11" s="2737"/>
      <c r="C11" s="2737"/>
      <c r="D11" s="2711"/>
      <c r="E11" s="2711"/>
      <c r="F11" s="2711"/>
      <c r="G11" s="662"/>
      <c r="H11" s="663" t="s">
        <v>1078</v>
      </c>
      <c r="I11" s="662"/>
    </row>
    <row r="12" spans="1:10" ht="19.5" customHeight="1" x14ac:dyDescent="0.4">
      <c r="A12" s="2715"/>
      <c r="B12" s="2719" t="s">
        <v>1082</v>
      </c>
      <c r="C12" s="2720"/>
      <c r="D12" s="2720"/>
      <c r="E12" s="2720"/>
      <c r="F12" s="2720"/>
      <c r="G12" s="2720"/>
      <c r="H12" s="2720"/>
      <c r="I12" s="2721"/>
    </row>
    <row r="13" spans="1:10" ht="40.5" customHeight="1" x14ac:dyDescent="0.4">
      <c r="A13" s="2715"/>
      <c r="B13" s="2737" t="s">
        <v>327</v>
      </c>
      <c r="C13" s="2737"/>
      <c r="D13" s="2711" t="s">
        <v>1081</v>
      </c>
      <c r="E13" s="2711"/>
      <c r="F13" s="2711"/>
      <c r="G13" s="2718" t="s">
        <v>1080</v>
      </c>
      <c r="H13" s="2718"/>
      <c r="I13" s="666" t="s">
        <v>1079</v>
      </c>
    </row>
    <row r="14" spans="1:10" ht="19.5" customHeight="1" x14ac:dyDescent="0.4">
      <c r="A14" s="2715"/>
      <c r="B14" s="2737"/>
      <c r="C14" s="2737"/>
      <c r="D14" s="2711"/>
      <c r="E14" s="2711"/>
      <c r="F14" s="2711"/>
      <c r="G14" s="662"/>
      <c r="H14" s="663" t="s">
        <v>1078</v>
      </c>
      <c r="I14" s="662"/>
      <c r="J14" s="665"/>
    </row>
    <row r="15" spans="1:10" ht="19.5" customHeight="1" x14ac:dyDescent="0.4">
      <c r="A15" s="2715"/>
      <c r="B15" s="2737"/>
      <c r="C15" s="2737"/>
      <c r="D15" s="2711"/>
      <c r="E15" s="2711"/>
      <c r="F15" s="2711"/>
      <c r="G15" s="662"/>
      <c r="H15" s="663" t="s">
        <v>1078</v>
      </c>
      <c r="I15" s="662"/>
    </row>
    <row r="16" spans="1:10" ht="19.5" customHeight="1" x14ac:dyDescent="0.4">
      <c r="A16" s="2716"/>
      <c r="B16" s="2737"/>
      <c r="C16" s="2737"/>
      <c r="D16" s="2711"/>
      <c r="E16" s="2711"/>
      <c r="F16" s="2711"/>
      <c r="G16" s="662"/>
      <c r="H16" s="663" t="s">
        <v>1078</v>
      </c>
      <c r="I16" s="662"/>
    </row>
    <row r="17" spans="1:11" ht="19.5" customHeight="1" x14ac:dyDescent="0.4">
      <c r="A17" s="2738" t="s">
        <v>1091</v>
      </c>
      <c r="B17" s="2726" t="s">
        <v>1076</v>
      </c>
      <c r="C17" s="2727"/>
      <c r="D17" s="2727"/>
      <c r="E17" s="2727"/>
      <c r="F17" s="2728"/>
      <c r="G17" s="2706" t="s">
        <v>1075</v>
      </c>
      <c r="H17" s="2707"/>
      <c r="I17" s="2708"/>
    </row>
    <row r="18" spans="1:11" ht="27" customHeight="1" x14ac:dyDescent="0.4">
      <c r="A18" s="2739"/>
      <c r="B18" s="2729"/>
      <c r="C18" s="2730"/>
      <c r="D18" s="2730"/>
      <c r="E18" s="2730"/>
      <c r="F18" s="2731"/>
      <c r="G18" s="2732"/>
      <c r="H18" s="2733"/>
      <c r="I18" s="2734"/>
    </row>
    <row r="19" spans="1:11" ht="6" customHeight="1" x14ac:dyDescent="0.4">
      <c r="A19" s="661"/>
      <c r="B19" s="661"/>
      <c r="C19" s="661"/>
      <c r="D19" s="661"/>
      <c r="E19" s="661"/>
      <c r="F19" s="661"/>
      <c r="G19" s="661"/>
      <c r="H19" s="661"/>
      <c r="I19" s="661"/>
    </row>
    <row r="20" spans="1:11" ht="19.5" customHeight="1" x14ac:dyDescent="0.4">
      <c r="A20" s="661" t="s">
        <v>579</v>
      </c>
      <c r="B20" s="661"/>
      <c r="C20" s="661"/>
      <c r="D20" s="661"/>
      <c r="E20" s="661"/>
      <c r="F20" s="661"/>
      <c r="G20" s="661"/>
      <c r="H20" s="661"/>
      <c r="I20" s="661"/>
      <c r="J20" s="324"/>
      <c r="K20" s="324"/>
    </row>
    <row r="21" spans="1:11" ht="53.25" customHeight="1" x14ac:dyDescent="0.4">
      <c r="A21" s="2735" t="s">
        <v>1090</v>
      </c>
      <c r="B21" s="2735"/>
      <c r="C21" s="2735"/>
      <c r="D21" s="2735"/>
      <c r="E21" s="2735"/>
      <c r="F21" s="2735"/>
      <c r="G21" s="2735"/>
      <c r="H21" s="2735"/>
      <c r="I21" s="2735"/>
      <c r="J21" s="324"/>
      <c r="K21" s="324"/>
    </row>
    <row r="22" spans="1:11" ht="33.75" customHeight="1" x14ac:dyDescent="0.4">
      <c r="A22" s="2735" t="s">
        <v>1073</v>
      </c>
      <c r="B22" s="2735"/>
      <c r="C22" s="2735"/>
      <c r="D22" s="2735"/>
      <c r="E22" s="2735"/>
      <c r="F22" s="2735"/>
      <c r="G22" s="2735"/>
      <c r="H22" s="2735"/>
      <c r="I22" s="2735"/>
      <c r="J22" s="324"/>
      <c r="K22" s="324"/>
    </row>
    <row r="23" spans="1:11" ht="32.25" customHeight="1" x14ac:dyDescent="0.4">
      <c r="A23" s="2736" t="s">
        <v>1072</v>
      </c>
      <c r="B23" s="2736"/>
      <c r="C23" s="2736"/>
      <c r="D23" s="2736"/>
      <c r="E23" s="2736"/>
      <c r="F23" s="2736"/>
      <c r="G23" s="2736"/>
      <c r="H23" s="2736"/>
      <c r="I23" s="2736"/>
      <c r="J23" s="324"/>
      <c r="K23" s="324"/>
    </row>
    <row r="24" spans="1:11" ht="7.5" customHeight="1" x14ac:dyDescent="0.4">
      <c r="A24" s="2735"/>
      <c r="B24" s="2735"/>
      <c r="C24" s="2735"/>
      <c r="D24" s="2735"/>
      <c r="E24" s="2735"/>
      <c r="F24" s="2735"/>
      <c r="G24" s="2735"/>
      <c r="H24" s="2735"/>
      <c r="I24" s="2735"/>
    </row>
    <row r="25" spans="1:11" x14ac:dyDescent="0.4">
      <c r="A25" s="324"/>
    </row>
  </sheetData>
  <mergeCells count="32">
    <mergeCell ref="A23:I23"/>
    <mergeCell ref="A24:I24"/>
    <mergeCell ref="A21:I21"/>
    <mergeCell ref="A22:I22"/>
    <mergeCell ref="A3:I3"/>
    <mergeCell ref="B5:I5"/>
    <mergeCell ref="B6:I6"/>
    <mergeCell ref="A7:A16"/>
    <mergeCell ref="B7:I7"/>
    <mergeCell ref="B12:I12"/>
    <mergeCell ref="A17:A18"/>
    <mergeCell ref="B17:F18"/>
    <mergeCell ref="G18:I18"/>
    <mergeCell ref="D13:F13"/>
    <mergeCell ref="G17:I17"/>
    <mergeCell ref="B14:C14"/>
    <mergeCell ref="D14:F14"/>
    <mergeCell ref="D15:F15"/>
    <mergeCell ref="B16:C16"/>
    <mergeCell ref="D16:F16"/>
    <mergeCell ref="B13:C13"/>
    <mergeCell ref="B15:C15"/>
    <mergeCell ref="G13:H13"/>
    <mergeCell ref="G8:H8"/>
    <mergeCell ref="D8:F8"/>
    <mergeCell ref="D9:F9"/>
    <mergeCell ref="B8:C8"/>
    <mergeCell ref="B9:C9"/>
    <mergeCell ref="B10:C10"/>
    <mergeCell ref="B11:C11"/>
    <mergeCell ref="D10:F10"/>
    <mergeCell ref="D11:F11"/>
  </mergeCells>
  <phoneticPr fontId="11"/>
  <pageMargins left="0.70866141732283472" right="0.70866141732283472" top="0.74803149606299213" bottom="0.74803149606299213" header="0.31496062992125984" footer="0.31496062992125984"/>
  <pageSetup paperSize="9" scale="7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017AD-AA3F-44A1-8C6C-18F6FE360263}">
  <sheetPr>
    <tabColor theme="8"/>
  </sheetPr>
  <dimension ref="A1:AC61"/>
  <sheetViews>
    <sheetView view="pageBreakPreview" zoomScale="115" zoomScaleNormal="100" zoomScaleSheetLayoutView="115" workbookViewId="0">
      <selection activeCell="B3" sqref="B3"/>
    </sheetView>
  </sheetViews>
  <sheetFormatPr defaultColWidth="3.375" defaultRowHeight="17.25" customHeight="1" x14ac:dyDescent="0.4"/>
  <cols>
    <col min="1" max="1" width="1.625" style="675" customWidth="1"/>
    <col min="2" max="6" width="4.875" style="675" customWidth="1"/>
    <col min="7" max="7" width="5.25" style="675" customWidth="1"/>
    <col min="8" max="11" width="3.375" style="675" customWidth="1"/>
    <col min="12" max="12" width="2" style="675" customWidth="1"/>
    <col min="13" max="13" width="3.875" style="675" customWidth="1"/>
    <col min="14" max="16" width="4.875" style="675" customWidth="1"/>
    <col min="17" max="28" width="3.375" style="675" customWidth="1"/>
    <col min="29" max="29" width="2" style="675" customWidth="1"/>
    <col min="30" max="16384" width="3.375" style="675"/>
  </cols>
  <sheetData>
    <row r="1" spans="1:29" ht="20.100000000000001" customHeight="1" x14ac:dyDescent="0.4"/>
    <row r="2" spans="1:29" ht="20.100000000000001" customHeight="1" x14ac:dyDescent="0.4">
      <c r="A2" s="676"/>
      <c r="B2" s="676" t="s">
        <v>1193</v>
      </c>
      <c r="C2" s="676"/>
      <c r="D2" s="676"/>
      <c r="E2" s="676"/>
      <c r="F2" s="676"/>
      <c r="G2" s="676"/>
      <c r="H2" s="676"/>
      <c r="I2" s="676"/>
      <c r="J2" s="676"/>
      <c r="K2" s="676"/>
      <c r="L2" s="676"/>
      <c r="M2" s="676"/>
      <c r="N2" s="676"/>
      <c r="O2" s="676"/>
      <c r="P2" s="676"/>
      <c r="Q2" s="676"/>
      <c r="R2" s="676"/>
      <c r="S2" s="676"/>
      <c r="T2" s="2782" t="s">
        <v>1094</v>
      </c>
      <c r="U2" s="2782"/>
      <c r="V2" s="2782"/>
      <c r="W2" s="2782"/>
      <c r="X2" s="2782"/>
      <c r="Y2" s="2782"/>
      <c r="Z2" s="2782"/>
      <c r="AA2" s="2782"/>
      <c r="AB2" s="2782"/>
      <c r="AC2" s="676"/>
    </row>
    <row r="3" spans="1:29" ht="20.100000000000001" customHeight="1" x14ac:dyDescent="0.4">
      <c r="A3" s="676"/>
      <c r="B3" s="676"/>
      <c r="C3" s="676"/>
      <c r="D3" s="676"/>
      <c r="E3" s="676"/>
      <c r="F3" s="676"/>
      <c r="G3" s="676"/>
      <c r="H3" s="676"/>
      <c r="I3" s="676"/>
      <c r="J3" s="676"/>
      <c r="K3" s="676"/>
      <c r="L3" s="676"/>
      <c r="M3" s="676"/>
      <c r="N3" s="676"/>
      <c r="O3" s="676"/>
      <c r="P3" s="676"/>
      <c r="Q3" s="676"/>
      <c r="R3" s="676"/>
      <c r="S3" s="676"/>
      <c r="T3" s="677"/>
      <c r="U3" s="677"/>
      <c r="V3" s="677"/>
      <c r="W3" s="677"/>
      <c r="X3" s="677"/>
      <c r="Y3" s="677"/>
      <c r="Z3" s="677"/>
      <c r="AA3" s="677"/>
      <c r="AB3" s="677"/>
      <c r="AC3" s="676"/>
    </row>
    <row r="4" spans="1:29" ht="20.100000000000001" customHeight="1" x14ac:dyDescent="0.4">
      <c r="A4" s="2783" t="s">
        <v>1095</v>
      </c>
      <c r="B4" s="2784"/>
      <c r="C4" s="2784"/>
      <c r="D4" s="2784"/>
      <c r="E4" s="2784"/>
      <c r="F4" s="2784"/>
      <c r="G4" s="2784"/>
      <c r="H4" s="2784"/>
      <c r="I4" s="2784"/>
      <c r="J4" s="2784"/>
      <c r="K4" s="2784"/>
      <c r="L4" s="2784"/>
      <c r="M4" s="2784"/>
      <c r="N4" s="2784"/>
      <c r="O4" s="2784"/>
      <c r="P4" s="2784"/>
      <c r="Q4" s="2784"/>
      <c r="R4" s="2784"/>
      <c r="S4" s="2784"/>
      <c r="T4" s="2784"/>
      <c r="U4" s="2784"/>
      <c r="V4" s="2784"/>
      <c r="W4" s="2784"/>
      <c r="X4" s="2784"/>
      <c r="Y4" s="2784"/>
      <c r="Z4" s="2784"/>
      <c r="AA4" s="2784"/>
      <c r="AB4" s="2784"/>
      <c r="AC4" s="2784"/>
    </row>
    <row r="5" spans="1:29" ht="20.100000000000001" customHeight="1" x14ac:dyDescent="0.4">
      <c r="A5" s="676"/>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row>
    <row r="6" spans="1:29" s="679" customFormat="1" ht="20.100000000000001" customHeight="1" x14ac:dyDescent="0.4">
      <c r="A6" s="678"/>
      <c r="B6" s="678" t="s">
        <v>1096</v>
      </c>
      <c r="C6" s="678"/>
      <c r="D6" s="678"/>
      <c r="E6" s="678"/>
      <c r="F6" s="678"/>
      <c r="G6" s="678"/>
      <c r="H6" s="678"/>
      <c r="I6" s="678"/>
      <c r="J6" s="678"/>
      <c r="K6" s="678"/>
      <c r="L6" s="678"/>
      <c r="M6" s="678"/>
      <c r="N6" s="678"/>
      <c r="O6" s="678"/>
      <c r="P6" s="678"/>
      <c r="Q6" s="678"/>
      <c r="R6" s="678"/>
      <c r="S6" s="678"/>
      <c r="T6" s="678"/>
      <c r="U6" s="678"/>
      <c r="V6" s="678"/>
      <c r="W6" s="678"/>
      <c r="X6" s="678"/>
      <c r="Y6" s="678"/>
      <c r="Z6" s="678"/>
      <c r="AA6" s="678"/>
      <c r="AB6" s="678"/>
      <c r="AC6" s="678"/>
    </row>
    <row r="7" spans="1:29" ht="20.100000000000001" customHeight="1" thickBot="1" x14ac:dyDescent="0.45">
      <c r="A7" s="676"/>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row>
    <row r="8" spans="1:29" ht="30" customHeight="1" x14ac:dyDescent="0.4">
      <c r="A8" s="676"/>
      <c r="B8" s="2785" t="s">
        <v>1097</v>
      </c>
      <c r="C8" s="2786"/>
      <c r="D8" s="2786"/>
      <c r="E8" s="2786"/>
      <c r="F8" s="2787"/>
      <c r="G8" s="2788" t="s">
        <v>1098</v>
      </c>
      <c r="H8" s="2789"/>
      <c r="I8" s="2789"/>
      <c r="J8" s="2789"/>
      <c r="K8" s="2789"/>
      <c r="L8" s="2789"/>
      <c r="M8" s="2789"/>
      <c r="N8" s="2789"/>
      <c r="O8" s="2789"/>
      <c r="P8" s="2789"/>
      <c r="Q8" s="2789"/>
      <c r="R8" s="2789"/>
      <c r="S8" s="2789"/>
      <c r="T8" s="2789"/>
      <c r="U8" s="2789"/>
      <c r="V8" s="2789"/>
      <c r="W8" s="2789"/>
      <c r="X8" s="2789"/>
      <c r="Y8" s="2789"/>
      <c r="Z8" s="2789"/>
      <c r="AA8" s="2789"/>
      <c r="AB8" s="2790"/>
      <c r="AC8" s="676"/>
    </row>
    <row r="9" spans="1:29" ht="36" customHeight="1" x14ac:dyDescent="0.4">
      <c r="A9" s="676"/>
      <c r="B9" s="2791" t="s">
        <v>1099</v>
      </c>
      <c r="C9" s="2792"/>
      <c r="D9" s="2792"/>
      <c r="E9" s="2792"/>
      <c r="F9" s="2793"/>
      <c r="G9" s="2794"/>
      <c r="H9" s="2795"/>
      <c r="I9" s="2795"/>
      <c r="J9" s="2795"/>
      <c r="K9" s="2795"/>
      <c r="L9" s="2795"/>
      <c r="M9" s="2795"/>
      <c r="N9" s="2795"/>
      <c r="O9" s="2795"/>
      <c r="P9" s="2795"/>
      <c r="Q9" s="2795"/>
      <c r="R9" s="2795"/>
      <c r="S9" s="2795"/>
      <c r="T9" s="2795"/>
      <c r="U9" s="2795"/>
      <c r="V9" s="2795"/>
      <c r="W9" s="2795"/>
      <c r="X9" s="2795"/>
      <c r="Y9" s="2795"/>
      <c r="Z9" s="2795"/>
      <c r="AA9" s="2795"/>
      <c r="AB9" s="2796"/>
      <c r="AC9" s="676"/>
    </row>
    <row r="10" spans="1:29" ht="19.5" customHeight="1" x14ac:dyDescent="0.4">
      <c r="A10" s="676"/>
      <c r="B10" s="2757" t="s">
        <v>1100</v>
      </c>
      <c r="C10" s="2758"/>
      <c r="D10" s="2758"/>
      <c r="E10" s="2758"/>
      <c r="F10" s="2759"/>
      <c r="G10" s="2766" t="s">
        <v>1101</v>
      </c>
      <c r="H10" s="2767"/>
      <c r="I10" s="2767"/>
      <c r="J10" s="2767"/>
      <c r="K10" s="2767"/>
      <c r="L10" s="2767"/>
      <c r="M10" s="2767"/>
      <c r="N10" s="2767"/>
      <c r="O10" s="2767"/>
      <c r="P10" s="2767"/>
      <c r="Q10" s="2767"/>
      <c r="R10" s="2767"/>
      <c r="S10" s="2767"/>
      <c r="T10" s="2768"/>
      <c r="U10" s="2772" t="s">
        <v>1102</v>
      </c>
      <c r="V10" s="2773"/>
      <c r="W10" s="2773"/>
      <c r="X10" s="2773"/>
      <c r="Y10" s="2773"/>
      <c r="Z10" s="2773"/>
      <c r="AA10" s="2773"/>
      <c r="AB10" s="2774"/>
      <c r="AC10" s="676"/>
    </row>
    <row r="11" spans="1:29" ht="19.5" customHeight="1" x14ac:dyDescent="0.4">
      <c r="A11" s="676"/>
      <c r="B11" s="2760"/>
      <c r="C11" s="2761"/>
      <c r="D11" s="2761"/>
      <c r="E11" s="2761"/>
      <c r="F11" s="2762"/>
      <c r="G11" s="2769"/>
      <c r="H11" s="2770"/>
      <c r="I11" s="2770"/>
      <c r="J11" s="2770"/>
      <c r="K11" s="2770"/>
      <c r="L11" s="2770"/>
      <c r="M11" s="2770"/>
      <c r="N11" s="2770"/>
      <c r="O11" s="2770"/>
      <c r="P11" s="2770"/>
      <c r="Q11" s="2770"/>
      <c r="R11" s="2770"/>
      <c r="S11" s="2770"/>
      <c r="T11" s="2771"/>
      <c r="U11" s="2775"/>
      <c r="V11" s="2776"/>
      <c r="W11" s="2776"/>
      <c r="X11" s="2776"/>
      <c r="Y11" s="2776"/>
      <c r="Z11" s="2776"/>
      <c r="AA11" s="2776"/>
      <c r="AB11" s="2777"/>
      <c r="AC11" s="676"/>
    </row>
    <row r="12" spans="1:29" ht="24.75" customHeight="1" x14ac:dyDescent="0.4">
      <c r="A12" s="676"/>
      <c r="B12" s="2763"/>
      <c r="C12" s="2764"/>
      <c r="D12" s="2764"/>
      <c r="E12" s="2764"/>
      <c r="F12" s="2765"/>
      <c r="G12" s="2749" t="s">
        <v>1103</v>
      </c>
      <c r="H12" s="2750"/>
      <c r="I12" s="2750"/>
      <c r="J12" s="2750"/>
      <c r="K12" s="2750"/>
      <c r="L12" s="2750"/>
      <c r="M12" s="2750"/>
      <c r="N12" s="2750"/>
      <c r="O12" s="2750"/>
      <c r="P12" s="2750"/>
      <c r="Q12" s="2750"/>
      <c r="R12" s="2750"/>
      <c r="S12" s="2750"/>
      <c r="T12" s="2778"/>
      <c r="U12" s="680"/>
      <c r="V12" s="680"/>
      <c r="W12" s="680"/>
      <c r="X12" s="680" t="s">
        <v>1104</v>
      </c>
      <c r="Y12" s="680"/>
      <c r="Z12" s="680" t="s">
        <v>1105</v>
      </c>
      <c r="AA12" s="680"/>
      <c r="AB12" s="681" t="s">
        <v>1106</v>
      </c>
      <c r="AC12" s="676"/>
    </row>
    <row r="13" spans="1:29" ht="62.25" customHeight="1" thickBot="1" x14ac:dyDescent="0.2">
      <c r="A13" s="676"/>
      <c r="B13" s="2757" t="s">
        <v>1107</v>
      </c>
      <c r="C13" s="2758"/>
      <c r="D13" s="2758"/>
      <c r="E13" s="2758"/>
      <c r="F13" s="2759"/>
      <c r="G13" s="2779" t="s">
        <v>1108</v>
      </c>
      <c r="H13" s="2780"/>
      <c r="I13" s="2780"/>
      <c r="J13" s="2780"/>
      <c r="K13" s="2780"/>
      <c r="L13" s="2780"/>
      <c r="M13" s="2780"/>
      <c r="N13" s="2780"/>
      <c r="O13" s="2780"/>
      <c r="P13" s="2780"/>
      <c r="Q13" s="2780"/>
      <c r="R13" s="2780"/>
      <c r="S13" s="2780"/>
      <c r="T13" s="2780"/>
      <c r="U13" s="2780"/>
      <c r="V13" s="2780"/>
      <c r="W13" s="2780"/>
      <c r="X13" s="2780"/>
      <c r="Y13" s="2780"/>
      <c r="Z13" s="2780"/>
      <c r="AA13" s="2780"/>
      <c r="AB13" s="2781"/>
      <c r="AC13" s="676"/>
    </row>
    <row r="14" spans="1:29" ht="33.75" customHeight="1" x14ac:dyDescent="0.4">
      <c r="A14" s="676"/>
      <c r="B14" s="2742" t="s">
        <v>1109</v>
      </c>
      <c r="C14" s="682"/>
      <c r="D14" s="2745" t="s">
        <v>1110</v>
      </c>
      <c r="E14" s="2746"/>
      <c r="F14" s="2746"/>
      <c r="G14" s="2746"/>
      <c r="H14" s="2746"/>
      <c r="I14" s="2746"/>
      <c r="J14" s="2746"/>
      <c r="K14" s="2746"/>
      <c r="L14" s="2746"/>
      <c r="M14" s="2746"/>
      <c r="N14" s="2746"/>
      <c r="O14" s="2746"/>
      <c r="P14" s="2746"/>
      <c r="Q14" s="2747" t="s">
        <v>1111</v>
      </c>
      <c r="R14" s="2747"/>
      <c r="S14" s="2747"/>
      <c r="T14" s="2747"/>
      <c r="U14" s="2747"/>
      <c r="V14" s="2747"/>
      <c r="W14" s="2747"/>
      <c r="X14" s="2747"/>
      <c r="Y14" s="2747"/>
      <c r="Z14" s="2747"/>
      <c r="AA14" s="2747"/>
      <c r="AB14" s="2748"/>
      <c r="AC14" s="676"/>
    </row>
    <row r="15" spans="1:29" ht="33.75" customHeight="1" x14ac:dyDescent="0.4">
      <c r="A15" s="676"/>
      <c r="B15" s="2743"/>
      <c r="C15" s="680"/>
      <c r="D15" s="2749" t="s">
        <v>1112</v>
      </c>
      <c r="E15" s="2750"/>
      <c r="F15" s="2750"/>
      <c r="G15" s="2750"/>
      <c r="H15" s="2750"/>
      <c r="I15" s="2750"/>
      <c r="J15" s="2750"/>
      <c r="K15" s="2750"/>
      <c r="L15" s="2750"/>
      <c r="M15" s="2750"/>
      <c r="N15" s="2750"/>
      <c r="O15" s="2750"/>
      <c r="P15" s="2750"/>
      <c r="Q15" s="2751" t="s">
        <v>1113</v>
      </c>
      <c r="R15" s="2751"/>
      <c r="S15" s="2751"/>
      <c r="T15" s="2751"/>
      <c r="U15" s="2751"/>
      <c r="V15" s="2751"/>
      <c r="W15" s="2751"/>
      <c r="X15" s="2751"/>
      <c r="Y15" s="2751"/>
      <c r="Z15" s="2751"/>
      <c r="AA15" s="2751"/>
      <c r="AB15" s="2752"/>
      <c r="AC15" s="676"/>
    </row>
    <row r="16" spans="1:29" ht="33.75" customHeight="1" x14ac:dyDescent="0.4">
      <c r="A16" s="676"/>
      <c r="B16" s="2743"/>
      <c r="C16" s="680"/>
      <c r="D16" s="2749" t="s">
        <v>1114</v>
      </c>
      <c r="E16" s="2750"/>
      <c r="F16" s="2750"/>
      <c r="G16" s="2750"/>
      <c r="H16" s="2750"/>
      <c r="I16" s="2750"/>
      <c r="J16" s="2750"/>
      <c r="K16" s="2750"/>
      <c r="L16" s="2750"/>
      <c r="M16" s="2750"/>
      <c r="N16" s="2750"/>
      <c r="O16" s="2750"/>
      <c r="P16" s="2750"/>
      <c r="Q16" s="683" t="s">
        <v>1115</v>
      </c>
      <c r="R16" s="683"/>
      <c r="S16" s="683"/>
      <c r="T16" s="683"/>
      <c r="U16" s="683"/>
      <c r="V16" s="683"/>
      <c r="W16" s="683"/>
      <c r="X16" s="683"/>
      <c r="Y16" s="683"/>
      <c r="Z16" s="683"/>
      <c r="AA16" s="683"/>
      <c r="AB16" s="684"/>
      <c r="AC16" s="676"/>
    </row>
    <row r="17" spans="1:29" ht="33.75" customHeight="1" x14ac:dyDescent="0.4">
      <c r="A17" s="676"/>
      <c r="B17" s="2743"/>
      <c r="C17" s="680"/>
      <c r="D17" s="2749" t="s">
        <v>1116</v>
      </c>
      <c r="E17" s="2750"/>
      <c r="F17" s="2750"/>
      <c r="G17" s="2750"/>
      <c r="H17" s="2750"/>
      <c r="I17" s="2750"/>
      <c r="J17" s="2750"/>
      <c r="K17" s="2750"/>
      <c r="L17" s="2750"/>
      <c r="M17" s="2750"/>
      <c r="N17" s="2750"/>
      <c r="O17" s="2750"/>
      <c r="P17" s="2750"/>
      <c r="Q17" s="683" t="s">
        <v>1117</v>
      </c>
      <c r="R17" s="683"/>
      <c r="S17" s="683"/>
      <c r="T17" s="683"/>
      <c r="U17" s="683"/>
      <c r="V17" s="683"/>
      <c r="W17" s="683"/>
      <c r="X17" s="683"/>
      <c r="Y17" s="683"/>
      <c r="Z17" s="683"/>
      <c r="AA17" s="683"/>
      <c r="AB17" s="684"/>
      <c r="AC17" s="676"/>
    </row>
    <row r="18" spans="1:29" ht="33.75" customHeight="1" x14ac:dyDescent="0.4">
      <c r="A18" s="676"/>
      <c r="B18" s="2743"/>
      <c r="C18" s="685"/>
      <c r="D18" s="2749" t="s">
        <v>1118</v>
      </c>
      <c r="E18" s="2750"/>
      <c r="F18" s="2750"/>
      <c r="G18" s="2750"/>
      <c r="H18" s="2750"/>
      <c r="I18" s="2750"/>
      <c r="J18" s="2750"/>
      <c r="K18" s="2750"/>
      <c r="L18" s="2750"/>
      <c r="M18" s="2750"/>
      <c r="N18" s="2750"/>
      <c r="O18" s="2750"/>
      <c r="P18" s="2750"/>
      <c r="Q18" s="683" t="s">
        <v>1117</v>
      </c>
      <c r="R18" s="683"/>
      <c r="S18" s="683"/>
      <c r="T18" s="683"/>
      <c r="U18" s="683"/>
      <c r="V18" s="683"/>
      <c r="W18" s="683"/>
      <c r="X18" s="683"/>
      <c r="Y18" s="683"/>
      <c r="Z18" s="683"/>
      <c r="AA18" s="683"/>
      <c r="AB18" s="684"/>
      <c r="AC18" s="676"/>
    </row>
    <row r="19" spans="1:29" ht="33.75" customHeight="1" x14ac:dyDescent="0.4">
      <c r="A19" s="676"/>
      <c r="B19" s="2743"/>
      <c r="C19" s="686"/>
      <c r="D19" s="2749" t="s">
        <v>1119</v>
      </c>
      <c r="E19" s="2750"/>
      <c r="F19" s="2750"/>
      <c r="G19" s="2750"/>
      <c r="H19" s="2750"/>
      <c r="I19" s="2750"/>
      <c r="J19" s="2750"/>
      <c r="K19" s="2750"/>
      <c r="L19" s="2750"/>
      <c r="M19" s="2750"/>
      <c r="N19" s="2750"/>
      <c r="O19" s="2750"/>
      <c r="P19" s="2750"/>
      <c r="Q19" s="683" t="s">
        <v>1120</v>
      </c>
      <c r="R19" s="683"/>
      <c r="S19" s="683"/>
      <c r="T19" s="683"/>
      <c r="U19" s="683"/>
      <c r="V19" s="683"/>
      <c r="W19" s="683"/>
      <c r="X19" s="683"/>
      <c r="Y19" s="683"/>
      <c r="Z19" s="683"/>
      <c r="AA19" s="683"/>
      <c r="AB19" s="684"/>
      <c r="AC19" s="676"/>
    </row>
    <row r="20" spans="1:29" ht="33.75" customHeight="1" x14ac:dyDescent="0.4">
      <c r="A20" s="676"/>
      <c r="B20" s="2743"/>
      <c r="C20" s="686"/>
      <c r="D20" s="2749" t="s">
        <v>1121</v>
      </c>
      <c r="E20" s="2750"/>
      <c r="F20" s="2750"/>
      <c r="G20" s="2750"/>
      <c r="H20" s="2750"/>
      <c r="I20" s="2750"/>
      <c r="J20" s="2750"/>
      <c r="K20" s="2750"/>
      <c r="L20" s="2750"/>
      <c r="M20" s="2750"/>
      <c r="N20" s="2750"/>
      <c r="O20" s="2750"/>
      <c r="P20" s="2750"/>
      <c r="Q20" s="687" t="s">
        <v>1122</v>
      </c>
      <c r="R20" s="687"/>
      <c r="S20" s="687"/>
      <c r="T20" s="687"/>
      <c r="U20" s="688"/>
      <c r="V20" s="688"/>
      <c r="W20" s="687"/>
      <c r="X20" s="687"/>
      <c r="Y20" s="687"/>
      <c r="Z20" s="687"/>
      <c r="AA20" s="687"/>
      <c r="AB20" s="689"/>
      <c r="AC20" s="676"/>
    </row>
    <row r="21" spans="1:29" ht="33.75" customHeight="1" thickBot="1" x14ac:dyDescent="0.45">
      <c r="A21" s="676"/>
      <c r="B21" s="2744"/>
      <c r="C21" s="690"/>
      <c r="D21" s="2753" t="s">
        <v>1123</v>
      </c>
      <c r="E21" s="2754"/>
      <c r="F21" s="2754"/>
      <c r="G21" s="2754"/>
      <c r="H21" s="2754"/>
      <c r="I21" s="2754"/>
      <c r="J21" s="2754"/>
      <c r="K21" s="2754"/>
      <c r="L21" s="2754"/>
      <c r="M21" s="2754"/>
      <c r="N21" s="2754"/>
      <c r="O21" s="2754"/>
      <c r="P21" s="2754"/>
      <c r="Q21" s="691" t="s">
        <v>1124</v>
      </c>
      <c r="R21" s="691"/>
      <c r="S21" s="691"/>
      <c r="T21" s="691"/>
      <c r="U21" s="691"/>
      <c r="V21" s="691"/>
      <c r="W21" s="691"/>
      <c r="X21" s="691"/>
      <c r="Y21" s="691"/>
      <c r="Z21" s="691"/>
      <c r="AA21" s="691"/>
      <c r="AB21" s="692"/>
      <c r="AC21" s="676"/>
    </row>
    <row r="22" spans="1:29" ht="6.75" customHeight="1" x14ac:dyDescent="0.4">
      <c r="A22" s="676"/>
      <c r="B22" s="2755"/>
      <c r="C22" s="2755"/>
      <c r="D22" s="2755"/>
      <c r="E22" s="2755"/>
      <c r="F22" s="2755"/>
      <c r="G22" s="2755"/>
      <c r="H22" s="2755"/>
      <c r="I22" s="2755"/>
      <c r="J22" s="2755"/>
      <c r="K22" s="2755"/>
      <c r="L22" s="2755"/>
      <c r="M22" s="2755"/>
      <c r="N22" s="2755"/>
      <c r="O22" s="2755"/>
      <c r="P22" s="2755"/>
      <c r="Q22" s="2755"/>
      <c r="R22" s="2755"/>
      <c r="S22" s="2755"/>
      <c r="T22" s="2755"/>
      <c r="U22" s="2755"/>
      <c r="V22" s="2755"/>
      <c r="W22" s="2755"/>
      <c r="X22" s="2755"/>
      <c r="Y22" s="2755"/>
      <c r="Z22" s="2755"/>
      <c r="AA22" s="2755"/>
      <c r="AB22" s="2755"/>
      <c r="AC22" s="676"/>
    </row>
    <row r="23" spans="1:29" ht="21" customHeight="1" x14ac:dyDescent="0.4">
      <c r="A23" s="693"/>
      <c r="B23" s="2756" t="s">
        <v>1125</v>
      </c>
      <c r="C23" s="2756"/>
      <c r="D23" s="2756"/>
      <c r="E23" s="2756"/>
      <c r="F23" s="2756"/>
      <c r="G23" s="2756"/>
      <c r="H23" s="2756"/>
      <c r="I23" s="2756"/>
      <c r="J23" s="2756"/>
      <c r="K23" s="2756"/>
      <c r="L23" s="2756"/>
      <c r="M23" s="2756"/>
      <c r="N23" s="2756"/>
      <c r="O23" s="2756"/>
      <c r="P23" s="2756"/>
      <c r="Q23" s="2756"/>
      <c r="R23" s="2756"/>
      <c r="S23" s="2756"/>
      <c r="T23" s="2756"/>
      <c r="U23" s="2756"/>
      <c r="V23" s="2756"/>
      <c r="W23" s="2756"/>
      <c r="X23" s="2756"/>
      <c r="Y23" s="2756"/>
      <c r="Z23" s="2756"/>
      <c r="AA23" s="2756"/>
      <c r="AB23" s="2756"/>
      <c r="AC23" s="694"/>
    </row>
    <row r="24" spans="1:29" ht="21" customHeight="1" x14ac:dyDescent="0.4">
      <c r="A24" s="693"/>
      <c r="B24" s="2756"/>
      <c r="C24" s="2756"/>
      <c r="D24" s="2756"/>
      <c r="E24" s="2756"/>
      <c r="F24" s="2756"/>
      <c r="G24" s="2756"/>
      <c r="H24" s="2756"/>
      <c r="I24" s="2756"/>
      <c r="J24" s="2756"/>
      <c r="K24" s="2756"/>
      <c r="L24" s="2756"/>
      <c r="M24" s="2756"/>
      <c r="N24" s="2756"/>
      <c r="O24" s="2756"/>
      <c r="P24" s="2756"/>
      <c r="Q24" s="2756"/>
      <c r="R24" s="2756"/>
      <c r="S24" s="2756"/>
      <c r="T24" s="2756"/>
      <c r="U24" s="2756"/>
      <c r="V24" s="2756"/>
      <c r="W24" s="2756"/>
      <c r="X24" s="2756"/>
      <c r="Y24" s="2756"/>
      <c r="Z24" s="2756"/>
      <c r="AA24" s="2756"/>
      <c r="AB24" s="2756"/>
      <c r="AC24" s="694"/>
    </row>
    <row r="25" spans="1:29" ht="21" customHeight="1" x14ac:dyDescent="0.4">
      <c r="A25" s="676"/>
      <c r="B25" s="2756"/>
      <c r="C25" s="2756"/>
      <c r="D25" s="2756"/>
      <c r="E25" s="2756"/>
      <c r="F25" s="2756"/>
      <c r="G25" s="2756"/>
      <c r="H25" s="2756"/>
      <c r="I25" s="2756"/>
      <c r="J25" s="2756"/>
      <c r="K25" s="2756"/>
      <c r="L25" s="2756"/>
      <c r="M25" s="2756"/>
      <c r="N25" s="2756"/>
      <c r="O25" s="2756"/>
      <c r="P25" s="2756"/>
      <c r="Q25" s="2756"/>
      <c r="R25" s="2756"/>
      <c r="S25" s="2756"/>
      <c r="T25" s="2756"/>
      <c r="U25" s="2756"/>
      <c r="V25" s="2756"/>
      <c r="W25" s="2756"/>
      <c r="X25" s="2756"/>
      <c r="Y25" s="2756"/>
      <c r="Z25" s="2756"/>
      <c r="AA25" s="2756"/>
      <c r="AB25" s="2756"/>
      <c r="AC25" s="694"/>
    </row>
    <row r="26" spans="1:29" ht="16.5" customHeight="1" x14ac:dyDescent="0.4">
      <c r="A26" s="678"/>
      <c r="B26" s="2756"/>
      <c r="C26" s="2756"/>
      <c r="D26" s="2756"/>
      <c r="E26" s="2756"/>
      <c r="F26" s="2756"/>
      <c r="G26" s="2756"/>
      <c r="H26" s="2756"/>
      <c r="I26" s="2756"/>
      <c r="J26" s="2756"/>
      <c r="K26" s="2756"/>
      <c r="L26" s="2756"/>
      <c r="M26" s="2756"/>
      <c r="N26" s="2756"/>
      <c r="O26" s="2756"/>
      <c r="P26" s="2756"/>
      <c r="Q26" s="2756"/>
      <c r="R26" s="2756"/>
      <c r="S26" s="2756"/>
      <c r="T26" s="2756"/>
      <c r="U26" s="2756"/>
      <c r="V26" s="2756"/>
      <c r="W26" s="2756"/>
      <c r="X26" s="2756"/>
      <c r="Y26" s="2756"/>
      <c r="Z26" s="2756"/>
      <c r="AA26" s="2756"/>
      <c r="AB26" s="2756"/>
      <c r="AC26" s="694"/>
    </row>
    <row r="27" spans="1:29" ht="24" customHeight="1" x14ac:dyDescent="0.4">
      <c r="A27" s="678"/>
      <c r="B27" s="2756"/>
      <c r="C27" s="2756"/>
      <c r="D27" s="2756"/>
      <c r="E27" s="2756"/>
      <c r="F27" s="2756"/>
      <c r="G27" s="2756"/>
      <c r="H27" s="2756"/>
      <c r="I27" s="2756"/>
      <c r="J27" s="2756"/>
      <c r="K27" s="2756"/>
      <c r="L27" s="2756"/>
      <c r="M27" s="2756"/>
      <c r="N27" s="2756"/>
      <c r="O27" s="2756"/>
      <c r="P27" s="2756"/>
      <c r="Q27" s="2756"/>
      <c r="R27" s="2756"/>
      <c r="S27" s="2756"/>
      <c r="T27" s="2756"/>
      <c r="U27" s="2756"/>
      <c r="V27" s="2756"/>
      <c r="W27" s="2756"/>
      <c r="X27" s="2756"/>
      <c r="Y27" s="2756"/>
      <c r="Z27" s="2756"/>
      <c r="AA27" s="2756"/>
      <c r="AB27" s="2756"/>
      <c r="AC27" s="694"/>
    </row>
    <row r="28" spans="1:29" ht="24" customHeight="1" x14ac:dyDescent="0.4">
      <c r="A28" s="678"/>
      <c r="B28" s="2756"/>
      <c r="C28" s="2756"/>
      <c r="D28" s="2756"/>
      <c r="E28" s="2756"/>
      <c r="F28" s="2756"/>
      <c r="G28" s="2756"/>
      <c r="H28" s="2756"/>
      <c r="I28" s="2756"/>
      <c r="J28" s="2756"/>
      <c r="K28" s="2756"/>
      <c r="L28" s="2756"/>
      <c r="M28" s="2756"/>
      <c r="N28" s="2756"/>
      <c r="O28" s="2756"/>
      <c r="P28" s="2756"/>
      <c r="Q28" s="2756"/>
      <c r="R28" s="2756"/>
      <c r="S28" s="2756"/>
      <c r="T28" s="2756"/>
      <c r="U28" s="2756"/>
      <c r="V28" s="2756"/>
      <c r="W28" s="2756"/>
      <c r="X28" s="2756"/>
      <c r="Y28" s="2756"/>
      <c r="Z28" s="2756"/>
      <c r="AA28" s="2756"/>
      <c r="AB28" s="2756"/>
      <c r="AC28" s="694"/>
    </row>
    <row r="29" spans="1:29" ht="3" customHeight="1" x14ac:dyDescent="0.4">
      <c r="A29" s="695"/>
      <c r="B29" s="696"/>
      <c r="C29" s="697"/>
      <c r="D29" s="695"/>
      <c r="E29" s="695"/>
      <c r="F29" s="695"/>
      <c r="G29" s="695"/>
      <c r="H29" s="695"/>
      <c r="I29" s="695"/>
      <c r="J29" s="695"/>
      <c r="K29" s="695"/>
      <c r="L29" s="695"/>
      <c r="M29" s="695"/>
      <c r="N29" s="695"/>
      <c r="O29" s="695"/>
      <c r="P29" s="695"/>
      <c r="Q29" s="695"/>
      <c r="R29" s="695"/>
      <c r="S29" s="695"/>
      <c r="T29" s="695"/>
      <c r="U29" s="695"/>
      <c r="V29" s="695"/>
      <c r="W29" s="695"/>
      <c r="X29" s="695"/>
      <c r="Y29" s="695"/>
      <c r="Z29" s="695"/>
      <c r="AA29" s="695"/>
      <c r="AB29" s="695"/>
      <c r="AC29" s="695"/>
    </row>
    <row r="30" spans="1:29" ht="24" customHeight="1" x14ac:dyDescent="0.4">
      <c r="A30" s="678"/>
      <c r="B30" s="698"/>
      <c r="C30" s="2741"/>
      <c r="D30" s="2741"/>
      <c r="E30" s="2741"/>
      <c r="F30" s="2741"/>
      <c r="G30" s="2741"/>
      <c r="H30" s="2741"/>
      <c r="I30" s="2741"/>
      <c r="J30" s="2741"/>
      <c r="K30" s="2741"/>
      <c r="L30" s="2741"/>
      <c r="M30" s="2741"/>
      <c r="N30" s="2741"/>
      <c r="O30" s="2741"/>
      <c r="P30" s="2741"/>
      <c r="Q30" s="2741"/>
      <c r="R30" s="2741"/>
      <c r="S30" s="2741"/>
      <c r="T30" s="2741"/>
      <c r="U30" s="2741"/>
      <c r="V30" s="2741"/>
      <c r="W30" s="2741"/>
      <c r="X30" s="2741"/>
      <c r="Y30" s="2741"/>
      <c r="Z30" s="2741"/>
      <c r="AA30" s="2741"/>
      <c r="AB30" s="2741"/>
      <c r="AC30" s="2741"/>
    </row>
    <row r="31" spans="1:29" ht="24" customHeight="1" x14ac:dyDescent="0.4">
      <c r="A31" s="678"/>
      <c r="B31" s="698"/>
      <c r="C31" s="2741"/>
      <c r="D31" s="2741"/>
      <c r="E31" s="2741"/>
      <c r="F31" s="2741"/>
      <c r="G31" s="2741"/>
      <c r="H31" s="2741"/>
      <c r="I31" s="2741"/>
      <c r="J31" s="2741"/>
      <c r="K31" s="2741"/>
      <c r="L31" s="2741"/>
      <c r="M31" s="2741"/>
      <c r="N31" s="2741"/>
      <c r="O31" s="2741"/>
      <c r="P31" s="2741"/>
      <c r="Q31" s="2741"/>
      <c r="R31" s="2741"/>
      <c r="S31" s="2741"/>
      <c r="T31" s="2741"/>
      <c r="U31" s="2741"/>
      <c r="V31" s="2741"/>
      <c r="W31" s="2741"/>
      <c r="X31" s="2741"/>
      <c r="Y31" s="2741"/>
      <c r="Z31" s="2741"/>
      <c r="AA31" s="2741"/>
      <c r="AB31" s="2741"/>
      <c r="AC31" s="2741"/>
    </row>
    <row r="32" spans="1:29" ht="24" customHeight="1" x14ac:dyDescent="0.4">
      <c r="A32" s="678"/>
      <c r="B32" s="699"/>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row>
    <row r="33" spans="1:29" ht="24" customHeight="1" x14ac:dyDescent="0.4">
      <c r="A33" s="678"/>
      <c r="B33" s="698"/>
      <c r="C33" s="2741"/>
      <c r="D33" s="2741"/>
      <c r="E33" s="2741"/>
      <c r="F33" s="2741"/>
      <c r="G33" s="2741"/>
      <c r="H33" s="2741"/>
      <c r="I33" s="2741"/>
      <c r="J33" s="2741"/>
      <c r="K33" s="2741"/>
      <c r="L33" s="2741"/>
      <c r="M33" s="2741"/>
      <c r="N33" s="2741"/>
      <c r="O33" s="2741"/>
      <c r="P33" s="2741"/>
      <c r="Q33" s="2741"/>
      <c r="R33" s="2741"/>
      <c r="S33" s="2741"/>
      <c r="T33" s="2741"/>
      <c r="U33" s="2741"/>
      <c r="V33" s="2741"/>
      <c r="W33" s="2741"/>
      <c r="X33" s="2741"/>
      <c r="Y33" s="2741"/>
      <c r="Z33" s="2741"/>
      <c r="AA33" s="2741"/>
      <c r="AB33" s="2741"/>
      <c r="AC33" s="2741"/>
    </row>
    <row r="34" spans="1:29" ht="24" customHeight="1" x14ac:dyDescent="0.4">
      <c r="A34" s="678"/>
      <c r="B34" s="698"/>
      <c r="C34" s="2741"/>
      <c r="D34" s="2741"/>
      <c r="E34" s="2741"/>
      <c r="F34" s="2741"/>
      <c r="G34" s="2741"/>
      <c r="H34" s="2741"/>
      <c r="I34" s="2741"/>
      <c r="J34" s="2741"/>
      <c r="K34" s="2741"/>
      <c r="L34" s="2741"/>
      <c r="M34" s="2741"/>
      <c r="N34" s="2741"/>
      <c r="O34" s="2741"/>
      <c r="P34" s="2741"/>
      <c r="Q34" s="2741"/>
      <c r="R34" s="2741"/>
      <c r="S34" s="2741"/>
      <c r="T34" s="2741"/>
      <c r="U34" s="2741"/>
      <c r="V34" s="2741"/>
      <c r="W34" s="2741"/>
      <c r="X34" s="2741"/>
      <c r="Y34" s="2741"/>
      <c r="Z34" s="2741"/>
      <c r="AA34" s="2741"/>
      <c r="AB34" s="2741"/>
      <c r="AC34" s="2741"/>
    </row>
    <row r="35" spans="1:29" ht="24" customHeight="1" x14ac:dyDescent="0.4">
      <c r="A35" s="678"/>
      <c r="B35" s="699"/>
      <c r="C35" s="678"/>
      <c r="D35" s="678"/>
      <c r="E35" s="678"/>
      <c r="F35" s="678"/>
      <c r="G35" s="678"/>
      <c r="H35" s="678"/>
      <c r="I35" s="678"/>
      <c r="J35" s="678"/>
      <c r="K35" s="678"/>
      <c r="L35" s="678"/>
      <c r="M35" s="678"/>
      <c r="N35" s="678"/>
      <c r="O35" s="678"/>
      <c r="P35" s="678"/>
      <c r="Q35" s="678"/>
      <c r="R35" s="678"/>
      <c r="S35" s="678"/>
      <c r="T35" s="678"/>
      <c r="U35" s="678"/>
      <c r="V35" s="678"/>
      <c r="W35" s="678"/>
      <c r="X35" s="678"/>
      <c r="Y35" s="678"/>
      <c r="Z35" s="678"/>
      <c r="AA35" s="678"/>
      <c r="AB35" s="678"/>
      <c r="AC35" s="678"/>
    </row>
    <row r="36" spans="1:29" ht="24" customHeight="1" x14ac:dyDescent="0.4">
      <c r="A36" s="678"/>
      <c r="B36" s="698"/>
      <c r="C36" s="2741"/>
      <c r="D36" s="2741"/>
      <c r="E36" s="2741"/>
      <c r="F36" s="2741"/>
      <c r="G36" s="2741"/>
      <c r="H36" s="2741"/>
      <c r="I36" s="2741"/>
      <c r="J36" s="2741"/>
      <c r="K36" s="2741"/>
      <c r="L36" s="2741"/>
      <c r="M36" s="2741"/>
      <c r="N36" s="2741"/>
      <c r="O36" s="2741"/>
      <c r="P36" s="2741"/>
      <c r="Q36" s="2741"/>
      <c r="R36" s="2741"/>
      <c r="S36" s="2741"/>
      <c r="T36" s="2741"/>
      <c r="U36" s="2741"/>
      <c r="V36" s="2741"/>
      <c r="W36" s="2741"/>
      <c r="X36" s="2741"/>
      <c r="Y36" s="2741"/>
      <c r="Z36" s="2741"/>
      <c r="AA36" s="2741"/>
      <c r="AB36" s="2741"/>
      <c r="AC36" s="2741"/>
    </row>
    <row r="37" spans="1:29" ht="24" customHeight="1" x14ac:dyDescent="0.4">
      <c r="A37" s="678"/>
      <c r="B37" s="698"/>
      <c r="C37" s="2741"/>
      <c r="D37" s="2741"/>
      <c r="E37" s="2741"/>
      <c r="F37" s="2741"/>
      <c r="G37" s="2741"/>
      <c r="H37" s="2741"/>
      <c r="I37" s="2741"/>
      <c r="J37" s="2741"/>
      <c r="K37" s="2741"/>
      <c r="L37" s="2741"/>
      <c r="M37" s="2741"/>
      <c r="N37" s="2741"/>
      <c r="O37" s="2741"/>
      <c r="P37" s="2741"/>
      <c r="Q37" s="2741"/>
      <c r="R37" s="2741"/>
      <c r="S37" s="2741"/>
      <c r="T37" s="2741"/>
      <c r="U37" s="2741"/>
      <c r="V37" s="2741"/>
      <c r="W37" s="2741"/>
      <c r="X37" s="2741"/>
      <c r="Y37" s="2741"/>
      <c r="Z37" s="2741"/>
      <c r="AA37" s="2741"/>
      <c r="AB37" s="2741"/>
      <c r="AC37" s="2741"/>
    </row>
    <row r="38" spans="1:29" ht="24" customHeight="1" x14ac:dyDescent="0.4">
      <c r="A38" s="678"/>
      <c r="B38" s="698"/>
      <c r="C38" s="700"/>
      <c r="D38" s="700"/>
      <c r="E38" s="700"/>
      <c r="F38" s="700"/>
      <c r="G38" s="700"/>
      <c r="H38" s="700"/>
      <c r="I38" s="700"/>
      <c r="J38" s="700"/>
      <c r="K38" s="700"/>
      <c r="L38" s="700"/>
      <c r="M38" s="700"/>
      <c r="N38" s="700"/>
      <c r="O38" s="700"/>
      <c r="P38" s="700"/>
      <c r="Q38" s="700"/>
      <c r="R38" s="700"/>
      <c r="S38" s="700"/>
      <c r="T38" s="700"/>
      <c r="U38" s="700"/>
      <c r="V38" s="700"/>
      <c r="W38" s="700"/>
      <c r="X38" s="700"/>
      <c r="Y38" s="700"/>
      <c r="Z38" s="700"/>
      <c r="AA38" s="700"/>
      <c r="AB38" s="700"/>
      <c r="AC38" s="700"/>
    </row>
    <row r="39" spans="1:29" ht="24" customHeight="1" x14ac:dyDescent="0.4">
      <c r="A39" s="678"/>
      <c r="B39" s="698"/>
      <c r="C39" s="2741"/>
      <c r="D39" s="2741"/>
      <c r="E39" s="2741"/>
      <c r="F39" s="2741"/>
      <c r="G39" s="2741"/>
      <c r="H39" s="2741"/>
      <c r="I39" s="2741"/>
      <c r="J39" s="2741"/>
      <c r="K39" s="2741"/>
      <c r="L39" s="2741"/>
      <c r="M39" s="2741"/>
      <c r="N39" s="2741"/>
      <c r="O39" s="2741"/>
      <c r="P39" s="2741"/>
      <c r="Q39" s="2741"/>
      <c r="R39" s="2741"/>
      <c r="S39" s="2741"/>
      <c r="T39" s="2741"/>
      <c r="U39" s="2741"/>
      <c r="V39" s="2741"/>
      <c r="W39" s="2741"/>
      <c r="X39" s="2741"/>
      <c r="Y39" s="2741"/>
      <c r="Z39" s="2741"/>
      <c r="AA39" s="2741"/>
      <c r="AB39" s="2741"/>
      <c r="AC39" s="2741"/>
    </row>
    <row r="40" spans="1:29" ht="24" customHeight="1" x14ac:dyDescent="0.4">
      <c r="A40" s="679"/>
      <c r="B40" s="701"/>
      <c r="C40" s="2740"/>
      <c r="D40" s="2740"/>
      <c r="E40" s="2740"/>
      <c r="F40" s="2740"/>
      <c r="G40" s="2740"/>
      <c r="H40" s="2740"/>
      <c r="I40" s="2740"/>
      <c r="J40" s="2740"/>
      <c r="K40" s="2740"/>
      <c r="L40" s="2740"/>
      <c r="M40" s="2740"/>
      <c r="N40" s="2740"/>
      <c r="O40" s="2740"/>
      <c r="P40" s="2740"/>
      <c r="Q40" s="2740"/>
      <c r="R40" s="2740"/>
      <c r="S40" s="2740"/>
      <c r="T40" s="2740"/>
      <c r="U40" s="2740"/>
      <c r="V40" s="2740"/>
      <c r="W40" s="2740"/>
      <c r="X40" s="2740"/>
      <c r="Y40" s="2740"/>
      <c r="Z40" s="2740"/>
      <c r="AA40" s="2740"/>
      <c r="AB40" s="2740"/>
      <c r="AC40" s="2740"/>
    </row>
    <row r="41" spans="1:29" ht="24" customHeight="1" x14ac:dyDescent="0.4">
      <c r="A41" s="679"/>
      <c r="B41" s="679"/>
      <c r="C41" s="702"/>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row>
    <row r="42" spans="1:29" ht="24" customHeight="1" x14ac:dyDescent="0.4">
      <c r="A42" s="703"/>
      <c r="C42" s="679"/>
      <c r="D42" s="679"/>
      <c r="E42" s="679"/>
      <c r="F42" s="679"/>
      <c r="G42" s="679"/>
      <c r="H42" s="679"/>
      <c r="I42" s="679"/>
      <c r="J42" s="679"/>
      <c r="K42" s="679"/>
      <c r="L42" s="679"/>
      <c r="M42" s="679"/>
      <c r="N42" s="679"/>
      <c r="O42" s="679"/>
      <c r="P42" s="679"/>
      <c r="Q42" s="679"/>
      <c r="R42" s="679"/>
      <c r="S42" s="679"/>
      <c r="T42" s="679"/>
      <c r="U42" s="679"/>
      <c r="V42" s="679"/>
      <c r="W42" s="679"/>
      <c r="X42" s="679"/>
      <c r="Y42" s="679"/>
      <c r="Z42" s="679"/>
      <c r="AA42" s="679"/>
      <c r="AB42" s="679"/>
      <c r="AC42" s="679"/>
    </row>
    <row r="43" spans="1:29" ht="24" customHeight="1" x14ac:dyDescent="0.4">
      <c r="A43" s="679"/>
      <c r="B43" s="704"/>
      <c r="C43" s="679"/>
      <c r="D43" s="679"/>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row>
    <row r="44" spans="1:29" ht="24" customHeight="1" x14ac:dyDescent="0.4">
      <c r="A44" s="679"/>
      <c r="B44" s="701"/>
      <c r="C44" s="2740"/>
      <c r="D44" s="2740"/>
      <c r="E44" s="2740"/>
      <c r="F44" s="2740"/>
      <c r="G44" s="2740"/>
      <c r="H44" s="2740"/>
      <c r="I44" s="2740"/>
      <c r="J44" s="2740"/>
      <c r="K44" s="2740"/>
      <c r="L44" s="2740"/>
      <c r="M44" s="2740"/>
      <c r="N44" s="2740"/>
      <c r="O44" s="2740"/>
      <c r="P44" s="2740"/>
      <c r="Q44" s="2740"/>
      <c r="R44" s="2740"/>
      <c r="S44" s="2740"/>
      <c r="T44" s="2740"/>
      <c r="U44" s="2740"/>
      <c r="V44" s="2740"/>
      <c r="W44" s="2740"/>
      <c r="X44" s="2740"/>
      <c r="Y44" s="2740"/>
      <c r="Z44" s="2740"/>
      <c r="AA44" s="2740"/>
      <c r="AB44" s="2740"/>
      <c r="AC44" s="2740"/>
    </row>
    <row r="45" spans="1:29" ht="24" customHeight="1" x14ac:dyDescent="0.4">
      <c r="A45" s="679"/>
      <c r="B45" s="701"/>
      <c r="C45" s="2740"/>
      <c r="D45" s="2740"/>
      <c r="E45" s="2740"/>
      <c r="F45" s="2740"/>
      <c r="G45" s="2740"/>
      <c r="H45" s="2740"/>
      <c r="I45" s="2740"/>
      <c r="J45" s="2740"/>
      <c r="K45" s="2740"/>
      <c r="L45" s="2740"/>
      <c r="M45" s="2740"/>
      <c r="N45" s="2740"/>
      <c r="O45" s="2740"/>
      <c r="P45" s="2740"/>
      <c r="Q45" s="2740"/>
      <c r="R45" s="2740"/>
      <c r="S45" s="2740"/>
      <c r="T45" s="2740"/>
      <c r="U45" s="2740"/>
      <c r="V45" s="2740"/>
      <c r="W45" s="2740"/>
      <c r="X45" s="2740"/>
      <c r="Y45" s="2740"/>
      <c r="Z45" s="2740"/>
      <c r="AA45" s="2740"/>
      <c r="AB45" s="2740"/>
      <c r="AC45" s="2740"/>
    </row>
    <row r="46" spans="1:29" ht="24" customHeight="1" x14ac:dyDescent="0.4">
      <c r="A46" s="679"/>
      <c r="B46" s="704"/>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row>
    <row r="47" spans="1:29" ht="24" customHeight="1" x14ac:dyDescent="0.4">
      <c r="A47" s="679"/>
      <c r="B47" s="701"/>
      <c r="C47" s="2740"/>
      <c r="D47" s="2740"/>
      <c r="E47" s="2740"/>
      <c r="F47" s="2740"/>
      <c r="G47" s="2740"/>
      <c r="H47" s="2740"/>
      <c r="I47" s="2740"/>
      <c r="J47" s="2740"/>
      <c r="K47" s="2740"/>
      <c r="L47" s="2740"/>
      <c r="M47" s="2740"/>
      <c r="N47" s="2740"/>
      <c r="O47" s="2740"/>
      <c r="P47" s="2740"/>
      <c r="Q47" s="2740"/>
      <c r="R47" s="2740"/>
      <c r="S47" s="2740"/>
      <c r="T47" s="2740"/>
      <c r="U47" s="2740"/>
      <c r="V47" s="2740"/>
      <c r="W47" s="2740"/>
      <c r="X47" s="2740"/>
      <c r="Y47" s="2740"/>
      <c r="Z47" s="2740"/>
      <c r="AA47" s="2740"/>
      <c r="AB47" s="2740"/>
      <c r="AC47" s="2740"/>
    </row>
    <row r="48" spans="1:29" ht="24" customHeight="1" x14ac:dyDescent="0.4">
      <c r="A48" s="679"/>
      <c r="B48" s="701"/>
      <c r="C48" s="2740"/>
      <c r="D48" s="2740"/>
      <c r="E48" s="2740"/>
      <c r="F48" s="2740"/>
      <c r="G48" s="2740"/>
      <c r="H48" s="2740"/>
      <c r="I48" s="2740"/>
      <c r="J48" s="2740"/>
      <c r="K48" s="2740"/>
      <c r="L48" s="2740"/>
      <c r="M48" s="2740"/>
      <c r="N48" s="2740"/>
      <c r="O48" s="2740"/>
      <c r="P48" s="2740"/>
      <c r="Q48" s="2740"/>
      <c r="R48" s="2740"/>
      <c r="S48" s="2740"/>
      <c r="T48" s="2740"/>
      <c r="U48" s="2740"/>
      <c r="V48" s="2740"/>
      <c r="W48" s="2740"/>
      <c r="X48" s="2740"/>
      <c r="Y48" s="2740"/>
      <c r="Z48" s="2740"/>
      <c r="AA48" s="2740"/>
      <c r="AB48" s="2740"/>
      <c r="AC48" s="2740"/>
    </row>
    <row r="49" spans="1:29" ht="24" customHeight="1" x14ac:dyDescent="0.4">
      <c r="A49" s="679"/>
      <c r="B49" s="679"/>
      <c r="C49" s="702"/>
      <c r="D49" s="702"/>
      <c r="E49" s="702"/>
      <c r="F49" s="702"/>
      <c r="G49" s="702"/>
      <c r="H49" s="702"/>
      <c r="I49" s="702"/>
      <c r="J49" s="702"/>
      <c r="K49" s="702"/>
      <c r="L49" s="702"/>
      <c r="M49" s="702"/>
      <c r="N49" s="702"/>
      <c r="O49" s="702"/>
      <c r="P49" s="702"/>
      <c r="Q49" s="702"/>
      <c r="R49" s="702"/>
      <c r="S49" s="702"/>
      <c r="T49" s="702"/>
      <c r="U49" s="702"/>
      <c r="V49" s="702"/>
      <c r="W49" s="702"/>
      <c r="X49" s="702"/>
      <c r="Y49" s="702"/>
      <c r="Z49" s="702"/>
      <c r="AA49" s="702"/>
      <c r="AB49" s="702"/>
      <c r="AC49" s="702"/>
    </row>
    <row r="50" spans="1:29" ht="24" customHeight="1" x14ac:dyDescent="0.4">
      <c r="A50" s="679"/>
      <c r="C50" s="679"/>
      <c r="D50" s="679"/>
      <c r="E50" s="679"/>
      <c r="F50" s="679"/>
      <c r="G50" s="679"/>
      <c r="H50" s="679"/>
      <c r="I50" s="679"/>
      <c r="J50" s="679"/>
      <c r="K50" s="679"/>
      <c r="L50" s="679"/>
      <c r="M50" s="679"/>
      <c r="N50" s="679"/>
      <c r="O50" s="679"/>
      <c r="P50" s="679"/>
      <c r="Q50" s="679"/>
      <c r="R50" s="679"/>
      <c r="S50" s="679"/>
      <c r="T50" s="679"/>
      <c r="U50" s="679"/>
      <c r="V50" s="679"/>
      <c r="W50" s="679"/>
      <c r="X50" s="679"/>
      <c r="Y50" s="679"/>
      <c r="Z50" s="679"/>
      <c r="AA50" s="679"/>
      <c r="AB50" s="679"/>
      <c r="AC50" s="679"/>
    </row>
    <row r="51" spans="1:29" ht="24" customHeight="1" x14ac:dyDescent="0.4">
      <c r="A51" s="679"/>
      <c r="B51" s="704"/>
      <c r="C51" s="679"/>
      <c r="D51" s="679"/>
      <c r="E51" s="679"/>
      <c r="F51" s="679"/>
      <c r="G51" s="679"/>
      <c r="H51" s="679"/>
      <c r="I51" s="679"/>
      <c r="J51" s="679"/>
      <c r="K51" s="679"/>
      <c r="L51" s="679"/>
      <c r="M51" s="679"/>
      <c r="N51" s="679"/>
      <c r="O51" s="679"/>
      <c r="P51" s="679"/>
      <c r="Q51" s="679"/>
      <c r="R51" s="679"/>
      <c r="S51" s="679"/>
      <c r="T51" s="679"/>
      <c r="U51" s="679"/>
      <c r="V51" s="679"/>
      <c r="W51" s="679"/>
      <c r="X51" s="679"/>
      <c r="Y51" s="679"/>
      <c r="Z51" s="679"/>
      <c r="AA51" s="679"/>
      <c r="AB51" s="679"/>
      <c r="AC51" s="679"/>
    </row>
    <row r="52" spans="1:29" ht="24" customHeight="1" x14ac:dyDescent="0.4">
      <c r="A52" s="679"/>
      <c r="B52" s="701"/>
      <c r="C52" s="2740"/>
      <c r="D52" s="2740"/>
      <c r="E52" s="2740"/>
      <c r="F52" s="2740"/>
      <c r="G52" s="2740"/>
      <c r="H52" s="2740"/>
      <c r="I52" s="2740"/>
      <c r="J52" s="2740"/>
      <c r="K52" s="2740"/>
      <c r="L52" s="2740"/>
      <c r="M52" s="2740"/>
      <c r="N52" s="2740"/>
      <c r="O52" s="2740"/>
      <c r="P52" s="2740"/>
      <c r="Q52" s="2740"/>
      <c r="R52" s="2740"/>
      <c r="S52" s="2740"/>
      <c r="T52" s="2740"/>
      <c r="U52" s="2740"/>
      <c r="V52" s="2740"/>
      <c r="W52" s="2740"/>
      <c r="X52" s="2740"/>
      <c r="Y52" s="2740"/>
      <c r="Z52" s="2740"/>
      <c r="AA52" s="2740"/>
      <c r="AB52" s="2740"/>
      <c r="AC52" s="2740"/>
    </row>
    <row r="53" spans="1:29" ht="24" customHeight="1" x14ac:dyDescent="0.4">
      <c r="A53" s="679"/>
      <c r="B53" s="701"/>
      <c r="C53" s="2740"/>
      <c r="D53" s="2740"/>
      <c r="E53" s="2740"/>
      <c r="F53" s="2740"/>
      <c r="G53" s="2740"/>
      <c r="H53" s="2740"/>
      <c r="I53" s="2740"/>
      <c r="J53" s="2740"/>
      <c r="K53" s="2740"/>
      <c r="L53" s="2740"/>
      <c r="M53" s="2740"/>
      <c r="N53" s="2740"/>
      <c r="O53" s="2740"/>
      <c r="P53" s="2740"/>
      <c r="Q53" s="2740"/>
      <c r="R53" s="2740"/>
      <c r="S53" s="2740"/>
      <c r="T53" s="2740"/>
      <c r="U53" s="2740"/>
      <c r="V53" s="2740"/>
      <c r="W53" s="2740"/>
      <c r="X53" s="2740"/>
      <c r="Y53" s="2740"/>
      <c r="Z53" s="2740"/>
      <c r="AA53" s="2740"/>
      <c r="AB53" s="2740"/>
      <c r="AC53" s="2740"/>
    </row>
    <row r="54" spans="1:29" ht="24" customHeight="1" x14ac:dyDescent="0.4">
      <c r="A54" s="679"/>
      <c r="B54" s="701"/>
      <c r="C54" s="2740"/>
      <c r="D54" s="2740"/>
      <c r="E54" s="2740"/>
      <c r="F54" s="2740"/>
      <c r="G54" s="2740"/>
      <c r="H54" s="2740"/>
      <c r="I54" s="2740"/>
      <c r="J54" s="2740"/>
      <c r="K54" s="2740"/>
      <c r="L54" s="2740"/>
      <c r="M54" s="2740"/>
      <c r="N54" s="2740"/>
      <c r="O54" s="2740"/>
      <c r="P54" s="2740"/>
      <c r="Q54" s="2740"/>
      <c r="R54" s="2740"/>
      <c r="S54" s="2740"/>
      <c r="T54" s="2740"/>
      <c r="U54" s="2740"/>
      <c r="V54" s="2740"/>
      <c r="W54" s="2740"/>
      <c r="X54" s="2740"/>
      <c r="Y54" s="2740"/>
      <c r="Z54" s="2740"/>
      <c r="AA54" s="2740"/>
      <c r="AB54" s="2740"/>
      <c r="AC54" s="2740"/>
    </row>
    <row r="55" spans="1:29" ht="24" customHeight="1" x14ac:dyDescent="0.4">
      <c r="A55" s="679"/>
      <c r="B55" s="701"/>
      <c r="C55" s="702"/>
      <c r="D55" s="702"/>
      <c r="E55" s="702"/>
      <c r="F55" s="702"/>
      <c r="G55" s="702"/>
      <c r="H55" s="702"/>
      <c r="I55" s="702"/>
      <c r="J55" s="702"/>
      <c r="K55" s="702"/>
      <c r="L55" s="702"/>
      <c r="M55" s="702"/>
      <c r="N55" s="702"/>
      <c r="O55" s="702"/>
      <c r="P55" s="702"/>
      <c r="Q55" s="702"/>
      <c r="R55" s="702"/>
      <c r="S55" s="702"/>
      <c r="T55" s="702"/>
      <c r="U55" s="702"/>
      <c r="V55" s="702"/>
      <c r="W55" s="702"/>
      <c r="X55" s="702"/>
      <c r="Y55" s="702"/>
      <c r="Z55" s="702"/>
      <c r="AA55" s="702"/>
      <c r="AB55" s="702"/>
      <c r="AC55" s="702"/>
    </row>
    <row r="56" spans="1:29" ht="24" customHeight="1" x14ac:dyDescent="0.4">
      <c r="A56" s="679"/>
      <c r="B56" s="701"/>
      <c r="C56" s="702"/>
      <c r="D56" s="702"/>
      <c r="E56" s="702"/>
      <c r="F56" s="702"/>
      <c r="G56" s="702"/>
      <c r="H56" s="702"/>
      <c r="I56" s="702"/>
      <c r="J56" s="702"/>
      <c r="K56" s="702"/>
      <c r="L56" s="702"/>
      <c r="M56" s="702"/>
      <c r="N56" s="702"/>
      <c r="O56" s="702"/>
      <c r="P56" s="702"/>
      <c r="Q56" s="702"/>
      <c r="R56" s="702"/>
      <c r="S56" s="702"/>
      <c r="T56" s="702"/>
      <c r="U56" s="702"/>
      <c r="V56" s="702"/>
      <c r="W56" s="702"/>
      <c r="X56" s="702"/>
      <c r="Y56" s="702"/>
      <c r="Z56" s="702"/>
      <c r="AA56" s="702"/>
      <c r="AB56" s="702"/>
      <c r="AC56" s="702"/>
    </row>
    <row r="57" spans="1:29" ht="17.25" customHeight="1" x14ac:dyDescent="0.4">
      <c r="C57" s="679"/>
      <c r="D57" s="679"/>
      <c r="E57" s="679"/>
      <c r="F57" s="679"/>
      <c r="G57" s="679"/>
      <c r="H57" s="679"/>
      <c r="I57" s="679"/>
      <c r="J57" s="679"/>
      <c r="K57" s="679"/>
      <c r="L57" s="679"/>
      <c r="M57" s="679"/>
      <c r="N57" s="679"/>
      <c r="O57" s="679"/>
      <c r="P57" s="679"/>
      <c r="Q57" s="679"/>
      <c r="R57" s="679"/>
      <c r="S57" s="679"/>
      <c r="T57" s="679"/>
      <c r="U57" s="679"/>
      <c r="V57" s="679"/>
      <c r="W57" s="679"/>
      <c r="X57" s="679"/>
      <c r="Y57" s="679"/>
      <c r="Z57" s="679"/>
      <c r="AA57" s="679"/>
      <c r="AB57" s="679"/>
      <c r="AC57" s="679"/>
    </row>
    <row r="58" spans="1:29" ht="17.25" customHeight="1" x14ac:dyDescent="0.4">
      <c r="C58" s="679"/>
      <c r="D58" s="679"/>
      <c r="E58" s="679"/>
      <c r="F58" s="679"/>
      <c r="G58" s="679"/>
      <c r="H58" s="679"/>
      <c r="I58" s="679"/>
      <c r="J58" s="679"/>
      <c r="K58" s="679"/>
      <c r="L58" s="679"/>
      <c r="M58" s="679"/>
      <c r="N58" s="679"/>
      <c r="O58" s="679"/>
      <c r="P58" s="679"/>
      <c r="Q58" s="679"/>
      <c r="R58" s="679"/>
      <c r="S58" s="679"/>
      <c r="T58" s="679"/>
      <c r="U58" s="679"/>
      <c r="V58" s="679"/>
      <c r="W58" s="679"/>
      <c r="X58" s="679"/>
      <c r="Y58" s="679"/>
      <c r="Z58" s="679"/>
      <c r="AA58" s="679"/>
      <c r="AB58" s="679"/>
      <c r="AC58" s="679"/>
    </row>
    <row r="59" spans="1:29" ht="17.25" customHeight="1" x14ac:dyDescent="0.4">
      <c r="C59" s="679"/>
      <c r="D59" s="679"/>
      <c r="E59" s="679"/>
      <c r="F59" s="679"/>
      <c r="G59" s="679"/>
      <c r="H59" s="679"/>
      <c r="I59" s="679"/>
      <c r="J59" s="679"/>
      <c r="K59" s="679"/>
      <c r="L59" s="679"/>
      <c r="M59" s="679"/>
      <c r="N59" s="679"/>
      <c r="O59" s="679"/>
      <c r="P59" s="679"/>
      <c r="Q59" s="679"/>
      <c r="R59" s="679"/>
      <c r="S59" s="679"/>
      <c r="T59" s="679"/>
      <c r="U59" s="679"/>
      <c r="V59" s="679"/>
      <c r="W59" s="679"/>
      <c r="X59" s="679"/>
      <c r="Y59" s="679"/>
      <c r="Z59" s="679"/>
      <c r="AA59" s="679"/>
      <c r="AB59" s="679"/>
      <c r="AC59" s="679"/>
    </row>
    <row r="60" spans="1:29" ht="17.25" customHeight="1" x14ac:dyDescent="0.4">
      <c r="C60" s="679"/>
      <c r="D60" s="679"/>
      <c r="E60" s="679"/>
      <c r="F60" s="679"/>
      <c r="G60" s="679"/>
      <c r="H60" s="679"/>
      <c r="I60" s="679"/>
      <c r="J60" s="679"/>
      <c r="K60" s="679"/>
      <c r="L60" s="679"/>
      <c r="M60" s="679"/>
      <c r="N60" s="679"/>
      <c r="O60" s="679"/>
      <c r="P60" s="679"/>
      <c r="Q60" s="679"/>
      <c r="R60" s="679"/>
      <c r="S60" s="679"/>
      <c r="T60" s="679"/>
      <c r="U60" s="679"/>
      <c r="V60" s="679"/>
      <c r="W60" s="679"/>
      <c r="X60" s="679"/>
      <c r="Y60" s="679"/>
      <c r="Z60" s="679"/>
      <c r="AA60" s="679"/>
      <c r="AB60" s="679"/>
      <c r="AC60" s="679"/>
    </row>
    <row r="61" spans="1:29" ht="17.25" customHeight="1" x14ac:dyDescent="0.4">
      <c r="C61" s="679"/>
      <c r="D61" s="679"/>
      <c r="E61" s="679"/>
      <c r="F61" s="679"/>
      <c r="G61" s="679"/>
      <c r="H61" s="679"/>
      <c r="I61" s="679"/>
      <c r="J61" s="679"/>
      <c r="K61" s="679"/>
      <c r="L61" s="679"/>
      <c r="M61" s="679"/>
      <c r="N61" s="679"/>
      <c r="O61" s="679"/>
      <c r="P61" s="679"/>
      <c r="Q61" s="679"/>
      <c r="R61" s="679"/>
      <c r="S61" s="679"/>
      <c r="T61" s="679"/>
      <c r="U61" s="679"/>
      <c r="V61" s="679"/>
      <c r="W61" s="679"/>
      <c r="X61" s="679"/>
      <c r="Y61" s="679"/>
      <c r="Z61" s="679"/>
      <c r="AA61" s="679"/>
      <c r="AB61" s="679"/>
      <c r="AC61" s="679"/>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11"/>
  <dataValidations count="2">
    <dataValidation type="list" allowBlank="1" showInputMessage="1" showErrorMessage="1" sqref="C14:C21" xr:uid="{0ED9C9AD-8ACF-4519-A7D2-1275C95908D1}">
      <formula1>"○"</formula1>
    </dataValidation>
    <dataValidation type="list" allowBlank="1" showInputMessage="1" showErrorMessage="1" sqref="B52:B54 B47:B48 B44:B45 B39:B40 B36:B37 B33:B34 B30:B31" xr:uid="{728CD14E-EA3E-4046-8834-B005ACC7258C}">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1CDD5-C327-4133-A16C-9435E1D6FAC9}">
  <sheetPr>
    <tabColor theme="4"/>
  </sheetPr>
  <dimension ref="A1:BF55"/>
  <sheetViews>
    <sheetView view="pageBreakPreview" zoomScale="130" zoomScaleNormal="100" zoomScaleSheetLayoutView="130" workbookViewId="0"/>
  </sheetViews>
  <sheetFormatPr defaultColWidth="3.5" defaultRowHeight="13.5" x14ac:dyDescent="0.15"/>
  <cols>
    <col min="1" max="1" width="3.125" style="769" customWidth="1"/>
    <col min="2" max="4" width="3.125" style="710" customWidth="1"/>
    <col min="5" max="5" width="7.625" style="710" customWidth="1"/>
    <col min="6" max="29" width="3.125" style="710" customWidth="1"/>
    <col min="30" max="32" width="3.25" style="710" customWidth="1"/>
    <col min="33" max="33" width="3.125" style="710" customWidth="1"/>
    <col min="34" max="34" width="1.25" style="710" customWidth="1"/>
    <col min="35" max="255" width="3.5" style="710"/>
    <col min="256" max="256" width="1.25" style="710" customWidth="1"/>
    <col min="257" max="285" width="3.125" style="710" customWidth="1"/>
    <col min="286" max="288" width="3.25" style="710" customWidth="1"/>
    <col min="289" max="289" width="3.125" style="710" customWidth="1"/>
    <col min="290" max="290" width="1.25" style="710" customWidth="1"/>
    <col min="291" max="511" width="3.5" style="710"/>
    <col min="512" max="512" width="1.25" style="710" customWidth="1"/>
    <col min="513" max="541" width="3.125" style="710" customWidth="1"/>
    <col min="542" max="544" width="3.25" style="710" customWidth="1"/>
    <col min="545" max="545" width="3.125" style="710" customWidth="1"/>
    <col min="546" max="546" width="1.25" style="710" customWidth="1"/>
    <col min="547" max="767" width="3.5" style="710"/>
    <col min="768" max="768" width="1.25" style="710" customWidth="1"/>
    <col min="769" max="797" width="3.125" style="710" customWidth="1"/>
    <col min="798" max="800" width="3.25" style="710" customWidth="1"/>
    <col min="801" max="801" width="3.125" style="710" customWidth="1"/>
    <col min="802" max="802" width="1.25" style="710" customWidth="1"/>
    <col min="803" max="1023" width="3.5" style="710"/>
    <col min="1024" max="1024" width="1.25" style="710" customWidth="1"/>
    <col min="1025" max="1053" width="3.125" style="710" customWidth="1"/>
    <col min="1054" max="1056" width="3.25" style="710" customWidth="1"/>
    <col min="1057" max="1057" width="3.125" style="710" customWidth="1"/>
    <col min="1058" max="1058" width="1.25" style="710" customWidth="1"/>
    <col min="1059" max="1279" width="3.5" style="710"/>
    <col min="1280" max="1280" width="1.25" style="710" customWidth="1"/>
    <col min="1281" max="1309" width="3.125" style="710" customWidth="1"/>
    <col min="1310" max="1312" width="3.25" style="710" customWidth="1"/>
    <col min="1313" max="1313" width="3.125" style="710" customWidth="1"/>
    <col min="1314" max="1314" width="1.25" style="710" customWidth="1"/>
    <col min="1315" max="1535" width="3.5" style="710"/>
    <col min="1536" max="1536" width="1.25" style="710" customWidth="1"/>
    <col min="1537" max="1565" width="3.125" style="710" customWidth="1"/>
    <col min="1566" max="1568" width="3.25" style="710" customWidth="1"/>
    <col min="1569" max="1569" width="3.125" style="710" customWidth="1"/>
    <col min="1570" max="1570" width="1.25" style="710" customWidth="1"/>
    <col min="1571" max="1791" width="3.5" style="710"/>
    <col min="1792" max="1792" width="1.25" style="710" customWidth="1"/>
    <col min="1793" max="1821" width="3.125" style="710" customWidth="1"/>
    <col min="1822" max="1824" width="3.25" style="710" customWidth="1"/>
    <col min="1825" max="1825" width="3.125" style="710" customWidth="1"/>
    <col min="1826" max="1826" width="1.25" style="710" customWidth="1"/>
    <col min="1827" max="2047" width="3.5" style="710"/>
    <col min="2048" max="2048" width="1.25" style="710" customWidth="1"/>
    <col min="2049" max="2077" width="3.125" style="710" customWidth="1"/>
    <col min="2078" max="2080" width="3.25" style="710" customWidth="1"/>
    <col min="2081" max="2081" width="3.125" style="710" customWidth="1"/>
    <col min="2082" max="2082" width="1.25" style="710" customWidth="1"/>
    <col min="2083" max="2303" width="3.5" style="710"/>
    <col min="2304" max="2304" width="1.25" style="710" customWidth="1"/>
    <col min="2305" max="2333" width="3.125" style="710" customWidth="1"/>
    <col min="2334" max="2336" width="3.25" style="710" customWidth="1"/>
    <col min="2337" max="2337" width="3.125" style="710" customWidth="1"/>
    <col min="2338" max="2338" width="1.25" style="710" customWidth="1"/>
    <col min="2339" max="2559" width="3.5" style="710"/>
    <col min="2560" max="2560" width="1.25" style="710" customWidth="1"/>
    <col min="2561" max="2589" width="3.125" style="710" customWidth="1"/>
    <col min="2590" max="2592" width="3.25" style="710" customWidth="1"/>
    <col min="2593" max="2593" width="3.125" style="710" customWidth="1"/>
    <col min="2594" max="2594" width="1.25" style="710" customWidth="1"/>
    <col min="2595" max="2815" width="3.5" style="710"/>
    <col min="2816" max="2816" width="1.25" style="710" customWidth="1"/>
    <col min="2817" max="2845" width="3.125" style="710" customWidth="1"/>
    <col min="2846" max="2848" width="3.25" style="710" customWidth="1"/>
    <col min="2849" max="2849" width="3.125" style="710" customWidth="1"/>
    <col min="2850" max="2850" width="1.25" style="710" customWidth="1"/>
    <col min="2851" max="3071" width="3.5" style="710"/>
    <col min="3072" max="3072" width="1.25" style="710" customWidth="1"/>
    <col min="3073" max="3101" width="3.125" style="710" customWidth="1"/>
    <col min="3102" max="3104" width="3.25" style="710" customWidth="1"/>
    <col min="3105" max="3105" width="3.125" style="710" customWidth="1"/>
    <col min="3106" max="3106" width="1.25" style="710" customWidth="1"/>
    <col min="3107" max="3327" width="3.5" style="710"/>
    <col min="3328" max="3328" width="1.25" style="710" customWidth="1"/>
    <col min="3329" max="3357" width="3.125" style="710" customWidth="1"/>
    <col min="3358" max="3360" width="3.25" style="710" customWidth="1"/>
    <col min="3361" max="3361" width="3.125" style="710" customWidth="1"/>
    <col min="3362" max="3362" width="1.25" style="710" customWidth="1"/>
    <col min="3363" max="3583" width="3.5" style="710"/>
    <col min="3584" max="3584" width="1.25" style="710" customWidth="1"/>
    <col min="3585" max="3613" width="3.125" style="710" customWidth="1"/>
    <col min="3614" max="3616" width="3.25" style="710" customWidth="1"/>
    <col min="3617" max="3617" width="3.125" style="710" customWidth="1"/>
    <col min="3618" max="3618" width="1.25" style="710" customWidth="1"/>
    <col min="3619" max="3839" width="3.5" style="710"/>
    <col min="3840" max="3840" width="1.25" style="710" customWidth="1"/>
    <col min="3841" max="3869" width="3.125" style="710" customWidth="1"/>
    <col min="3870" max="3872" width="3.25" style="710" customWidth="1"/>
    <col min="3873" max="3873" width="3.125" style="710" customWidth="1"/>
    <col min="3874" max="3874" width="1.25" style="710" customWidth="1"/>
    <col min="3875" max="4095" width="3.5" style="710"/>
    <col min="4096" max="4096" width="1.25" style="710" customWidth="1"/>
    <col min="4097" max="4125" width="3.125" style="710" customWidth="1"/>
    <col min="4126" max="4128" width="3.25" style="710" customWidth="1"/>
    <col min="4129" max="4129" width="3.125" style="710" customWidth="1"/>
    <col min="4130" max="4130" width="1.25" style="710" customWidth="1"/>
    <col min="4131" max="4351" width="3.5" style="710"/>
    <col min="4352" max="4352" width="1.25" style="710" customWidth="1"/>
    <col min="4353" max="4381" width="3.125" style="710" customWidth="1"/>
    <col min="4382" max="4384" width="3.25" style="710" customWidth="1"/>
    <col min="4385" max="4385" width="3.125" style="710" customWidth="1"/>
    <col min="4386" max="4386" width="1.25" style="710" customWidth="1"/>
    <col min="4387" max="4607" width="3.5" style="710"/>
    <col min="4608" max="4608" width="1.25" style="710" customWidth="1"/>
    <col min="4609" max="4637" width="3.125" style="710" customWidth="1"/>
    <col min="4638" max="4640" width="3.25" style="710" customWidth="1"/>
    <col min="4641" max="4641" width="3.125" style="710" customWidth="1"/>
    <col min="4642" max="4642" width="1.25" style="710" customWidth="1"/>
    <col min="4643" max="4863" width="3.5" style="710"/>
    <col min="4864" max="4864" width="1.25" style="710" customWidth="1"/>
    <col min="4865" max="4893" width="3.125" style="710" customWidth="1"/>
    <col min="4894" max="4896" width="3.25" style="710" customWidth="1"/>
    <col min="4897" max="4897" width="3.125" style="710" customWidth="1"/>
    <col min="4898" max="4898" width="1.25" style="710" customWidth="1"/>
    <col min="4899" max="5119" width="3.5" style="710"/>
    <col min="5120" max="5120" width="1.25" style="710" customWidth="1"/>
    <col min="5121" max="5149" width="3.125" style="710" customWidth="1"/>
    <col min="5150" max="5152" width="3.25" style="710" customWidth="1"/>
    <col min="5153" max="5153" width="3.125" style="710" customWidth="1"/>
    <col min="5154" max="5154" width="1.25" style="710" customWidth="1"/>
    <col min="5155" max="5375" width="3.5" style="710"/>
    <col min="5376" max="5376" width="1.25" style="710" customWidth="1"/>
    <col min="5377" max="5405" width="3.125" style="710" customWidth="1"/>
    <col min="5406" max="5408" width="3.25" style="710" customWidth="1"/>
    <col min="5409" max="5409" width="3.125" style="710" customWidth="1"/>
    <col min="5410" max="5410" width="1.25" style="710" customWidth="1"/>
    <col min="5411" max="5631" width="3.5" style="710"/>
    <col min="5632" max="5632" width="1.25" style="710" customWidth="1"/>
    <col min="5633" max="5661" width="3.125" style="710" customWidth="1"/>
    <col min="5662" max="5664" width="3.25" style="710" customWidth="1"/>
    <col min="5665" max="5665" width="3.125" style="710" customWidth="1"/>
    <col min="5666" max="5666" width="1.25" style="710" customWidth="1"/>
    <col min="5667" max="5887" width="3.5" style="710"/>
    <col min="5888" max="5888" width="1.25" style="710" customWidth="1"/>
    <col min="5889" max="5917" width="3.125" style="710" customWidth="1"/>
    <col min="5918" max="5920" width="3.25" style="710" customWidth="1"/>
    <col min="5921" max="5921" width="3.125" style="710" customWidth="1"/>
    <col min="5922" max="5922" width="1.25" style="710" customWidth="1"/>
    <col min="5923" max="6143" width="3.5" style="710"/>
    <col min="6144" max="6144" width="1.25" style="710" customWidth="1"/>
    <col min="6145" max="6173" width="3.125" style="710" customWidth="1"/>
    <col min="6174" max="6176" width="3.25" style="710" customWidth="1"/>
    <col min="6177" max="6177" width="3.125" style="710" customWidth="1"/>
    <col min="6178" max="6178" width="1.25" style="710" customWidth="1"/>
    <col min="6179" max="6399" width="3.5" style="710"/>
    <col min="6400" max="6400" width="1.25" style="710" customWidth="1"/>
    <col min="6401" max="6429" width="3.125" style="710" customWidth="1"/>
    <col min="6430" max="6432" width="3.25" style="710" customWidth="1"/>
    <col min="6433" max="6433" width="3.125" style="710" customWidth="1"/>
    <col min="6434" max="6434" width="1.25" style="710" customWidth="1"/>
    <col min="6435" max="6655" width="3.5" style="710"/>
    <col min="6656" max="6656" width="1.25" style="710" customWidth="1"/>
    <col min="6657" max="6685" width="3.125" style="710" customWidth="1"/>
    <col min="6686" max="6688" width="3.25" style="710" customWidth="1"/>
    <col min="6689" max="6689" width="3.125" style="710" customWidth="1"/>
    <col min="6690" max="6690" width="1.25" style="710" customWidth="1"/>
    <col min="6691" max="6911" width="3.5" style="710"/>
    <col min="6912" max="6912" width="1.25" style="710" customWidth="1"/>
    <col min="6913" max="6941" width="3.125" style="710" customWidth="1"/>
    <col min="6942" max="6944" width="3.25" style="710" customWidth="1"/>
    <col min="6945" max="6945" width="3.125" style="710" customWidth="1"/>
    <col min="6946" max="6946" width="1.25" style="710" customWidth="1"/>
    <col min="6947" max="7167" width="3.5" style="710"/>
    <col min="7168" max="7168" width="1.25" style="710" customWidth="1"/>
    <col min="7169" max="7197" width="3.125" style="710" customWidth="1"/>
    <col min="7198" max="7200" width="3.25" style="710" customWidth="1"/>
    <col min="7201" max="7201" width="3.125" style="710" customWidth="1"/>
    <col min="7202" max="7202" width="1.25" style="710" customWidth="1"/>
    <col min="7203" max="7423" width="3.5" style="710"/>
    <col min="7424" max="7424" width="1.25" style="710" customWidth="1"/>
    <col min="7425" max="7453" width="3.125" style="710" customWidth="1"/>
    <col min="7454" max="7456" width="3.25" style="710" customWidth="1"/>
    <col min="7457" max="7457" width="3.125" style="710" customWidth="1"/>
    <col min="7458" max="7458" width="1.25" style="710" customWidth="1"/>
    <col min="7459" max="7679" width="3.5" style="710"/>
    <col min="7680" max="7680" width="1.25" style="710" customWidth="1"/>
    <col min="7681" max="7709" width="3.125" style="710" customWidth="1"/>
    <col min="7710" max="7712" width="3.25" style="710" customWidth="1"/>
    <col min="7713" max="7713" width="3.125" style="710" customWidth="1"/>
    <col min="7714" max="7714" width="1.25" style="710" customWidth="1"/>
    <col min="7715" max="7935" width="3.5" style="710"/>
    <col min="7936" max="7936" width="1.25" style="710" customWidth="1"/>
    <col min="7937" max="7965" width="3.125" style="710" customWidth="1"/>
    <col min="7966" max="7968" width="3.25" style="710" customWidth="1"/>
    <col min="7969" max="7969" width="3.125" style="710" customWidth="1"/>
    <col min="7970" max="7970" width="1.25" style="710" customWidth="1"/>
    <col min="7971" max="8191" width="3.5" style="710"/>
    <col min="8192" max="8192" width="1.25" style="710" customWidth="1"/>
    <col min="8193" max="8221" width="3.125" style="710" customWidth="1"/>
    <col min="8222" max="8224" width="3.25" style="710" customWidth="1"/>
    <col min="8225" max="8225" width="3.125" style="710" customWidth="1"/>
    <col min="8226" max="8226" width="1.25" style="710" customWidth="1"/>
    <col min="8227" max="8447" width="3.5" style="710"/>
    <col min="8448" max="8448" width="1.25" style="710" customWidth="1"/>
    <col min="8449" max="8477" width="3.125" style="710" customWidth="1"/>
    <col min="8478" max="8480" width="3.25" style="710" customWidth="1"/>
    <col min="8481" max="8481" width="3.125" style="710" customWidth="1"/>
    <col min="8482" max="8482" width="1.25" style="710" customWidth="1"/>
    <col min="8483" max="8703" width="3.5" style="710"/>
    <col min="8704" max="8704" width="1.25" style="710" customWidth="1"/>
    <col min="8705" max="8733" width="3.125" style="710" customWidth="1"/>
    <col min="8734" max="8736" width="3.25" style="710" customWidth="1"/>
    <col min="8737" max="8737" width="3.125" style="710" customWidth="1"/>
    <col min="8738" max="8738" width="1.25" style="710" customWidth="1"/>
    <col min="8739" max="8959" width="3.5" style="710"/>
    <col min="8960" max="8960" width="1.25" style="710" customWidth="1"/>
    <col min="8961" max="8989" width="3.125" style="710" customWidth="1"/>
    <col min="8990" max="8992" width="3.25" style="710" customWidth="1"/>
    <col min="8993" max="8993" width="3.125" style="710" customWidth="1"/>
    <col min="8994" max="8994" width="1.25" style="710" customWidth="1"/>
    <col min="8995" max="9215" width="3.5" style="710"/>
    <col min="9216" max="9216" width="1.25" style="710" customWidth="1"/>
    <col min="9217" max="9245" width="3.125" style="710" customWidth="1"/>
    <col min="9246" max="9248" width="3.25" style="710" customWidth="1"/>
    <col min="9249" max="9249" width="3.125" style="710" customWidth="1"/>
    <col min="9250" max="9250" width="1.25" style="710" customWidth="1"/>
    <col min="9251" max="9471" width="3.5" style="710"/>
    <col min="9472" max="9472" width="1.25" style="710" customWidth="1"/>
    <col min="9473" max="9501" width="3.125" style="710" customWidth="1"/>
    <col min="9502" max="9504" width="3.25" style="710" customWidth="1"/>
    <col min="9505" max="9505" width="3.125" style="710" customWidth="1"/>
    <col min="9506" max="9506" width="1.25" style="710" customWidth="1"/>
    <col min="9507" max="9727" width="3.5" style="710"/>
    <col min="9728" max="9728" width="1.25" style="710" customWidth="1"/>
    <col min="9729" max="9757" width="3.125" style="710" customWidth="1"/>
    <col min="9758" max="9760" width="3.25" style="710" customWidth="1"/>
    <col min="9761" max="9761" width="3.125" style="710" customWidth="1"/>
    <col min="9762" max="9762" width="1.25" style="710" customWidth="1"/>
    <col min="9763" max="9983" width="3.5" style="710"/>
    <col min="9984" max="9984" width="1.25" style="710" customWidth="1"/>
    <col min="9985" max="10013" width="3.125" style="710" customWidth="1"/>
    <col min="10014" max="10016" width="3.25" style="710" customWidth="1"/>
    <col min="10017" max="10017" width="3.125" style="710" customWidth="1"/>
    <col min="10018" max="10018" width="1.25" style="710" customWidth="1"/>
    <col min="10019" max="10239" width="3.5" style="710"/>
    <col min="10240" max="10240" width="1.25" style="710" customWidth="1"/>
    <col min="10241" max="10269" width="3.125" style="710" customWidth="1"/>
    <col min="10270" max="10272" width="3.25" style="710" customWidth="1"/>
    <col min="10273" max="10273" width="3.125" style="710" customWidth="1"/>
    <col min="10274" max="10274" width="1.25" style="710" customWidth="1"/>
    <col min="10275" max="10495" width="3.5" style="710"/>
    <col min="10496" max="10496" width="1.25" style="710" customWidth="1"/>
    <col min="10497" max="10525" width="3.125" style="710" customWidth="1"/>
    <col min="10526" max="10528" width="3.25" style="710" customWidth="1"/>
    <col min="10529" max="10529" width="3.125" style="710" customWidth="1"/>
    <col min="10530" max="10530" width="1.25" style="710" customWidth="1"/>
    <col min="10531" max="10751" width="3.5" style="710"/>
    <col min="10752" max="10752" width="1.25" style="710" customWidth="1"/>
    <col min="10753" max="10781" width="3.125" style="710" customWidth="1"/>
    <col min="10782" max="10784" width="3.25" style="710" customWidth="1"/>
    <col min="10785" max="10785" width="3.125" style="710" customWidth="1"/>
    <col min="10786" max="10786" width="1.25" style="710" customWidth="1"/>
    <col min="10787" max="11007" width="3.5" style="710"/>
    <col min="11008" max="11008" width="1.25" style="710" customWidth="1"/>
    <col min="11009" max="11037" width="3.125" style="710" customWidth="1"/>
    <col min="11038" max="11040" width="3.25" style="710" customWidth="1"/>
    <col min="11041" max="11041" width="3.125" style="710" customWidth="1"/>
    <col min="11042" max="11042" width="1.25" style="710" customWidth="1"/>
    <col min="11043" max="11263" width="3.5" style="710"/>
    <col min="11264" max="11264" width="1.25" style="710" customWidth="1"/>
    <col min="11265" max="11293" width="3.125" style="710" customWidth="1"/>
    <col min="11294" max="11296" width="3.25" style="710" customWidth="1"/>
    <col min="11297" max="11297" width="3.125" style="710" customWidth="1"/>
    <col min="11298" max="11298" width="1.25" style="710" customWidth="1"/>
    <col min="11299" max="11519" width="3.5" style="710"/>
    <col min="11520" max="11520" width="1.25" style="710" customWidth="1"/>
    <col min="11521" max="11549" width="3.125" style="710" customWidth="1"/>
    <col min="11550" max="11552" width="3.25" style="710" customWidth="1"/>
    <col min="11553" max="11553" width="3.125" style="710" customWidth="1"/>
    <col min="11554" max="11554" width="1.25" style="710" customWidth="1"/>
    <col min="11555" max="11775" width="3.5" style="710"/>
    <col min="11776" max="11776" width="1.25" style="710" customWidth="1"/>
    <col min="11777" max="11805" width="3.125" style="710" customWidth="1"/>
    <col min="11806" max="11808" width="3.25" style="710" customWidth="1"/>
    <col min="11809" max="11809" width="3.125" style="710" customWidth="1"/>
    <col min="11810" max="11810" width="1.25" style="710" customWidth="1"/>
    <col min="11811" max="12031" width="3.5" style="710"/>
    <col min="12032" max="12032" width="1.25" style="710" customWidth="1"/>
    <col min="12033" max="12061" width="3.125" style="710" customWidth="1"/>
    <col min="12062" max="12064" width="3.25" style="710" customWidth="1"/>
    <col min="12065" max="12065" width="3.125" style="710" customWidth="1"/>
    <col min="12066" max="12066" width="1.25" style="710" customWidth="1"/>
    <col min="12067" max="12287" width="3.5" style="710"/>
    <col min="12288" max="12288" width="1.25" style="710" customWidth="1"/>
    <col min="12289" max="12317" width="3.125" style="710" customWidth="1"/>
    <col min="12318" max="12320" width="3.25" style="710" customWidth="1"/>
    <col min="12321" max="12321" width="3.125" style="710" customWidth="1"/>
    <col min="12322" max="12322" width="1.25" style="710" customWidth="1"/>
    <col min="12323" max="12543" width="3.5" style="710"/>
    <col min="12544" max="12544" width="1.25" style="710" customWidth="1"/>
    <col min="12545" max="12573" width="3.125" style="710" customWidth="1"/>
    <col min="12574" max="12576" width="3.25" style="710" customWidth="1"/>
    <col min="12577" max="12577" width="3.125" style="710" customWidth="1"/>
    <col min="12578" max="12578" width="1.25" style="710" customWidth="1"/>
    <col min="12579" max="12799" width="3.5" style="710"/>
    <col min="12800" max="12800" width="1.25" style="710" customWidth="1"/>
    <col min="12801" max="12829" width="3.125" style="710" customWidth="1"/>
    <col min="12830" max="12832" width="3.25" style="710" customWidth="1"/>
    <col min="12833" max="12833" width="3.125" style="710" customWidth="1"/>
    <col min="12834" max="12834" width="1.25" style="710" customWidth="1"/>
    <col min="12835" max="13055" width="3.5" style="710"/>
    <col min="13056" max="13056" width="1.25" style="710" customWidth="1"/>
    <col min="13057" max="13085" width="3.125" style="710" customWidth="1"/>
    <col min="13086" max="13088" width="3.25" style="710" customWidth="1"/>
    <col min="13089" max="13089" width="3.125" style="710" customWidth="1"/>
    <col min="13090" max="13090" width="1.25" style="710" customWidth="1"/>
    <col min="13091" max="13311" width="3.5" style="710"/>
    <col min="13312" max="13312" width="1.25" style="710" customWidth="1"/>
    <col min="13313" max="13341" width="3.125" style="710" customWidth="1"/>
    <col min="13342" max="13344" width="3.25" style="710" customWidth="1"/>
    <col min="13345" max="13345" width="3.125" style="710" customWidth="1"/>
    <col min="13346" max="13346" width="1.25" style="710" customWidth="1"/>
    <col min="13347" max="13567" width="3.5" style="710"/>
    <col min="13568" max="13568" width="1.25" style="710" customWidth="1"/>
    <col min="13569" max="13597" width="3.125" style="710" customWidth="1"/>
    <col min="13598" max="13600" width="3.25" style="710" customWidth="1"/>
    <col min="13601" max="13601" width="3.125" style="710" customWidth="1"/>
    <col min="13602" max="13602" width="1.25" style="710" customWidth="1"/>
    <col min="13603" max="13823" width="3.5" style="710"/>
    <col min="13824" max="13824" width="1.25" style="710" customWidth="1"/>
    <col min="13825" max="13853" width="3.125" style="710" customWidth="1"/>
    <col min="13854" max="13856" width="3.25" style="710" customWidth="1"/>
    <col min="13857" max="13857" width="3.125" style="710" customWidth="1"/>
    <col min="13858" max="13858" width="1.25" style="710" customWidth="1"/>
    <col min="13859" max="14079" width="3.5" style="710"/>
    <col min="14080" max="14080" width="1.25" style="710" customWidth="1"/>
    <col min="14081" max="14109" width="3.125" style="710" customWidth="1"/>
    <col min="14110" max="14112" width="3.25" style="710" customWidth="1"/>
    <col min="14113" max="14113" width="3.125" style="710" customWidth="1"/>
    <col min="14114" max="14114" width="1.25" style="710" customWidth="1"/>
    <col min="14115" max="14335" width="3.5" style="710"/>
    <col min="14336" max="14336" width="1.25" style="710" customWidth="1"/>
    <col min="14337" max="14365" width="3.125" style="710" customWidth="1"/>
    <col min="14366" max="14368" width="3.25" style="710" customWidth="1"/>
    <col min="14369" max="14369" width="3.125" style="710" customWidth="1"/>
    <col min="14370" max="14370" width="1.25" style="710" customWidth="1"/>
    <col min="14371" max="14591" width="3.5" style="710"/>
    <col min="14592" max="14592" width="1.25" style="710" customWidth="1"/>
    <col min="14593" max="14621" width="3.125" style="710" customWidth="1"/>
    <col min="14622" max="14624" width="3.25" style="710" customWidth="1"/>
    <col min="14625" max="14625" width="3.125" style="710" customWidth="1"/>
    <col min="14626" max="14626" width="1.25" style="710" customWidth="1"/>
    <col min="14627" max="14847" width="3.5" style="710"/>
    <col min="14848" max="14848" width="1.25" style="710" customWidth="1"/>
    <col min="14849" max="14877" width="3.125" style="710" customWidth="1"/>
    <col min="14878" max="14880" width="3.25" style="710" customWidth="1"/>
    <col min="14881" max="14881" width="3.125" style="710" customWidth="1"/>
    <col min="14882" max="14882" width="1.25" style="710" customWidth="1"/>
    <col min="14883" max="15103" width="3.5" style="710"/>
    <col min="15104" max="15104" width="1.25" style="710" customWidth="1"/>
    <col min="15105" max="15133" width="3.125" style="710" customWidth="1"/>
    <col min="15134" max="15136" width="3.25" style="710" customWidth="1"/>
    <col min="15137" max="15137" width="3.125" style="710" customWidth="1"/>
    <col min="15138" max="15138" width="1.25" style="710" customWidth="1"/>
    <col min="15139" max="15359" width="3.5" style="710"/>
    <col min="15360" max="15360" width="1.25" style="710" customWidth="1"/>
    <col min="15361" max="15389" width="3.125" style="710" customWidth="1"/>
    <col min="15390" max="15392" width="3.25" style="710" customWidth="1"/>
    <col min="15393" max="15393" width="3.125" style="710" customWidth="1"/>
    <col min="15394" max="15394" width="1.25" style="710" customWidth="1"/>
    <col min="15395" max="15615" width="3.5" style="710"/>
    <col min="15616" max="15616" width="1.25" style="710" customWidth="1"/>
    <col min="15617" max="15645" width="3.125" style="710" customWidth="1"/>
    <col min="15646" max="15648" width="3.25" style="710" customWidth="1"/>
    <col min="15649" max="15649" width="3.125" style="710" customWidth="1"/>
    <col min="15650" max="15650" width="1.25" style="710" customWidth="1"/>
    <col min="15651" max="15871" width="3.5" style="710"/>
    <col min="15872" max="15872" width="1.25" style="710" customWidth="1"/>
    <col min="15873" max="15901" width="3.125" style="710" customWidth="1"/>
    <col min="15902" max="15904" width="3.25" style="710" customWidth="1"/>
    <col min="15905" max="15905" width="3.125" style="710" customWidth="1"/>
    <col min="15906" max="15906" width="1.25" style="710" customWidth="1"/>
    <col min="15907" max="16127" width="3.5" style="710"/>
    <col min="16128" max="16128" width="1.25" style="710" customWidth="1"/>
    <col min="16129" max="16157" width="3.125" style="710" customWidth="1"/>
    <col min="16158" max="16160" width="3.25" style="710" customWidth="1"/>
    <col min="16161" max="16161" width="3.125" style="710" customWidth="1"/>
    <col min="16162" max="16162" width="1.25" style="710" customWidth="1"/>
    <col min="16163" max="16384" width="3.5" style="710"/>
  </cols>
  <sheetData>
    <row r="1" spans="1:58" s="705" customFormat="1" x14ac:dyDescent="0.4">
      <c r="A1" s="705" t="s">
        <v>1194</v>
      </c>
    </row>
    <row r="2" spans="1:58" s="705" customFormat="1" x14ac:dyDescent="0.4">
      <c r="X2" s="706"/>
      <c r="Y2" s="2825"/>
      <c r="Z2" s="2825"/>
      <c r="AA2" s="706" t="s">
        <v>372</v>
      </c>
      <c r="AB2" s="2825"/>
      <c r="AC2" s="2825"/>
      <c r="AD2" s="706" t="s">
        <v>944</v>
      </c>
      <c r="AE2" s="2825"/>
      <c r="AF2" s="2825"/>
      <c r="AG2" s="706" t="s">
        <v>950</v>
      </c>
    </row>
    <row r="3" spans="1:58" s="705" customFormat="1" x14ac:dyDescent="0.4">
      <c r="AG3" s="706"/>
    </row>
    <row r="4" spans="1:58" s="705" customFormat="1" ht="17.25" x14ac:dyDescent="0.4">
      <c r="A4" s="2826" t="s">
        <v>1126</v>
      </c>
      <c r="B4" s="2826"/>
      <c r="C4" s="2826"/>
      <c r="D4" s="2826"/>
      <c r="E4" s="2826"/>
      <c r="F4" s="2826"/>
      <c r="G4" s="2826"/>
      <c r="H4" s="2826"/>
      <c r="I4" s="2826"/>
      <c r="J4" s="2826"/>
      <c r="K4" s="2826"/>
      <c r="L4" s="2826"/>
      <c r="M4" s="2826"/>
      <c r="N4" s="2826"/>
      <c r="O4" s="2826"/>
      <c r="P4" s="2826"/>
      <c r="Q4" s="2826"/>
      <c r="R4" s="2826"/>
      <c r="S4" s="2826"/>
      <c r="T4" s="2826"/>
      <c r="U4" s="2826"/>
      <c r="V4" s="2826"/>
      <c r="W4" s="2826"/>
      <c r="X4" s="2826"/>
      <c r="Y4" s="2826"/>
      <c r="Z4" s="2826"/>
      <c r="AA4" s="2826"/>
      <c r="AB4" s="2826"/>
      <c r="AC4" s="2826"/>
      <c r="AD4" s="2826"/>
      <c r="AE4" s="2826"/>
      <c r="AF4" s="2826"/>
      <c r="AG4" s="2826"/>
    </row>
    <row r="5" spans="1:58" s="705" customFormat="1" x14ac:dyDescent="0.4"/>
    <row r="6" spans="1:58" s="705" customFormat="1" ht="21" customHeight="1" x14ac:dyDescent="0.4">
      <c r="A6" s="2827" t="s">
        <v>1127</v>
      </c>
      <c r="B6" s="2827"/>
      <c r="C6" s="2827"/>
      <c r="D6" s="2827"/>
      <c r="E6" s="2828"/>
      <c r="F6" s="707"/>
      <c r="G6" s="708"/>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9"/>
    </row>
    <row r="7" spans="1:58" ht="21" customHeight="1" x14ac:dyDescent="0.15">
      <c r="A7" s="2828" t="s">
        <v>1128</v>
      </c>
      <c r="B7" s="2829"/>
      <c r="C7" s="2829"/>
      <c r="D7" s="2829"/>
      <c r="E7" s="2830"/>
      <c r="F7" s="2831" t="s">
        <v>1129</v>
      </c>
      <c r="G7" s="2832"/>
      <c r="H7" s="2832"/>
      <c r="I7" s="2832"/>
      <c r="J7" s="2832"/>
      <c r="K7" s="2832"/>
      <c r="L7" s="2832"/>
      <c r="M7" s="2832"/>
      <c r="N7" s="2832"/>
      <c r="O7" s="2832"/>
      <c r="P7" s="2832"/>
      <c r="Q7" s="2832"/>
      <c r="R7" s="2832"/>
      <c r="S7" s="2832"/>
      <c r="T7" s="2832"/>
      <c r="U7" s="2832"/>
      <c r="V7" s="2832"/>
      <c r="W7" s="2832"/>
      <c r="X7" s="2832"/>
      <c r="Y7" s="2832"/>
      <c r="Z7" s="2832"/>
      <c r="AA7" s="2832"/>
      <c r="AB7" s="2832"/>
      <c r="AC7" s="2832"/>
      <c r="AD7" s="2832"/>
      <c r="AE7" s="2832"/>
      <c r="AF7" s="2832"/>
      <c r="AG7" s="2833"/>
    </row>
    <row r="8" spans="1:58" ht="21" customHeight="1" x14ac:dyDescent="0.15">
      <c r="A8" s="2817" t="s">
        <v>1130</v>
      </c>
      <c r="B8" s="2818"/>
      <c r="C8" s="2818"/>
      <c r="D8" s="2818"/>
      <c r="E8" s="2819"/>
      <c r="F8" s="711"/>
      <c r="G8" s="2818" t="s">
        <v>1131</v>
      </c>
      <c r="H8" s="2818"/>
      <c r="I8" s="2818"/>
      <c r="J8" s="2818"/>
      <c r="K8" s="2818"/>
      <c r="L8" s="2818"/>
      <c r="M8" s="2818"/>
      <c r="N8" s="2818"/>
      <c r="O8" s="2818"/>
      <c r="P8" s="2818"/>
      <c r="Q8" s="2818"/>
      <c r="R8" s="2818"/>
      <c r="S8" s="712"/>
      <c r="T8" s="713"/>
      <c r="U8" s="714" t="s">
        <v>1132</v>
      </c>
      <c r="V8" s="714"/>
      <c r="W8" s="715"/>
      <c r="X8" s="715"/>
      <c r="Y8" s="715"/>
      <c r="Z8" s="715"/>
      <c r="AA8" s="715"/>
      <c r="AB8" s="715"/>
      <c r="AC8" s="715"/>
      <c r="AD8" s="715"/>
      <c r="AE8" s="715"/>
      <c r="AF8" s="715"/>
      <c r="AG8" s="716"/>
    </row>
    <row r="9" spans="1:58" ht="21" customHeight="1" x14ac:dyDescent="0.15">
      <c r="A9" s="2820"/>
      <c r="B9" s="2821"/>
      <c r="C9" s="2821"/>
      <c r="D9" s="2821"/>
      <c r="E9" s="2821"/>
      <c r="F9" s="717"/>
      <c r="G9" s="705" t="s">
        <v>1133</v>
      </c>
      <c r="H9" s="718"/>
      <c r="I9" s="718"/>
      <c r="J9" s="718"/>
      <c r="K9" s="718"/>
      <c r="L9" s="718"/>
      <c r="M9" s="718"/>
      <c r="N9" s="718"/>
      <c r="O9" s="718"/>
      <c r="P9" s="718"/>
      <c r="Q9" s="718"/>
      <c r="R9" s="719"/>
      <c r="S9" s="712"/>
      <c r="T9" s="720"/>
      <c r="U9" s="705"/>
      <c r="V9" s="705"/>
      <c r="W9" s="721"/>
      <c r="X9" s="721"/>
      <c r="Y9" s="721"/>
      <c r="Z9" s="721"/>
      <c r="AA9" s="721"/>
      <c r="AB9" s="721"/>
      <c r="AC9" s="721"/>
      <c r="AD9" s="721"/>
      <c r="AE9" s="721"/>
      <c r="AF9" s="721"/>
      <c r="AG9" s="722"/>
    </row>
    <row r="10" spans="1:58" ht="21" customHeight="1" x14ac:dyDescent="0.15">
      <c r="A10" s="2817" t="s">
        <v>1134</v>
      </c>
      <c r="B10" s="2818"/>
      <c r="C10" s="2818"/>
      <c r="D10" s="2818"/>
      <c r="E10" s="2819"/>
      <c r="F10" s="711"/>
      <c r="G10" s="714" t="s">
        <v>1135</v>
      </c>
      <c r="H10" s="723"/>
      <c r="I10" s="723"/>
      <c r="J10" s="723"/>
      <c r="K10" s="723"/>
      <c r="L10" s="723"/>
      <c r="M10" s="723"/>
      <c r="N10" s="723"/>
      <c r="O10" s="723"/>
      <c r="P10" s="723"/>
      <c r="Q10" s="723"/>
      <c r="R10" s="718"/>
      <c r="S10" s="723"/>
      <c r="T10" s="713"/>
      <c r="U10" s="713"/>
      <c r="V10" s="713"/>
      <c r="W10" s="714"/>
      <c r="X10" s="715"/>
      <c r="Y10" s="715"/>
      <c r="Z10" s="715"/>
      <c r="AA10" s="715"/>
      <c r="AB10" s="715"/>
      <c r="AC10" s="715"/>
      <c r="AD10" s="715"/>
      <c r="AE10" s="715"/>
      <c r="AF10" s="715"/>
      <c r="AG10" s="716"/>
    </row>
    <row r="11" spans="1:58" ht="21" customHeight="1" x14ac:dyDescent="0.15">
      <c r="A11" s="2822"/>
      <c r="B11" s="2823"/>
      <c r="C11" s="2823"/>
      <c r="D11" s="2823"/>
      <c r="E11" s="2824"/>
      <c r="F11" s="724"/>
      <c r="G11" s="725" t="s">
        <v>1136</v>
      </c>
      <c r="H11" s="719"/>
      <c r="I11" s="719"/>
      <c r="J11" s="719"/>
      <c r="K11" s="719"/>
      <c r="L11" s="719"/>
      <c r="M11" s="719"/>
      <c r="N11" s="719"/>
      <c r="O11" s="719"/>
      <c r="P11" s="719"/>
      <c r="Q11" s="719"/>
      <c r="R11" s="719"/>
      <c r="S11" s="719"/>
      <c r="T11" s="726"/>
      <c r="U11" s="726"/>
      <c r="V11" s="726"/>
      <c r="W11" s="726"/>
      <c r="X11" s="726"/>
      <c r="Y11" s="726"/>
      <c r="Z11" s="726"/>
      <c r="AA11" s="726"/>
      <c r="AB11" s="726"/>
      <c r="AC11" s="726"/>
      <c r="AD11" s="726"/>
      <c r="AE11" s="726"/>
      <c r="AF11" s="726"/>
      <c r="AG11" s="727"/>
    </row>
    <row r="12" spans="1:58" ht="13.5" customHeight="1" x14ac:dyDescent="0.15">
      <c r="A12" s="705"/>
      <c r="B12" s="705"/>
      <c r="C12" s="705"/>
      <c r="D12" s="705"/>
      <c r="E12" s="705"/>
      <c r="F12" s="720"/>
      <c r="G12" s="705"/>
      <c r="H12" s="718"/>
      <c r="I12" s="718"/>
      <c r="J12" s="718"/>
      <c r="K12" s="718"/>
      <c r="L12" s="718"/>
      <c r="M12" s="718"/>
      <c r="N12" s="718"/>
      <c r="O12" s="718"/>
      <c r="P12" s="718"/>
      <c r="Q12" s="718"/>
      <c r="R12" s="718"/>
      <c r="S12" s="718"/>
      <c r="T12" s="721"/>
      <c r="U12" s="721"/>
      <c r="V12" s="721"/>
      <c r="W12" s="721"/>
      <c r="X12" s="721"/>
      <c r="Y12" s="721"/>
      <c r="Z12" s="721"/>
      <c r="AA12" s="721"/>
      <c r="AB12" s="721"/>
      <c r="AC12" s="721"/>
      <c r="AD12" s="721"/>
      <c r="AE12" s="721"/>
      <c r="AF12" s="721"/>
      <c r="AG12" s="721"/>
    </row>
    <row r="13" spans="1:58" ht="21" customHeight="1" x14ac:dyDescent="0.15">
      <c r="A13" s="728" t="s">
        <v>1137</v>
      </c>
      <c r="B13" s="714"/>
      <c r="C13" s="714"/>
      <c r="D13" s="714"/>
      <c r="E13" s="714"/>
      <c r="F13" s="713"/>
      <c r="G13" s="714"/>
      <c r="H13" s="723"/>
      <c r="I13" s="723"/>
      <c r="J13" s="723"/>
      <c r="K13" s="723"/>
      <c r="L13" s="723"/>
      <c r="M13" s="723"/>
      <c r="N13" s="723"/>
      <c r="O13" s="723"/>
      <c r="P13" s="723"/>
      <c r="Q13" s="723"/>
      <c r="R13" s="723"/>
      <c r="S13" s="723"/>
      <c r="T13" s="715"/>
      <c r="U13" s="715"/>
      <c r="V13" s="715"/>
      <c r="W13" s="715"/>
      <c r="X13" s="715"/>
      <c r="Y13" s="715"/>
      <c r="Z13" s="715"/>
      <c r="AA13" s="715"/>
      <c r="AB13" s="715"/>
      <c r="AC13" s="715"/>
      <c r="AD13" s="715"/>
      <c r="AE13" s="715"/>
      <c r="AF13" s="715"/>
      <c r="AG13" s="716"/>
    </row>
    <row r="14" spans="1:58" ht="21" customHeight="1" x14ac:dyDescent="0.15">
      <c r="A14" s="729"/>
      <c r="B14" s="705" t="s">
        <v>1138</v>
      </c>
      <c r="C14" s="705"/>
      <c r="D14" s="705"/>
      <c r="E14" s="705"/>
      <c r="F14" s="720"/>
      <c r="G14" s="705"/>
      <c r="H14" s="718"/>
      <c r="I14" s="718"/>
      <c r="J14" s="718"/>
      <c r="K14" s="718"/>
      <c r="L14" s="718"/>
      <c r="M14" s="718"/>
      <c r="N14" s="718"/>
      <c r="O14" s="718"/>
      <c r="P14" s="718"/>
      <c r="Q14" s="718"/>
      <c r="R14" s="718"/>
      <c r="S14" s="718"/>
      <c r="T14" s="721"/>
      <c r="U14" s="721"/>
      <c r="V14" s="721"/>
      <c r="W14" s="721"/>
      <c r="X14" s="721"/>
      <c r="Y14" s="721"/>
      <c r="Z14" s="721"/>
      <c r="AA14" s="721"/>
      <c r="AB14" s="721"/>
      <c r="AC14" s="721"/>
      <c r="AD14" s="721"/>
      <c r="AE14" s="721"/>
      <c r="AF14" s="721"/>
      <c r="AG14" s="722"/>
    </row>
    <row r="15" spans="1:58" ht="21" customHeight="1" x14ac:dyDescent="0.15">
      <c r="A15" s="730"/>
      <c r="B15" s="2800" t="s">
        <v>1139</v>
      </c>
      <c r="C15" s="2800"/>
      <c r="D15" s="2800"/>
      <c r="E15" s="2800"/>
      <c r="F15" s="2800"/>
      <c r="G15" s="2800"/>
      <c r="H15" s="2800"/>
      <c r="I15" s="2800"/>
      <c r="J15" s="2800"/>
      <c r="K15" s="2800"/>
      <c r="L15" s="2800"/>
      <c r="M15" s="2800"/>
      <c r="N15" s="2800"/>
      <c r="O15" s="2800"/>
      <c r="P15" s="2800"/>
      <c r="Q15" s="2800"/>
      <c r="R15" s="2800"/>
      <c r="S15" s="2800"/>
      <c r="T15" s="2800"/>
      <c r="U15" s="2800"/>
      <c r="V15" s="2800"/>
      <c r="W15" s="2800"/>
      <c r="X15" s="2800"/>
      <c r="Y15" s="2800"/>
      <c r="Z15" s="2803" t="s">
        <v>1140</v>
      </c>
      <c r="AA15" s="2803"/>
      <c r="AB15" s="2803"/>
      <c r="AC15" s="2803"/>
      <c r="AD15" s="2803"/>
      <c r="AE15" s="2803"/>
      <c r="AF15" s="2803"/>
      <c r="AG15" s="722"/>
      <c r="AJ15" s="731"/>
      <c r="AK15" s="731"/>
      <c r="AL15" s="731"/>
      <c r="AM15" s="731"/>
      <c r="AN15" s="731"/>
      <c r="AO15" s="731"/>
      <c r="AP15" s="731"/>
      <c r="AQ15" s="731"/>
      <c r="AR15" s="731"/>
      <c r="AS15" s="731"/>
      <c r="AT15" s="731"/>
      <c r="AU15" s="731"/>
      <c r="AV15" s="731"/>
      <c r="AW15" s="731"/>
      <c r="AX15" s="731"/>
      <c r="AY15" s="731"/>
      <c r="AZ15" s="731"/>
      <c r="BA15" s="731"/>
      <c r="BB15" s="731"/>
      <c r="BC15" s="731"/>
      <c r="BD15" s="731"/>
      <c r="BE15" s="731"/>
      <c r="BF15" s="731"/>
    </row>
    <row r="16" spans="1:58" ht="21" customHeight="1" x14ac:dyDescent="0.15">
      <c r="A16" s="730"/>
      <c r="B16" s="2804"/>
      <c r="C16" s="2804"/>
      <c r="D16" s="2804"/>
      <c r="E16" s="2804"/>
      <c r="F16" s="2804"/>
      <c r="G16" s="2804"/>
      <c r="H16" s="2804"/>
      <c r="I16" s="2804"/>
      <c r="J16" s="2804"/>
      <c r="K16" s="2804"/>
      <c r="L16" s="2804"/>
      <c r="M16" s="2804"/>
      <c r="N16" s="2804"/>
      <c r="O16" s="2804"/>
      <c r="P16" s="2804"/>
      <c r="Q16" s="2804"/>
      <c r="R16" s="2804"/>
      <c r="S16" s="2804"/>
      <c r="T16" s="2804"/>
      <c r="U16" s="2804"/>
      <c r="V16" s="2804"/>
      <c r="W16" s="2804"/>
      <c r="X16" s="2804"/>
      <c r="Y16" s="2804"/>
      <c r="Z16" s="732"/>
      <c r="AA16" s="732"/>
      <c r="AB16" s="732"/>
      <c r="AC16" s="732"/>
      <c r="AD16" s="732"/>
      <c r="AE16" s="732"/>
      <c r="AF16" s="732"/>
      <c r="AG16" s="722"/>
      <c r="AJ16" s="731"/>
      <c r="AK16" s="731"/>
      <c r="AL16" s="731"/>
      <c r="AM16" s="731"/>
      <c r="AN16" s="731"/>
      <c r="AO16" s="731"/>
      <c r="AP16" s="731"/>
      <c r="AQ16" s="731"/>
      <c r="AR16" s="731"/>
      <c r="AS16" s="731"/>
      <c r="AT16" s="731"/>
      <c r="AU16" s="731"/>
      <c r="AV16" s="731"/>
      <c r="AW16" s="731"/>
      <c r="AX16" s="731"/>
      <c r="AY16" s="731"/>
      <c r="AZ16" s="731"/>
      <c r="BA16" s="731"/>
      <c r="BB16" s="731"/>
      <c r="BC16" s="731"/>
      <c r="BD16" s="731"/>
      <c r="BE16" s="731"/>
      <c r="BF16" s="731"/>
    </row>
    <row r="17" spans="1:58" ht="9" customHeight="1" x14ac:dyDescent="0.15">
      <c r="A17" s="730"/>
      <c r="B17" s="733"/>
      <c r="C17" s="733"/>
      <c r="D17" s="733"/>
      <c r="E17" s="733"/>
      <c r="F17" s="733"/>
      <c r="G17" s="733"/>
      <c r="H17" s="733"/>
      <c r="I17" s="733"/>
      <c r="J17" s="733"/>
      <c r="K17" s="733"/>
      <c r="L17" s="733"/>
      <c r="M17" s="733"/>
      <c r="N17" s="733"/>
      <c r="O17" s="733"/>
      <c r="P17" s="733"/>
      <c r="Q17" s="733"/>
      <c r="R17" s="733"/>
      <c r="S17" s="733"/>
      <c r="T17" s="733"/>
      <c r="U17" s="733"/>
      <c r="V17" s="733"/>
      <c r="W17" s="733"/>
      <c r="X17" s="733"/>
      <c r="Y17" s="733"/>
      <c r="Z17" s="715"/>
      <c r="AA17" s="715"/>
      <c r="AB17" s="715"/>
      <c r="AC17" s="715"/>
      <c r="AD17" s="715"/>
      <c r="AE17" s="715"/>
      <c r="AF17" s="715"/>
      <c r="AG17" s="722"/>
      <c r="AJ17" s="734"/>
      <c r="AK17" s="734"/>
      <c r="AL17" s="734"/>
      <c r="AM17" s="734"/>
      <c r="AN17" s="734"/>
      <c r="AO17" s="734"/>
      <c r="AP17" s="734"/>
      <c r="AQ17" s="734"/>
      <c r="AR17" s="734"/>
      <c r="AS17" s="734"/>
      <c r="AT17" s="734"/>
      <c r="AU17" s="734"/>
      <c r="AV17" s="734"/>
      <c r="AW17" s="734"/>
      <c r="AX17" s="734"/>
      <c r="AY17" s="734"/>
      <c r="AZ17" s="734"/>
      <c r="BA17" s="734"/>
      <c r="BB17" s="734"/>
      <c r="BC17" s="734"/>
      <c r="BD17" s="734"/>
      <c r="BE17" s="734"/>
      <c r="BF17" s="734"/>
    </row>
    <row r="18" spans="1:58" ht="21" customHeight="1" x14ac:dyDescent="0.15">
      <c r="A18" s="730"/>
      <c r="B18" s="735" t="s">
        <v>1141</v>
      </c>
      <c r="C18" s="736"/>
      <c r="D18" s="736"/>
      <c r="E18" s="736"/>
      <c r="F18" s="737"/>
      <c r="G18" s="721"/>
      <c r="H18" s="721"/>
      <c r="I18" s="721"/>
      <c r="J18" s="721"/>
      <c r="K18" s="721"/>
      <c r="L18" s="721"/>
      <c r="M18" s="721"/>
      <c r="N18" s="721"/>
      <c r="O18" s="721"/>
      <c r="P18" s="721"/>
      <c r="Q18" s="721"/>
      <c r="R18" s="721"/>
      <c r="S18" s="721"/>
      <c r="T18" s="721"/>
      <c r="U18" s="721"/>
      <c r="V18" s="721"/>
      <c r="W18" s="721"/>
      <c r="X18" s="721"/>
      <c r="Y18" s="721"/>
      <c r="Z18" s="721"/>
      <c r="AA18" s="721"/>
      <c r="AB18" s="721"/>
      <c r="AC18" s="721"/>
      <c r="AD18" s="721"/>
      <c r="AE18" s="721"/>
      <c r="AF18" s="721"/>
      <c r="AG18" s="722"/>
    </row>
    <row r="19" spans="1:58" ht="21" customHeight="1" x14ac:dyDescent="0.15">
      <c r="A19" s="730"/>
      <c r="B19" s="2800" t="s">
        <v>1142</v>
      </c>
      <c r="C19" s="2800"/>
      <c r="D19" s="2800"/>
      <c r="E19" s="2800"/>
      <c r="F19" s="2800"/>
      <c r="G19" s="2800"/>
      <c r="H19" s="2800"/>
      <c r="I19" s="2800"/>
      <c r="J19" s="2800"/>
      <c r="K19" s="2800"/>
      <c r="L19" s="2800"/>
      <c r="M19" s="2800"/>
      <c r="N19" s="2800"/>
      <c r="O19" s="2800"/>
      <c r="P19" s="2800"/>
      <c r="Q19" s="2800"/>
      <c r="R19" s="2800"/>
      <c r="S19" s="2800"/>
      <c r="T19" s="2800"/>
      <c r="U19" s="2800"/>
      <c r="V19" s="2800"/>
      <c r="W19" s="2800"/>
      <c r="X19" s="2800"/>
      <c r="Y19" s="2800"/>
      <c r="Z19" s="2803" t="s">
        <v>1140</v>
      </c>
      <c r="AA19" s="2803"/>
      <c r="AB19" s="2803"/>
      <c r="AC19" s="2803"/>
      <c r="AD19" s="2803"/>
      <c r="AE19" s="2803"/>
      <c r="AF19" s="2803"/>
      <c r="AG19" s="722"/>
    </row>
    <row r="20" spans="1:58" ht="20.100000000000001" customHeight="1" x14ac:dyDescent="0.15">
      <c r="A20" s="738"/>
      <c r="B20" s="2800"/>
      <c r="C20" s="2800"/>
      <c r="D20" s="2800"/>
      <c r="E20" s="2800"/>
      <c r="F20" s="2800"/>
      <c r="G20" s="2800"/>
      <c r="H20" s="2800"/>
      <c r="I20" s="2800"/>
      <c r="J20" s="2800"/>
      <c r="K20" s="2800"/>
      <c r="L20" s="2800"/>
      <c r="M20" s="2800"/>
      <c r="N20" s="2800"/>
      <c r="O20" s="2800"/>
      <c r="P20" s="2800"/>
      <c r="Q20" s="2800"/>
      <c r="R20" s="2800"/>
      <c r="S20" s="2800"/>
      <c r="T20" s="2800"/>
      <c r="U20" s="2800"/>
      <c r="V20" s="2800"/>
      <c r="W20" s="2800"/>
      <c r="X20" s="2800"/>
      <c r="Y20" s="2804"/>
      <c r="Z20" s="739"/>
      <c r="AA20" s="739"/>
      <c r="AB20" s="739"/>
      <c r="AC20" s="739"/>
      <c r="AD20" s="739"/>
      <c r="AE20" s="739"/>
      <c r="AF20" s="739"/>
      <c r="AG20" s="740"/>
    </row>
    <row r="21" spans="1:58" s="705" customFormat="1" ht="20.100000000000001" customHeight="1" x14ac:dyDescent="0.15">
      <c r="A21" s="738"/>
      <c r="B21" s="2805" t="s">
        <v>1143</v>
      </c>
      <c r="C21" s="2806"/>
      <c r="D21" s="2806"/>
      <c r="E21" s="2806"/>
      <c r="F21" s="2806"/>
      <c r="G21" s="2806"/>
      <c r="H21" s="2806"/>
      <c r="I21" s="2806"/>
      <c r="J21" s="2806"/>
      <c r="K21" s="2806"/>
      <c r="L21" s="711"/>
      <c r="M21" s="714" t="s">
        <v>1144</v>
      </c>
      <c r="N21" s="714"/>
      <c r="O21" s="714"/>
      <c r="P21" s="723"/>
      <c r="Q21" s="723"/>
      <c r="R21" s="723"/>
      <c r="S21" s="723"/>
      <c r="T21" s="723"/>
      <c r="U21" s="723"/>
      <c r="V21" s="713"/>
      <c r="W21" s="714" t="s">
        <v>1145</v>
      </c>
      <c r="X21" s="741"/>
      <c r="Y21" s="741"/>
      <c r="Z21" s="723"/>
      <c r="AA21" s="723"/>
      <c r="AB21" s="723"/>
      <c r="AC21" s="723"/>
      <c r="AD21" s="723"/>
      <c r="AE21" s="723"/>
      <c r="AF21" s="742"/>
      <c r="AG21" s="722"/>
    </row>
    <row r="22" spans="1:58" s="705" customFormat="1" ht="20.100000000000001" customHeight="1" x14ac:dyDescent="0.15">
      <c r="A22" s="730"/>
      <c r="B22" s="2807"/>
      <c r="C22" s="2808"/>
      <c r="D22" s="2808"/>
      <c r="E22" s="2808"/>
      <c r="F22" s="2808"/>
      <c r="G22" s="2808"/>
      <c r="H22" s="2808"/>
      <c r="I22" s="2808"/>
      <c r="J22" s="2808"/>
      <c r="K22" s="2808"/>
      <c r="L22" s="724"/>
      <c r="M22" s="725" t="s">
        <v>1146</v>
      </c>
      <c r="N22" s="725"/>
      <c r="O22" s="725"/>
      <c r="P22" s="719"/>
      <c r="Q22" s="719"/>
      <c r="R22" s="719"/>
      <c r="S22" s="719"/>
      <c r="T22" s="719"/>
      <c r="U22" s="719"/>
      <c r="V22" s="743"/>
      <c r="W22" s="725" t="s">
        <v>1147</v>
      </c>
      <c r="X22" s="744"/>
      <c r="Y22" s="744"/>
      <c r="Z22" s="719"/>
      <c r="AA22" s="719"/>
      <c r="AB22" s="719"/>
      <c r="AC22" s="719"/>
      <c r="AD22" s="719"/>
      <c r="AE22" s="719"/>
      <c r="AF22" s="735"/>
      <c r="AG22" s="722"/>
    </row>
    <row r="23" spans="1:58" s="705" customFormat="1" ht="9" customHeight="1" x14ac:dyDescent="0.15">
      <c r="A23" s="730"/>
      <c r="B23" s="745"/>
      <c r="C23" s="745"/>
      <c r="D23" s="745"/>
      <c r="E23" s="745"/>
      <c r="F23" s="745"/>
      <c r="G23" s="745"/>
      <c r="H23" s="745"/>
      <c r="I23" s="745"/>
      <c r="J23" s="745"/>
      <c r="K23" s="745"/>
      <c r="L23" s="745"/>
      <c r="M23" s="745"/>
      <c r="N23" s="745"/>
      <c r="O23" s="745"/>
      <c r="P23" s="745"/>
      <c r="Q23" s="745"/>
      <c r="R23" s="745"/>
      <c r="S23" s="745"/>
      <c r="T23" s="745"/>
      <c r="U23" s="745"/>
      <c r="V23" s="745"/>
      <c r="W23" s="745"/>
      <c r="X23" s="745"/>
      <c r="Y23" s="745"/>
      <c r="Z23" s="712"/>
      <c r="AB23" s="718"/>
      <c r="AC23" s="718"/>
      <c r="AD23" s="718"/>
      <c r="AE23" s="718"/>
      <c r="AF23" s="718"/>
      <c r="AG23" s="722"/>
    </row>
    <row r="24" spans="1:58" s="705" customFormat="1" ht="20.100000000000001" customHeight="1" x14ac:dyDescent="0.4">
      <c r="A24" s="730"/>
      <c r="B24" s="2809" t="s">
        <v>1148</v>
      </c>
      <c r="C24" s="2809"/>
      <c r="D24" s="2809"/>
      <c r="E24" s="2809"/>
      <c r="F24" s="2809"/>
      <c r="G24" s="2809"/>
      <c r="H24" s="2809"/>
      <c r="I24" s="2809"/>
      <c r="J24" s="2809"/>
      <c r="K24" s="2809"/>
      <c r="L24" s="2809"/>
      <c r="M24" s="2809"/>
      <c r="N24" s="2809"/>
      <c r="O24" s="2809"/>
      <c r="P24" s="2809"/>
      <c r="Q24" s="2809"/>
      <c r="R24" s="2809"/>
      <c r="S24" s="2809"/>
      <c r="T24" s="2809"/>
      <c r="U24" s="2809"/>
      <c r="V24" s="2809"/>
      <c r="W24" s="2809"/>
      <c r="X24" s="2809"/>
      <c r="Y24" s="2809"/>
      <c r="Z24" s="721"/>
      <c r="AA24" s="721"/>
      <c r="AB24" s="721"/>
      <c r="AC24" s="721"/>
      <c r="AD24" s="721"/>
      <c r="AE24" s="721"/>
      <c r="AF24" s="721"/>
      <c r="AG24" s="722"/>
    </row>
    <row r="25" spans="1:58" s="705" customFormat="1" ht="20.100000000000001" customHeight="1" x14ac:dyDescent="0.4">
      <c r="A25" s="738"/>
      <c r="B25" s="2816"/>
      <c r="C25" s="2816"/>
      <c r="D25" s="2816"/>
      <c r="E25" s="2816"/>
      <c r="F25" s="2816"/>
      <c r="G25" s="2816"/>
      <c r="H25" s="2816"/>
      <c r="I25" s="2816"/>
      <c r="J25" s="2816"/>
      <c r="K25" s="2816"/>
      <c r="L25" s="2816"/>
      <c r="M25" s="2816"/>
      <c r="N25" s="2816"/>
      <c r="O25" s="2816"/>
      <c r="P25" s="2816"/>
      <c r="Q25" s="2816"/>
      <c r="R25" s="2816"/>
      <c r="S25" s="2816"/>
      <c r="T25" s="2816"/>
      <c r="U25" s="2816"/>
      <c r="V25" s="2816"/>
      <c r="W25" s="2816"/>
      <c r="X25" s="2816"/>
      <c r="Y25" s="2816"/>
      <c r="Z25" s="738"/>
      <c r="AA25" s="718"/>
      <c r="AB25" s="718"/>
      <c r="AC25" s="718"/>
      <c r="AD25" s="718"/>
      <c r="AE25" s="718"/>
      <c r="AF25" s="718"/>
      <c r="AG25" s="746"/>
    </row>
    <row r="26" spans="1:58" s="705" customFormat="1" ht="9" customHeight="1" x14ac:dyDescent="0.4">
      <c r="A26" s="738"/>
      <c r="B26" s="718"/>
      <c r="C26" s="718"/>
      <c r="D26" s="718"/>
      <c r="E26" s="718"/>
      <c r="F26" s="718"/>
      <c r="G26" s="718"/>
      <c r="H26" s="718"/>
      <c r="I26" s="718"/>
      <c r="J26" s="718"/>
      <c r="K26" s="718"/>
      <c r="L26" s="718"/>
      <c r="M26" s="718"/>
      <c r="N26" s="718"/>
      <c r="O26" s="718"/>
      <c r="P26" s="718"/>
      <c r="Q26" s="718"/>
      <c r="R26" s="718"/>
      <c r="S26" s="718"/>
      <c r="T26" s="718"/>
      <c r="U26" s="718"/>
      <c r="V26" s="718"/>
      <c r="W26" s="718"/>
      <c r="X26" s="718"/>
      <c r="Y26" s="718"/>
      <c r="Z26" s="718"/>
      <c r="AA26" s="718"/>
      <c r="AB26" s="718"/>
      <c r="AC26" s="718"/>
      <c r="AD26" s="718"/>
      <c r="AE26" s="718"/>
      <c r="AF26" s="718"/>
      <c r="AG26" s="746"/>
    </row>
    <row r="27" spans="1:58" s="705" customFormat="1" ht="24" customHeight="1" x14ac:dyDescent="0.4">
      <c r="A27" s="730"/>
      <c r="B27" s="2800" t="s">
        <v>1149</v>
      </c>
      <c r="C27" s="2800"/>
      <c r="D27" s="2800"/>
      <c r="E27" s="2800"/>
      <c r="F27" s="2800"/>
      <c r="G27" s="2800"/>
      <c r="H27" s="2800"/>
      <c r="I27" s="2800"/>
      <c r="J27" s="2810"/>
      <c r="K27" s="2810"/>
      <c r="L27" s="2810"/>
      <c r="M27" s="2810"/>
      <c r="N27" s="2810"/>
      <c r="O27" s="2810"/>
      <c r="P27" s="2810"/>
      <c r="Q27" s="2810" t="s">
        <v>372</v>
      </c>
      <c r="R27" s="2810"/>
      <c r="S27" s="2810"/>
      <c r="T27" s="2810"/>
      <c r="U27" s="2810"/>
      <c r="V27" s="2810"/>
      <c r="W27" s="2810"/>
      <c r="X27" s="2810"/>
      <c r="Y27" s="2810" t="s">
        <v>1150</v>
      </c>
      <c r="Z27" s="2810"/>
      <c r="AA27" s="2810"/>
      <c r="AB27" s="2810"/>
      <c r="AC27" s="2810"/>
      <c r="AD27" s="2810"/>
      <c r="AE27" s="2810"/>
      <c r="AF27" s="2812" t="s">
        <v>950</v>
      </c>
      <c r="AG27" s="722"/>
    </row>
    <row r="28" spans="1:58" s="705" customFormat="1" ht="20.100000000000001" customHeight="1" x14ac:dyDescent="0.4">
      <c r="A28" s="730"/>
      <c r="B28" s="2800"/>
      <c r="C28" s="2800"/>
      <c r="D28" s="2800"/>
      <c r="E28" s="2800"/>
      <c r="F28" s="2800"/>
      <c r="G28" s="2800"/>
      <c r="H28" s="2800"/>
      <c r="I28" s="2800"/>
      <c r="J28" s="2811"/>
      <c r="K28" s="2811"/>
      <c r="L28" s="2811"/>
      <c r="M28" s="2811"/>
      <c r="N28" s="2811"/>
      <c r="O28" s="2811"/>
      <c r="P28" s="2811"/>
      <c r="Q28" s="2811"/>
      <c r="R28" s="2811"/>
      <c r="S28" s="2811"/>
      <c r="T28" s="2811"/>
      <c r="U28" s="2811"/>
      <c r="V28" s="2811"/>
      <c r="W28" s="2811"/>
      <c r="X28" s="2811"/>
      <c r="Y28" s="2811"/>
      <c r="Z28" s="2811"/>
      <c r="AA28" s="2811"/>
      <c r="AB28" s="2811"/>
      <c r="AC28" s="2811"/>
      <c r="AD28" s="2811"/>
      <c r="AE28" s="2811"/>
      <c r="AF28" s="2813"/>
      <c r="AG28" s="722"/>
    </row>
    <row r="29" spans="1:58" s="705" customFormat="1" ht="13.5" customHeight="1" x14ac:dyDescent="0.4">
      <c r="A29" s="747"/>
      <c r="B29" s="725"/>
      <c r="C29" s="725"/>
      <c r="D29" s="725"/>
      <c r="E29" s="725"/>
      <c r="F29" s="725"/>
      <c r="G29" s="725"/>
      <c r="H29" s="725"/>
      <c r="I29" s="725"/>
      <c r="J29" s="725"/>
      <c r="K29" s="725"/>
      <c r="L29" s="725"/>
      <c r="M29" s="725"/>
      <c r="N29" s="725"/>
      <c r="O29" s="725"/>
      <c r="P29" s="725"/>
      <c r="Q29" s="725"/>
      <c r="R29" s="725"/>
      <c r="S29" s="725"/>
      <c r="T29" s="725"/>
      <c r="U29" s="725"/>
      <c r="V29" s="725"/>
      <c r="W29" s="725"/>
      <c r="X29" s="725"/>
      <c r="Y29" s="725"/>
      <c r="Z29" s="725"/>
      <c r="AA29" s="725"/>
      <c r="AB29" s="725"/>
      <c r="AC29" s="725"/>
      <c r="AD29" s="725"/>
      <c r="AE29" s="725"/>
      <c r="AF29" s="725"/>
      <c r="AG29" s="748"/>
    </row>
    <row r="30" spans="1:58" s="705" customFormat="1" ht="13.5" customHeight="1" x14ac:dyDescent="0.4"/>
    <row r="31" spans="1:58" s="705" customFormat="1" ht="20.100000000000001" customHeight="1" x14ac:dyDescent="0.4">
      <c r="A31" s="728" t="s">
        <v>1151</v>
      </c>
      <c r="B31" s="714"/>
      <c r="C31" s="714"/>
      <c r="D31" s="714"/>
      <c r="E31" s="714"/>
      <c r="F31" s="714"/>
      <c r="G31" s="714"/>
      <c r="H31" s="714"/>
      <c r="I31" s="714"/>
      <c r="J31" s="714"/>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49"/>
    </row>
    <row r="32" spans="1:58" s="705" customFormat="1" ht="20.100000000000001" customHeight="1" x14ac:dyDescent="0.4">
      <c r="A32" s="730"/>
      <c r="B32" s="2814" t="s">
        <v>1152</v>
      </c>
      <c r="C32" s="2814"/>
      <c r="D32" s="2814"/>
      <c r="E32" s="2814"/>
      <c r="F32" s="2814"/>
      <c r="G32" s="2814"/>
      <c r="H32" s="2814"/>
      <c r="I32" s="2814"/>
      <c r="J32" s="2814"/>
      <c r="K32" s="2814"/>
      <c r="L32" s="2814"/>
      <c r="M32" s="2814"/>
      <c r="N32" s="2814"/>
      <c r="O32" s="2814"/>
      <c r="P32" s="2814"/>
      <c r="Q32" s="2814"/>
      <c r="R32" s="2814"/>
      <c r="S32" s="2814"/>
      <c r="T32" s="2814"/>
      <c r="U32" s="2814"/>
      <c r="V32" s="2814"/>
      <c r="W32" s="2814"/>
      <c r="X32" s="2814"/>
      <c r="Y32" s="2814"/>
      <c r="Z32" s="2814"/>
      <c r="AA32" s="2814"/>
      <c r="AB32" s="2814"/>
      <c r="AC32" s="2814"/>
      <c r="AD32" s="2814"/>
      <c r="AE32" s="721"/>
      <c r="AF32" s="721"/>
      <c r="AG32" s="722"/>
    </row>
    <row r="33" spans="1:39" s="705" customFormat="1" ht="20.100000000000001" customHeight="1" x14ac:dyDescent="0.4">
      <c r="A33" s="750"/>
      <c r="B33" s="2815" t="s">
        <v>1139</v>
      </c>
      <c r="C33" s="2800"/>
      <c r="D33" s="2800"/>
      <c r="E33" s="2800"/>
      <c r="F33" s="2800"/>
      <c r="G33" s="2800"/>
      <c r="H33" s="2800"/>
      <c r="I33" s="2800"/>
      <c r="J33" s="2800"/>
      <c r="K33" s="2800"/>
      <c r="L33" s="2800"/>
      <c r="M33" s="2800"/>
      <c r="N33" s="2800"/>
      <c r="O33" s="2800"/>
      <c r="P33" s="2800"/>
      <c r="Q33" s="2800"/>
      <c r="R33" s="2800"/>
      <c r="S33" s="2800"/>
      <c r="T33" s="2800"/>
      <c r="U33" s="2800"/>
      <c r="V33" s="2800"/>
      <c r="W33" s="2800"/>
      <c r="X33" s="2800"/>
      <c r="Y33" s="2800"/>
      <c r="Z33" s="2803" t="s">
        <v>1140</v>
      </c>
      <c r="AA33" s="2803"/>
      <c r="AB33" s="2803"/>
      <c r="AC33" s="2803"/>
      <c r="AD33" s="2803"/>
      <c r="AE33" s="2803"/>
      <c r="AF33" s="2803"/>
      <c r="AG33" s="751"/>
    </row>
    <row r="34" spans="1:39" s="705" customFormat="1" ht="20.100000000000001" customHeight="1" x14ac:dyDescent="0.4">
      <c r="A34" s="752"/>
      <c r="B34" s="2815"/>
      <c r="C34" s="2800"/>
      <c r="D34" s="2800"/>
      <c r="E34" s="2800"/>
      <c r="F34" s="2800"/>
      <c r="G34" s="2800"/>
      <c r="H34" s="2800"/>
      <c r="I34" s="2800"/>
      <c r="J34" s="2800"/>
      <c r="K34" s="2800"/>
      <c r="L34" s="2800"/>
      <c r="M34" s="2800"/>
      <c r="N34" s="2800"/>
      <c r="O34" s="2800"/>
      <c r="P34" s="2800"/>
      <c r="Q34" s="2800"/>
      <c r="R34" s="2800"/>
      <c r="S34" s="2800"/>
      <c r="T34" s="2800"/>
      <c r="U34" s="2800"/>
      <c r="V34" s="2800"/>
      <c r="W34" s="2800"/>
      <c r="X34" s="2800"/>
      <c r="Y34" s="2800"/>
      <c r="Z34" s="753"/>
      <c r="AA34" s="739"/>
      <c r="AB34" s="739"/>
      <c r="AC34" s="739"/>
      <c r="AD34" s="739"/>
      <c r="AE34" s="739"/>
      <c r="AF34" s="754"/>
      <c r="AG34" s="751"/>
    </row>
    <row r="35" spans="1:39" s="705" customFormat="1" ht="9" customHeight="1" x14ac:dyDescent="0.4">
      <c r="A35" s="738"/>
      <c r="B35" s="755"/>
      <c r="C35" s="755"/>
      <c r="D35" s="755"/>
      <c r="E35" s="755"/>
      <c r="F35" s="755"/>
      <c r="G35" s="755"/>
      <c r="H35" s="755"/>
      <c r="I35" s="755"/>
      <c r="J35" s="755"/>
      <c r="K35" s="755"/>
      <c r="L35" s="755"/>
      <c r="M35" s="755"/>
      <c r="N35" s="755"/>
      <c r="O35" s="755"/>
      <c r="P35" s="755"/>
      <c r="Q35" s="755"/>
      <c r="R35" s="755"/>
      <c r="S35" s="755"/>
      <c r="T35" s="755"/>
      <c r="U35" s="755"/>
      <c r="V35" s="755"/>
      <c r="W35" s="755"/>
      <c r="X35" s="755"/>
      <c r="Y35" s="755"/>
      <c r="Z35" s="721"/>
      <c r="AA35" s="721"/>
      <c r="AB35" s="721"/>
      <c r="AC35" s="721"/>
      <c r="AD35" s="721"/>
      <c r="AE35" s="721"/>
      <c r="AF35" s="721"/>
      <c r="AG35" s="722"/>
    </row>
    <row r="36" spans="1:39" s="705" customFormat="1" ht="20.100000000000001" customHeight="1" x14ac:dyDescent="0.15">
      <c r="A36" s="738"/>
      <c r="B36" s="2805" t="s">
        <v>1143</v>
      </c>
      <c r="C36" s="2806"/>
      <c r="D36" s="2806"/>
      <c r="E36" s="2806"/>
      <c r="F36" s="2806"/>
      <c r="G36" s="2806"/>
      <c r="H36" s="2806"/>
      <c r="I36" s="2806"/>
      <c r="J36" s="2806"/>
      <c r="K36" s="2806"/>
      <c r="L36" s="711"/>
      <c r="M36" s="714" t="s">
        <v>1153</v>
      </c>
      <c r="N36" s="714"/>
      <c r="O36" s="714"/>
      <c r="P36" s="723"/>
      <c r="Q36" s="723"/>
      <c r="R36" s="723"/>
      <c r="S36" s="723"/>
      <c r="T36" s="723"/>
      <c r="U36" s="723"/>
      <c r="V36" s="713"/>
      <c r="W36" s="714" t="s">
        <v>1145</v>
      </c>
      <c r="X36" s="741"/>
      <c r="Y36" s="741"/>
      <c r="Z36" s="723"/>
      <c r="AA36" s="723"/>
      <c r="AB36" s="723"/>
      <c r="AC36" s="723"/>
      <c r="AD36" s="723"/>
      <c r="AE36" s="723"/>
      <c r="AF36" s="723"/>
      <c r="AG36" s="751"/>
    </row>
    <row r="37" spans="1:39" s="705" customFormat="1" ht="20.100000000000001" customHeight="1" x14ac:dyDescent="0.15">
      <c r="A37" s="738"/>
      <c r="B37" s="2807"/>
      <c r="C37" s="2808"/>
      <c r="D37" s="2808"/>
      <c r="E37" s="2808"/>
      <c r="F37" s="2808"/>
      <c r="G37" s="2808"/>
      <c r="H37" s="2808"/>
      <c r="I37" s="2808"/>
      <c r="J37" s="2808"/>
      <c r="K37" s="2808"/>
      <c r="L37" s="724"/>
      <c r="M37" s="725" t="s">
        <v>1154</v>
      </c>
      <c r="N37" s="725"/>
      <c r="O37" s="725"/>
      <c r="P37" s="719"/>
      <c r="Q37" s="719"/>
      <c r="R37" s="719"/>
      <c r="S37" s="719"/>
      <c r="T37" s="719"/>
      <c r="U37" s="719"/>
      <c r="V37" s="719"/>
      <c r="W37" s="719"/>
      <c r="X37" s="743"/>
      <c r="Y37" s="725"/>
      <c r="Z37" s="719"/>
      <c r="AA37" s="744"/>
      <c r="AB37" s="744"/>
      <c r="AC37" s="744"/>
      <c r="AD37" s="744"/>
      <c r="AE37" s="744"/>
      <c r="AF37" s="719"/>
      <c r="AG37" s="751"/>
    </row>
    <row r="38" spans="1:39" s="705" customFormat="1" ht="9" customHeight="1" x14ac:dyDescent="0.4">
      <c r="A38" s="738"/>
      <c r="B38" s="755"/>
      <c r="C38" s="755"/>
      <c r="D38" s="755"/>
      <c r="E38" s="755"/>
      <c r="F38" s="755"/>
      <c r="G38" s="755"/>
      <c r="H38" s="755"/>
      <c r="I38" s="755"/>
      <c r="J38" s="755"/>
      <c r="K38" s="755"/>
      <c r="L38" s="720"/>
      <c r="P38" s="718"/>
      <c r="Q38" s="718"/>
      <c r="R38" s="718"/>
      <c r="S38" s="718"/>
      <c r="T38" s="718"/>
      <c r="U38" s="718"/>
      <c r="V38" s="718"/>
      <c r="W38" s="718"/>
      <c r="X38" s="720"/>
      <c r="Z38" s="718"/>
      <c r="AA38" s="718"/>
      <c r="AB38" s="718"/>
      <c r="AC38" s="718"/>
      <c r="AD38" s="718"/>
      <c r="AE38" s="718"/>
      <c r="AF38" s="718"/>
      <c r="AG38" s="722"/>
    </row>
    <row r="39" spans="1:39" s="705" customFormat="1" ht="20.100000000000001" customHeight="1" x14ac:dyDescent="0.4">
      <c r="A39" s="730"/>
      <c r="B39" s="2800" t="s">
        <v>1155</v>
      </c>
      <c r="C39" s="2800"/>
      <c r="D39" s="2800"/>
      <c r="E39" s="2800"/>
      <c r="F39" s="2800"/>
      <c r="G39" s="2800"/>
      <c r="H39" s="2800"/>
      <c r="I39" s="2800"/>
      <c r="J39" s="2801"/>
      <c r="K39" s="2802"/>
      <c r="L39" s="2802"/>
      <c r="M39" s="2802"/>
      <c r="N39" s="2802"/>
      <c r="O39" s="2802"/>
      <c r="P39" s="2802"/>
      <c r="Q39" s="756" t="s">
        <v>372</v>
      </c>
      <c r="R39" s="2802"/>
      <c r="S39" s="2802"/>
      <c r="T39" s="2802"/>
      <c r="U39" s="2802"/>
      <c r="V39" s="2802"/>
      <c r="W39" s="2802"/>
      <c r="X39" s="2802"/>
      <c r="Y39" s="756" t="s">
        <v>1150</v>
      </c>
      <c r="Z39" s="2802"/>
      <c r="AA39" s="2802"/>
      <c r="AB39" s="2802"/>
      <c r="AC39" s="2802"/>
      <c r="AD39" s="2802"/>
      <c r="AE39" s="2802"/>
      <c r="AF39" s="757" t="s">
        <v>950</v>
      </c>
      <c r="AG39" s="758"/>
    </row>
    <row r="40" spans="1:39" s="705" customFormat="1" ht="10.5" customHeight="1" x14ac:dyDescent="0.4">
      <c r="A40" s="759"/>
      <c r="B40" s="745"/>
      <c r="C40" s="745"/>
      <c r="D40" s="745"/>
      <c r="E40" s="745"/>
      <c r="F40" s="745"/>
      <c r="G40" s="745"/>
      <c r="H40" s="745"/>
      <c r="I40" s="745"/>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1"/>
    </row>
    <row r="41" spans="1:39" s="705" customFormat="1" ht="6" customHeight="1" x14ac:dyDescent="0.4">
      <c r="A41" s="755"/>
      <c r="B41" s="755"/>
      <c r="C41" s="755"/>
      <c r="D41" s="755"/>
      <c r="E41" s="755"/>
      <c r="W41" s="762"/>
      <c r="X41" s="762"/>
    </row>
    <row r="42" spans="1:39" s="705" customFormat="1" x14ac:dyDescent="0.4">
      <c r="A42" s="2797" t="s">
        <v>1156</v>
      </c>
      <c r="B42" s="2797"/>
      <c r="C42" s="763" t="s">
        <v>1157</v>
      </c>
      <c r="D42" s="764"/>
      <c r="E42" s="764"/>
      <c r="F42" s="764"/>
      <c r="G42" s="764"/>
      <c r="H42" s="764"/>
      <c r="I42" s="764"/>
      <c r="J42" s="764"/>
      <c r="K42" s="764"/>
      <c r="L42" s="764"/>
      <c r="M42" s="764"/>
      <c r="N42" s="764"/>
      <c r="O42" s="764"/>
      <c r="P42" s="764"/>
      <c r="Q42" s="764"/>
      <c r="R42" s="764"/>
      <c r="S42" s="764"/>
      <c r="T42" s="764"/>
      <c r="U42" s="764"/>
      <c r="V42" s="764"/>
      <c r="W42" s="764"/>
      <c r="X42" s="764"/>
      <c r="Y42" s="764"/>
      <c r="Z42" s="764"/>
      <c r="AA42" s="764"/>
      <c r="AB42" s="764"/>
      <c r="AC42" s="764"/>
      <c r="AD42" s="764"/>
      <c r="AE42" s="764"/>
      <c r="AF42" s="764"/>
      <c r="AG42" s="764"/>
    </row>
    <row r="43" spans="1:39" s="705" customFormat="1" ht="13.5" customHeight="1" x14ac:dyDescent="0.4">
      <c r="A43" s="2797" t="s">
        <v>1158</v>
      </c>
      <c r="B43" s="2797"/>
      <c r="C43" s="763" t="s">
        <v>1159</v>
      </c>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row>
    <row r="44" spans="1:39" s="705" customFormat="1" x14ac:dyDescent="0.4">
      <c r="A44" s="2797" t="s">
        <v>1160</v>
      </c>
      <c r="B44" s="2797"/>
      <c r="C44" s="765" t="s">
        <v>1161</v>
      </c>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row>
    <row r="45" spans="1:39" ht="13.5" customHeight="1" x14ac:dyDescent="0.15">
      <c r="A45" s="2797" t="s">
        <v>1162</v>
      </c>
      <c r="B45" s="2797"/>
      <c r="C45" s="763" t="s">
        <v>1163</v>
      </c>
      <c r="D45" s="764"/>
      <c r="E45" s="764"/>
      <c r="F45" s="764"/>
      <c r="G45" s="764"/>
      <c r="H45" s="764"/>
      <c r="I45" s="764"/>
      <c r="J45" s="764"/>
      <c r="K45" s="764"/>
      <c r="L45" s="764"/>
      <c r="M45" s="764"/>
      <c r="N45" s="764"/>
      <c r="O45" s="764"/>
      <c r="P45" s="764"/>
      <c r="Q45" s="764"/>
      <c r="R45" s="764"/>
      <c r="S45" s="764"/>
      <c r="T45" s="764"/>
      <c r="U45" s="764"/>
      <c r="V45" s="764"/>
      <c r="W45" s="764"/>
      <c r="X45" s="764"/>
      <c r="Y45" s="764"/>
      <c r="Z45" s="764"/>
      <c r="AA45" s="764"/>
      <c r="AB45" s="764"/>
      <c r="AC45" s="764"/>
      <c r="AD45" s="764"/>
      <c r="AE45" s="764"/>
      <c r="AF45" s="764"/>
      <c r="AG45" s="764"/>
    </row>
    <row r="46" spans="1:39" s="767" customFormat="1" x14ac:dyDescent="0.15">
      <c r="A46" s="720"/>
      <c r="B46" s="718"/>
      <c r="C46" s="763" t="s">
        <v>1164</v>
      </c>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row>
    <row r="47" spans="1:39" s="767" customFormat="1" ht="13.5" customHeight="1" x14ac:dyDescent="0.15">
      <c r="A47" s="768" t="s">
        <v>1165</v>
      </c>
      <c r="B47" s="768"/>
      <c r="C47" s="2798" t="s">
        <v>1166</v>
      </c>
      <c r="D47" s="2798"/>
      <c r="E47" s="2798"/>
      <c r="F47" s="2798"/>
      <c r="G47" s="2798"/>
      <c r="H47" s="2798"/>
      <c r="I47" s="2798"/>
      <c r="J47" s="2798"/>
      <c r="K47" s="2798"/>
      <c r="L47" s="2798"/>
      <c r="M47" s="2798"/>
      <c r="N47" s="2798"/>
      <c r="O47" s="2798"/>
      <c r="P47" s="2798"/>
      <c r="Q47" s="2798"/>
      <c r="R47" s="2798"/>
      <c r="S47" s="2798"/>
      <c r="T47" s="2798"/>
      <c r="U47" s="2798"/>
      <c r="V47" s="2798"/>
      <c r="W47" s="2798"/>
      <c r="X47" s="2798"/>
      <c r="Y47" s="2798"/>
      <c r="Z47" s="2798"/>
      <c r="AA47" s="2798"/>
      <c r="AB47" s="2798"/>
      <c r="AC47" s="2798"/>
      <c r="AD47" s="2798"/>
      <c r="AE47" s="2798"/>
      <c r="AF47" s="2798"/>
      <c r="AG47" s="2798"/>
      <c r="AH47" s="712"/>
      <c r="AI47" s="712"/>
      <c r="AJ47" s="712"/>
      <c r="AK47" s="712"/>
      <c r="AL47" s="712"/>
      <c r="AM47" s="712"/>
    </row>
    <row r="48" spans="1:39" s="767" customFormat="1" ht="12.75" customHeight="1" x14ac:dyDescent="0.15">
      <c r="A48" s="768" t="s">
        <v>1167</v>
      </c>
      <c r="B48" s="712"/>
      <c r="C48" s="2799" t="s">
        <v>1168</v>
      </c>
      <c r="D48" s="2799"/>
      <c r="E48" s="2799"/>
      <c r="F48" s="2799"/>
      <c r="G48" s="2799"/>
      <c r="H48" s="2799"/>
      <c r="I48" s="2799"/>
      <c r="J48" s="2799"/>
      <c r="K48" s="2799"/>
      <c r="L48" s="2799"/>
      <c r="M48" s="2799"/>
      <c r="N48" s="2799"/>
      <c r="O48" s="2799"/>
      <c r="P48" s="2799"/>
      <c r="Q48" s="2799"/>
      <c r="R48" s="2799"/>
      <c r="S48" s="2799"/>
      <c r="T48" s="2799"/>
      <c r="U48" s="2799"/>
      <c r="V48" s="2799"/>
      <c r="W48" s="2799"/>
      <c r="X48" s="2799"/>
      <c r="Y48" s="2799"/>
      <c r="Z48" s="2799"/>
      <c r="AA48" s="2799"/>
      <c r="AB48" s="2799"/>
      <c r="AC48" s="2799"/>
      <c r="AD48" s="2799"/>
      <c r="AE48" s="2799"/>
      <c r="AF48" s="2799"/>
      <c r="AG48" s="2799"/>
      <c r="AH48" s="712"/>
      <c r="AI48" s="712"/>
      <c r="AJ48" s="712"/>
      <c r="AK48" s="712"/>
      <c r="AL48" s="712"/>
      <c r="AM48" s="712"/>
    </row>
    <row r="49" spans="1:39" s="767" customFormat="1" x14ac:dyDescent="0.15">
      <c r="A49" s="712"/>
      <c r="B49" s="712"/>
      <c r="C49" s="768" t="s">
        <v>1169</v>
      </c>
      <c r="D49" s="712"/>
      <c r="E49" s="712"/>
      <c r="F49" s="712"/>
      <c r="G49" s="712"/>
      <c r="H49" s="712"/>
      <c r="I49" s="712"/>
      <c r="J49" s="712"/>
      <c r="K49" s="712"/>
      <c r="L49" s="712"/>
      <c r="M49" s="712"/>
      <c r="N49" s="712"/>
      <c r="O49" s="712"/>
      <c r="P49" s="712"/>
      <c r="Q49" s="712"/>
      <c r="R49" s="712"/>
      <c r="S49" s="712"/>
      <c r="T49" s="712"/>
      <c r="U49" s="712"/>
      <c r="V49" s="712"/>
      <c r="W49" s="712"/>
      <c r="X49" s="712"/>
      <c r="Y49" s="712"/>
      <c r="Z49" s="712"/>
      <c r="AA49" s="712"/>
      <c r="AB49" s="712"/>
      <c r="AC49" s="712"/>
      <c r="AD49" s="712"/>
      <c r="AE49" s="712"/>
      <c r="AF49" s="712"/>
      <c r="AG49" s="712"/>
      <c r="AH49" s="712"/>
      <c r="AI49" s="712"/>
      <c r="AJ49" s="712"/>
      <c r="AK49" s="712"/>
      <c r="AL49" s="712"/>
      <c r="AM49" s="712"/>
    </row>
    <row r="50" spans="1:39" s="767" customFormat="1" x14ac:dyDescent="0.15">
      <c r="A50" s="712"/>
      <c r="B50" s="712"/>
      <c r="C50" s="712"/>
      <c r="D50" s="712"/>
      <c r="E50" s="712"/>
      <c r="F50" s="712"/>
      <c r="G50" s="712"/>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12"/>
      <c r="AF50" s="712"/>
      <c r="AG50" s="712"/>
      <c r="AH50" s="712"/>
      <c r="AI50" s="712"/>
      <c r="AJ50" s="712"/>
      <c r="AK50" s="712"/>
      <c r="AL50" s="712"/>
      <c r="AM50" s="712"/>
    </row>
    <row r="51" spans="1:39" ht="156" customHeight="1" x14ac:dyDescent="0.15">
      <c r="A51" s="712"/>
      <c r="B51" s="712"/>
      <c r="C51" s="712"/>
      <c r="D51" s="712"/>
      <c r="E51" s="712"/>
      <c r="F51" s="712"/>
      <c r="G51" s="712"/>
      <c r="H51" s="712"/>
      <c r="I51" s="712"/>
      <c r="J51" s="712"/>
      <c r="K51" s="712"/>
      <c r="L51" s="712"/>
      <c r="M51" s="712"/>
      <c r="N51" s="712"/>
      <c r="O51" s="712"/>
      <c r="P51" s="712"/>
      <c r="Q51" s="712"/>
      <c r="R51" s="712"/>
      <c r="S51" s="712"/>
      <c r="T51" s="712"/>
      <c r="U51" s="712"/>
      <c r="V51" s="712"/>
      <c r="W51" s="712"/>
      <c r="X51" s="712"/>
      <c r="Y51" s="712"/>
      <c r="Z51" s="712"/>
      <c r="AA51" s="712"/>
      <c r="AB51" s="712"/>
      <c r="AC51" s="712"/>
      <c r="AD51" s="712"/>
      <c r="AE51" s="712"/>
      <c r="AF51" s="712"/>
      <c r="AG51" s="712"/>
      <c r="AH51" s="712"/>
      <c r="AI51" s="712"/>
      <c r="AJ51" s="712"/>
      <c r="AK51" s="712"/>
      <c r="AL51" s="712"/>
      <c r="AM51" s="712"/>
    </row>
    <row r="52" spans="1:39" x14ac:dyDescent="0.15">
      <c r="A52" s="712"/>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row>
    <row r="53" spans="1:39" x14ac:dyDescent="0.15">
      <c r="A53" s="712"/>
      <c r="B53" s="712"/>
      <c r="C53" s="712"/>
      <c r="D53" s="712"/>
      <c r="E53" s="712"/>
      <c r="F53" s="712"/>
      <c r="G53" s="712"/>
      <c r="H53" s="712"/>
      <c r="I53" s="712"/>
      <c r="J53" s="712"/>
      <c r="K53" s="712"/>
      <c r="L53" s="712"/>
      <c r="M53" s="712"/>
      <c r="N53" s="712"/>
      <c r="O53" s="712"/>
      <c r="P53" s="712"/>
      <c r="Q53" s="712"/>
      <c r="R53" s="712"/>
      <c r="S53" s="712"/>
      <c r="T53" s="712"/>
      <c r="U53" s="712"/>
      <c r="V53" s="712"/>
      <c r="W53" s="712"/>
      <c r="X53" s="712"/>
      <c r="Y53" s="712"/>
      <c r="Z53" s="712"/>
      <c r="AA53" s="712"/>
      <c r="AB53" s="712"/>
      <c r="AC53" s="712"/>
      <c r="AD53" s="712"/>
      <c r="AE53" s="712"/>
      <c r="AF53" s="712"/>
      <c r="AG53" s="712"/>
      <c r="AH53" s="712"/>
      <c r="AI53" s="712"/>
      <c r="AJ53" s="712"/>
      <c r="AK53" s="712"/>
      <c r="AL53" s="712"/>
      <c r="AM53" s="712"/>
    </row>
    <row r="54" spans="1:39" x14ac:dyDescent="0.15">
      <c r="A54" s="712"/>
      <c r="B54" s="712"/>
      <c r="C54" s="712"/>
      <c r="D54" s="712"/>
      <c r="E54" s="712"/>
      <c r="F54" s="712"/>
      <c r="G54" s="712"/>
      <c r="H54" s="712"/>
      <c r="I54" s="712"/>
      <c r="J54" s="712"/>
      <c r="K54" s="712"/>
      <c r="L54" s="712"/>
      <c r="M54" s="712"/>
      <c r="N54" s="712"/>
      <c r="O54" s="712"/>
      <c r="P54" s="712"/>
      <c r="Q54" s="712"/>
      <c r="R54" s="712"/>
      <c r="S54" s="712"/>
      <c r="T54" s="712"/>
      <c r="U54" s="712"/>
      <c r="V54" s="712"/>
      <c r="W54" s="712"/>
      <c r="X54" s="712"/>
      <c r="Y54" s="712"/>
      <c r="Z54" s="712"/>
      <c r="AA54" s="712"/>
      <c r="AB54" s="712"/>
      <c r="AC54" s="712"/>
      <c r="AD54" s="712"/>
      <c r="AE54" s="712"/>
      <c r="AF54" s="712"/>
      <c r="AG54" s="712"/>
      <c r="AH54" s="712"/>
      <c r="AI54" s="712"/>
      <c r="AJ54" s="712"/>
      <c r="AK54" s="712"/>
      <c r="AL54" s="712"/>
      <c r="AM54" s="712"/>
    </row>
    <row r="55" spans="1:39" x14ac:dyDescent="0.15">
      <c r="A55" s="712"/>
      <c r="B55" s="712"/>
      <c r="C55" s="712"/>
      <c r="D55" s="712"/>
      <c r="E55" s="712"/>
      <c r="F55" s="712"/>
      <c r="G55" s="712"/>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2"/>
      <c r="AI55" s="712"/>
      <c r="AJ55" s="712"/>
      <c r="AK55" s="712"/>
      <c r="AL55" s="712"/>
      <c r="AM55" s="712"/>
    </row>
  </sheetData>
  <mergeCells count="41">
    <mergeCell ref="Z15:AF15"/>
    <mergeCell ref="B16:Y16"/>
    <mergeCell ref="Y2:Z2"/>
    <mergeCell ref="AB2:AC2"/>
    <mergeCell ref="AE2:AF2"/>
    <mergeCell ref="A4:AG4"/>
    <mergeCell ref="A6:E6"/>
    <mergeCell ref="A7:E7"/>
    <mergeCell ref="F7:AG7"/>
    <mergeCell ref="B25:Y25"/>
    <mergeCell ref="A8:E9"/>
    <mergeCell ref="G8:R8"/>
    <mergeCell ref="A10:E11"/>
    <mergeCell ref="B15:Y15"/>
    <mergeCell ref="B19:Y19"/>
    <mergeCell ref="Z19:AF19"/>
    <mergeCell ref="B20:Y20"/>
    <mergeCell ref="B21:K22"/>
    <mergeCell ref="B24:Y24"/>
    <mergeCell ref="B36:K37"/>
    <mergeCell ref="B27:I28"/>
    <mergeCell ref="J27:P28"/>
    <mergeCell ref="Q27:Q28"/>
    <mergeCell ref="R27:X28"/>
    <mergeCell ref="AF27:AF28"/>
    <mergeCell ref="B32:AD32"/>
    <mergeCell ref="B33:Y33"/>
    <mergeCell ref="Z33:AF33"/>
    <mergeCell ref="B34:Y34"/>
    <mergeCell ref="Y27:Y28"/>
    <mergeCell ref="Z27:AE28"/>
    <mergeCell ref="A44:B44"/>
    <mergeCell ref="A45:B45"/>
    <mergeCell ref="C47:AG47"/>
    <mergeCell ref="C48:AG48"/>
    <mergeCell ref="B39:I39"/>
    <mergeCell ref="J39:P39"/>
    <mergeCell ref="R39:X39"/>
    <mergeCell ref="Z39:AE39"/>
    <mergeCell ref="A42:B42"/>
    <mergeCell ref="A43:B43"/>
  </mergeCells>
  <phoneticPr fontId="11"/>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74A598F-A2F3-4FFB-8641-F92F8D4B4427}">
          <x14:formula1>
            <xm:f>"□,■"</xm:f>
          </x14:formula1>
          <xm:sqref>WLR983046:WLR983053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K65542 JG65542 TC65542 ACY65542 AMU65542 AWQ65542 BGM65542 BQI65542 CAE65542 CKA65542 CTW65542 DDS65542 DNO65542 DXK65542 EHG65542 ERC65542 FAY65542 FKU65542 FUQ65542 GEM65542 GOI65542 GYE65542 HIA65542 HRW65542 IBS65542 ILO65542 IVK65542 JFG65542 JPC65542 JYY65542 KIU65542 KSQ65542 LCM65542 LMI65542 LWE65542 MGA65542 MPW65542 MZS65542 NJO65542 NTK65542 ODG65542 ONC65542 OWY65542 PGU65542 PQQ65542 QAM65542 QKI65542 QUE65542 REA65542 RNW65542 RXS65542 SHO65542 SRK65542 TBG65542 TLC65542 TUY65542 UEU65542 UOQ65542 UYM65542 VII65542 VSE65542 WCA65542 WLW65542 WVS65542 K131078 JG131078 TC131078 ACY131078 AMU131078 AWQ131078 BGM131078 BQI131078 CAE131078 CKA131078 CTW131078 DDS131078 DNO131078 DXK131078 EHG131078 ERC131078 FAY131078 FKU131078 FUQ131078 GEM131078 GOI131078 GYE131078 HIA131078 HRW131078 IBS131078 ILO131078 IVK131078 JFG131078 JPC131078 JYY131078 KIU131078 KSQ131078 LCM131078 LMI131078 LWE131078 MGA131078 MPW131078 MZS131078 NJO131078 NTK131078 ODG131078 ONC131078 OWY131078 PGU131078 PQQ131078 QAM131078 QKI131078 QUE131078 REA131078 RNW131078 RXS131078 SHO131078 SRK131078 TBG131078 TLC131078 TUY131078 UEU131078 UOQ131078 UYM131078 VII131078 VSE131078 WCA131078 WLW131078 WVS131078 K196614 JG196614 TC196614 ACY196614 AMU196614 AWQ196614 BGM196614 BQI196614 CAE196614 CKA196614 CTW196614 DDS196614 DNO196614 DXK196614 EHG196614 ERC196614 FAY196614 FKU196614 FUQ196614 GEM196614 GOI196614 GYE196614 HIA196614 HRW196614 IBS196614 ILO196614 IVK196614 JFG196614 JPC196614 JYY196614 KIU196614 KSQ196614 LCM196614 LMI196614 LWE196614 MGA196614 MPW196614 MZS196614 NJO196614 NTK196614 ODG196614 ONC196614 OWY196614 PGU196614 PQQ196614 QAM196614 QKI196614 QUE196614 REA196614 RNW196614 RXS196614 SHO196614 SRK196614 TBG196614 TLC196614 TUY196614 UEU196614 UOQ196614 UYM196614 VII196614 VSE196614 WCA196614 WLW196614 WVS196614 K262150 JG262150 TC262150 ACY262150 AMU262150 AWQ262150 BGM262150 BQI262150 CAE262150 CKA262150 CTW262150 DDS262150 DNO262150 DXK262150 EHG262150 ERC262150 FAY262150 FKU262150 FUQ262150 GEM262150 GOI262150 GYE262150 HIA262150 HRW262150 IBS262150 ILO262150 IVK262150 JFG262150 JPC262150 JYY262150 KIU262150 KSQ262150 LCM262150 LMI262150 LWE262150 MGA262150 MPW262150 MZS262150 NJO262150 NTK262150 ODG262150 ONC262150 OWY262150 PGU262150 PQQ262150 QAM262150 QKI262150 QUE262150 REA262150 RNW262150 RXS262150 SHO262150 SRK262150 TBG262150 TLC262150 TUY262150 UEU262150 UOQ262150 UYM262150 VII262150 VSE262150 WCA262150 WLW262150 WVS262150 K327686 JG327686 TC327686 ACY327686 AMU327686 AWQ327686 BGM327686 BQI327686 CAE327686 CKA327686 CTW327686 DDS327686 DNO327686 DXK327686 EHG327686 ERC327686 FAY327686 FKU327686 FUQ327686 GEM327686 GOI327686 GYE327686 HIA327686 HRW327686 IBS327686 ILO327686 IVK327686 JFG327686 JPC327686 JYY327686 KIU327686 KSQ327686 LCM327686 LMI327686 LWE327686 MGA327686 MPW327686 MZS327686 NJO327686 NTK327686 ODG327686 ONC327686 OWY327686 PGU327686 PQQ327686 QAM327686 QKI327686 QUE327686 REA327686 RNW327686 RXS327686 SHO327686 SRK327686 TBG327686 TLC327686 TUY327686 UEU327686 UOQ327686 UYM327686 VII327686 VSE327686 WCA327686 WLW327686 WVS327686 K393222 JG393222 TC393222 ACY393222 AMU393222 AWQ393222 BGM393222 BQI393222 CAE393222 CKA393222 CTW393222 DDS393222 DNO393222 DXK393222 EHG393222 ERC393222 FAY393222 FKU393222 FUQ393222 GEM393222 GOI393222 GYE393222 HIA393222 HRW393222 IBS393222 ILO393222 IVK393222 JFG393222 JPC393222 JYY393222 KIU393222 KSQ393222 LCM393222 LMI393222 LWE393222 MGA393222 MPW393222 MZS393222 NJO393222 NTK393222 ODG393222 ONC393222 OWY393222 PGU393222 PQQ393222 QAM393222 QKI393222 QUE393222 REA393222 RNW393222 RXS393222 SHO393222 SRK393222 TBG393222 TLC393222 TUY393222 UEU393222 UOQ393222 UYM393222 VII393222 VSE393222 WCA393222 WLW393222 WVS393222 K458758 JG458758 TC458758 ACY458758 AMU458758 AWQ458758 BGM458758 BQI458758 CAE458758 CKA458758 CTW458758 DDS458758 DNO458758 DXK458758 EHG458758 ERC458758 FAY458758 FKU458758 FUQ458758 GEM458758 GOI458758 GYE458758 HIA458758 HRW458758 IBS458758 ILO458758 IVK458758 JFG458758 JPC458758 JYY458758 KIU458758 KSQ458758 LCM458758 LMI458758 LWE458758 MGA458758 MPW458758 MZS458758 NJO458758 NTK458758 ODG458758 ONC458758 OWY458758 PGU458758 PQQ458758 QAM458758 QKI458758 QUE458758 REA458758 RNW458758 RXS458758 SHO458758 SRK458758 TBG458758 TLC458758 TUY458758 UEU458758 UOQ458758 UYM458758 VII458758 VSE458758 WCA458758 WLW458758 WVS458758 K524294 JG524294 TC524294 ACY524294 AMU524294 AWQ524294 BGM524294 BQI524294 CAE524294 CKA524294 CTW524294 DDS524294 DNO524294 DXK524294 EHG524294 ERC524294 FAY524294 FKU524294 FUQ524294 GEM524294 GOI524294 GYE524294 HIA524294 HRW524294 IBS524294 ILO524294 IVK524294 JFG524294 JPC524294 JYY524294 KIU524294 KSQ524294 LCM524294 LMI524294 LWE524294 MGA524294 MPW524294 MZS524294 NJO524294 NTK524294 ODG524294 ONC524294 OWY524294 PGU524294 PQQ524294 QAM524294 QKI524294 QUE524294 REA524294 RNW524294 RXS524294 SHO524294 SRK524294 TBG524294 TLC524294 TUY524294 UEU524294 UOQ524294 UYM524294 VII524294 VSE524294 WCA524294 WLW524294 WVS524294 K589830 JG589830 TC589830 ACY589830 AMU589830 AWQ589830 BGM589830 BQI589830 CAE589830 CKA589830 CTW589830 DDS589830 DNO589830 DXK589830 EHG589830 ERC589830 FAY589830 FKU589830 FUQ589830 GEM589830 GOI589830 GYE589830 HIA589830 HRW589830 IBS589830 ILO589830 IVK589830 JFG589830 JPC589830 JYY589830 KIU589830 KSQ589830 LCM589830 LMI589830 LWE589830 MGA589830 MPW589830 MZS589830 NJO589830 NTK589830 ODG589830 ONC589830 OWY589830 PGU589830 PQQ589830 QAM589830 QKI589830 QUE589830 REA589830 RNW589830 RXS589830 SHO589830 SRK589830 TBG589830 TLC589830 TUY589830 UEU589830 UOQ589830 UYM589830 VII589830 VSE589830 WCA589830 WLW589830 WVS589830 K655366 JG655366 TC655366 ACY655366 AMU655366 AWQ655366 BGM655366 BQI655366 CAE655366 CKA655366 CTW655366 DDS655366 DNO655366 DXK655366 EHG655366 ERC655366 FAY655366 FKU655366 FUQ655366 GEM655366 GOI655366 GYE655366 HIA655366 HRW655366 IBS655366 ILO655366 IVK655366 JFG655366 JPC655366 JYY655366 KIU655366 KSQ655366 LCM655366 LMI655366 LWE655366 MGA655366 MPW655366 MZS655366 NJO655366 NTK655366 ODG655366 ONC655366 OWY655366 PGU655366 PQQ655366 QAM655366 QKI655366 QUE655366 REA655366 RNW655366 RXS655366 SHO655366 SRK655366 TBG655366 TLC655366 TUY655366 UEU655366 UOQ655366 UYM655366 VII655366 VSE655366 WCA655366 WLW655366 WVS655366 K720902 JG720902 TC720902 ACY720902 AMU720902 AWQ720902 BGM720902 BQI720902 CAE720902 CKA720902 CTW720902 DDS720902 DNO720902 DXK720902 EHG720902 ERC720902 FAY720902 FKU720902 FUQ720902 GEM720902 GOI720902 GYE720902 HIA720902 HRW720902 IBS720902 ILO720902 IVK720902 JFG720902 JPC720902 JYY720902 KIU720902 KSQ720902 LCM720902 LMI720902 LWE720902 MGA720902 MPW720902 MZS720902 NJO720902 NTK720902 ODG720902 ONC720902 OWY720902 PGU720902 PQQ720902 QAM720902 QKI720902 QUE720902 REA720902 RNW720902 RXS720902 SHO720902 SRK720902 TBG720902 TLC720902 TUY720902 UEU720902 UOQ720902 UYM720902 VII720902 VSE720902 WCA720902 WLW720902 WVS720902 K786438 JG786438 TC786438 ACY786438 AMU786438 AWQ786438 BGM786438 BQI786438 CAE786438 CKA786438 CTW786438 DDS786438 DNO786438 DXK786438 EHG786438 ERC786438 FAY786438 FKU786438 FUQ786438 GEM786438 GOI786438 GYE786438 HIA786438 HRW786438 IBS786438 ILO786438 IVK786438 JFG786438 JPC786438 JYY786438 KIU786438 KSQ786438 LCM786438 LMI786438 LWE786438 MGA786438 MPW786438 MZS786438 NJO786438 NTK786438 ODG786438 ONC786438 OWY786438 PGU786438 PQQ786438 QAM786438 QKI786438 QUE786438 REA786438 RNW786438 RXS786438 SHO786438 SRK786438 TBG786438 TLC786438 TUY786438 UEU786438 UOQ786438 UYM786438 VII786438 VSE786438 WCA786438 WLW786438 WVS786438 K851974 JG851974 TC851974 ACY851974 AMU851974 AWQ851974 BGM851974 BQI851974 CAE851974 CKA851974 CTW851974 DDS851974 DNO851974 DXK851974 EHG851974 ERC851974 FAY851974 FKU851974 FUQ851974 GEM851974 GOI851974 GYE851974 HIA851974 HRW851974 IBS851974 ILO851974 IVK851974 JFG851974 JPC851974 JYY851974 KIU851974 KSQ851974 LCM851974 LMI851974 LWE851974 MGA851974 MPW851974 MZS851974 NJO851974 NTK851974 ODG851974 ONC851974 OWY851974 PGU851974 PQQ851974 QAM851974 QKI851974 QUE851974 REA851974 RNW851974 RXS851974 SHO851974 SRK851974 TBG851974 TLC851974 TUY851974 UEU851974 UOQ851974 UYM851974 VII851974 VSE851974 WCA851974 WLW851974 WVS851974 K917510 JG917510 TC917510 ACY917510 AMU917510 AWQ917510 BGM917510 BQI917510 CAE917510 CKA917510 CTW917510 DDS917510 DNO917510 DXK917510 EHG917510 ERC917510 FAY917510 FKU917510 FUQ917510 GEM917510 GOI917510 GYE917510 HIA917510 HRW917510 IBS917510 ILO917510 IVK917510 JFG917510 JPC917510 JYY917510 KIU917510 KSQ917510 LCM917510 LMI917510 LWE917510 MGA917510 MPW917510 MZS917510 NJO917510 NTK917510 ODG917510 ONC917510 OWY917510 PGU917510 PQQ917510 QAM917510 QKI917510 QUE917510 REA917510 RNW917510 RXS917510 SHO917510 SRK917510 TBG917510 TLC917510 TUY917510 UEU917510 UOQ917510 UYM917510 VII917510 VSE917510 WCA917510 WLW917510 WVS917510 K983046 JG983046 TC983046 ACY983046 AMU983046 AWQ983046 BGM983046 BQI983046 CAE983046 CKA983046 CTW983046 DDS983046 DNO983046 DXK983046 EHG983046 ERC983046 FAY983046 FKU983046 FUQ983046 GEM983046 GOI983046 GYE983046 HIA983046 HRW983046 IBS983046 ILO983046 IVK983046 JFG983046 JPC983046 JYY983046 KIU983046 KSQ983046 LCM983046 LMI983046 LWE983046 MGA983046 MPW983046 MZS983046 NJO983046 NTK983046 ODG983046 ONC983046 OWY983046 PGU983046 PQQ983046 QAM983046 QKI983046 QUE983046 REA983046 RNW983046 RXS983046 SHO983046 SRK983046 TBG983046 TLC983046 TUY983046 UEU983046 UOQ983046 UYM983046 VII983046 VSE983046 WCA983046 WLW983046 WVS983046 F8:F14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T10:V10 JP10:JR10 TL10:TN10 ADH10:ADJ10 AND10:ANF10 AWZ10:AXB10 BGV10:BGX10 BQR10:BQT10 CAN10:CAP10 CKJ10:CKL10 CUF10:CUH10 DEB10:DED10 DNX10:DNZ10 DXT10:DXV10 EHP10:EHR10 ERL10:ERN10 FBH10:FBJ10 FLD10:FLF10 FUZ10:FVB10 GEV10:GEX10 GOR10:GOT10 GYN10:GYP10 HIJ10:HIL10 HSF10:HSH10 ICB10:ICD10 ILX10:ILZ10 IVT10:IVV10 JFP10:JFR10 JPL10:JPN10 JZH10:JZJ10 KJD10:KJF10 KSZ10:KTB10 LCV10:LCX10 LMR10:LMT10 LWN10:LWP10 MGJ10:MGL10 MQF10:MQH10 NAB10:NAD10 NJX10:NJZ10 NTT10:NTV10 ODP10:ODR10 ONL10:ONN10 OXH10:OXJ10 PHD10:PHF10 PQZ10:PRB10 QAV10:QAX10 QKR10:QKT10 QUN10:QUP10 REJ10:REL10 ROF10:ROH10 RYB10:RYD10 SHX10:SHZ10 SRT10:SRV10 TBP10:TBR10 TLL10:TLN10 TVH10:TVJ10 UFD10:UFF10 UOZ10:UPB10 UYV10:UYX10 VIR10:VIT10 VSN10:VSP10 WCJ10:WCL10 WMF10:WMH10 WWB10:WWD10 T65545:V65545 JP65545:JR65545 TL65545:TN65545 ADH65545:ADJ65545 AND65545:ANF65545 AWZ65545:AXB65545 BGV65545:BGX65545 BQR65545:BQT65545 CAN65545:CAP65545 CKJ65545:CKL65545 CUF65545:CUH65545 DEB65545:DED65545 DNX65545:DNZ65545 DXT65545:DXV65545 EHP65545:EHR65545 ERL65545:ERN65545 FBH65545:FBJ65545 FLD65545:FLF65545 FUZ65545:FVB65545 GEV65545:GEX65545 GOR65545:GOT65545 GYN65545:GYP65545 HIJ65545:HIL65545 HSF65545:HSH65545 ICB65545:ICD65545 ILX65545:ILZ65545 IVT65545:IVV65545 JFP65545:JFR65545 JPL65545:JPN65545 JZH65545:JZJ65545 KJD65545:KJF65545 KSZ65545:KTB65545 LCV65545:LCX65545 LMR65545:LMT65545 LWN65545:LWP65545 MGJ65545:MGL65545 MQF65545:MQH65545 NAB65545:NAD65545 NJX65545:NJZ65545 NTT65545:NTV65545 ODP65545:ODR65545 ONL65545:ONN65545 OXH65545:OXJ65545 PHD65545:PHF65545 PQZ65545:PRB65545 QAV65545:QAX65545 QKR65545:QKT65545 QUN65545:QUP65545 REJ65545:REL65545 ROF65545:ROH65545 RYB65545:RYD65545 SHX65545:SHZ65545 SRT65545:SRV65545 TBP65545:TBR65545 TLL65545:TLN65545 TVH65545:TVJ65545 UFD65545:UFF65545 UOZ65545:UPB65545 UYV65545:UYX65545 VIR65545:VIT65545 VSN65545:VSP65545 WCJ65545:WCL65545 WMF65545:WMH65545 WWB65545:WWD65545 T131081:V131081 JP131081:JR131081 TL131081:TN131081 ADH131081:ADJ131081 AND131081:ANF131081 AWZ131081:AXB131081 BGV131081:BGX131081 BQR131081:BQT131081 CAN131081:CAP131081 CKJ131081:CKL131081 CUF131081:CUH131081 DEB131081:DED131081 DNX131081:DNZ131081 DXT131081:DXV131081 EHP131081:EHR131081 ERL131081:ERN131081 FBH131081:FBJ131081 FLD131081:FLF131081 FUZ131081:FVB131081 GEV131081:GEX131081 GOR131081:GOT131081 GYN131081:GYP131081 HIJ131081:HIL131081 HSF131081:HSH131081 ICB131081:ICD131081 ILX131081:ILZ131081 IVT131081:IVV131081 JFP131081:JFR131081 JPL131081:JPN131081 JZH131081:JZJ131081 KJD131081:KJF131081 KSZ131081:KTB131081 LCV131081:LCX131081 LMR131081:LMT131081 LWN131081:LWP131081 MGJ131081:MGL131081 MQF131081:MQH131081 NAB131081:NAD131081 NJX131081:NJZ131081 NTT131081:NTV131081 ODP131081:ODR131081 ONL131081:ONN131081 OXH131081:OXJ131081 PHD131081:PHF131081 PQZ131081:PRB131081 QAV131081:QAX131081 QKR131081:QKT131081 QUN131081:QUP131081 REJ131081:REL131081 ROF131081:ROH131081 RYB131081:RYD131081 SHX131081:SHZ131081 SRT131081:SRV131081 TBP131081:TBR131081 TLL131081:TLN131081 TVH131081:TVJ131081 UFD131081:UFF131081 UOZ131081:UPB131081 UYV131081:UYX131081 VIR131081:VIT131081 VSN131081:VSP131081 WCJ131081:WCL131081 WMF131081:WMH131081 WWB131081:WWD131081 T196617:V196617 JP196617:JR196617 TL196617:TN196617 ADH196617:ADJ196617 AND196617:ANF196617 AWZ196617:AXB196617 BGV196617:BGX196617 BQR196617:BQT196617 CAN196617:CAP196617 CKJ196617:CKL196617 CUF196617:CUH196617 DEB196617:DED196617 DNX196617:DNZ196617 DXT196617:DXV196617 EHP196617:EHR196617 ERL196617:ERN196617 FBH196617:FBJ196617 FLD196617:FLF196617 FUZ196617:FVB196617 GEV196617:GEX196617 GOR196617:GOT196617 GYN196617:GYP196617 HIJ196617:HIL196617 HSF196617:HSH196617 ICB196617:ICD196617 ILX196617:ILZ196617 IVT196617:IVV196617 JFP196617:JFR196617 JPL196617:JPN196617 JZH196617:JZJ196617 KJD196617:KJF196617 KSZ196617:KTB196617 LCV196617:LCX196617 LMR196617:LMT196617 LWN196617:LWP196617 MGJ196617:MGL196617 MQF196617:MQH196617 NAB196617:NAD196617 NJX196617:NJZ196617 NTT196617:NTV196617 ODP196617:ODR196617 ONL196617:ONN196617 OXH196617:OXJ196617 PHD196617:PHF196617 PQZ196617:PRB196617 QAV196617:QAX196617 QKR196617:QKT196617 QUN196617:QUP196617 REJ196617:REL196617 ROF196617:ROH196617 RYB196617:RYD196617 SHX196617:SHZ196617 SRT196617:SRV196617 TBP196617:TBR196617 TLL196617:TLN196617 TVH196617:TVJ196617 UFD196617:UFF196617 UOZ196617:UPB196617 UYV196617:UYX196617 VIR196617:VIT196617 VSN196617:VSP196617 WCJ196617:WCL196617 WMF196617:WMH196617 WWB196617:WWD196617 T262153:V262153 JP262153:JR262153 TL262153:TN262153 ADH262153:ADJ262153 AND262153:ANF262153 AWZ262153:AXB262153 BGV262153:BGX262153 BQR262153:BQT262153 CAN262153:CAP262153 CKJ262153:CKL262153 CUF262153:CUH262153 DEB262153:DED262153 DNX262153:DNZ262153 DXT262153:DXV262153 EHP262153:EHR262153 ERL262153:ERN262153 FBH262153:FBJ262153 FLD262153:FLF262153 FUZ262153:FVB262153 GEV262153:GEX262153 GOR262153:GOT262153 GYN262153:GYP262153 HIJ262153:HIL262153 HSF262153:HSH262153 ICB262153:ICD262153 ILX262153:ILZ262153 IVT262153:IVV262153 JFP262153:JFR262153 JPL262153:JPN262153 JZH262153:JZJ262153 KJD262153:KJF262153 KSZ262153:KTB262153 LCV262153:LCX262153 LMR262153:LMT262153 LWN262153:LWP262153 MGJ262153:MGL262153 MQF262153:MQH262153 NAB262153:NAD262153 NJX262153:NJZ262153 NTT262153:NTV262153 ODP262153:ODR262153 ONL262153:ONN262153 OXH262153:OXJ262153 PHD262153:PHF262153 PQZ262153:PRB262153 QAV262153:QAX262153 QKR262153:QKT262153 QUN262153:QUP262153 REJ262153:REL262153 ROF262153:ROH262153 RYB262153:RYD262153 SHX262153:SHZ262153 SRT262153:SRV262153 TBP262153:TBR262153 TLL262153:TLN262153 TVH262153:TVJ262153 UFD262153:UFF262153 UOZ262153:UPB262153 UYV262153:UYX262153 VIR262153:VIT262153 VSN262153:VSP262153 WCJ262153:WCL262153 WMF262153:WMH262153 WWB262153:WWD262153 T327689:V327689 JP327689:JR327689 TL327689:TN327689 ADH327689:ADJ327689 AND327689:ANF327689 AWZ327689:AXB327689 BGV327689:BGX327689 BQR327689:BQT327689 CAN327689:CAP327689 CKJ327689:CKL327689 CUF327689:CUH327689 DEB327689:DED327689 DNX327689:DNZ327689 DXT327689:DXV327689 EHP327689:EHR327689 ERL327689:ERN327689 FBH327689:FBJ327689 FLD327689:FLF327689 FUZ327689:FVB327689 GEV327689:GEX327689 GOR327689:GOT327689 GYN327689:GYP327689 HIJ327689:HIL327689 HSF327689:HSH327689 ICB327689:ICD327689 ILX327689:ILZ327689 IVT327689:IVV327689 JFP327689:JFR327689 JPL327689:JPN327689 JZH327689:JZJ327689 KJD327689:KJF327689 KSZ327689:KTB327689 LCV327689:LCX327689 LMR327689:LMT327689 LWN327689:LWP327689 MGJ327689:MGL327689 MQF327689:MQH327689 NAB327689:NAD327689 NJX327689:NJZ327689 NTT327689:NTV327689 ODP327689:ODR327689 ONL327689:ONN327689 OXH327689:OXJ327689 PHD327689:PHF327689 PQZ327689:PRB327689 QAV327689:QAX327689 QKR327689:QKT327689 QUN327689:QUP327689 REJ327689:REL327689 ROF327689:ROH327689 RYB327689:RYD327689 SHX327689:SHZ327689 SRT327689:SRV327689 TBP327689:TBR327689 TLL327689:TLN327689 TVH327689:TVJ327689 UFD327689:UFF327689 UOZ327689:UPB327689 UYV327689:UYX327689 VIR327689:VIT327689 VSN327689:VSP327689 WCJ327689:WCL327689 WMF327689:WMH327689 WWB327689:WWD327689 T393225:V393225 JP393225:JR393225 TL393225:TN393225 ADH393225:ADJ393225 AND393225:ANF393225 AWZ393225:AXB393225 BGV393225:BGX393225 BQR393225:BQT393225 CAN393225:CAP393225 CKJ393225:CKL393225 CUF393225:CUH393225 DEB393225:DED393225 DNX393225:DNZ393225 DXT393225:DXV393225 EHP393225:EHR393225 ERL393225:ERN393225 FBH393225:FBJ393225 FLD393225:FLF393225 FUZ393225:FVB393225 GEV393225:GEX393225 GOR393225:GOT393225 GYN393225:GYP393225 HIJ393225:HIL393225 HSF393225:HSH393225 ICB393225:ICD393225 ILX393225:ILZ393225 IVT393225:IVV393225 JFP393225:JFR393225 JPL393225:JPN393225 JZH393225:JZJ393225 KJD393225:KJF393225 KSZ393225:KTB393225 LCV393225:LCX393225 LMR393225:LMT393225 LWN393225:LWP393225 MGJ393225:MGL393225 MQF393225:MQH393225 NAB393225:NAD393225 NJX393225:NJZ393225 NTT393225:NTV393225 ODP393225:ODR393225 ONL393225:ONN393225 OXH393225:OXJ393225 PHD393225:PHF393225 PQZ393225:PRB393225 QAV393225:QAX393225 QKR393225:QKT393225 QUN393225:QUP393225 REJ393225:REL393225 ROF393225:ROH393225 RYB393225:RYD393225 SHX393225:SHZ393225 SRT393225:SRV393225 TBP393225:TBR393225 TLL393225:TLN393225 TVH393225:TVJ393225 UFD393225:UFF393225 UOZ393225:UPB393225 UYV393225:UYX393225 VIR393225:VIT393225 VSN393225:VSP393225 WCJ393225:WCL393225 WMF393225:WMH393225 WWB393225:WWD393225 T458761:V458761 JP458761:JR458761 TL458761:TN458761 ADH458761:ADJ458761 AND458761:ANF458761 AWZ458761:AXB458761 BGV458761:BGX458761 BQR458761:BQT458761 CAN458761:CAP458761 CKJ458761:CKL458761 CUF458761:CUH458761 DEB458761:DED458761 DNX458761:DNZ458761 DXT458761:DXV458761 EHP458761:EHR458761 ERL458761:ERN458761 FBH458761:FBJ458761 FLD458761:FLF458761 FUZ458761:FVB458761 GEV458761:GEX458761 GOR458761:GOT458761 GYN458761:GYP458761 HIJ458761:HIL458761 HSF458761:HSH458761 ICB458761:ICD458761 ILX458761:ILZ458761 IVT458761:IVV458761 JFP458761:JFR458761 JPL458761:JPN458761 JZH458761:JZJ458761 KJD458761:KJF458761 KSZ458761:KTB458761 LCV458761:LCX458761 LMR458761:LMT458761 LWN458761:LWP458761 MGJ458761:MGL458761 MQF458761:MQH458761 NAB458761:NAD458761 NJX458761:NJZ458761 NTT458761:NTV458761 ODP458761:ODR458761 ONL458761:ONN458761 OXH458761:OXJ458761 PHD458761:PHF458761 PQZ458761:PRB458761 QAV458761:QAX458761 QKR458761:QKT458761 QUN458761:QUP458761 REJ458761:REL458761 ROF458761:ROH458761 RYB458761:RYD458761 SHX458761:SHZ458761 SRT458761:SRV458761 TBP458761:TBR458761 TLL458761:TLN458761 TVH458761:TVJ458761 UFD458761:UFF458761 UOZ458761:UPB458761 UYV458761:UYX458761 VIR458761:VIT458761 VSN458761:VSP458761 WCJ458761:WCL458761 WMF458761:WMH458761 WWB458761:WWD458761 T524297:V524297 JP524297:JR524297 TL524297:TN524297 ADH524297:ADJ524297 AND524297:ANF524297 AWZ524297:AXB524297 BGV524297:BGX524297 BQR524297:BQT524297 CAN524297:CAP524297 CKJ524297:CKL524297 CUF524297:CUH524297 DEB524297:DED524297 DNX524297:DNZ524297 DXT524297:DXV524297 EHP524297:EHR524297 ERL524297:ERN524297 FBH524297:FBJ524297 FLD524297:FLF524297 FUZ524297:FVB524297 GEV524297:GEX524297 GOR524297:GOT524297 GYN524297:GYP524297 HIJ524297:HIL524297 HSF524297:HSH524297 ICB524297:ICD524297 ILX524297:ILZ524297 IVT524297:IVV524297 JFP524297:JFR524297 JPL524297:JPN524297 JZH524297:JZJ524297 KJD524297:KJF524297 KSZ524297:KTB524297 LCV524297:LCX524297 LMR524297:LMT524297 LWN524297:LWP524297 MGJ524297:MGL524297 MQF524297:MQH524297 NAB524297:NAD524297 NJX524297:NJZ524297 NTT524297:NTV524297 ODP524297:ODR524297 ONL524297:ONN524297 OXH524297:OXJ524297 PHD524297:PHF524297 PQZ524297:PRB524297 QAV524297:QAX524297 QKR524297:QKT524297 QUN524297:QUP524297 REJ524297:REL524297 ROF524297:ROH524297 RYB524297:RYD524297 SHX524297:SHZ524297 SRT524297:SRV524297 TBP524297:TBR524297 TLL524297:TLN524297 TVH524297:TVJ524297 UFD524297:UFF524297 UOZ524297:UPB524297 UYV524297:UYX524297 VIR524297:VIT524297 VSN524297:VSP524297 WCJ524297:WCL524297 WMF524297:WMH524297 WWB524297:WWD524297 T589833:V589833 JP589833:JR589833 TL589833:TN589833 ADH589833:ADJ589833 AND589833:ANF589833 AWZ589833:AXB589833 BGV589833:BGX589833 BQR589833:BQT589833 CAN589833:CAP589833 CKJ589833:CKL589833 CUF589833:CUH589833 DEB589833:DED589833 DNX589833:DNZ589833 DXT589833:DXV589833 EHP589833:EHR589833 ERL589833:ERN589833 FBH589833:FBJ589833 FLD589833:FLF589833 FUZ589833:FVB589833 GEV589833:GEX589833 GOR589833:GOT589833 GYN589833:GYP589833 HIJ589833:HIL589833 HSF589833:HSH589833 ICB589833:ICD589833 ILX589833:ILZ589833 IVT589833:IVV589833 JFP589833:JFR589833 JPL589833:JPN589833 JZH589833:JZJ589833 KJD589833:KJF589833 KSZ589833:KTB589833 LCV589833:LCX589833 LMR589833:LMT589833 LWN589833:LWP589833 MGJ589833:MGL589833 MQF589833:MQH589833 NAB589833:NAD589833 NJX589833:NJZ589833 NTT589833:NTV589833 ODP589833:ODR589833 ONL589833:ONN589833 OXH589833:OXJ589833 PHD589833:PHF589833 PQZ589833:PRB589833 QAV589833:QAX589833 QKR589833:QKT589833 QUN589833:QUP589833 REJ589833:REL589833 ROF589833:ROH589833 RYB589833:RYD589833 SHX589833:SHZ589833 SRT589833:SRV589833 TBP589833:TBR589833 TLL589833:TLN589833 TVH589833:TVJ589833 UFD589833:UFF589833 UOZ589833:UPB589833 UYV589833:UYX589833 VIR589833:VIT589833 VSN589833:VSP589833 WCJ589833:WCL589833 WMF589833:WMH589833 WWB589833:WWD589833 T655369:V655369 JP655369:JR655369 TL655369:TN655369 ADH655369:ADJ655369 AND655369:ANF655369 AWZ655369:AXB655369 BGV655369:BGX655369 BQR655369:BQT655369 CAN655369:CAP655369 CKJ655369:CKL655369 CUF655369:CUH655369 DEB655369:DED655369 DNX655369:DNZ655369 DXT655369:DXV655369 EHP655369:EHR655369 ERL655369:ERN655369 FBH655369:FBJ655369 FLD655369:FLF655369 FUZ655369:FVB655369 GEV655369:GEX655369 GOR655369:GOT655369 GYN655369:GYP655369 HIJ655369:HIL655369 HSF655369:HSH655369 ICB655369:ICD655369 ILX655369:ILZ655369 IVT655369:IVV655369 JFP655369:JFR655369 JPL655369:JPN655369 JZH655369:JZJ655369 KJD655369:KJF655369 KSZ655369:KTB655369 LCV655369:LCX655369 LMR655369:LMT655369 LWN655369:LWP655369 MGJ655369:MGL655369 MQF655369:MQH655369 NAB655369:NAD655369 NJX655369:NJZ655369 NTT655369:NTV655369 ODP655369:ODR655369 ONL655369:ONN655369 OXH655369:OXJ655369 PHD655369:PHF655369 PQZ655369:PRB655369 QAV655369:QAX655369 QKR655369:QKT655369 QUN655369:QUP655369 REJ655369:REL655369 ROF655369:ROH655369 RYB655369:RYD655369 SHX655369:SHZ655369 SRT655369:SRV655369 TBP655369:TBR655369 TLL655369:TLN655369 TVH655369:TVJ655369 UFD655369:UFF655369 UOZ655369:UPB655369 UYV655369:UYX655369 VIR655369:VIT655369 VSN655369:VSP655369 WCJ655369:WCL655369 WMF655369:WMH655369 WWB655369:WWD655369 T720905:V720905 JP720905:JR720905 TL720905:TN720905 ADH720905:ADJ720905 AND720905:ANF720905 AWZ720905:AXB720905 BGV720905:BGX720905 BQR720905:BQT720905 CAN720905:CAP720905 CKJ720905:CKL720905 CUF720905:CUH720905 DEB720905:DED720905 DNX720905:DNZ720905 DXT720905:DXV720905 EHP720905:EHR720905 ERL720905:ERN720905 FBH720905:FBJ720905 FLD720905:FLF720905 FUZ720905:FVB720905 GEV720905:GEX720905 GOR720905:GOT720905 GYN720905:GYP720905 HIJ720905:HIL720905 HSF720905:HSH720905 ICB720905:ICD720905 ILX720905:ILZ720905 IVT720905:IVV720905 JFP720905:JFR720905 JPL720905:JPN720905 JZH720905:JZJ720905 KJD720905:KJF720905 KSZ720905:KTB720905 LCV720905:LCX720905 LMR720905:LMT720905 LWN720905:LWP720905 MGJ720905:MGL720905 MQF720905:MQH720905 NAB720905:NAD720905 NJX720905:NJZ720905 NTT720905:NTV720905 ODP720905:ODR720905 ONL720905:ONN720905 OXH720905:OXJ720905 PHD720905:PHF720905 PQZ720905:PRB720905 QAV720905:QAX720905 QKR720905:QKT720905 QUN720905:QUP720905 REJ720905:REL720905 ROF720905:ROH720905 RYB720905:RYD720905 SHX720905:SHZ720905 SRT720905:SRV720905 TBP720905:TBR720905 TLL720905:TLN720905 TVH720905:TVJ720905 UFD720905:UFF720905 UOZ720905:UPB720905 UYV720905:UYX720905 VIR720905:VIT720905 VSN720905:VSP720905 WCJ720905:WCL720905 WMF720905:WMH720905 WWB720905:WWD720905 T786441:V786441 JP786441:JR786441 TL786441:TN786441 ADH786441:ADJ786441 AND786441:ANF786441 AWZ786441:AXB786441 BGV786441:BGX786441 BQR786441:BQT786441 CAN786441:CAP786441 CKJ786441:CKL786441 CUF786441:CUH786441 DEB786441:DED786441 DNX786441:DNZ786441 DXT786441:DXV786441 EHP786441:EHR786441 ERL786441:ERN786441 FBH786441:FBJ786441 FLD786441:FLF786441 FUZ786441:FVB786441 GEV786441:GEX786441 GOR786441:GOT786441 GYN786441:GYP786441 HIJ786441:HIL786441 HSF786441:HSH786441 ICB786441:ICD786441 ILX786441:ILZ786441 IVT786441:IVV786441 JFP786441:JFR786441 JPL786441:JPN786441 JZH786441:JZJ786441 KJD786441:KJF786441 KSZ786441:KTB786441 LCV786441:LCX786441 LMR786441:LMT786441 LWN786441:LWP786441 MGJ786441:MGL786441 MQF786441:MQH786441 NAB786441:NAD786441 NJX786441:NJZ786441 NTT786441:NTV786441 ODP786441:ODR786441 ONL786441:ONN786441 OXH786441:OXJ786441 PHD786441:PHF786441 PQZ786441:PRB786441 QAV786441:QAX786441 QKR786441:QKT786441 QUN786441:QUP786441 REJ786441:REL786441 ROF786441:ROH786441 RYB786441:RYD786441 SHX786441:SHZ786441 SRT786441:SRV786441 TBP786441:TBR786441 TLL786441:TLN786441 TVH786441:TVJ786441 UFD786441:UFF786441 UOZ786441:UPB786441 UYV786441:UYX786441 VIR786441:VIT786441 VSN786441:VSP786441 WCJ786441:WCL786441 WMF786441:WMH786441 WWB786441:WWD786441 T851977:V851977 JP851977:JR851977 TL851977:TN851977 ADH851977:ADJ851977 AND851977:ANF851977 AWZ851977:AXB851977 BGV851977:BGX851977 BQR851977:BQT851977 CAN851977:CAP851977 CKJ851977:CKL851977 CUF851977:CUH851977 DEB851977:DED851977 DNX851977:DNZ851977 DXT851977:DXV851977 EHP851977:EHR851977 ERL851977:ERN851977 FBH851977:FBJ851977 FLD851977:FLF851977 FUZ851977:FVB851977 GEV851977:GEX851977 GOR851977:GOT851977 GYN851977:GYP851977 HIJ851977:HIL851977 HSF851977:HSH851977 ICB851977:ICD851977 ILX851977:ILZ851977 IVT851977:IVV851977 JFP851977:JFR851977 JPL851977:JPN851977 JZH851977:JZJ851977 KJD851977:KJF851977 KSZ851977:KTB851977 LCV851977:LCX851977 LMR851977:LMT851977 LWN851977:LWP851977 MGJ851977:MGL851977 MQF851977:MQH851977 NAB851977:NAD851977 NJX851977:NJZ851977 NTT851977:NTV851977 ODP851977:ODR851977 ONL851977:ONN851977 OXH851977:OXJ851977 PHD851977:PHF851977 PQZ851977:PRB851977 QAV851977:QAX851977 QKR851977:QKT851977 QUN851977:QUP851977 REJ851977:REL851977 ROF851977:ROH851977 RYB851977:RYD851977 SHX851977:SHZ851977 SRT851977:SRV851977 TBP851977:TBR851977 TLL851977:TLN851977 TVH851977:TVJ851977 UFD851977:UFF851977 UOZ851977:UPB851977 UYV851977:UYX851977 VIR851977:VIT851977 VSN851977:VSP851977 WCJ851977:WCL851977 WMF851977:WMH851977 WWB851977:WWD851977 T917513:V917513 JP917513:JR917513 TL917513:TN917513 ADH917513:ADJ917513 AND917513:ANF917513 AWZ917513:AXB917513 BGV917513:BGX917513 BQR917513:BQT917513 CAN917513:CAP917513 CKJ917513:CKL917513 CUF917513:CUH917513 DEB917513:DED917513 DNX917513:DNZ917513 DXT917513:DXV917513 EHP917513:EHR917513 ERL917513:ERN917513 FBH917513:FBJ917513 FLD917513:FLF917513 FUZ917513:FVB917513 GEV917513:GEX917513 GOR917513:GOT917513 GYN917513:GYP917513 HIJ917513:HIL917513 HSF917513:HSH917513 ICB917513:ICD917513 ILX917513:ILZ917513 IVT917513:IVV917513 JFP917513:JFR917513 JPL917513:JPN917513 JZH917513:JZJ917513 KJD917513:KJF917513 KSZ917513:KTB917513 LCV917513:LCX917513 LMR917513:LMT917513 LWN917513:LWP917513 MGJ917513:MGL917513 MQF917513:MQH917513 NAB917513:NAD917513 NJX917513:NJZ917513 NTT917513:NTV917513 ODP917513:ODR917513 ONL917513:ONN917513 OXH917513:OXJ917513 PHD917513:PHF917513 PQZ917513:PRB917513 QAV917513:QAX917513 QKR917513:QKT917513 QUN917513:QUP917513 REJ917513:REL917513 ROF917513:ROH917513 RYB917513:RYD917513 SHX917513:SHZ917513 SRT917513:SRV917513 TBP917513:TBR917513 TLL917513:TLN917513 TVH917513:TVJ917513 UFD917513:UFF917513 UOZ917513:UPB917513 UYV917513:UYX917513 VIR917513:VIT917513 VSN917513:VSP917513 WCJ917513:WCL917513 WMF917513:WMH917513 WWB917513:WWD917513 T983049:V983049 JP983049:JR983049 TL983049:TN983049 ADH983049:ADJ983049 AND983049:ANF983049 AWZ983049:AXB983049 BGV983049:BGX983049 BQR983049:BQT983049 CAN983049:CAP983049 CKJ983049:CKL983049 CUF983049:CUH983049 DEB983049:DED983049 DNX983049:DNZ983049 DXT983049:DXV983049 EHP983049:EHR983049 ERL983049:ERN983049 FBH983049:FBJ983049 FLD983049:FLF983049 FUZ983049:FVB983049 GEV983049:GEX983049 GOR983049:GOT983049 GYN983049:GYP983049 HIJ983049:HIL983049 HSF983049:HSH983049 ICB983049:ICD983049 ILX983049:ILZ983049 IVT983049:IVV983049 JFP983049:JFR983049 JPL983049:JPN983049 JZH983049:JZJ983049 KJD983049:KJF983049 KSZ983049:KTB983049 LCV983049:LCX983049 LMR983049:LMT983049 LWN983049:LWP983049 MGJ983049:MGL983049 MQF983049:MQH983049 NAB983049:NAD983049 NJX983049:NJZ983049 NTT983049:NTV983049 ODP983049:ODR983049 ONL983049:ONN983049 OXH983049:OXJ983049 PHD983049:PHF983049 PQZ983049:PRB983049 QAV983049:QAX983049 QKR983049:QKT983049 QUN983049:QUP983049 REJ983049:REL983049 ROF983049:ROH983049 RYB983049:RYD983049 SHX983049:SHZ983049 SRT983049:SRV983049 TBP983049:TBR983049 TLL983049:TLN983049 TVH983049:TVJ983049 UFD983049:UFF983049 UOZ983049:UPB983049 UYV983049:UYX983049 VIR983049:VIT983049 VSN983049:VSP983049 WCJ983049:WCL983049 WMF983049:WMH983049 WWB983049:WWD983049 T8:T9 JP8:JP9 TL8:TL9 ADH8:ADH9 AND8:AND9 AWZ8:AWZ9 BGV8:BGV9 BQR8:BQR9 CAN8:CAN9 CKJ8:CKJ9 CUF8:CUF9 DEB8:DEB9 DNX8:DNX9 DXT8:DXT9 EHP8:EHP9 ERL8:ERL9 FBH8:FBH9 FLD8:FLD9 FUZ8:FUZ9 GEV8:GEV9 GOR8:GOR9 GYN8:GYN9 HIJ8:HIJ9 HSF8:HSF9 ICB8:ICB9 ILX8:ILX9 IVT8:IVT9 JFP8:JFP9 JPL8:JPL9 JZH8:JZH9 KJD8:KJD9 KSZ8:KSZ9 LCV8:LCV9 LMR8:LMR9 LWN8:LWN9 MGJ8:MGJ9 MQF8:MQF9 NAB8:NAB9 NJX8:NJX9 NTT8:NTT9 ODP8:ODP9 ONL8:ONL9 OXH8:OXH9 PHD8:PHD9 PQZ8:PQZ9 QAV8:QAV9 QKR8:QKR9 QUN8:QUN9 REJ8:REJ9 ROF8:ROF9 RYB8:RYB9 SHX8:SHX9 SRT8:SRT9 TBP8:TBP9 TLL8:TLL9 TVH8:TVH9 UFD8:UFD9 UOZ8:UOZ9 UYV8:UYV9 VIR8:VIR9 VSN8:VSN9 WCJ8:WCJ9 WMF8:WMF9 WWB8:WWB9 T65543:T65544 JP65543:JP65544 TL65543:TL65544 ADH65543:ADH65544 AND65543:AND65544 AWZ65543:AWZ65544 BGV65543:BGV65544 BQR65543:BQR65544 CAN65543:CAN65544 CKJ65543:CKJ65544 CUF65543:CUF65544 DEB65543:DEB65544 DNX65543:DNX65544 DXT65543:DXT65544 EHP65543:EHP65544 ERL65543:ERL65544 FBH65543:FBH65544 FLD65543:FLD65544 FUZ65543:FUZ65544 GEV65543:GEV65544 GOR65543:GOR65544 GYN65543:GYN65544 HIJ65543:HIJ65544 HSF65543:HSF65544 ICB65543:ICB65544 ILX65543:ILX65544 IVT65543:IVT65544 JFP65543:JFP65544 JPL65543:JPL65544 JZH65543:JZH65544 KJD65543:KJD65544 KSZ65543:KSZ65544 LCV65543:LCV65544 LMR65543:LMR65544 LWN65543:LWN65544 MGJ65543:MGJ65544 MQF65543:MQF65544 NAB65543:NAB65544 NJX65543:NJX65544 NTT65543:NTT65544 ODP65543:ODP65544 ONL65543:ONL65544 OXH65543:OXH65544 PHD65543:PHD65544 PQZ65543:PQZ65544 QAV65543:QAV65544 QKR65543:QKR65544 QUN65543:QUN65544 REJ65543:REJ65544 ROF65543:ROF65544 RYB65543:RYB65544 SHX65543:SHX65544 SRT65543:SRT65544 TBP65543:TBP65544 TLL65543:TLL65544 TVH65543:TVH65544 UFD65543:UFD65544 UOZ65543:UOZ65544 UYV65543:UYV65544 VIR65543:VIR65544 VSN65543:VSN65544 WCJ65543:WCJ65544 WMF65543:WMF65544 WWB65543:WWB65544 T131079:T131080 JP131079:JP131080 TL131079:TL131080 ADH131079:ADH131080 AND131079:AND131080 AWZ131079:AWZ131080 BGV131079:BGV131080 BQR131079:BQR131080 CAN131079:CAN131080 CKJ131079:CKJ131080 CUF131079:CUF131080 DEB131079:DEB131080 DNX131079:DNX131080 DXT131079:DXT131080 EHP131079:EHP131080 ERL131079:ERL131080 FBH131079:FBH131080 FLD131079:FLD131080 FUZ131079:FUZ131080 GEV131079:GEV131080 GOR131079:GOR131080 GYN131079:GYN131080 HIJ131079:HIJ131080 HSF131079:HSF131080 ICB131079:ICB131080 ILX131079:ILX131080 IVT131079:IVT131080 JFP131079:JFP131080 JPL131079:JPL131080 JZH131079:JZH131080 KJD131079:KJD131080 KSZ131079:KSZ131080 LCV131079:LCV131080 LMR131079:LMR131080 LWN131079:LWN131080 MGJ131079:MGJ131080 MQF131079:MQF131080 NAB131079:NAB131080 NJX131079:NJX131080 NTT131079:NTT131080 ODP131079:ODP131080 ONL131079:ONL131080 OXH131079:OXH131080 PHD131079:PHD131080 PQZ131079:PQZ131080 QAV131079:QAV131080 QKR131079:QKR131080 QUN131079:QUN131080 REJ131079:REJ131080 ROF131079:ROF131080 RYB131079:RYB131080 SHX131079:SHX131080 SRT131079:SRT131080 TBP131079:TBP131080 TLL131079:TLL131080 TVH131079:TVH131080 UFD131079:UFD131080 UOZ131079:UOZ131080 UYV131079:UYV131080 VIR131079:VIR131080 VSN131079:VSN131080 WCJ131079:WCJ131080 WMF131079:WMF131080 WWB131079:WWB131080 T196615:T196616 JP196615:JP196616 TL196615:TL196616 ADH196615:ADH196616 AND196615:AND196616 AWZ196615:AWZ196616 BGV196615:BGV196616 BQR196615:BQR196616 CAN196615:CAN196616 CKJ196615:CKJ196616 CUF196615:CUF196616 DEB196615:DEB196616 DNX196615:DNX196616 DXT196615:DXT196616 EHP196615:EHP196616 ERL196615:ERL196616 FBH196615:FBH196616 FLD196615:FLD196616 FUZ196615:FUZ196616 GEV196615:GEV196616 GOR196615:GOR196616 GYN196615:GYN196616 HIJ196615:HIJ196616 HSF196615:HSF196616 ICB196615:ICB196616 ILX196615:ILX196616 IVT196615:IVT196616 JFP196615:JFP196616 JPL196615:JPL196616 JZH196615:JZH196616 KJD196615:KJD196616 KSZ196615:KSZ196616 LCV196615:LCV196616 LMR196615:LMR196616 LWN196615:LWN196616 MGJ196615:MGJ196616 MQF196615:MQF196616 NAB196615:NAB196616 NJX196615:NJX196616 NTT196615:NTT196616 ODP196615:ODP196616 ONL196615:ONL196616 OXH196615:OXH196616 PHD196615:PHD196616 PQZ196615:PQZ196616 QAV196615:QAV196616 QKR196615:QKR196616 QUN196615:QUN196616 REJ196615:REJ196616 ROF196615:ROF196616 RYB196615:RYB196616 SHX196615:SHX196616 SRT196615:SRT196616 TBP196615:TBP196616 TLL196615:TLL196616 TVH196615:TVH196616 UFD196615:UFD196616 UOZ196615:UOZ196616 UYV196615:UYV196616 VIR196615:VIR196616 VSN196615:VSN196616 WCJ196615:WCJ196616 WMF196615:WMF196616 WWB196615:WWB196616 T262151:T262152 JP262151:JP262152 TL262151:TL262152 ADH262151:ADH262152 AND262151:AND262152 AWZ262151:AWZ262152 BGV262151:BGV262152 BQR262151:BQR262152 CAN262151:CAN262152 CKJ262151:CKJ262152 CUF262151:CUF262152 DEB262151:DEB262152 DNX262151:DNX262152 DXT262151:DXT262152 EHP262151:EHP262152 ERL262151:ERL262152 FBH262151:FBH262152 FLD262151:FLD262152 FUZ262151:FUZ262152 GEV262151:GEV262152 GOR262151:GOR262152 GYN262151:GYN262152 HIJ262151:HIJ262152 HSF262151:HSF262152 ICB262151:ICB262152 ILX262151:ILX262152 IVT262151:IVT262152 JFP262151:JFP262152 JPL262151:JPL262152 JZH262151:JZH262152 KJD262151:KJD262152 KSZ262151:KSZ262152 LCV262151:LCV262152 LMR262151:LMR262152 LWN262151:LWN262152 MGJ262151:MGJ262152 MQF262151:MQF262152 NAB262151:NAB262152 NJX262151:NJX262152 NTT262151:NTT262152 ODP262151:ODP262152 ONL262151:ONL262152 OXH262151:OXH262152 PHD262151:PHD262152 PQZ262151:PQZ262152 QAV262151:QAV262152 QKR262151:QKR262152 QUN262151:QUN262152 REJ262151:REJ262152 ROF262151:ROF262152 RYB262151:RYB262152 SHX262151:SHX262152 SRT262151:SRT262152 TBP262151:TBP262152 TLL262151:TLL262152 TVH262151:TVH262152 UFD262151:UFD262152 UOZ262151:UOZ262152 UYV262151:UYV262152 VIR262151:VIR262152 VSN262151:VSN262152 WCJ262151:WCJ262152 WMF262151:WMF262152 WWB262151:WWB262152 T327687:T327688 JP327687:JP327688 TL327687:TL327688 ADH327687:ADH327688 AND327687:AND327688 AWZ327687:AWZ327688 BGV327687:BGV327688 BQR327687:BQR327688 CAN327687:CAN327688 CKJ327687:CKJ327688 CUF327687:CUF327688 DEB327687:DEB327688 DNX327687:DNX327688 DXT327687:DXT327688 EHP327687:EHP327688 ERL327687:ERL327688 FBH327687:FBH327688 FLD327687:FLD327688 FUZ327687:FUZ327688 GEV327687:GEV327688 GOR327687:GOR327688 GYN327687:GYN327688 HIJ327687:HIJ327688 HSF327687:HSF327688 ICB327687:ICB327688 ILX327687:ILX327688 IVT327687:IVT327688 JFP327687:JFP327688 JPL327687:JPL327688 JZH327687:JZH327688 KJD327687:KJD327688 KSZ327687:KSZ327688 LCV327687:LCV327688 LMR327687:LMR327688 LWN327687:LWN327688 MGJ327687:MGJ327688 MQF327687:MQF327688 NAB327687:NAB327688 NJX327687:NJX327688 NTT327687:NTT327688 ODP327687:ODP327688 ONL327687:ONL327688 OXH327687:OXH327688 PHD327687:PHD327688 PQZ327687:PQZ327688 QAV327687:QAV327688 QKR327687:QKR327688 QUN327687:QUN327688 REJ327687:REJ327688 ROF327687:ROF327688 RYB327687:RYB327688 SHX327687:SHX327688 SRT327687:SRT327688 TBP327687:TBP327688 TLL327687:TLL327688 TVH327687:TVH327688 UFD327687:UFD327688 UOZ327687:UOZ327688 UYV327687:UYV327688 VIR327687:VIR327688 VSN327687:VSN327688 WCJ327687:WCJ327688 WMF327687:WMF327688 WWB327687:WWB327688 T393223:T393224 JP393223:JP393224 TL393223:TL393224 ADH393223:ADH393224 AND393223:AND393224 AWZ393223:AWZ393224 BGV393223:BGV393224 BQR393223:BQR393224 CAN393223:CAN393224 CKJ393223:CKJ393224 CUF393223:CUF393224 DEB393223:DEB393224 DNX393223:DNX393224 DXT393223:DXT393224 EHP393223:EHP393224 ERL393223:ERL393224 FBH393223:FBH393224 FLD393223:FLD393224 FUZ393223:FUZ393224 GEV393223:GEV393224 GOR393223:GOR393224 GYN393223:GYN393224 HIJ393223:HIJ393224 HSF393223:HSF393224 ICB393223:ICB393224 ILX393223:ILX393224 IVT393223:IVT393224 JFP393223:JFP393224 JPL393223:JPL393224 JZH393223:JZH393224 KJD393223:KJD393224 KSZ393223:KSZ393224 LCV393223:LCV393224 LMR393223:LMR393224 LWN393223:LWN393224 MGJ393223:MGJ393224 MQF393223:MQF393224 NAB393223:NAB393224 NJX393223:NJX393224 NTT393223:NTT393224 ODP393223:ODP393224 ONL393223:ONL393224 OXH393223:OXH393224 PHD393223:PHD393224 PQZ393223:PQZ393224 QAV393223:QAV393224 QKR393223:QKR393224 QUN393223:QUN393224 REJ393223:REJ393224 ROF393223:ROF393224 RYB393223:RYB393224 SHX393223:SHX393224 SRT393223:SRT393224 TBP393223:TBP393224 TLL393223:TLL393224 TVH393223:TVH393224 UFD393223:UFD393224 UOZ393223:UOZ393224 UYV393223:UYV393224 VIR393223:VIR393224 VSN393223:VSN393224 WCJ393223:WCJ393224 WMF393223:WMF393224 WWB393223:WWB393224 T458759:T458760 JP458759:JP458760 TL458759:TL458760 ADH458759:ADH458760 AND458759:AND458760 AWZ458759:AWZ458760 BGV458759:BGV458760 BQR458759:BQR458760 CAN458759:CAN458760 CKJ458759:CKJ458760 CUF458759:CUF458760 DEB458759:DEB458760 DNX458759:DNX458760 DXT458759:DXT458760 EHP458759:EHP458760 ERL458759:ERL458760 FBH458759:FBH458760 FLD458759:FLD458760 FUZ458759:FUZ458760 GEV458759:GEV458760 GOR458759:GOR458760 GYN458759:GYN458760 HIJ458759:HIJ458760 HSF458759:HSF458760 ICB458759:ICB458760 ILX458759:ILX458760 IVT458759:IVT458760 JFP458759:JFP458760 JPL458759:JPL458760 JZH458759:JZH458760 KJD458759:KJD458760 KSZ458759:KSZ458760 LCV458759:LCV458760 LMR458759:LMR458760 LWN458759:LWN458760 MGJ458759:MGJ458760 MQF458759:MQF458760 NAB458759:NAB458760 NJX458759:NJX458760 NTT458759:NTT458760 ODP458759:ODP458760 ONL458759:ONL458760 OXH458759:OXH458760 PHD458759:PHD458760 PQZ458759:PQZ458760 QAV458759:QAV458760 QKR458759:QKR458760 QUN458759:QUN458760 REJ458759:REJ458760 ROF458759:ROF458760 RYB458759:RYB458760 SHX458759:SHX458760 SRT458759:SRT458760 TBP458759:TBP458760 TLL458759:TLL458760 TVH458759:TVH458760 UFD458759:UFD458760 UOZ458759:UOZ458760 UYV458759:UYV458760 VIR458759:VIR458760 VSN458759:VSN458760 WCJ458759:WCJ458760 WMF458759:WMF458760 WWB458759:WWB458760 T524295:T524296 JP524295:JP524296 TL524295:TL524296 ADH524295:ADH524296 AND524295:AND524296 AWZ524295:AWZ524296 BGV524295:BGV524296 BQR524295:BQR524296 CAN524295:CAN524296 CKJ524295:CKJ524296 CUF524295:CUF524296 DEB524295:DEB524296 DNX524295:DNX524296 DXT524295:DXT524296 EHP524295:EHP524296 ERL524295:ERL524296 FBH524295:FBH524296 FLD524295:FLD524296 FUZ524295:FUZ524296 GEV524295:GEV524296 GOR524295:GOR524296 GYN524295:GYN524296 HIJ524295:HIJ524296 HSF524295:HSF524296 ICB524295:ICB524296 ILX524295:ILX524296 IVT524295:IVT524296 JFP524295:JFP524296 JPL524295:JPL524296 JZH524295:JZH524296 KJD524295:KJD524296 KSZ524295:KSZ524296 LCV524295:LCV524296 LMR524295:LMR524296 LWN524295:LWN524296 MGJ524295:MGJ524296 MQF524295:MQF524296 NAB524295:NAB524296 NJX524295:NJX524296 NTT524295:NTT524296 ODP524295:ODP524296 ONL524295:ONL524296 OXH524295:OXH524296 PHD524295:PHD524296 PQZ524295:PQZ524296 QAV524295:QAV524296 QKR524295:QKR524296 QUN524295:QUN524296 REJ524295:REJ524296 ROF524295:ROF524296 RYB524295:RYB524296 SHX524295:SHX524296 SRT524295:SRT524296 TBP524295:TBP524296 TLL524295:TLL524296 TVH524295:TVH524296 UFD524295:UFD524296 UOZ524295:UOZ524296 UYV524295:UYV524296 VIR524295:VIR524296 VSN524295:VSN524296 WCJ524295:WCJ524296 WMF524295:WMF524296 WWB524295:WWB524296 T589831:T589832 JP589831:JP589832 TL589831:TL589832 ADH589831:ADH589832 AND589831:AND589832 AWZ589831:AWZ589832 BGV589831:BGV589832 BQR589831:BQR589832 CAN589831:CAN589832 CKJ589831:CKJ589832 CUF589831:CUF589832 DEB589831:DEB589832 DNX589831:DNX589832 DXT589831:DXT589832 EHP589831:EHP589832 ERL589831:ERL589832 FBH589831:FBH589832 FLD589831:FLD589832 FUZ589831:FUZ589832 GEV589831:GEV589832 GOR589831:GOR589832 GYN589831:GYN589832 HIJ589831:HIJ589832 HSF589831:HSF589832 ICB589831:ICB589832 ILX589831:ILX589832 IVT589831:IVT589832 JFP589831:JFP589832 JPL589831:JPL589832 JZH589831:JZH589832 KJD589831:KJD589832 KSZ589831:KSZ589832 LCV589831:LCV589832 LMR589831:LMR589832 LWN589831:LWN589832 MGJ589831:MGJ589832 MQF589831:MQF589832 NAB589831:NAB589832 NJX589831:NJX589832 NTT589831:NTT589832 ODP589831:ODP589832 ONL589831:ONL589832 OXH589831:OXH589832 PHD589831:PHD589832 PQZ589831:PQZ589832 QAV589831:QAV589832 QKR589831:QKR589832 QUN589831:QUN589832 REJ589831:REJ589832 ROF589831:ROF589832 RYB589831:RYB589832 SHX589831:SHX589832 SRT589831:SRT589832 TBP589831:TBP589832 TLL589831:TLL589832 TVH589831:TVH589832 UFD589831:UFD589832 UOZ589831:UOZ589832 UYV589831:UYV589832 VIR589831:VIR589832 VSN589831:VSN589832 WCJ589831:WCJ589832 WMF589831:WMF589832 WWB589831:WWB589832 T655367:T655368 JP655367:JP655368 TL655367:TL655368 ADH655367:ADH655368 AND655367:AND655368 AWZ655367:AWZ655368 BGV655367:BGV655368 BQR655367:BQR655368 CAN655367:CAN655368 CKJ655367:CKJ655368 CUF655367:CUF655368 DEB655367:DEB655368 DNX655367:DNX655368 DXT655367:DXT655368 EHP655367:EHP655368 ERL655367:ERL655368 FBH655367:FBH655368 FLD655367:FLD655368 FUZ655367:FUZ655368 GEV655367:GEV655368 GOR655367:GOR655368 GYN655367:GYN655368 HIJ655367:HIJ655368 HSF655367:HSF655368 ICB655367:ICB655368 ILX655367:ILX655368 IVT655367:IVT655368 JFP655367:JFP655368 JPL655367:JPL655368 JZH655367:JZH655368 KJD655367:KJD655368 KSZ655367:KSZ655368 LCV655367:LCV655368 LMR655367:LMR655368 LWN655367:LWN655368 MGJ655367:MGJ655368 MQF655367:MQF655368 NAB655367:NAB655368 NJX655367:NJX655368 NTT655367:NTT655368 ODP655367:ODP655368 ONL655367:ONL655368 OXH655367:OXH655368 PHD655367:PHD655368 PQZ655367:PQZ655368 QAV655367:QAV655368 QKR655367:QKR655368 QUN655367:QUN655368 REJ655367:REJ655368 ROF655367:ROF655368 RYB655367:RYB655368 SHX655367:SHX655368 SRT655367:SRT655368 TBP655367:TBP655368 TLL655367:TLL655368 TVH655367:TVH655368 UFD655367:UFD655368 UOZ655367:UOZ655368 UYV655367:UYV655368 VIR655367:VIR655368 VSN655367:VSN655368 WCJ655367:WCJ655368 WMF655367:WMF655368 WWB655367:WWB655368 T720903:T720904 JP720903:JP720904 TL720903:TL720904 ADH720903:ADH720904 AND720903:AND720904 AWZ720903:AWZ720904 BGV720903:BGV720904 BQR720903:BQR720904 CAN720903:CAN720904 CKJ720903:CKJ720904 CUF720903:CUF720904 DEB720903:DEB720904 DNX720903:DNX720904 DXT720903:DXT720904 EHP720903:EHP720904 ERL720903:ERL720904 FBH720903:FBH720904 FLD720903:FLD720904 FUZ720903:FUZ720904 GEV720903:GEV720904 GOR720903:GOR720904 GYN720903:GYN720904 HIJ720903:HIJ720904 HSF720903:HSF720904 ICB720903:ICB720904 ILX720903:ILX720904 IVT720903:IVT720904 JFP720903:JFP720904 JPL720903:JPL720904 JZH720903:JZH720904 KJD720903:KJD720904 KSZ720903:KSZ720904 LCV720903:LCV720904 LMR720903:LMR720904 LWN720903:LWN720904 MGJ720903:MGJ720904 MQF720903:MQF720904 NAB720903:NAB720904 NJX720903:NJX720904 NTT720903:NTT720904 ODP720903:ODP720904 ONL720903:ONL720904 OXH720903:OXH720904 PHD720903:PHD720904 PQZ720903:PQZ720904 QAV720903:QAV720904 QKR720903:QKR720904 QUN720903:QUN720904 REJ720903:REJ720904 ROF720903:ROF720904 RYB720903:RYB720904 SHX720903:SHX720904 SRT720903:SRT720904 TBP720903:TBP720904 TLL720903:TLL720904 TVH720903:TVH720904 UFD720903:UFD720904 UOZ720903:UOZ720904 UYV720903:UYV720904 VIR720903:VIR720904 VSN720903:VSN720904 WCJ720903:WCJ720904 WMF720903:WMF720904 WWB720903:WWB720904 T786439:T786440 JP786439:JP786440 TL786439:TL786440 ADH786439:ADH786440 AND786439:AND786440 AWZ786439:AWZ786440 BGV786439:BGV786440 BQR786439:BQR786440 CAN786439:CAN786440 CKJ786439:CKJ786440 CUF786439:CUF786440 DEB786439:DEB786440 DNX786439:DNX786440 DXT786439:DXT786440 EHP786439:EHP786440 ERL786439:ERL786440 FBH786439:FBH786440 FLD786439:FLD786440 FUZ786439:FUZ786440 GEV786439:GEV786440 GOR786439:GOR786440 GYN786439:GYN786440 HIJ786439:HIJ786440 HSF786439:HSF786440 ICB786439:ICB786440 ILX786439:ILX786440 IVT786439:IVT786440 JFP786439:JFP786440 JPL786439:JPL786440 JZH786439:JZH786440 KJD786439:KJD786440 KSZ786439:KSZ786440 LCV786439:LCV786440 LMR786439:LMR786440 LWN786439:LWN786440 MGJ786439:MGJ786440 MQF786439:MQF786440 NAB786439:NAB786440 NJX786439:NJX786440 NTT786439:NTT786440 ODP786439:ODP786440 ONL786439:ONL786440 OXH786439:OXH786440 PHD786439:PHD786440 PQZ786439:PQZ786440 QAV786439:QAV786440 QKR786439:QKR786440 QUN786439:QUN786440 REJ786439:REJ786440 ROF786439:ROF786440 RYB786439:RYB786440 SHX786439:SHX786440 SRT786439:SRT786440 TBP786439:TBP786440 TLL786439:TLL786440 TVH786439:TVH786440 UFD786439:UFD786440 UOZ786439:UOZ786440 UYV786439:UYV786440 VIR786439:VIR786440 VSN786439:VSN786440 WCJ786439:WCJ786440 WMF786439:WMF786440 WWB786439:WWB786440 T851975:T851976 JP851975:JP851976 TL851975:TL851976 ADH851975:ADH851976 AND851975:AND851976 AWZ851975:AWZ851976 BGV851975:BGV851976 BQR851975:BQR851976 CAN851975:CAN851976 CKJ851975:CKJ851976 CUF851975:CUF851976 DEB851975:DEB851976 DNX851975:DNX851976 DXT851975:DXT851976 EHP851975:EHP851976 ERL851975:ERL851976 FBH851975:FBH851976 FLD851975:FLD851976 FUZ851975:FUZ851976 GEV851975:GEV851976 GOR851975:GOR851976 GYN851975:GYN851976 HIJ851975:HIJ851976 HSF851975:HSF851976 ICB851975:ICB851976 ILX851975:ILX851976 IVT851975:IVT851976 JFP851975:JFP851976 JPL851975:JPL851976 JZH851975:JZH851976 KJD851975:KJD851976 KSZ851975:KSZ851976 LCV851975:LCV851976 LMR851975:LMR851976 LWN851975:LWN851976 MGJ851975:MGJ851976 MQF851975:MQF851976 NAB851975:NAB851976 NJX851975:NJX851976 NTT851975:NTT851976 ODP851975:ODP851976 ONL851975:ONL851976 OXH851975:OXH851976 PHD851975:PHD851976 PQZ851975:PQZ851976 QAV851975:QAV851976 QKR851975:QKR851976 QUN851975:QUN851976 REJ851975:REJ851976 ROF851975:ROF851976 RYB851975:RYB851976 SHX851975:SHX851976 SRT851975:SRT851976 TBP851975:TBP851976 TLL851975:TLL851976 TVH851975:TVH851976 UFD851975:UFD851976 UOZ851975:UOZ851976 UYV851975:UYV851976 VIR851975:VIR851976 VSN851975:VSN851976 WCJ851975:WCJ851976 WMF851975:WMF851976 WWB851975:WWB851976 T917511:T917512 JP917511:JP917512 TL917511:TL917512 ADH917511:ADH917512 AND917511:AND917512 AWZ917511:AWZ917512 BGV917511:BGV917512 BQR917511:BQR917512 CAN917511:CAN917512 CKJ917511:CKJ917512 CUF917511:CUF917512 DEB917511:DEB917512 DNX917511:DNX917512 DXT917511:DXT917512 EHP917511:EHP917512 ERL917511:ERL917512 FBH917511:FBH917512 FLD917511:FLD917512 FUZ917511:FUZ917512 GEV917511:GEV917512 GOR917511:GOR917512 GYN917511:GYN917512 HIJ917511:HIJ917512 HSF917511:HSF917512 ICB917511:ICB917512 ILX917511:ILX917512 IVT917511:IVT917512 JFP917511:JFP917512 JPL917511:JPL917512 JZH917511:JZH917512 KJD917511:KJD917512 KSZ917511:KSZ917512 LCV917511:LCV917512 LMR917511:LMR917512 LWN917511:LWN917512 MGJ917511:MGJ917512 MQF917511:MQF917512 NAB917511:NAB917512 NJX917511:NJX917512 NTT917511:NTT917512 ODP917511:ODP917512 ONL917511:ONL917512 OXH917511:OXH917512 PHD917511:PHD917512 PQZ917511:PQZ917512 QAV917511:QAV917512 QKR917511:QKR917512 QUN917511:QUN917512 REJ917511:REJ917512 ROF917511:ROF917512 RYB917511:RYB917512 SHX917511:SHX917512 SRT917511:SRT917512 TBP917511:TBP917512 TLL917511:TLL917512 TVH917511:TVH917512 UFD917511:UFD917512 UOZ917511:UOZ917512 UYV917511:UYV917512 VIR917511:VIR917512 VSN917511:VSN917512 WCJ917511:WCJ917512 WMF917511:WMF917512 WWB917511:WWB917512 T983047:T983048 JP983047:JP983048 TL983047:TL983048 ADH983047:ADH983048 AND983047:AND983048 AWZ983047:AWZ983048 BGV983047:BGV983048 BQR983047:BQR983048 CAN983047:CAN983048 CKJ983047:CKJ983048 CUF983047:CUF983048 DEB983047:DEB983048 DNX983047:DNX983048 DXT983047:DXT983048 EHP983047:EHP983048 ERL983047:ERL983048 FBH983047:FBH983048 FLD983047:FLD983048 FUZ983047:FUZ983048 GEV983047:GEV983048 GOR983047:GOR983048 GYN983047:GYN983048 HIJ983047:HIJ983048 HSF983047:HSF983048 ICB983047:ICB983048 ILX983047:ILX983048 IVT983047:IVT983048 JFP983047:JFP983048 JPL983047:JPL983048 JZH983047:JZH983048 KJD983047:KJD983048 KSZ983047:KSZ983048 LCV983047:LCV983048 LMR983047:LMR983048 LWN983047:LWN983048 MGJ983047:MGJ983048 MQF983047:MQF983048 NAB983047:NAB983048 NJX983047:NJX983048 NTT983047:NTT983048 ODP983047:ODP983048 ONL983047:ONL983048 OXH983047:OXH983048 PHD983047:PHD983048 PQZ983047:PQZ983048 QAV983047:QAV983048 QKR983047:QKR983048 QUN983047:QUN983048 REJ983047:REJ983048 ROF983047:ROF983048 RYB983047:RYB983048 SHX983047:SHX983048 SRT983047:SRT983048 TBP983047:TBP983048 TLL983047:TLL983048 TVH983047:TVH983048 UFD983047:UFD983048 UOZ983047:UOZ983048 UYV983047:UYV983048 VIR983047:VIR983048 VSN983047:VSN983048 WCJ983047:WCJ983048 WMF983047:WMF983048 WWB983047:WWB983048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L65556:L65557 JH65556:JH65557 TD65556:TD65557 ACZ65556:ACZ65557 AMV65556:AMV65557 AWR65556:AWR65557 BGN65556:BGN65557 BQJ65556:BQJ65557 CAF65556:CAF65557 CKB65556:CKB65557 CTX65556:CTX65557 DDT65556:DDT65557 DNP65556:DNP65557 DXL65556:DXL65557 EHH65556:EHH65557 ERD65556:ERD65557 FAZ65556:FAZ65557 FKV65556:FKV65557 FUR65556:FUR65557 GEN65556:GEN65557 GOJ65556:GOJ65557 GYF65556:GYF65557 HIB65556:HIB65557 HRX65556:HRX65557 IBT65556:IBT65557 ILP65556:ILP65557 IVL65556:IVL65557 JFH65556:JFH65557 JPD65556:JPD65557 JYZ65556:JYZ65557 KIV65556:KIV65557 KSR65556:KSR65557 LCN65556:LCN65557 LMJ65556:LMJ65557 LWF65556:LWF65557 MGB65556:MGB65557 MPX65556:MPX65557 MZT65556:MZT65557 NJP65556:NJP65557 NTL65556:NTL65557 ODH65556:ODH65557 OND65556:OND65557 OWZ65556:OWZ65557 PGV65556:PGV65557 PQR65556:PQR65557 QAN65556:QAN65557 QKJ65556:QKJ65557 QUF65556:QUF65557 REB65556:REB65557 RNX65556:RNX65557 RXT65556:RXT65557 SHP65556:SHP65557 SRL65556:SRL65557 TBH65556:TBH65557 TLD65556:TLD65557 TUZ65556:TUZ65557 UEV65556:UEV65557 UOR65556:UOR65557 UYN65556:UYN65557 VIJ65556:VIJ65557 VSF65556:VSF65557 WCB65556:WCB65557 WLX65556:WLX65557 WVT65556:WVT65557 L131092:L131093 JH131092:JH131093 TD131092:TD131093 ACZ131092:ACZ131093 AMV131092:AMV131093 AWR131092:AWR131093 BGN131092:BGN131093 BQJ131092:BQJ131093 CAF131092:CAF131093 CKB131092:CKB131093 CTX131092:CTX131093 DDT131092:DDT131093 DNP131092:DNP131093 DXL131092:DXL131093 EHH131092:EHH131093 ERD131092:ERD131093 FAZ131092:FAZ131093 FKV131092:FKV131093 FUR131092:FUR131093 GEN131092:GEN131093 GOJ131092:GOJ131093 GYF131092:GYF131093 HIB131092:HIB131093 HRX131092:HRX131093 IBT131092:IBT131093 ILP131092:ILP131093 IVL131092:IVL131093 JFH131092:JFH131093 JPD131092:JPD131093 JYZ131092:JYZ131093 KIV131092:KIV131093 KSR131092:KSR131093 LCN131092:LCN131093 LMJ131092:LMJ131093 LWF131092:LWF131093 MGB131092:MGB131093 MPX131092:MPX131093 MZT131092:MZT131093 NJP131092:NJP131093 NTL131092:NTL131093 ODH131092:ODH131093 OND131092:OND131093 OWZ131092:OWZ131093 PGV131092:PGV131093 PQR131092:PQR131093 QAN131092:QAN131093 QKJ131092:QKJ131093 QUF131092:QUF131093 REB131092:REB131093 RNX131092:RNX131093 RXT131092:RXT131093 SHP131092:SHP131093 SRL131092:SRL131093 TBH131092:TBH131093 TLD131092:TLD131093 TUZ131092:TUZ131093 UEV131092:UEV131093 UOR131092:UOR131093 UYN131092:UYN131093 VIJ131092:VIJ131093 VSF131092:VSF131093 WCB131092:WCB131093 WLX131092:WLX131093 WVT131092:WVT131093 L196628:L196629 JH196628:JH196629 TD196628:TD196629 ACZ196628:ACZ196629 AMV196628:AMV196629 AWR196628:AWR196629 BGN196628:BGN196629 BQJ196628:BQJ196629 CAF196628:CAF196629 CKB196628:CKB196629 CTX196628:CTX196629 DDT196628:DDT196629 DNP196628:DNP196629 DXL196628:DXL196629 EHH196628:EHH196629 ERD196628:ERD196629 FAZ196628:FAZ196629 FKV196628:FKV196629 FUR196628:FUR196629 GEN196628:GEN196629 GOJ196628:GOJ196629 GYF196628:GYF196629 HIB196628:HIB196629 HRX196628:HRX196629 IBT196628:IBT196629 ILP196628:ILP196629 IVL196628:IVL196629 JFH196628:JFH196629 JPD196628:JPD196629 JYZ196628:JYZ196629 KIV196628:KIV196629 KSR196628:KSR196629 LCN196628:LCN196629 LMJ196628:LMJ196629 LWF196628:LWF196629 MGB196628:MGB196629 MPX196628:MPX196629 MZT196628:MZT196629 NJP196628:NJP196629 NTL196628:NTL196629 ODH196628:ODH196629 OND196628:OND196629 OWZ196628:OWZ196629 PGV196628:PGV196629 PQR196628:PQR196629 QAN196628:QAN196629 QKJ196628:QKJ196629 QUF196628:QUF196629 REB196628:REB196629 RNX196628:RNX196629 RXT196628:RXT196629 SHP196628:SHP196629 SRL196628:SRL196629 TBH196628:TBH196629 TLD196628:TLD196629 TUZ196628:TUZ196629 UEV196628:UEV196629 UOR196628:UOR196629 UYN196628:UYN196629 VIJ196628:VIJ196629 VSF196628:VSF196629 WCB196628:WCB196629 WLX196628:WLX196629 WVT196628:WVT196629 L262164:L262165 JH262164:JH262165 TD262164:TD262165 ACZ262164:ACZ262165 AMV262164:AMV262165 AWR262164:AWR262165 BGN262164:BGN262165 BQJ262164:BQJ262165 CAF262164:CAF262165 CKB262164:CKB262165 CTX262164:CTX262165 DDT262164:DDT262165 DNP262164:DNP262165 DXL262164:DXL262165 EHH262164:EHH262165 ERD262164:ERD262165 FAZ262164:FAZ262165 FKV262164:FKV262165 FUR262164:FUR262165 GEN262164:GEN262165 GOJ262164:GOJ262165 GYF262164:GYF262165 HIB262164:HIB262165 HRX262164:HRX262165 IBT262164:IBT262165 ILP262164:ILP262165 IVL262164:IVL262165 JFH262164:JFH262165 JPD262164:JPD262165 JYZ262164:JYZ262165 KIV262164:KIV262165 KSR262164:KSR262165 LCN262164:LCN262165 LMJ262164:LMJ262165 LWF262164:LWF262165 MGB262164:MGB262165 MPX262164:MPX262165 MZT262164:MZT262165 NJP262164:NJP262165 NTL262164:NTL262165 ODH262164:ODH262165 OND262164:OND262165 OWZ262164:OWZ262165 PGV262164:PGV262165 PQR262164:PQR262165 QAN262164:QAN262165 QKJ262164:QKJ262165 QUF262164:QUF262165 REB262164:REB262165 RNX262164:RNX262165 RXT262164:RXT262165 SHP262164:SHP262165 SRL262164:SRL262165 TBH262164:TBH262165 TLD262164:TLD262165 TUZ262164:TUZ262165 UEV262164:UEV262165 UOR262164:UOR262165 UYN262164:UYN262165 VIJ262164:VIJ262165 VSF262164:VSF262165 WCB262164:WCB262165 WLX262164:WLX262165 WVT262164:WVT262165 L327700:L327701 JH327700:JH327701 TD327700:TD327701 ACZ327700:ACZ327701 AMV327700:AMV327701 AWR327700:AWR327701 BGN327700:BGN327701 BQJ327700:BQJ327701 CAF327700:CAF327701 CKB327700:CKB327701 CTX327700:CTX327701 DDT327700:DDT327701 DNP327700:DNP327701 DXL327700:DXL327701 EHH327700:EHH327701 ERD327700:ERD327701 FAZ327700:FAZ327701 FKV327700:FKV327701 FUR327700:FUR327701 GEN327700:GEN327701 GOJ327700:GOJ327701 GYF327700:GYF327701 HIB327700:HIB327701 HRX327700:HRX327701 IBT327700:IBT327701 ILP327700:ILP327701 IVL327700:IVL327701 JFH327700:JFH327701 JPD327700:JPD327701 JYZ327700:JYZ327701 KIV327700:KIV327701 KSR327700:KSR327701 LCN327700:LCN327701 LMJ327700:LMJ327701 LWF327700:LWF327701 MGB327700:MGB327701 MPX327700:MPX327701 MZT327700:MZT327701 NJP327700:NJP327701 NTL327700:NTL327701 ODH327700:ODH327701 OND327700:OND327701 OWZ327700:OWZ327701 PGV327700:PGV327701 PQR327700:PQR327701 QAN327700:QAN327701 QKJ327700:QKJ327701 QUF327700:QUF327701 REB327700:REB327701 RNX327700:RNX327701 RXT327700:RXT327701 SHP327700:SHP327701 SRL327700:SRL327701 TBH327700:TBH327701 TLD327700:TLD327701 TUZ327700:TUZ327701 UEV327700:UEV327701 UOR327700:UOR327701 UYN327700:UYN327701 VIJ327700:VIJ327701 VSF327700:VSF327701 WCB327700:WCB327701 WLX327700:WLX327701 WVT327700:WVT327701 L393236:L393237 JH393236:JH393237 TD393236:TD393237 ACZ393236:ACZ393237 AMV393236:AMV393237 AWR393236:AWR393237 BGN393236:BGN393237 BQJ393236:BQJ393237 CAF393236:CAF393237 CKB393236:CKB393237 CTX393236:CTX393237 DDT393236:DDT393237 DNP393236:DNP393237 DXL393236:DXL393237 EHH393236:EHH393237 ERD393236:ERD393237 FAZ393236:FAZ393237 FKV393236:FKV393237 FUR393236:FUR393237 GEN393236:GEN393237 GOJ393236:GOJ393237 GYF393236:GYF393237 HIB393236:HIB393237 HRX393236:HRX393237 IBT393236:IBT393237 ILP393236:ILP393237 IVL393236:IVL393237 JFH393236:JFH393237 JPD393236:JPD393237 JYZ393236:JYZ393237 KIV393236:KIV393237 KSR393236:KSR393237 LCN393236:LCN393237 LMJ393236:LMJ393237 LWF393236:LWF393237 MGB393236:MGB393237 MPX393236:MPX393237 MZT393236:MZT393237 NJP393236:NJP393237 NTL393236:NTL393237 ODH393236:ODH393237 OND393236:OND393237 OWZ393236:OWZ393237 PGV393236:PGV393237 PQR393236:PQR393237 QAN393236:QAN393237 QKJ393236:QKJ393237 QUF393236:QUF393237 REB393236:REB393237 RNX393236:RNX393237 RXT393236:RXT393237 SHP393236:SHP393237 SRL393236:SRL393237 TBH393236:TBH393237 TLD393236:TLD393237 TUZ393236:TUZ393237 UEV393236:UEV393237 UOR393236:UOR393237 UYN393236:UYN393237 VIJ393236:VIJ393237 VSF393236:VSF393237 WCB393236:WCB393237 WLX393236:WLX393237 WVT393236:WVT393237 L458772:L458773 JH458772:JH458773 TD458772:TD458773 ACZ458772:ACZ458773 AMV458772:AMV458773 AWR458772:AWR458773 BGN458772:BGN458773 BQJ458772:BQJ458773 CAF458772:CAF458773 CKB458772:CKB458773 CTX458772:CTX458773 DDT458772:DDT458773 DNP458772:DNP458773 DXL458772:DXL458773 EHH458772:EHH458773 ERD458772:ERD458773 FAZ458772:FAZ458773 FKV458772:FKV458773 FUR458772:FUR458773 GEN458772:GEN458773 GOJ458772:GOJ458773 GYF458772:GYF458773 HIB458772:HIB458773 HRX458772:HRX458773 IBT458772:IBT458773 ILP458772:ILP458773 IVL458772:IVL458773 JFH458772:JFH458773 JPD458772:JPD458773 JYZ458772:JYZ458773 KIV458772:KIV458773 KSR458772:KSR458773 LCN458772:LCN458773 LMJ458772:LMJ458773 LWF458772:LWF458773 MGB458772:MGB458773 MPX458772:MPX458773 MZT458772:MZT458773 NJP458772:NJP458773 NTL458772:NTL458773 ODH458772:ODH458773 OND458772:OND458773 OWZ458772:OWZ458773 PGV458772:PGV458773 PQR458772:PQR458773 QAN458772:QAN458773 QKJ458772:QKJ458773 QUF458772:QUF458773 REB458772:REB458773 RNX458772:RNX458773 RXT458772:RXT458773 SHP458772:SHP458773 SRL458772:SRL458773 TBH458772:TBH458773 TLD458772:TLD458773 TUZ458772:TUZ458773 UEV458772:UEV458773 UOR458772:UOR458773 UYN458772:UYN458773 VIJ458772:VIJ458773 VSF458772:VSF458773 WCB458772:WCB458773 WLX458772:WLX458773 WVT458772:WVT458773 L524308:L524309 JH524308:JH524309 TD524308:TD524309 ACZ524308:ACZ524309 AMV524308:AMV524309 AWR524308:AWR524309 BGN524308:BGN524309 BQJ524308:BQJ524309 CAF524308:CAF524309 CKB524308:CKB524309 CTX524308:CTX524309 DDT524308:DDT524309 DNP524308:DNP524309 DXL524308:DXL524309 EHH524308:EHH524309 ERD524308:ERD524309 FAZ524308:FAZ524309 FKV524308:FKV524309 FUR524308:FUR524309 GEN524308:GEN524309 GOJ524308:GOJ524309 GYF524308:GYF524309 HIB524308:HIB524309 HRX524308:HRX524309 IBT524308:IBT524309 ILP524308:ILP524309 IVL524308:IVL524309 JFH524308:JFH524309 JPD524308:JPD524309 JYZ524308:JYZ524309 KIV524308:KIV524309 KSR524308:KSR524309 LCN524308:LCN524309 LMJ524308:LMJ524309 LWF524308:LWF524309 MGB524308:MGB524309 MPX524308:MPX524309 MZT524308:MZT524309 NJP524308:NJP524309 NTL524308:NTL524309 ODH524308:ODH524309 OND524308:OND524309 OWZ524308:OWZ524309 PGV524308:PGV524309 PQR524308:PQR524309 QAN524308:QAN524309 QKJ524308:QKJ524309 QUF524308:QUF524309 REB524308:REB524309 RNX524308:RNX524309 RXT524308:RXT524309 SHP524308:SHP524309 SRL524308:SRL524309 TBH524308:TBH524309 TLD524308:TLD524309 TUZ524308:TUZ524309 UEV524308:UEV524309 UOR524308:UOR524309 UYN524308:UYN524309 VIJ524308:VIJ524309 VSF524308:VSF524309 WCB524308:WCB524309 WLX524308:WLX524309 WVT524308:WVT524309 L589844:L589845 JH589844:JH589845 TD589844:TD589845 ACZ589844:ACZ589845 AMV589844:AMV589845 AWR589844:AWR589845 BGN589844:BGN589845 BQJ589844:BQJ589845 CAF589844:CAF589845 CKB589844:CKB589845 CTX589844:CTX589845 DDT589844:DDT589845 DNP589844:DNP589845 DXL589844:DXL589845 EHH589844:EHH589845 ERD589844:ERD589845 FAZ589844:FAZ589845 FKV589844:FKV589845 FUR589844:FUR589845 GEN589844:GEN589845 GOJ589844:GOJ589845 GYF589844:GYF589845 HIB589844:HIB589845 HRX589844:HRX589845 IBT589844:IBT589845 ILP589844:ILP589845 IVL589844:IVL589845 JFH589844:JFH589845 JPD589844:JPD589845 JYZ589844:JYZ589845 KIV589844:KIV589845 KSR589844:KSR589845 LCN589844:LCN589845 LMJ589844:LMJ589845 LWF589844:LWF589845 MGB589844:MGB589845 MPX589844:MPX589845 MZT589844:MZT589845 NJP589844:NJP589845 NTL589844:NTL589845 ODH589844:ODH589845 OND589844:OND589845 OWZ589844:OWZ589845 PGV589844:PGV589845 PQR589844:PQR589845 QAN589844:QAN589845 QKJ589844:QKJ589845 QUF589844:QUF589845 REB589844:REB589845 RNX589844:RNX589845 RXT589844:RXT589845 SHP589844:SHP589845 SRL589844:SRL589845 TBH589844:TBH589845 TLD589844:TLD589845 TUZ589844:TUZ589845 UEV589844:UEV589845 UOR589844:UOR589845 UYN589844:UYN589845 VIJ589844:VIJ589845 VSF589844:VSF589845 WCB589844:WCB589845 WLX589844:WLX589845 WVT589844:WVT589845 L655380:L655381 JH655380:JH655381 TD655380:TD655381 ACZ655380:ACZ655381 AMV655380:AMV655381 AWR655380:AWR655381 BGN655380:BGN655381 BQJ655380:BQJ655381 CAF655380:CAF655381 CKB655380:CKB655381 CTX655380:CTX655381 DDT655380:DDT655381 DNP655380:DNP655381 DXL655380:DXL655381 EHH655380:EHH655381 ERD655380:ERD655381 FAZ655380:FAZ655381 FKV655380:FKV655381 FUR655380:FUR655381 GEN655380:GEN655381 GOJ655380:GOJ655381 GYF655380:GYF655381 HIB655380:HIB655381 HRX655380:HRX655381 IBT655380:IBT655381 ILP655380:ILP655381 IVL655380:IVL655381 JFH655380:JFH655381 JPD655380:JPD655381 JYZ655380:JYZ655381 KIV655380:KIV655381 KSR655380:KSR655381 LCN655380:LCN655381 LMJ655380:LMJ655381 LWF655380:LWF655381 MGB655380:MGB655381 MPX655380:MPX655381 MZT655380:MZT655381 NJP655380:NJP655381 NTL655380:NTL655381 ODH655380:ODH655381 OND655380:OND655381 OWZ655380:OWZ655381 PGV655380:PGV655381 PQR655380:PQR655381 QAN655380:QAN655381 QKJ655380:QKJ655381 QUF655380:QUF655381 REB655380:REB655381 RNX655380:RNX655381 RXT655380:RXT655381 SHP655380:SHP655381 SRL655380:SRL655381 TBH655380:TBH655381 TLD655380:TLD655381 TUZ655380:TUZ655381 UEV655380:UEV655381 UOR655380:UOR655381 UYN655380:UYN655381 VIJ655380:VIJ655381 VSF655380:VSF655381 WCB655380:WCB655381 WLX655380:WLX655381 WVT655380:WVT655381 L720916:L720917 JH720916:JH720917 TD720916:TD720917 ACZ720916:ACZ720917 AMV720916:AMV720917 AWR720916:AWR720917 BGN720916:BGN720917 BQJ720916:BQJ720917 CAF720916:CAF720917 CKB720916:CKB720917 CTX720916:CTX720917 DDT720916:DDT720917 DNP720916:DNP720917 DXL720916:DXL720917 EHH720916:EHH720917 ERD720916:ERD720917 FAZ720916:FAZ720917 FKV720916:FKV720917 FUR720916:FUR720917 GEN720916:GEN720917 GOJ720916:GOJ720917 GYF720916:GYF720917 HIB720916:HIB720917 HRX720916:HRX720917 IBT720916:IBT720917 ILP720916:ILP720917 IVL720916:IVL720917 JFH720916:JFH720917 JPD720916:JPD720917 JYZ720916:JYZ720917 KIV720916:KIV720917 KSR720916:KSR720917 LCN720916:LCN720917 LMJ720916:LMJ720917 LWF720916:LWF720917 MGB720916:MGB720917 MPX720916:MPX720917 MZT720916:MZT720917 NJP720916:NJP720917 NTL720916:NTL720917 ODH720916:ODH720917 OND720916:OND720917 OWZ720916:OWZ720917 PGV720916:PGV720917 PQR720916:PQR720917 QAN720916:QAN720917 QKJ720916:QKJ720917 QUF720916:QUF720917 REB720916:REB720917 RNX720916:RNX720917 RXT720916:RXT720917 SHP720916:SHP720917 SRL720916:SRL720917 TBH720916:TBH720917 TLD720916:TLD720917 TUZ720916:TUZ720917 UEV720916:UEV720917 UOR720916:UOR720917 UYN720916:UYN720917 VIJ720916:VIJ720917 VSF720916:VSF720917 WCB720916:WCB720917 WLX720916:WLX720917 WVT720916:WVT720917 L786452:L786453 JH786452:JH786453 TD786452:TD786453 ACZ786452:ACZ786453 AMV786452:AMV786453 AWR786452:AWR786453 BGN786452:BGN786453 BQJ786452:BQJ786453 CAF786452:CAF786453 CKB786452:CKB786453 CTX786452:CTX786453 DDT786452:DDT786453 DNP786452:DNP786453 DXL786452:DXL786453 EHH786452:EHH786453 ERD786452:ERD786453 FAZ786452:FAZ786453 FKV786452:FKV786453 FUR786452:FUR786453 GEN786452:GEN786453 GOJ786452:GOJ786453 GYF786452:GYF786453 HIB786452:HIB786453 HRX786452:HRX786453 IBT786452:IBT786453 ILP786452:ILP786453 IVL786452:IVL786453 JFH786452:JFH786453 JPD786452:JPD786453 JYZ786452:JYZ786453 KIV786452:KIV786453 KSR786452:KSR786453 LCN786452:LCN786453 LMJ786452:LMJ786453 LWF786452:LWF786453 MGB786452:MGB786453 MPX786452:MPX786453 MZT786452:MZT786453 NJP786452:NJP786453 NTL786452:NTL786453 ODH786452:ODH786453 OND786452:OND786453 OWZ786452:OWZ786453 PGV786452:PGV786453 PQR786452:PQR786453 QAN786452:QAN786453 QKJ786452:QKJ786453 QUF786452:QUF786453 REB786452:REB786453 RNX786452:RNX786453 RXT786452:RXT786453 SHP786452:SHP786453 SRL786452:SRL786453 TBH786452:TBH786453 TLD786452:TLD786453 TUZ786452:TUZ786453 UEV786452:UEV786453 UOR786452:UOR786453 UYN786452:UYN786453 VIJ786452:VIJ786453 VSF786452:VSF786453 WCB786452:WCB786453 WLX786452:WLX786453 WVT786452:WVT786453 L851988:L851989 JH851988:JH851989 TD851988:TD851989 ACZ851988:ACZ851989 AMV851988:AMV851989 AWR851988:AWR851989 BGN851988:BGN851989 BQJ851988:BQJ851989 CAF851988:CAF851989 CKB851988:CKB851989 CTX851988:CTX851989 DDT851988:DDT851989 DNP851988:DNP851989 DXL851988:DXL851989 EHH851988:EHH851989 ERD851988:ERD851989 FAZ851988:FAZ851989 FKV851988:FKV851989 FUR851988:FUR851989 GEN851988:GEN851989 GOJ851988:GOJ851989 GYF851988:GYF851989 HIB851988:HIB851989 HRX851988:HRX851989 IBT851988:IBT851989 ILP851988:ILP851989 IVL851988:IVL851989 JFH851988:JFH851989 JPD851988:JPD851989 JYZ851988:JYZ851989 KIV851988:KIV851989 KSR851988:KSR851989 LCN851988:LCN851989 LMJ851988:LMJ851989 LWF851988:LWF851989 MGB851988:MGB851989 MPX851988:MPX851989 MZT851988:MZT851989 NJP851988:NJP851989 NTL851988:NTL851989 ODH851988:ODH851989 OND851988:OND851989 OWZ851988:OWZ851989 PGV851988:PGV851989 PQR851988:PQR851989 QAN851988:QAN851989 QKJ851988:QKJ851989 QUF851988:QUF851989 REB851988:REB851989 RNX851988:RNX851989 RXT851988:RXT851989 SHP851988:SHP851989 SRL851988:SRL851989 TBH851988:TBH851989 TLD851988:TLD851989 TUZ851988:TUZ851989 UEV851988:UEV851989 UOR851988:UOR851989 UYN851988:UYN851989 VIJ851988:VIJ851989 VSF851988:VSF851989 WCB851988:WCB851989 WLX851988:WLX851989 WVT851988:WVT851989 L917524:L917525 JH917524:JH917525 TD917524:TD917525 ACZ917524:ACZ917525 AMV917524:AMV917525 AWR917524:AWR917525 BGN917524:BGN917525 BQJ917524:BQJ917525 CAF917524:CAF917525 CKB917524:CKB917525 CTX917524:CTX917525 DDT917524:DDT917525 DNP917524:DNP917525 DXL917524:DXL917525 EHH917524:EHH917525 ERD917524:ERD917525 FAZ917524:FAZ917525 FKV917524:FKV917525 FUR917524:FUR917525 GEN917524:GEN917525 GOJ917524:GOJ917525 GYF917524:GYF917525 HIB917524:HIB917525 HRX917524:HRX917525 IBT917524:IBT917525 ILP917524:ILP917525 IVL917524:IVL917525 JFH917524:JFH917525 JPD917524:JPD917525 JYZ917524:JYZ917525 KIV917524:KIV917525 KSR917524:KSR917525 LCN917524:LCN917525 LMJ917524:LMJ917525 LWF917524:LWF917525 MGB917524:MGB917525 MPX917524:MPX917525 MZT917524:MZT917525 NJP917524:NJP917525 NTL917524:NTL917525 ODH917524:ODH917525 OND917524:OND917525 OWZ917524:OWZ917525 PGV917524:PGV917525 PQR917524:PQR917525 QAN917524:QAN917525 QKJ917524:QKJ917525 QUF917524:QUF917525 REB917524:REB917525 RNX917524:RNX917525 RXT917524:RXT917525 SHP917524:SHP917525 SRL917524:SRL917525 TBH917524:TBH917525 TLD917524:TLD917525 TUZ917524:TUZ917525 UEV917524:UEV917525 UOR917524:UOR917525 UYN917524:UYN917525 VIJ917524:VIJ917525 VSF917524:VSF917525 WCB917524:WCB917525 WLX917524:WLX917525 WVT917524:WVT917525 L983060:L983061 JH983060:JH983061 TD983060:TD983061 ACZ983060:ACZ983061 AMV983060:AMV983061 AWR983060:AWR983061 BGN983060:BGN983061 BQJ983060:BQJ983061 CAF983060:CAF983061 CKB983060:CKB983061 CTX983060:CTX983061 DDT983060:DDT983061 DNP983060:DNP983061 DXL983060:DXL983061 EHH983060:EHH983061 ERD983060:ERD983061 FAZ983060:FAZ983061 FKV983060:FKV983061 FUR983060:FUR983061 GEN983060:GEN983061 GOJ983060:GOJ983061 GYF983060:GYF983061 HIB983060:HIB983061 HRX983060:HRX983061 IBT983060:IBT983061 ILP983060:ILP983061 IVL983060:IVL983061 JFH983060:JFH983061 JPD983060:JPD983061 JYZ983060:JYZ983061 KIV983060:KIV983061 KSR983060:KSR983061 LCN983060:LCN983061 LMJ983060:LMJ983061 LWF983060:LWF983061 MGB983060:MGB983061 MPX983060:MPX983061 MZT983060:MZT983061 NJP983060:NJP983061 NTL983060:NTL983061 ODH983060:ODH983061 OND983060:OND983061 OWZ983060:OWZ983061 PGV983060:PGV983061 PQR983060:PQR983061 QAN983060:QAN983061 QKJ983060:QKJ983061 QUF983060:QUF983061 REB983060:REB983061 RNX983060:RNX983061 RXT983060:RXT983061 SHP983060:SHP983061 SRL983060:SRL983061 TBH983060:TBH983061 TLD983060:TLD983061 TUZ983060:TUZ983061 UEV983060:UEV983061 UOR983060:UOR983061 UYN983060:UYN983061 VIJ983060:VIJ983061 VSF983060:VSF983061 WCB983060:WCB983061 WLX983060:WLX983061 WVT983060:WVT983061 V21:V22 JR21:JR22 TN21:TN22 ADJ21:ADJ22 ANF21:ANF22 AXB21:AXB22 BGX21:BGX22 BQT21:BQT22 CAP21:CAP22 CKL21:CKL22 CUH21:CUH22 DED21:DED22 DNZ21:DNZ22 DXV21:DXV22 EHR21:EHR22 ERN21:ERN22 FBJ21:FBJ22 FLF21:FLF22 FVB21:FVB22 GEX21:GEX22 GOT21:GOT22 GYP21:GYP22 HIL21:HIL22 HSH21:HSH22 ICD21:ICD22 ILZ21:ILZ22 IVV21:IVV22 JFR21:JFR22 JPN21:JPN22 JZJ21:JZJ22 KJF21:KJF22 KTB21:KTB22 LCX21:LCX22 LMT21:LMT22 LWP21:LWP22 MGL21:MGL22 MQH21:MQH22 NAD21:NAD22 NJZ21:NJZ22 NTV21:NTV22 ODR21:ODR22 ONN21:ONN22 OXJ21:OXJ22 PHF21:PHF22 PRB21:PRB22 QAX21:QAX22 QKT21:QKT22 QUP21:QUP22 REL21:REL22 ROH21:ROH22 RYD21:RYD22 SHZ21:SHZ22 SRV21:SRV22 TBR21:TBR22 TLN21:TLN22 TVJ21:TVJ22 UFF21:UFF22 UPB21:UPB22 UYX21:UYX22 VIT21:VIT22 VSP21:VSP22 WCL21:WCL22 WMH21:WMH22 WWD21:WWD22 V65556:V65557 JR65556:JR65557 TN65556:TN65557 ADJ65556:ADJ65557 ANF65556:ANF65557 AXB65556:AXB65557 BGX65556:BGX65557 BQT65556:BQT65557 CAP65556:CAP65557 CKL65556:CKL65557 CUH65556:CUH65557 DED65556:DED65557 DNZ65556:DNZ65557 DXV65556:DXV65557 EHR65556:EHR65557 ERN65556:ERN65557 FBJ65556:FBJ65557 FLF65556:FLF65557 FVB65556:FVB65557 GEX65556:GEX65557 GOT65556:GOT65557 GYP65556:GYP65557 HIL65556:HIL65557 HSH65556:HSH65557 ICD65556:ICD65557 ILZ65556:ILZ65557 IVV65556:IVV65557 JFR65556:JFR65557 JPN65556:JPN65557 JZJ65556:JZJ65557 KJF65556:KJF65557 KTB65556:KTB65557 LCX65556:LCX65557 LMT65556:LMT65557 LWP65556:LWP65557 MGL65556:MGL65557 MQH65556:MQH65557 NAD65556:NAD65557 NJZ65556:NJZ65557 NTV65556:NTV65557 ODR65556:ODR65557 ONN65556:ONN65557 OXJ65556:OXJ65557 PHF65556:PHF65557 PRB65556:PRB65557 QAX65556:QAX65557 QKT65556:QKT65557 QUP65556:QUP65557 REL65556:REL65557 ROH65556:ROH65557 RYD65556:RYD65557 SHZ65556:SHZ65557 SRV65556:SRV65557 TBR65556:TBR65557 TLN65556:TLN65557 TVJ65556:TVJ65557 UFF65556:UFF65557 UPB65556:UPB65557 UYX65556:UYX65557 VIT65556:VIT65557 VSP65556:VSP65557 WCL65556:WCL65557 WMH65556:WMH65557 WWD65556:WWD65557 V131092:V131093 JR131092:JR131093 TN131092:TN131093 ADJ131092:ADJ131093 ANF131092:ANF131093 AXB131092:AXB131093 BGX131092:BGX131093 BQT131092:BQT131093 CAP131092:CAP131093 CKL131092:CKL131093 CUH131092:CUH131093 DED131092:DED131093 DNZ131092:DNZ131093 DXV131092:DXV131093 EHR131092:EHR131093 ERN131092:ERN131093 FBJ131092:FBJ131093 FLF131092:FLF131093 FVB131092:FVB131093 GEX131092:GEX131093 GOT131092:GOT131093 GYP131092:GYP131093 HIL131092:HIL131093 HSH131092:HSH131093 ICD131092:ICD131093 ILZ131092:ILZ131093 IVV131092:IVV131093 JFR131092:JFR131093 JPN131092:JPN131093 JZJ131092:JZJ131093 KJF131092:KJF131093 KTB131092:KTB131093 LCX131092:LCX131093 LMT131092:LMT131093 LWP131092:LWP131093 MGL131092:MGL131093 MQH131092:MQH131093 NAD131092:NAD131093 NJZ131092:NJZ131093 NTV131092:NTV131093 ODR131092:ODR131093 ONN131092:ONN131093 OXJ131092:OXJ131093 PHF131092:PHF131093 PRB131092:PRB131093 QAX131092:QAX131093 QKT131092:QKT131093 QUP131092:QUP131093 REL131092:REL131093 ROH131092:ROH131093 RYD131092:RYD131093 SHZ131092:SHZ131093 SRV131092:SRV131093 TBR131092:TBR131093 TLN131092:TLN131093 TVJ131092:TVJ131093 UFF131092:UFF131093 UPB131092:UPB131093 UYX131092:UYX131093 VIT131092:VIT131093 VSP131092:VSP131093 WCL131092:WCL131093 WMH131092:WMH131093 WWD131092:WWD131093 V196628:V196629 JR196628:JR196629 TN196628:TN196629 ADJ196628:ADJ196629 ANF196628:ANF196629 AXB196628:AXB196629 BGX196628:BGX196629 BQT196628:BQT196629 CAP196628:CAP196629 CKL196628:CKL196629 CUH196628:CUH196629 DED196628:DED196629 DNZ196628:DNZ196629 DXV196628:DXV196629 EHR196628:EHR196629 ERN196628:ERN196629 FBJ196628:FBJ196629 FLF196628:FLF196629 FVB196628:FVB196629 GEX196628:GEX196629 GOT196628:GOT196629 GYP196628:GYP196629 HIL196628:HIL196629 HSH196628:HSH196629 ICD196628:ICD196629 ILZ196628:ILZ196629 IVV196628:IVV196629 JFR196628:JFR196629 JPN196628:JPN196629 JZJ196628:JZJ196629 KJF196628:KJF196629 KTB196628:KTB196629 LCX196628:LCX196629 LMT196628:LMT196629 LWP196628:LWP196629 MGL196628:MGL196629 MQH196628:MQH196629 NAD196628:NAD196629 NJZ196628:NJZ196629 NTV196628:NTV196629 ODR196628:ODR196629 ONN196628:ONN196629 OXJ196628:OXJ196629 PHF196628:PHF196629 PRB196628:PRB196629 QAX196628:QAX196629 QKT196628:QKT196629 QUP196628:QUP196629 REL196628:REL196629 ROH196628:ROH196629 RYD196628:RYD196629 SHZ196628:SHZ196629 SRV196628:SRV196629 TBR196628:TBR196629 TLN196628:TLN196629 TVJ196628:TVJ196629 UFF196628:UFF196629 UPB196628:UPB196629 UYX196628:UYX196629 VIT196628:VIT196629 VSP196628:VSP196629 WCL196628:WCL196629 WMH196628:WMH196629 WWD196628:WWD196629 V262164:V262165 JR262164:JR262165 TN262164:TN262165 ADJ262164:ADJ262165 ANF262164:ANF262165 AXB262164:AXB262165 BGX262164:BGX262165 BQT262164:BQT262165 CAP262164:CAP262165 CKL262164:CKL262165 CUH262164:CUH262165 DED262164:DED262165 DNZ262164:DNZ262165 DXV262164:DXV262165 EHR262164:EHR262165 ERN262164:ERN262165 FBJ262164:FBJ262165 FLF262164:FLF262165 FVB262164:FVB262165 GEX262164:GEX262165 GOT262164:GOT262165 GYP262164:GYP262165 HIL262164:HIL262165 HSH262164:HSH262165 ICD262164:ICD262165 ILZ262164:ILZ262165 IVV262164:IVV262165 JFR262164:JFR262165 JPN262164:JPN262165 JZJ262164:JZJ262165 KJF262164:KJF262165 KTB262164:KTB262165 LCX262164:LCX262165 LMT262164:LMT262165 LWP262164:LWP262165 MGL262164:MGL262165 MQH262164:MQH262165 NAD262164:NAD262165 NJZ262164:NJZ262165 NTV262164:NTV262165 ODR262164:ODR262165 ONN262164:ONN262165 OXJ262164:OXJ262165 PHF262164:PHF262165 PRB262164:PRB262165 QAX262164:QAX262165 QKT262164:QKT262165 QUP262164:QUP262165 REL262164:REL262165 ROH262164:ROH262165 RYD262164:RYD262165 SHZ262164:SHZ262165 SRV262164:SRV262165 TBR262164:TBR262165 TLN262164:TLN262165 TVJ262164:TVJ262165 UFF262164:UFF262165 UPB262164:UPB262165 UYX262164:UYX262165 VIT262164:VIT262165 VSP262164:VSP262165 WCL262164:WCL262165 WMH262164:WMH262165 WWD262164:WWD262165 V327700:V327701 JR327700:JR327701 TN327700:TN327701 ADJ327700:ADJ327701 ANF327700:ANF327701 AXB327700:AXB327701 BGX327700:BGX327701 BQT327700:BQT327701 CAP327700:CAP327701 CKL327700:CKL327701 CUH327700:CUH327701 DED327700:DED327701 DNZ327700:DNZ327701 DXV327700:DXV327701 EHR327700:EHR327701 ERN327700:ERN327701 FBJ327700:FBJ327701 FLF327700:FLF327701 FVB327700:FVB327701 GEX327700:GEX327701 GOT327700:GOT327701 GYP327700:GYP327701 HIL327700:HIL327701 HSH327700:HSH327701 ICD327700:ICD327701 ILZ327700:ILZ327701 IVV327700:IVV327701 JFR327700:JFR327701 JPN327700:JPN327701 JZJ327700:JZJ327701 KJF327700:KJF327701 KTB327700:KTB327701 LCX327700:LCX327701 LMT327700:LMT327701 LWP327700:LWP327701 MGL327700:MGL327701 MQH327700:MQH327701 NAD327700:NAD327701 NJZ327700:NJZ327701 NTV327700:NTV327701 ODR327700:ODR327701 ONN327700:ONN327701 OXJ327700:OXJ327701 PHF327700:PHF327701 PRB327700:PRB327701 QAX327700:QAX327701 QKT327700:QKT327701 QUP327700:QUP327701 REL327700:REL327701 ROH327700:ROH327701 RYD327700:RYD327701 SHZ327700:SHZ327701 SRV327700:SRV327701 TBR327700:TBR327701 TLN327700:TLN327701 TVJ327700:TVJ327701 UFF327700:UFF327701 UPB327700:UPB327701 UYX327700:UYX327701 VIT327700:VIT327701 VSP327700:VSP327701 WCL327700:WCL327701 WMH327700:WMH327701 WWD327700:WWD327701 V393236:V393237 JR393236:JR393237 TN393236:TN393237 ADJ393236:ADJ393237 ANF393236:ANF393237 AXB393236:AXB393237 BGX393236:BGX393237 BQT393236:BQT393237 CAP393236:CAP393237 CKL393236:CKL393237 CUH393236:CUH393237 DED393236:DED393237 DNZ393236:DNZ393237 DXV393236:DXV393237 EHR393236:EHR393237 ERN393236:ERN393237 FBJ393236:FBJ393237 FLF393236:FLF393237 FVB393236:FVB393237 GEX393236:GEX393237 GOT393236:GOT393237 GYP393236:GYP393237 HIL393236:HIL393237 HSH393236:HSH393237 ICD393236:ICD393237 ILZ393236:ILZ393237 IVV393236:IVV393237 JFR393236:JFR393237 JPN393236:JPN393237 JZJ393236:JZJ393237 KJF393236:KJF393237 KTB393236:KTB393237 LCX393236:LCX393237 LMT393236:LMT393237 LWP393236:LWP393237 MGL393236:MGL393237 MQH393236:MQH393237 NAD393236:NAD393237 NJZ393236:NJZ393237 NTV393236:NTV393237 ODR393236:ODR393237 ONN393236:ONN393237 OXJ393236:OXJ393237 PHF393236:PHF393237 PRB393236:PRB393237 QAX393236:QAX393237 QKT393236:QKT393237 QUP393236:QUP393237 REL393236:REL393237 ROH393236:ROH393237 RYD393236:RYD393237 SHZ393236:SHZ393237 SRV393236:SRV393237 TBR393236:TBR393237 TLN393236:TLN393237 TVJ393236:TVJ393237 UFF393236:UFF393237 UPB393236:UPB393237 UYX393236:UYX393237 VIT393236:VIT393237 VSP393236:VSP393237 WCL393236:WCL393237 WMH393236:WMH393237 WWD393236:WWD393237 V458772:V458773 JR458772:JR458773 TN458772:TN458773 ADJ458772:ADJ458773 ANF458772:ANF458773 AXB458772:AXB458773 BGX458772:BGX458773 BQT458772:BQT458773 CAP458772:CAP458773 CKL458772:CKL458773 CUH458772:CUH458773 DED458772:DED458773 DNZ458772:DNZ458773 DXV458772:DXV458773 EHR458772:EHR458773 ERN458772:ERN458773 FBJ458772:FBJ458773 FLF458772:FLF458773 FVB458772:FVB458773 GEX458772:GEX458773 GOT458772:GOT458773 GYP458772:GYP458773 HIL458772:HIL458773 HSH458772:HSH458773 ICD458772:ICD458773 ILZ458772:ILZ458773 IVV458772:IVV458773 JFR458772:JFR458773 JPN458772:JPN458773 JZJ458772:JZJ458773 KJF458772:KJF458773 KTB458772:KTB458773 LCX458772:LCX458773 LMT458772:LMT458773 LWP458772:LWP458773 MGL458772:MGL458773 MQH458772:MQH458773 NAD458772:NAD458773 NJZ458772:NJZ458773 NTV458772:NTV458773 ODR458772:ODR458773 ONN458772:ONN458773 OXJ458772:OXJ458773 PHF458772:PHF458773 PRB458772:PRB458773 QAX458772:QAX458773 QKT458772:QKT458773 QUP458772:QUP458773 REL458772:REL458773 ROH458772:ROH458773 RYD458772:RYD458773 SHZ458772:SHZ458773 SRV458772:SRV458773 TBR458772:TBR458773 TLN458772:TLN458773 TVJ458772:TVJ458773 UFF458772:UFF458773 UPB458772:UPB458773 UYX458772:UYX458773 VIT458772:VIT458773 VSP458772:VSP458773 WCL458772:WCL458773 WMH458772:WMH458773 WWD458772:WWD458773 V524308:V524309 JR524308:JR524309 TN524308:TN524309 ADJ524308:ADJ524309 ANF524308:ANF524309 AXB524308:AXB524309 BGX524308:BGX524309 BQT524308:BQT524309 CAP524308:CAP524309 CKL524308:CKL524309 CUH524308:CUH524309 DED524308:DED524309 DNZ524308:DNZ524309 DXV524308:DXV524309 EHR524308:EHR524309 ERN524308:ERN524309 FBJ524308:FBJ524309 FLF524308:FLF524309 FVB524308:FVB524309 GEX524308:GEX524309 GOT524308:GOT524309 GYP524308:GYP524309 HIL524308:HIL524309 HSH524308:HSH524309 ICD524308:ICD524309 ILZ524308:ILZ524309 IVV524308:IVV524309 JFR524308:JFR524309 JPN524308:JPN524309 JZJ524308:JZJ524309 KJF524308:KJF524309 KTB524308:KTB524309 LCX524308:LCX524309 LMT524308:LMT524309 LWP524308:LWP524309 MGL524308:MGL524309 MQH524308:MQH524309 NAD524308:NAD524309 NJZ524308:NJZ524309 NTV524308:NTV524309 ODR524308:ODR524309 ONN524308:ONN524309 OXJ524308:OXJ524309 PHF524308:PHF524309 PRB524308:PRB524309 QAX524308:QAX524309 QKT524308:QKT524309 QUP524308:QUP524309 REL524308:REL524309 ROH524308:ROH524309 RYD524308:RYD524309 SHZ524308:SHZ524309 SRV524308:SRV524309 TBR524308:TBR524309 TLN524308:TLN524309 TVJ524308:TVJ524309 UFF524308:UFF524309 UPB524308:UPB524309 UYX524308:UYX524309 VIT524308:VIT524309 VSP524308:VSP524309 WCL524308:WCL524309 WMH524308:WMH524309 WWD524308:WWD524309 V589844:V589845 JR589844:JR589845 TN589844:TN589845 ADJ589844:ADJ589845 ANF589844:ANF589845 AXB589844:AXB589845 BGX589844:BGX589845 BQT589844:BQT589845 CAP589844:CAP589845 CKL589844:CKL589845 CUH589844:CUH589845 DED589844:DED589845 DNZ589844:DNZ589845 DXV589844:DXV589845 EHR589844:EHR589845 ERN589844:ERN589845 FBJ589844:FBJ589845 FLF589844:FLF589845 FVB589844:FVB589845 GEX589844:GEX589845 GOT589844:GOT589845 GYP589844:GYP589845 HIL589844:HIL589845 HSH589844:HSH589845 ICD589844:ICD589845 ILZ589844:ILZ589845 IVV589844:IVV589845 JFR589844:JFR589845 JPN589844:JPN589845 JZJ589844:JZJ589845 KJF589844:KJF589845 KTB589844:KTB589845 LCX589844:LCX589845 LMT589844:LMT589845 LWP589844:LWP589845 MGL589844:MGL589845 MQH589844:MQH589845 NAD589844:NAD589845 NJZ589844:NJZ589845 NTV589844:NTV589845 ODR589844:ODR589845 ONN589844:ONN589845 OXJ589844:OXJ589845 PHF589844:PHF589845 PRB589844:PRB589845 QAX589844:QAX589845 QKT589844:QKT589845 QUP589844:QUP589845 REL589844:REL589845 ROH589844:ROH589845 RYD589844:RYD589845 SHZ589844:SHZ589845 SRV589844:SRV589845 TBR589844:TBR589845 TLN589844:TLN589845 TVJ589844:TVJ589845 UFF589844:UFF589845 UPB589844:UPB589845 UYX589844:UYX589845 VIT589844:VIT589845 VSP589844:VSP589845 WCL589844:WCL589845 WMH589844:WMH589845 WWD589844:WWD589845 V655380:V655381 JR655380:JR655381 TN655380:TN655381 ADJ655380:ADJ655381 ANF655380:ANF655381 AXB655380:AXB655381 BGX655380:BGX655381 BQT655380:BQT655381 CAP655380:CAP655381 CKL655380:CKL655381 CUH655380:CUH655381 DED655380:DED655381 DNZ655380:DNZ655381 DXV655380:DXV655381 EHR655380:EHR655381 ERN655380:ERN655381 FBJ655380:FBJ655381 FLF655380:FLF655381 FVB655380:FVB655381 GEX655380:GEX655381 GOT655380:GOT655381 GYP655380:GYP655381 HIL655380:HIL655381 HSH655380:HSH655381 ICD655380:ICD655381 ILZ655380:ILZ655381 IVV655380:IVV655381 JFR655380:JFR655381 JPN655380:JPN655381 JZJ655380:JZJ655381 KJF655380:KJF655381 KTB655380:KTB655381 LCX655380:LCX655381 LMT655380:LMT655381 LWP655380:LWP655381 MGL655380:MGL655381 MQH655380:MQH655381 NAD655380:NAD655381 NJZ655380:NJZ655381 NTV655380:NTV655381 ODR655380:ODR655381 ONN655380:ONN655381 OXJ655380:OXJ655381 PHF655380:PHF655381 PRB655380:PRB655381 QAX655380:QAX655381 QKT655380:QKT655381 QUP655380:QUP655381 REL655380:REL655381 ROH655380:ROH655381 RYD655380:RYD655381 SHZ655380:SHZ655381 SRV655380:SRV655381 TBR655380:TBR655381 TLN655380:TLN655381 TVJ655380:TVJ655381 UFF655380:UFF655381 UPB655380:UPB655381 UYX655380:UYX655381 VIT655380:VIT655381 VSP655380:VSP655381 WCL655380:WCL655381 WMH655380:WMH655381 WWD655380:WWD655381 V720916:V720917 JR720916:JR720917 TN720916:TN720917 ADJ720916:ADJ720917 ANF720916:ANF720917 AXB720916:AXB720917 BGX720916:BGX720917 BQT720916:BQT720917 CAP720916:CAP720917 CKL720916:CKL720917 CUH720916:CUH720917 DED720916:DED720917 DNZ720916:DNZ720917 DXV720916:DXV720917 EHR720916:EHR720917 ERN720916:ERN720917 FBJ720916:FBJ720917 FLF720916:FLF720917 FVB720916:FVB720917 GEX720916:GEX720917 GOT720916:GOT720917 GYP720916:GYP720917 HIL720916:HIL720917 HSH720916:HSH720917 ICD720916:ICD720917 ILZ720916:ILZ720917 IVV720916:IVV720917 JFR720916:JFR720917 JPN720916:JPN720917 JZJ720916:JZJ720917 KJF720916:KJF720917 KTB720916:KTB720917 LCX720916:LCX720917 LMT720916:LMT720917 LWP720916:LWP720917 MGL720916:MGL720917 MQH720916:MQH720917 NAD720916:NAD720917 NJZ720916:NJZ720917 NTV720916:NTV720917 ODR720916:ODR720917 ONN720916:ONN720917 OXJ720916:OXJ720917 PHF720916:PHF720917 PRB720916:PRB720917 QAX720916:QAX720917 QKT720916:QKT720917 QUP720916:QUP720917 REL720916:REL720917 ROH720916:ROH720917 RYD720916:RYD720917 SHZ720916:SHZ720917 SRV720916:SRV720917 TBR720916:TBR720917 TLN720916:TLN720917 TVJ720916:TVJ720917 UFF720916:UFF720917 UPB720916:UPB720917 UYX720916:UYX720917 VIT720916:VIT720917 VSP720916:VSP720917 WCL720916:WCL720917 WMH720916:WMH720917 WWD720916:WWD720917 V786452:V786453 JR786452:JR786453 TN786452:TN786453 ADJ786452:ADJ786453 ANF786452:ANF786453 AXB786452:AXB786453 BGX786452:BGX786453 BQT786452:BQT786453 CAP786452:CAP786453 CKL786452:CKL786453 CUH786452:CUH786453 DED786452:DED786453 DNZ786452:DNZ786453 DXV786452:DXV786453 EHR786452:EHR786453 ERN786452:ERN786453 FBJ786452:FBJ786453 FLF786452:FLF786453 FVB786452:FVB786453 GEX786452:GEX786453 GOT786452:GOT786453 GYP786452:GYP786453 HIL786452:HIL786453 HSH786452:HSH786453 ICD786452:ICD786453 ILZ786452:ILZ786453 IVV786452:IVV786453 JFR786452:JFR786453 JPN786452:JPN786453 JZJ786452:JZJ786453 KJF786452:KJF786453 KTB786452:KTB786453 LCX786452:LCX786453 LMT786452:LMT786453 LWP786452:LWP786453 MGL786452:MGL786453 MQH786452:MQH786453 NAD786452:NAD786453 NJZ786452:NJZ786453 NTV786452:NTV786453 ODR786452:ODR786453 ONN786452:ONN786453 OXJ786452:OXJ786453 PHF786452:PHF786453 PRB786452:PRB786453 QAX786452:QAX786453 QKT786452:QKT786453 QUP786452:QUP786453 REL786452:REL786453 ROH786452:ROH786453 RYD786452:RYD786453 SHZ786452:SHZ786453 SRV786452:SRV786453 TBR786452:TBR786453 TLN786452:TLN786453 TVJ786452:TVJ786453 UFF786452:UFF786453 UPB786452:UPB786453 UYX786452:UYX786453 VIT786452:VIT786453 VSP786452:VSP786453 WCL786452:WCL786453 WMH786452:WMH786453 WWD786452:WWD786453 V851988:V851989 JR851988:JR851989 TN851988:TN851989 ADJ851988:ADJ851989 ANF851988:ANF851989 AXB851988:AXB851989 BGX851988:BGX851989 BQT851988:BQT851989 CAP851988:CAP851989 CKL851988:CKL851989 CUH851988:CUH851989 DED851988:DED851989 DNZ851988:DNZ851989 DXV851988:DXV851989 EHR851988:EHR851989 ERN851988:ERN851989 FBJ851988:FBJ851989 FLF851988:FLF851989 FVB851988:FVB851989 GEX851988:GEX851989 GOT851988:GOT851989 GYP851988:GYP851989 HIL851988:HIL851989 HSH851988:HSH851989 ICD851988:ICD851989 ILZ851988:ILZ851989 IVV851988:IVV851989 JFR851988:JFR851989 JPN851988:JPN851989 JZJ851988:JZJ851989 KJF851988:KJF851989 KTB851988:KTB851989 LCX851988:LCX851989 LMT851988:LMT851989 LWP851988:LWP851989 MGL851988:MGL851989 MQH851988:MQH851989 NAD851988:NAD851989 NJZ851988:NJZ851989 NTV851988:NTV851989 ODR851988:ODR851989 ONN851988:ONN851989 OXJ851988:OXJ851989 PHF851988:PHF851989 PRB851988:PRB851989 QAX851988:QAX851989 QKT851988:QKT851989 QUP851988:QUP851989 REL851988:REL851989 ROH851988:ROH851989 RYD851988:RYD851989 SHZ851988:SHZ851989 SRV851988:SRV851989 TBR851988:TBR851989 TLN851988:TLN851989 TVJ851988:TVJ851989 UFF851988:UFF851989 UPB851988:UPB851989 UYX851988:UYX851989 VIT851988:VIT851989 VSP851988:VSP851989 WCL851988:WCL851989 WMH851988:WMH851989 WWD851988:WWD851989 V917524:V917525 JR917524:JR917525 TN917524:TN917525 ADJ917524:ADJ917525 ANF917524:ANF917525 AXB917524:AXB917525 BGX917524:BGX917525 BQT917524:BQT917525 CAP917524:CAP917525 CKL917524:CKL917525 CUH917524:CUH917525 DED917524:DED917525 DNZ917524:DNZ917525 DXV917524:DXV917525 EHR917524:EHR917525 ERN917524:ERN917525 FBJ917524:FBJ917525 FLF917524:FLF917525 FVB917524:FVB917525 GEX917524:GEX917525 GOT917524:GOT917525 GYP917524:GYP917525 HIL917524:HIL917525 HSH917524:HSH917525 ICD917524:ICD917525 ILZ917524:ILZ917525 IVV917524:IVV917525 JFR917524:JFR917525 JPN917524:JPN917525 JZJ917524:JZJ917525 KJF917524:KJF917525 KTB917524:KTB917525 LCX917524:LCX917525 LMT917524:LMT917525 LWP917524:LWP917525 MGL917524:MGL917525 MQH917524:MQH917525 NAD917524:NAD917525 NJZ917524:NJZ917525 NTV917524:NTV917525 ODR917524:ODR917525 ONN917524:ONN917525 OXJ917524:OXJ917525 PHF917524:PHF917525 PRB917524:PRB917525 QAX917524:QAX917525 QKT917524:QKT917525 QUP917524:QUP917525 REL917524:REL917525 ROH917524:ROH917525 RYD917524:RYD917525 SHZ917524:SHZ917525 SRV917524:SRV917525 TBR917524:TBR917525 TLN917524:TLN917525 TVJ917524:TVJ917525 UFF917524:UFF917525 UPB917524:UPB917525 UYX917524:UYX917525 VIT917524:VIT917525 VSP917524:VSP917525 WCL917524:WCL917525 WMH917524:WMH917525 WWD917524:WWD917525 V983060:V983061 JR983060:JR983061 TN983060:TN983061 ADJ983060:ADJ983061 ANF983060:ANF983061 AXB983060:AXB983061 BGX983060:BGX983061 BQT983060:BQT983061 CAP983060:CAP983061 CKL983060:CKL983061 CUH983060:CUH983061 DED983060:DED983061 DNZ983060:DNZ983061 DXV983060:DXV983061 EHR983060:EHR983061 ERN983060:ERN983061 FBJ983060:FBJ983061 FLF983060:FLF983061 FVB983060:FVB983061 GEX983060:GEX983061 GOT983060:GOT983061 GYP983060:GYP983061 HIL983060:HIL983061 HSH983060:HSH983061 ICD983060:ICD983061 ILZ983060:ILZ983061 IVV983060:IVV983061 JFR983060:JFR983061 JPN983060:JPN983061 JZJ983060:JZJ983061 KJF983060:KJF983061 KTB983060:KTB983061 LCX983060:LCX983061 LMT983060:LMT983061 LWP983060:LWP983061 MGL983060:MGL983061 MQH983060:MQH983061 NAD983060:NAD983061 NJZ983060:NJZ983061 NTV983060:NTV983061 ODR983060:ODR983061 ONN983060:ONN983061 OXJ983060:OXJ983061 PHF983060:PHF983061 PRB983060:PRB983061 QAX983060:QAX983061 QKT983060:QKT983061 QUP983060:QUP983061 REL983060:REL983061 ROH983060:ROH983061 RYD983060:RYD983061 SHZ983060:SHZ983061 SRV983060:SRV983061 TBR983060:TBR983061 TLN983060:TLN983061 TVJ983060:TVJ983061 UFF983060:UFF983061 UPB983060:UPB983061 UYX983060:UYX983061 VIT983060:VIT983061 VSP983060:VSP983061 WCL983060:WCL983061 WMH983060:WMH983061 WWD983060:WWD983061 L36:L38 JH36:JH38 TD36:TD38 ACZ36:ACZ38 AMV36:AMV38 AWR36:AWR38 BGN36:BGN38 BQJ36:BQJ38 CAF36:CAF38 CKB36:CKB38 CTX36:CTX38 DDT36:DDT38 DNP36:DNP38 DXL36:DXL38 EHH36:EHH38 ERD36:ERD38 FAZ36:FAZ38 FKV36:FKV38 FUR36:FUR38 GEN36:GEN38 GOJ36:GOJ38 GYF36:GYF38 HIB36:HIB38 HRX36:HRX38 IBT36:IBT38 ILP36:ILP38 IVL36:IVL38 JFH36:JFH38 JPD36:JPD38 JYZ36:JYZ38 KIV36:KIV38 KSR36:KSR38 LCN36:LCN38 LMJ36:LMJ38 LWF36:LWF38 MGB36:MGB38 MPX36:MPX38 MZT36:MZT38 NJP36:NJP38 NTL36:NTL38 ODH36:ODH38 OND36:OND38 OWZ36:OWZ38 PGV36:PGV38 PQR36:PQR38 QAN36:QAN38 QKJ36:QKJ38 QUF36:QUF38 REB36:REB38 RNX36:RNX38 RXT36:RXT38 SHP36:SHP38 SRL36:SRL38 TBH36:TBH38 TLD36:TLD38 TUZ36:TUZ38 UEV36:UEV38 UOR36:UOR38 UYN36:UYN38 VIJ36:VIJ38 VSF36:VSF38 WCB36:WCB38 WLX36:WLX38 WVT36:WVT38 L65571:L65573 JH65571:JH65573 TD65571:TD65573 ACZ65571:ACZ65573 AMV65571:AMV65573 AWR65571:AWR65573 BGN65571:BGN65573 BQJ65571:BQJ65573 CAF65571:CAF65573 CKB65571:CKB65573 CTX65571:CTX65573 DDT65571:DDT65573 DNP65571:DNP65573 DXL65571:DXL65573 EHH65571:EHH65573 ERD65571:ERD65573 FAZ65571:FAZ65573 FKV65571:FKV65573 FUR65571:FUR65573 GEN65571:GEN65573 GOJ65571:GOJ65573 GYF65571:GYF65573 HIB65571:HIB65573 HRX65571:HRX65573 IBT65571:IBT65573 ILP65571:ILP65573 IVL65571:IVL65573 JFH65571:JFH65573 JPD65571:JPD65573 JYZ65571:JYZ65573 KIV65571:KIV65573 KSR65571:KSR65573 LCN65571:LCN65573 LMJ65571:LMJ65573 LWF65571:LWF65573 MGB65571:MGB65573 MPX65571:MPX65573 MZT65571:MZT65573 NJP65571:NJP65573 NTL65571:NTL65573 ODH65571:ODH65573 OND65571:OND65573 OWZ65571:OWZ65573 PGV65571:PGV65573 PQR65571:PQR65573 QAN65571:QAN65573 QKJ65571:QKJ65573 QUF65571:QUF65573 REB65571:REB65573 RNX65571:RNX65573 RXT65571:RXT65573 SHP65571:SHP65573 SRL65571:SRL65573 TBH65571:TBH65573 TLD65571:TLD65573 TUZ65571:TUZ65573 UEV65571:UEV65573 UOR65571:UOR65573 UYN65571:UYN65573 VIJ65571:VIJ65573 VSF65571:VSF65573 WCB65571:WCB65573 WLX65571:WLX65573 WVT65571:WVT65573 L131107:L131109 JH131107:JH131109 TD131107:TD131109 ACZ131107:ACZ131109 AMV131107:AMV131109 AWR131107:AWR131109 BGN131107:BGN131109 BQJ131107:BQJ131109 CAF131107:CAF131109 CKB131107:CKB131109 CTX131107:CTX131109 DDT131107:DDT131109 DNP131107:DNP131109 DXL131107:DXL131109 EHH131107:EHH131109 ERD131107:ERD131109 FAZ131107:FAZ131109 FKV131107:FKV131109 FUR131107:FUR131109 GEN131107:GEN131109 GOJ131107:GOJ131109 GYF131107:GYF131109 HIB131107:HIB131109 HRX131107:HRX131109 IBT131107:IBT131109 ILP131107:ILP131109 IVL131107:IVL131109 JFH131107:JFH131109 JPD131107:JPD131109 JYZ131107:JYZ131109 KIV131107:KIV131109 KSR131107:KSR131109 LCN131107:LCN131109 LMJ131107:LMJ131109 LWF131107:LWF131109 MGB131107:MGB131109 MPX131107:MPX131109 MZT131107:MZT131109 NJP131107:NJP131109 NTL131107:NTL131109 ODH131107:ODH131109 OND131107:OND131109 OWZ131107:OWZ131109 PGV131107:PGV131109 PQR131107:PQR131109 QAN131107:QAN131109 QKJ131107:QKJ131109 QUF131107:QUF131109 REB131107:REB131109 RNX131107:RNX131109 RXT131107:RXT131109 SHP131107:SHP131109 SRL131107:SRL131109 TBH131107:TBH131109 TLD131107:TLD131109 TUZ131107:TUZ131109 UEV131107:UEV131109 UOR131107:UOR131109 UYN131107:UYN131109 VIJ131107:VIJ131109 VSF131107:VSF131109 WCB131107:WCB131109 WLX131107:WLX131109 WVT131107:WVT131109 L196643:L196645 JH196643:JH196645 TD196643:TD196645 ACZ196643:ACZ196645 AMV196643:AMV196645 AWR196643:AWR196645 BGN196643:BGN196645 BQJ196643:BQJ196645 CAF196643:CAF196645 CKB196643:CKB196645 CTX196643:CTX196645 DDT196643:DDT196645 DNP196643:DNP196645 DXL196643:DXL196645 EHH196643:EHH196645 ERD196643:ERD196645 FAZ196643:FAZ196645 FKV196643:FKV196645 FUR196643:FUR196645 GEN196643:GEN196645 GOJ196643:GOJ196645 GYF196643:GYF196645 HIB196643:HIB196645 HRX196643:HRX196645 IBT196643:IBT196645 ILP196643:ILP196645 IVL196643:IVL196645 JFH196643:JFH196645 JPD196643:JPD196645 JYZ196643:JYZ196645 KIV196643:KIV196645 KSR196643:KSR196645 LCN196643:LCN196645 LMJ196643:LMJ196645 LWF196643:LWF196645 MGB196643:MGB196645 MPX196643:MPX196645 MZT196643:MZT196645 NJP196643:NJP196645 NTL196643:NTL196645 ODH196643:ODH196645 OND196643:OND196645 OWZ196643:OWZ196645 PGV196643:PGV196645 PQR196643:PQR196645 QAN196643:QAN196645 QKJ196643:QKJ196645 QUF196643:QUF196645 REB196643:REB196645 RNX196643:RNX196645 RXT196643:RXT196645 SHP196643:SHP196645 SRL196643:SRL196645 TBH196643:TBH196645 TLD196643:TLD196645 TUZ196643:TUZ196645 UEV196643:UEV196645 UOR196643:UOR196645 UYN196643:UYN196645 VIJ196643:VIJ196645 VSF196643:VSF196645 WCB196643:WCB196645 WLX196643:WLX196645 WVT196643:WVT196645 L262179:L262181 JH262179:JH262181 TD262179:TD262181 ACZ262179:ACZ262181 AMV262179:AMV262181 AWR262179:AWR262181 BGN262179:BGN262181 BQJ262179:BQJ262181 CAF262179:CAF262181 CKB262179:CKB262181 CTX262179:CTX262181 DDT262179:DDT262181 DNP262179:DNP262181 DXL262179:DXL262181 EHH262179:EHH262181 ERD262179:ERD262181 FAZ262179:FAZ262181 FKV262179:FKV262181 FUR262179:FUR262181 GEN262179:GEN262181 GOJ262179:GOJ262181 GYF262179:GYF262181 HIB262179:HIB262181 HRX262179:HRX262181 IBT262179:IBT262181 ILP262179:ILP262181 IVL262179:IVL262181 JFH262179:JFH262181 JPD262179:JPD262181 JYZ262179:JYZ262181 KIV262179:KIV262181 KSR262179:KSR262181 LCN262179:LCN262181 LMJ262179:LMJ262181 LWF262179:LWF262181 MGB262179:MGB262181 MPX262179:MPX262181 MZT262179:MZT262181 NJP262179:NJP262181 NTL262179:NTL262181 ODH262179:ODH262181 OND262179:OND262181 OWZ262179:OWZ262181 PGV262179:PGV262181 PQR262179:PQR262181 QAN262179:QAN262181 QKJ262179:QKJ262181 QUF262179:QUF262181 REB262179:REB262181 RNX262179:RNX262181 RXT262179:RXT262181 SHP262179:SHP262181 SRL262179:SRL262181 TBH262179:TBH262181 TLD262179:TLD262181 TUZ262179:TUZ262181 UEV262179:UEV262181 UOR262179:UOR262181 UYN262179:UYN262181 VIJ262179:VIJ262181 VSF262179:VSF262181 WCB262179:WCB262181 WLX262179:WLX262181 WVT262179:WVT262181 L327715:L327717 JH327715:JH327717 TD327715:TD327717 ACZ327715:ACZ327717 AMV327715:AMV327717 AWR327715:AWR327717 BGN327715:BGN327717 BQJ327715:BQJ327717 CAF327715:CAF327717 CKB327715:CKB327717 CTX327715:CTX327717 DDT327715:DDT327717 DNP327715:DNP327717 DXL327715:DXL327717 EHH327715:EHH327717 ERD327715:ERD327717 FAZ327715:FAZ327717 FKV327715:FKV327717 FUR327715:FUR327717 GEN327715:GEN327717 GOJ327715:GOJ327717 GYF327715:GYF327717 HIB327715:HIB327717 HRX327715:HRX327717 IBT327715:IBT327717 ILP327715:ILP327717 IVL327715:IVL327717 JFH327715:JFH327717 JPD327715:JPD327717 JYZ327715:JYZ327717 KIV327715:KIV327717 KSR327715:KSR327717 LCN327715:LCN327717 LMJ327715:LMJ327717 LWF327715:LWF327717 MGB327715:MGB327717 MPX327715:MPX327717 MZT327715:MZT327717 NJP327715:NJP327717 NTL327715:NTL327717 ODH327715:ODH327717 OND327715:OND327717 OWZ327715:OWZ327717 PGV327715:PGV327717 PQR327715:PQR327717 QAN327715:QAN327717 QKJ327715:QKJ327717 QUF327715:QUF327717 REB327715:REB327717 RNX327715:RNX327717 RXT327715:RXT327717 SHP327715:SHP327717 SRL327715:SRL327717 TBH327715:TBH327717 TLD327715:TLD327717 TUZ327715:TUZ327717 UEV327715:UEV327717 UOR327715:UOR327717 UYN327715:UYN327717 VIJ327715:VIJ327717 VSF327715:VSF327717 WCB327715:WCB327717 WLX327715:WLX327717 WVT327715:WVT327717 L393251:L393253 JH393251:JH393253 TD393251:TD393253 ACZ393251:ACZ393253 AMV393251:AMV393253 AWR393251:AWR393253 BGN393251:BGN393253 BQJ393251:BQJ393253 CAF393251:CAF393253 CKB393251:CKB393253 CTX393251:CTX393253 DDT393251:DDT393253 DNP393251:DNP393253 DXL393251:DXL393253 EHH393251:EHH393253 ERD393251:ERD393253 FAZ393251:FAZ393253 FKV393251:FKV393253 FUR393251:FUR393253 GEN393251:GEN393253 GOJ393251:GOJ393253 GYF393251:GYF393253 HIB393251:HIB393253 HRX393251:HRX393253 IBT393251:IBT393253 ILP393251:ILP393253 IVL393251:IVL393253 JFH393251:JFH393253 JPD393251:JPD393253 JYZ393251:JYZ393253 KIV393251:KIV393253 KSR393251:KSR393253 LCN393251:LCN393253 LMJ393251:LMJ393253 LWF393251:LWF393253 MGB393251:MGB393253 MPX393251:MPX393253 MZT393251:MZT393253 NJP393251:NJP393253 NTL393251:NTL393253 ODH393251:ODH393253 OND393251:OND393253 OWZ393251:OWZ393253 PGV393251:PGV393253 PQR393251:PQR393253 QAN393251:QAN393253 QKJ393251:QKJ393253 QUF393251:QUF393253 REB393251:REB393253 RNX393251:RNX393253 RXT393251:RXT393253 SHP393251:SHP393253 SRL393251:SRL393253 TBH393251:TBH393253 TLD393251:TLD393253 TUZ393251:TUZ393253 UEV393251:UEV393253 UOR393251:UOR393253 UYN393251:UYN393253 VIJ393251:VIJ393253 VSF393251:VSF393253 WCB393251:WCB393253 WLX393251:WLX393253 WVT393251:WVT393253 L458787:L458789 JH458787:JH458789 TD458787:TD458789 ACZ458787:ACZ458789 AMV458787:AMV458789 AWR458787:AWR458789 BGN458787:BGN458789 BQJ458787:BQJ458789 CAF458787:CAF458789 CKB458787:CKB458789 CTX458787:CTX458789 DDT458787:DDT458789 DNP458787:DNP458789 DXL458787:DXL458789 EHH458787:EHH458789 ERD458787:ERD458789 FAZ458787:FAZ458789 FKV458787:FKV458789 FUR458787:FUR458789 GEN458787:GEN458789 GOJ458787:GOJ458789 GYF458787:GYF458789 HIB458787:HIB458789 HRX458787:HRX458789 IBT458787:IBT458789 ILP458787:ILP458789 IVL458787:IVL458789 JFH458787:JFH458789 JPD458787:JPD458789 JYZ458787:JYZ458789 KIV458787:KIV458789 KSR458787:KSR458789 LCN458787:LCN458789 LMJ458787:LMJ458789 LWF458787:LWF458789 MGB458787:MGB458789 MPX458787:MPX458789 MZT458787:MZT458789 NJP458787:NJP458789 NTL458787:NTL458789 ODH458787:ODH458789 OND458787:OND458789 OWZ458787:OWZ458789 PGV458787:PGV458789 PQR458787:PQR458789 QAN458787:QAN458789 QKJ458787:QKJ458789 QUF458787:QUF458789 REB458787:REB458789 RNX458787:RNX458789 RXT458787:RXT458789 SHP458787:SHP458789 SRL458787:SRL458789 TBH458787:TBH458789 TLD458787:TLD458789 TUZ458787:TUZ458789 UEV458787:UEV458789 UOR458787:UOR458789 UYN458787:UYN458789 VIJ458787:VIJ458789 VSF458787:VSF458789 WCB458787:WCB458789 WLX458787:WLX458789 WVT458787:WVT458789 L524323:L524325 JH524323:JH524325 TD524323:TD524325 ACZ524323:ACZ524325 AMV524323:AMV524325 AWR524323:AWR524325 BGN524323:BGN524325 BQJ524323:BQJ524325 CAF524323:CAF524325 CKB524323:CKB524325 CTX524323:CTX524325 DDT524323:DDT524325 DNP524323:DNP524325 DXL524323:DXL524325 EHH524323:EHH524325 ERD524323:ERD524325 FAZ524323:FAZ524325 FKV524323:FKV524325 FUR524323:FUR524325 GEN524323:GEN524325 GOJ524323:GOJ524325 GYF524323:GYF524325 HIB524323:HIB524325 HRX524323:HRX524325 IBT524323:IBT524325 ILP524323:ILP524325 IVL524323:IVL524325 JFH524323:JFH524325 JPD524323:JPD524325 JYZ524323:JYZ524325 KIV524323:KIV524325 KSR524323:KSR524325 LCN524323:LCN524325 LMJ524323:LMJ524325 LWF524323:LWF524325 MGB524323:MGB524325 MPX524323:MPX524325 MZT524323:MZT524325 NJP524323:NJP524325 NTL524323:NTL524325 ODH524323:ODH524325 OND524323:OND524325 OWZ524323:OWZ524325 PGV524323:PGV524325 PQR524323:PQR524325 QAN524323:QAN524325 QKJ524323:QKJ524325 QUF524323:QUF524325 REB524323:REB524325 RNX524323:RNX524325 RXT524323:RXT524325 SHP524323:SHP524325 SRL524323:SRL524325 TBH524323:TBH524325 TLD524323:TLD524325 TUZ524323:TUZ524325 UEV524323:UEV524325 UOR524323:UOR524325 UYN524323:UYN524325 VIJ524323:VIJ524325 VSF524323:VSF524325 WCB524323:WCB524325 WLX524323:WLX524325 WVT524323:WVT524325 L589859:L589861 JH589859:JH589861 TD589859:TD589861 ACZ589859:ACZ589861 AMV589859:AMV589861 AWR589859:AWR589861 BGN589859:BGN589861 BQJ589859:BQJ589861 CAF589859:CAF589861 CKB589859:CKB589861 CTX589859:CTX589861 DDT589859:DDT589861 DNP589859:DNP589861 DXL589859:DXL589861 EHH589859:EHH589861 ERD589859:ERD589861 FAZ589859:FAZ589861 FKV589859:FKV589861 FUR589859:FUR589861 GEN589859:GEN589861 GOJ589859:GOJ589861 GYF589859:GYF589861 HIB589859:HIB589861 HRX589859:HRX589861 IBT589859:IBT589861 ILP589859:ILP589861 IVL589859:IVL589861 JFH589859:JFH589861 JPD589859:JPD589861 JYZ589859:JYZ589861 KIV589859:KIV589861 KSR589859:KSR589861 LCN589859:LCN589861 LMJ589859:LMJ589861 LWF589859:LWF589861 MGB589859:MGB589861 MPX589859:MPX589861 MZT589859:MZT589861 NJP589859:NJP589861 NTL589859:NTL589861 ODH589859:ODH589861 OND589859:OND589861 OWZ589859:OWZ589861 PGV589859:PGV589861 PQR589859:PQR589861 QAN589859:QAN589861 QKJ589859:QKJ589861 QUF589859:QUF589861 REB589859:REB589861 RNX589859:RNX589861 RXT589859:RXT589861 SHP589859:SHP589861 SRL589859:SRL589861 TBH589859:TBH589861 TLD589859:TLD589861 TUZ589859:TUZ589861 UEV589859:UEV589861 UOR589859:UOR589861 UYN589859:UYN589861 VIJ589859:VIJ589861 VSF589859:VSF589861 WCB589859:WCB589861 WLX589859:WLX589861 WVT589859:WVT589861 L655395:L655397 JH655395:JH655397 TD655395:TD655397 ACZ655395:ACZ655397 AMV655395:AMV655397 AWR655395:AWR655397 BGN655395:BGN655397 BQJ655395:BQJ655397 CAF655395:CAF655397 CKB655395:CKB655397 CTX655395:CTX655397 DDT655395:DDT655397 DNP655395:DNP655397 DXL655395:DXL655397 EHH655395:EHH655397 ERD655395:ERD655397 FAZ655395:FAZ655397 FKV655395:FKV655397 FUR655395:FUR655397 GEN655395:GEN655397 GOJ655395:GOJ655397 GYF655395:GYF655397 HIB655395:HIB655397 HRX655395:HRX655397 IBT655395:IBT655397 ILP655395:ILP655397 IVL655395:IVL655397 JFH655395:JFH655397 JPD655395:JPD655397 JYZ655395:JYZ655397 KIV655395:KIV655397 KSR655395:KSR655397 LCN655395:LCN655397 LMJ655395:LMJ655397 LWF655395:LWF655397 MGB655395:MGB655397 MPX655395:MPX655397 MZT655395:MZT655397 NJP655395:NJP655397 NTL655395:NTL655397 ODH655395:ODH655397 OND655395:OND655397 OWZ655395:OWZ655397 PGV655395:PGV655397 PQR655395:PQR655397 QAN655395:QAN655397 QKJ655395:QKJ655397 QUF655395:QUF655397 REB655395:REB655397 RNX655395:RNX655397 RXT655395:RXT655397 SHP655395:SHP655397 SRL655395:SRL655397 TBH655395:TBH655397 TLD655395:TLD655397 TUZ655395:TUZ655397 UEV655395:UEV655397 UOR655395:UOR655397 UYN655395:UYN655397 VIJ655395:VIJ655397 VSF655395:VSF655397 WCB655395:WCB655397 WLX655395:WLX655397 WVT655395:WVT655397 L720931:L720933 JH720931:JH720933 TD720931:TD720933 ACZ720931:ACZ720933 AMV720931:AMV720933 AWR720931:AWR720933 BGN720931:BGN720933 BQJ720931:BQJ720933 CAF720931:CAF720933 CKB720931:CKB720933 CTX720931:CTX720933 DDT720931:DDT720933 DNP720931:DNP720933 DXL720931:DXL720933 EHH720931:EHH720933 ERD720931:ERD720933 FAZ720931:FAZ720933 FKV720931:FKV720933 FUR720931:FUR720933 GEN720931:GEN720933 GOJ720931:GOJ720933 GYF720931:GYF720933 HIB720931:HIB720933 HRX720931:HRX720933 IBT720931:IBT720933 ILP720931:ILP720933 IVL720931:IVL720933 JFH720931:JFH720933 JPD720931:JPD720933 JYZ720931:JYZ720933 KIV720931:KIV720933 KSR720931:KSR720933 LCN720931:LCN720933 LMJ720931:LMJ720933 LWF720931:LWF720933 MGB720931:MGB720933 MPX720931:MPX720933 MZT720931:MZT720933 NJP720931:NJP720933 NTL720931:NTL720933 ODH720931:ODH720933 OND720931:OND720933 OWZ720931:OWZ720933 PGV720931:PGV720933 PQR720931:PQR720933 QAN720931:QAN720933 QKJ720931:QKJ720933 QUF720931:QUF720933 REB720931:REB720933 RNX720931:RNX720933 RXT720931:RXT720933 SHP720931:SHP720933 SRL720931:SRL720933 TBH720931:TBH720933 TLD720931:TLD720933 TUZ720931:TUZ720933 UEV720931:UEV720933 UOR720931:UOR720933 UYN720931:UYN720933 VIJ720931:VIJ720933 VSF720931:VSF720933 WCB720931:WCB720933 WLX720931:WLX720933 WVT720931:WVT720933 L786467:L786469 JH786467:JH786469 TD786467:TD786469 ACZ786467:ACZ786469 AMV786467:AMV786469 AWR786467:AWR786469 BGN786467:BGN786469 BQJ786467:BQJ786469 CAF786467:CAF786469 CKB786467:CKB786469 CTX786467:CTX786469 DDT786467:DDT786469 DNP786467:DNP786469 DXL786467:DXL786469 EHH786467:EHH786469 ERD786467:ERD786469 FAZ786467:FAZ786469 FKV786467:FKV786469 FUR786467:FUR786469 GEN786467:GEN786469 GOJ786467:GOJ786469 GYF786467:GYF786469 HIB786467:HIB786469 HRX786467:HRX786469 IBT786467:IBT786469 ILP786467:ILP786469 IVL786467:IVL786469 JFH786467:JFH786469 JPD786467:JPD786469 JYZ786467:JYZ786469 KIV786467:KIV786469 KSR786467:KSR786469 LCN786467:LCN786469 LMJ786467:LMJ786469 LWF786467:LWF786469 MGB786467:MGB786469 MPX786467:MPX786469 MZT786467:MZT786469 NJP786467:NJP786469 NTL786467:NTL786469 ODH786467:ODH786469 OND786467:OND786469 OWZ786467:OWZ786469 PGV786467:PGV786469 PQR786467:PQR786469 QAN786467:QAN786469 QKJ786467:QKJ786469 QUF786467:QUF786469 REB786467:REB786469 RNX786467:RNX786469 RXT786467:RXT786469 SHP786467:SHP786469 SRL786467:SRL786469 TBH786467:TBH786469 TLD786467:TLD786469 TUZ786467:TUZ786469 UEV786467:UEV786469 UOR786467:UOR786469 UYN786467:UYN786469 VIJ786467:VIJ786469 VSF786467:VSF786469 WCB786467:WCB786469 WLX786467:WLX786469 WVT786467:WVT786469 L852003:L852005 JH852003:JH852005 TD852003:TD852005 ACZ852003:ACZ852005 AMV852003:AMV852005 AWR852003:AWR852005 BGN852003:BGN852005 BQJ852003:BQJ852005 CAF852003:CAF852005 CKB852003:CKB852005 CTX852003:CTX852005 DDT852003:DDT852005 DNP852003:DNP852005 DXL852003:DXL852005 EHH852003:EHH852005 ERD852003:ERD852005 FAZ852003:FAZ852005 FKV852003:FKV852005 FUR852003:FUR852005 GEN852003:GEN852005 GOJ852003:GOJ852005 GYF852003:GYF852005 HIB852003:HIB852005 HRX852003:HRX852005 IBT852003:IBT852005 ILP852003:ILP852005 IVL852003:IVL852005 JFH852003:JFH852005 JPD852003:JPD852005 JYZ852003:JYZ852005 KIV852003:KIV852005 KSR852003:KSR852005 LCN852003:LCN852005 LMJ852003:LMJ852005 LWF852003:LWF852005 MGB852003:MGB852005 MPX852003:MPX852005 MZT852003:MZT852005 NJP852003:NJP852005 NTL852003:NTL852005 ODH852003:ODH852005 OND852003:OND852005 OWZ852003:OWZ852005 PGV852003:PGV852005 PQR852003:PQR852005 QAN852003:QAN852005 QKJ852003:QKJ852005 QUF852003:QUF852005 REB852003:REB852005 RNX852003:RNX852005 RXT852003:RXT852005 SHP852003:SHP852005 SRL852003:SRL852005 TBH852003:TBH852005 TLD852003:TLD852005 TUZ852003:TUZ852005 UEV852003:UEV852005 UOR852003:UOR852005 UYN852003:UYN852005 VIJ852003:VIJ852005 VSF852003:VSF852005 WCB852003:WCB852005 WLX852003:WLX852005 WVT852003:WVT852005 L917539:L917541 JH917539:JH917541 TD917539:TD917541 ACZ917539:ACZ917541 AMV917539:AMV917541 AWR917539:AWR917541 BGN917539:BGN917541 BQJ917539:BQJ917541 CAF917539:CAF917541 CKB917539:CKB917541 CTX917539:CTX917541 DDT917539:DDT917541 DNP917539:DNP917541 DXL917539:DXL917541 EHH917539:EHH917541 ERD917539:ERD917541 FAZ917539:FAZ917541 FKV917539:FKV917541 FUR917539:FUR917541 GEN917539:GEN917541 GOJ917539:GOJ917541 GYF917539:GYF917541 HIB917539:HIB917541 HRX917539:HRX917541 IBT917539:IBT917541 ILP917539:ILP917541 IVL917539:IVL917541 JFH917539:JFH917541 JPD917539:JPD917541 JYZ917539:JYZ917541 KIV917539:KIV917541 KSR917539:KSR917541 LCN917539:LCN917541 LMJ917539:LMJ917541 LWF917539:LWF917541 MGB917539:MGB917541 MPX917539:MPX917541 MZT917539:MZT917541 NJP917539:NJP917541 NTL917539:NTL917541 ODH917539:ODH917541 OND917539:OND917541 OWZ917539:OWZ917541 PGV917539:PGV917541 PQR917539:PQR917541 QAN917539:QAN917541 QKJ917539:QKJ917541 QUF917539:QUF917541 REB917539:REB917541 RNX917539:RNX917541 RXT917539:RXT917541 SHP917539:SHP917541 SRL917539:SRL917541 TBH917539:TBH917541 TLD917539:TLD917541 TUZ917539:TUZ917541 UEV917539:UEV917541 UOR917539:UOR917541 UYN917539:UYN917541 VIJ917539:VIJ917541 VSF917539:VSF917541 WCB917539:WCB917541 WLX917539:WLX917541 WVT917539:WVT917541 L983075:L983077 JH983075:JH983077 TD983075:TD983077 ACZ983075:ACZ983077 AMV983075:AMV983077 AWR983075:AWR983077 BGN983075:BGN983077 BQJ983075:BQJ983077 CAF983075:CAF983077 CKB983075:CKB983077 CTX983075:CTX983077 DDT983075:DDT983077 DNP983075:DNP983077 DXL983075:DXL983077 EHH983075:EHH983077 ERD983075:ERD983077 FAZ983075:FAZ983077 FKV983075:FKV983077 FUR983075:FUR983077 GEN983075:GEN983077 GOJ983075:GOJ983077 GYF983075:GYF983077 HIB983075:HIB983077 HRX983075:HRX983077 IBT983075:IBT983077 ILP983075:ILP983077 IVL983075:IVL983077 JFH983075:JFH983077 JPD983075:JPD983077 JYZ983075:JYZ983077 KIV983075:KIV983077 KSR983075:KSR983077 LCN983075:LCN983077 LMJ983075:LMJ983077 LWF983075:LWF983077 MGB983075:MGB983077 MPX983075:MPX983077 MZT983075:MZT983077 NJP983075:NJP983077 NTL983075:NTL983077 ODH983075:ODH983077 OND983075:OND983077 OWZ983075:OWZ983077 PGV983075:PGV983077 PQR983075:PQR983077 QAN983075:QAN983077 QKJ983075:QKJ983077 QUF983075:QUF983077 REB983075:REB983077 RNX983075:RNX983077 RXT983075:RXT983077 SHP983075:SHP983077 SRL983075:SRL983077 TBH983075:TBH983077 TLD983075:TLD983077 TUZ983075:TUZ983077 UEV983075:UEV983077 UOR983075:UOR983077 UYN983075:UYN983077 VIJ983075:VIJ983077 VSF983075:VSF983077 WCB983075:WCB983077 WLX983075:WLX983077 WVT983075:WVT983077 V36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V65571 JR65571 TN65571 ADJ65571 ANF65571 AXB65571 BGX65571 BQT65571 CAP65571 CKL65571 CUH65571 DED65571 DNZ65571 DXV65571 EHR65571 ERN65571 FBJ65571 FLF65571 FVB65571 GEX65571 GOT65571 GYP65571 HIL65571 HSH65571 ICD65571 ILZ65571 IVV65571 JFR65571 JPN65571 JZJ65571 KJF65571 KTB65571 LCX65571 LMT65571 LWP65571 MGL65571 MQH65571 NAD65571 NJZ65571 NTV65571 ODR65571 ONN65571 OXJ65571 PHF65571 PRB65571 QAX65571 QKT65571 QUP65571 REL65571 ROH65571 RYD65571 SHZ65571 SRV65571 TBR65571 TLN65571 TVJ65571 UFF65571 UPB65571 UYX65571 VIT65571 VSP65571 WCL65571 WMH65571 WWD65571 V131107 JR131107 TN131107 ADJ131107 ANF131107 AXB131107 BGX131107 BQT131107 CAP131107 CKL131107 CUH131107 DED131107 DNZ131107 DXV131107 EHR131107 ERN131107 FBJ131107 FLF131107 FVB131107 GEX131107 GOT131107 GYP131107 HIL131107 HSH131107 ICD131107 ILZ131107 IVV131107 JFR131107 JPN131107 JZJ131107 KJF131107 KTB131107 LCX131107 LMT131107 LWP131107 MGL131107 MQH131107 NAD131107 NJZ131107 NTV131107 ODR131107 ONN131107 OXJ131107 PHF131107 PRB131107 QAX131107 QKT131107 QUP131107 REL131107 ROH131107 RYD131107 SHZ131107 SRV131107 TBR131107 TLN131107 TVJ131107 UFF131107 UPB131107 UYX131107 VIT131107 VSP131107 WCL131107 WMH131107 WWD131107 V196643 JR196643 TN196643 ADJ196643 ANF196643 AXB196643 BGX196643 BQT196643 CAP196643 CKL196643 CUH196643 DED196643 DNZ196643 DXV196643 EHR196643 ERN196643 FBJ196643 FLF196643 FVB196643 GEX196643 GOT196643 GYP196643 HIL196643 HSH196643 ICD196643 ILZ196643 IVV196643 JFR196643 JPN196643 JZJ196643 KJF196643 KTB196643 LCX196643 LMT196643 LWP196643 MGL196643 MQH196643 NAD196643 NJZ196643 NTV196643 ODR196643 ONN196643 OXJ196643 PHF196643 PRB196643 QAX196643 QKT196643 QUP196643 REL196643 ROH196643 RYD196643 SHZ196643 SRV196643 TBR196643 TLN196643 TVJ196643 UFF196643 UPB196643 UYX196643 VIT196643 VSP196643 WCL196643 WMH196643 WWD196643 V262179 JR262179 TN262179 ADJ262179 ANF262179 AXB262179 BGX262179 BQT262179 CAP262179 CKL262179 CUH262179 DED262179 DNZ262179 DXV262179 EHR262179 ERN262179 FBJ262179 FLF262179 FVB262179 GEX262179 GOT262179 GYP262179 HIL262179 HSH262179 ICD262179 ILZ262179 IVV262179 JFR262179 JPN262179 JZJ262179 KJF262179 KTB262179 LCX262179 LMT262179 LWP262179 MGL262179 MQH262179 NAD262179 NJZ262179 NTV262179 ODR262179 ONN262179 OXJ262179 PHF262179 PRB262179 QAX262179 QKT262179 QUP262179 REL262179 ROH262179 RYD262179 SHZ262179 SRV262179 TBR262179 TLN262179 TVJ262179 UFF262179 UPB262179 UYX262179 VIT262179 VSP262179 WCL262179 WMH262179 WWD262179 V327715 JR327715 TN327715 ADJ327715 ANF327715 AXB327715 BGX327715 BQT327715 CAP327715 CKL327715 CUH327715 DED327715 DNZ327715 DXV327715 EHR327715 ERN327715 FBJ327715 FLF327715 FVB327715 GEX327715 GOT327715 GYP327715 HIL327715 HSH327715 ICD327715 ILZ327715 IVV327715 JFR327715 JPN327715 JZJ327715 KJF327715 KTB327715 LCX327715 LMT327715 LWP327715 MGL327715 MQH327715 NAD327715 NJZ327715 NTV327715 ODR327715 ONN327715 OXJ327715 PHF327715 PRB327715 QAX327715 QKT327715 QUP327715 REL327715 ROH327715 RYD327715 SHZ327715 SRV327715 TBR327715 TLN327715 TVJ327715 UFF327715 UPB327715 UYX327715 VIT327715 VSP327715 WCL327715 WMH327715 WWD327715 V393251 JR393251 TN393251 ADJ393251 ANF393251 AXB393251 BGX393251 BQT393251 CAP393251 CKL393251 CUH393251 DED393251 DNZ393251 DXV393251 EHR393251 ERN393251 FBJ393251 FLF393251 FVB393251 GEX393251 GOT393251 GYP393251 HIL393251 HSH393251 ICD393251 ILZ393251 IVV393251 JFR393251 JPN393251 JZJ393251 KJF393251 KTB393251 LCX393251 LMT393251 LWP393251 MGL393251 MQH393251 NAD393251 NJZ393251 NTV393251 ODR393251 ONN393251 OXJ393251 PHF393251 PRB393251 QAX393251 QKT393251 QUP393251 REL393251 ROH393251 RYD393251 SHZ393251 SRV393251 TBR393251 TLN393251 TVJ393251 UFF393251 UPB393251 UYX393251 VIT393251 VSP393251 WCL393251 WMH393251 WWD393251 V458787 JR458787 TN458787 ADJ458787 ANF458787 AXB458787 BGX458787 BQT458787 CAP458787 CKL458787 CUH458787 DED458787 DNZ458787 DXV458787 EHR458787 ERN458787 FBJ458787 FLF458787 FVB458787 GEX458787 GOT458787 GYP458787 HIL458787 HSH458787 ICD458787 ILZ458787 IVV458787 JFR458787 JPN458787 JZJ458787 KJF458787 KTB458787 LCX458787 LMT458787 LWP458787 MGL458787 MQH458787 NAD458787 NJZ458787 NTV458787 ODR458787 ONN458787 OXJ458787 PHF458787 PRB458787 QAX458787 QKT458787 QUP458787 REL458787 ROH458787 RYD458787 SHZ458787 SRV458787 TBR458787 TLN458787 TVJ458787 UFF458787 UPB458787 UYX458787 VIT458787 VSP458787 WCL458787 WMH458787 WWD458787 V524323 JR524323 TN524323 ADJ524323 ANF524323 AXB524323 BGX524323 BQT524323 CAP524323 CKL524323 CUH524323 DED524323 DNZ524323 DXV524323 EHR524323 ERN524323 FBJ524323 FLF524323 FVB524323 GEX524323 GOT524323 GYP524323 HIL524323 HSH524323 ICD524323 ILZ524323 IVV524323 JFR524323 JPN524323 JZJ524323 KJF524323 KTB524323 LCX524323 LMT524323 LWP524323 MGL524323 MQH524323 NAD524323 NJZ524323 NTV524323 ODR524323 ONN524323 OXJ524323 PHF524323 PRB524323 QAX524323 QKT524323 QUP524323 REL524323 ROH524323 RYD524323 SHZ524323 SRV524323 TBR524323 TLN524323 TVJ524323 UFF524323 UPB524323 UYX524323 VIT524323 VSP524323 WCL524323 WMH524323 WWD524323 V589859 JR589859 TN589859 ADJ589859 ANF589859 AXB589859 BGX589859 BQT589859 CAP589859 CKL589859 CUH589859 DED589859 DNZ589859 DXV589859 EHR589859 ERN589859 FBJ589859 FLF589859 FVB589859 GEX589859 GOT589859 GYP589859 HIL589859 HSH589859 ICD589859 ILZ589859 IVV589859 JFR589859 JPN589859 JZJ589859 KJF589859 KTB589859 LCX589859 LMT589859 LWP589859 MGL589859 MQH589859 NAD589859 NJZ589859 NTV589859 ODR589859 ONN589859 OXJ589859 PHF589859 PRB589859 QAX589859 QKT589859 QUP589859 REL589859 ROH589859 RYD589859 SHZ589859 SRV589859 TBR589859 TLN589859 TVJ589859 UFF589859 UPB589859 UYX589859 VIT589859 VSP589859 WCL589859 WMH589859 WWD589859 V655395 JR655395 TN655395 ADJ655395 ANF655395 AXB655395 BGX655395 BQT655395 CAP655395 CKL655395 CUH655395 DED655395 DNZ655395 DXV655395 EHR655395 ERN655395 FBJ655395 FLF655395 FVB655395 GEX655395 GOT655395 GYP655395 HIL655395 HSH655395 ICD655395 ILZ655395 IVV655395 JFR655395 JPN655395 JZJ655395 KJF655395 KTB655395 LCX655395 LMT655395 LWP655395 MGL655395 MQH655395 NAD655395 NJZ655395 NTV655395 ODR655395 ONN655395 OXJ655395 PHF655395 PRB655395 QAX655395 QKT655395 QUP655395 REL655395 ROH655395 RYD655395 SHZ655395 SRV655395 TBR655395 TLN655395 TVJ655395 UFF655395 UPB655395 UYX655395 VIT655395 VSP655395 WCL655395 WMH655395 WWD655395 V720931 JR720931 TN720931 ADJ720931 ANF720931 AXB720931 BGX720931 BQT720931 CAP720931 CKL720931 CUH720931 DED720931 DNZ720931 DXV720931 EHR720931 ERN720931 FBJ720931 FLF720931 FVB720931 GEX720931 GOT720931 GYP720931 HIL720931 HSH720931 ICD720931 ILZ720931 IVV720931 JFR720931 JPN720931 JZJ720931 KJF720931 KTB720931 LCX720931 LMT720931 LWP720931 MGL720931 MQH720931 NAD720931 NJZ720931 NTV720931 ODR720931 ONN720931 OXJ720931 PHF720931 PRB720931 QAX720931 QKT720931 QUP720931 REL720931 ROH720931 RYD720931 SHZ720931 SRV720931 TBR720931 TLN720931 TVJ720931 UFF720931 UPB720931 UYX720931 VIT720931 VSP720931 WCL720931 WMH720931 WWD720931 V786467 JR786467 TN786467 ADJ786467 ANF786467 AXB786467 BGX786467 BQT786467 CAP786467 CKL786467 CUH786467 DED786467 DNZ786467 DXV786467 EHR786467 ERN786467 FBJ786467 FLF786467 FVB786467 GEX786467 GOT786467 GYP786467 HIL786467 HSH786467 ICD786467 ILZ786467 IVV786467 JFR786467 JPN786467 JZJ786467 KJF786467 KTB786467 LCX786467 LMT786467 LWP786467 MGL786467 MQH786467 NAD786467 NJZ786467 NTV786467 ODR786467 ONN786467 OXJ786467 PHF786467 PRB786467 QAX786467 QKT786467 QUP786467 REL786467 ROH786467 RYD786467 SHZ786467 SRV786467 TBR786467 TLN786467 TVJ786467 UFF786467 UPB786467 UYX786467 VIT786467 VSP786467 WCL786467 WMH786467 WWD786467 V852003 JR852003 TN852003 ADJ852003 ANF852003 AXB852003 BGX852003 BQT852003 CAP852003 CKL852003 CUH852003 DED852003 DNZ852003 DXV852003 EHR852003 ERN852003 FBJ852003 FLF852003 FVB852003 GEX852003 GOT852003 GYP852003 HIL852003 HSH852003 ICD852003 ILZ852003 IVV852003 JFR852003 JPN852003 JZJ852003 KJF852003 KTB852003 LCX852003 LMT852003 LWP852003 MGL852003 MQH852003 NAD852003 NJZ852003 NTV852003 ODR852003 ONN852003 OXJ852003 PHF852003 PRB852003 QAX852003 QKT852003 QUP852003 REL852003 ROH852003 RYD852003 SHZ852003 SRV852003 TBR852003 TLN852003 TVJ852003 UFF852003 UPB852003 UYX852003 VIT852003 VSP852003 WCL852003 WMH852003 WWD852003 V917539 JR917539 TN917539 ADJ917539 ANF917539 AXB917539 BGX917539 BQT917539 CAP917539 CKL917539 CUH917539 DED917539 DNZ917539 DXV917539 EHR917539 ERN917539 FBJ917539 FLF917539 FVB917539 GEX917539 GOT917539 GYP917539 HIL917539 HSH917539 ICD917539 ILZ917539 IVV917539 JFR917539 JPN917539 JZJ917539 KJF917539 KTB917539 LCX917539 LMT917539 LWP917539 MGL917539 MQH917539 NAD917539 NJZ917539 NTV917539 ODR917539 ONN917539 OXJ917539 PHF917539 PRB917539 QAX917539 QKT917539 QUP917539 REL917539 ROH917539 RYD917539 SHZ917539 SRV917539 TBR917539 TLN917539 TVJ917539 UFF917539 UPB917539 UYX917539 VIT917539 VSP917539 WCL917539 WMH917539 WWD917539 V983075 JR983075 TN983075 ADJ983075 ANF983075 AXB983075 BGX983075 BQT983075 CAP983075 CKL983075 CUH983075 DED983075 DNZ983075 DXV983075 EHR983075 ERN983075 FBJ983075 FLF983075 FVB983075 GEX983075 GOT983075 GYP983075 HIL983075 HSH983075 ICD983075 ILZ983075 IVV983075 JFR983075 JPN983075 JZJ983075 KJF983075 KTB983075 LCX983075 LMT983075 LWP983075 MGL983075 MQH983075 NAD983075 NJZ983075 NTV983075 ODR983075 ONN983075 OXJ983075 PHF983075 PRB983075 QAX983075 QKT983075 QUP983075 REL983075 ROH983075 RYD983075 SHZ983075 SRV983075 TBR983075 TLN983075 TVJ983075 UFF983075 UPB983075 UYX983075 VIT983075 VSP983075 WCL983075 WMH983075 WWD983075 X37:X38 JT37:JT38 TP37:TP38 ADL37:ADL38 ANH37:ANH38 AXD37:AXD38 BGZ37:BGZ38 BQV37:BQV38 CAR37:CAR38 CKN37:CKN38 CUJ37:CUJ38 DEF37:DEF38 DOB37:DOB38 DXX37:DXX38 EHT37:EHT38 ERP37:ERP38 FBL37:FBL38 FLH37:FLH38 FVD37:FVD38 GEZ37:GEZ38 GOV37:GOV38 GYR37:GYR38 HIN37:HIN38 HSJ37:HSJ38 ICF37:ICF38 IMB37:IMB38 IVX37:IVX38 JFT37:JFT38 JPP37:JPP38 JZL37:JZL38 KJH37:KJH38 KTD37:KTD38 LCZ37:LCZ38 LMV37:LMV38 LWR37:LWR38 MGN37:MGN38 MQJ37:MQJ38 NAF37:NAF38 NKB37:NKB38 NTX37:NTX38 ODT37:ODT38 ONP37:ONP38 OXL37:OXL38 PHH37:PHH38 PRD37:PRD38 QAZ37:QAZ38 QKV37:QKV38 QUR37:QUR38 REN37:REN38 ROJ37:ROJ38 RYF37:RYF38 SIB37:SIB38 SRX37:SRX38 TBT37:TBT38 TLP37:TLP38 TVL37:TVL38 UFH37:UFH38 UPD37:UPD38 UYZ37:UYZ38 VIV37:VIV38 VSR37:VSR38 WCN37:WCN38 WMJ37:WMJ38 WWF37:WWF38 X65572:X65573 JT65572:JT65573 TP65572:TP65573 ADL65572:ADL65573 ANH65572:ANH65573 AXD65572:AXD65573 BGZ65572:BGZ65573 BQV65572:BQV65573 CAR65572:CAR65573 CKN65572:CKN65573 CUJ65572:CUJ65573 DEF65572:DEF65573 DOB65572:DOB65573 DXX65572:DXX65573 EHT65572:EHT65573 ERP65572:ERP65573 FBL65572:FBL65573 FLH65572:FLH65573 FVD65572:FVD65573 GEZ65572:GEZ65573 GOV65572:GOV65573 GYR65572:GYR65573 HIN65572:HIN65573 HSJ65572:HSJ65573 ICF65572:ICF65573 IMB65572:IMB65573 IVX65572:IVX65573 JFT65572:JFT65573 JPP65572:JPP65573 JZL65572:JZL65573 KJH65572:KJH65573 KTD65572:KTD65573 LCZ65572:LCZ65573 LMV65572:LMV65573 LWR65572:LWR65573 MGN65572:MGN65573 MQJ65572:MQJ65573 NAF65572:NAF65573 NKB65572:NKB65573 NTX65572:NTX65573 ODT65572:ODT65573 ONP65572:ONP65573 OXL65572:OXL65573 PHH65572:PHH65573 PRD65572:PRD65573 QAZ65572:QAZ65573 QKV65572:QKV65573 QUR65572:QUR65573 REN65572:REN65573 ROJ65572:ROJ65573 RYF65572:RYF65573 SIB65572:SIB65573 SRX65572:SRX65573 TBT65572:TBT65573 TLP65572:TLP65573 TVL65572:TVL65573 UFH65572:UFH65573 UPD65572:UPD65573 UYZ65572:UYZ65573 VIV65572:VIV65573 VSR65572:VSR65573 WCN65572:WCN65573 WMJ65572:WMJ65573 WWF65572:WWF65573 X131108:X131109 JT131108:JT131109 TP131108:TP131109 ADL131108:ADL131109 ANH131108:ANH131109 AXD131108:AXD131109 BGZ131108:BGZ131109 BQV131108:BQV131109 CAR131108:CAR131109 CKN131108:CKN131109 CUJ131108:CUJ131109 DEF131108:DEF131109 DOB131108:DOB131109 DXX131108:DXX131109 EHT131108:EHT131109 ERP131108:ERP131109 FBL131108:FBL131109 FLH131108:FLH131109 FVD131108:FVD131109 GEZ131108:GEZ131109 GOV131108:GOV131109 GYR131108:GYR131109 HIN131108:HIN131109 HSJ131108:HSJ131109 ICF131108:ICF131109 IMB131108:IMB131109 IVX131108:IVX131109 JFT131108:JFT131109 JPP131108:JPP131109 JZL131108:JZL131109 KJH131108:KJH131109 KTD131108:KTD131109 LCZ131108:LCZ131109 LMV131108:LMV131109 LWR131108:LWR131109 MGN131108:MGN131109 MQJ131108:MQJ131109 NAF131108:NAF131109 NKB131108:NKB131109 NTX131108:NTX131109 ODT131108:ODT131109 ONP131108:ONP131109 OXL131108:OXL131109 PHH131108:PHH131109 PRD131108:PRD131109 QAZ131108:QAZ131109 QKV131108:QKV131109 QUR131108:QUR131109 REN131108:REN131109 ROJ131108:ROJ131109 RYF131108:RYF131109 SIB131108:SIB131109 SRX131108:SRX131109 TBT131108:TBT131109 TLP131108:TLP131109 TVL131108:TVL131109 UFH131108:UFH131109 UPD131108:UPD131109 UYZ131108:UYZ131109 VIV131108:VIV131109 VSR131108:VSR131109 WCN131108:WCN131109 WMJ131108:WMJ131109 WWF131108:WWF131109 X196644:X196645 JT196644:JT196645 TP196644:TP196645 ADL196644:ADL196645 ANH196644:ANH196645 AXD196644:AXD196645 BGZ196644:BGZ196645 BQV196644:BQV196645 CAR196644:CAR196645 CKN196644:CKN196645 CUJ196644:CUJ196645 DEF196644:DEF196645 DOB196644:DOB196645 DXX196644:DXX196645 EHT196644:EHT196645 ERP196644:ERP196645 FBL196644:FBL196645 FLH196644:FLH196645 FVD196644:FVD196645 GEZ196644:GEZ196645 GOV196644:GOV196645 GYR196644:GYR196645 HIN196644:HIN196645 HSJ196644:HSJ196645 ICF196644:ICF196645 IMB196644:IMB196645 IVX196644:IVX196645 JFT196644:JFT196645 JPP196644:JPP196645 JZL196644:JZL196645 KJH196644:KJH196645 KTD196644:KTD196645 LCZ196644:LCZ196645 LMV196644:LMV196645 LWR196644:LWR196645 MGN196644:MGN196645 MQJ196644:MQJ196645 NAF196644:NAF196645 NKB196644:NKB196645 NTX196644:NTX196645 ODT196644:ODT196645 ONP196644:ONP196645 OXL196644:OXL196645 PHH196644:PHH196645 PRD196644:PRD196645 QAZ196644:QAZ196645 QKV196644:QKV196645 QUR196644:QUR196645 REN196644:REN196645 ROJ196644:ROJ196645 RYF196644:RYF196645 SIB196644:SIB196645 SRX196644:SRX196645 TBT196644:TBT196645 TLP196644:TLP196645 TVL196644:TVL196645 UFH196644:UFH196645 UPD196644:UPD196645 UYZ196644:UYZ196645 VIV196644:VIV196645 VSR196644:VSR196645 WCN196644:WCN196645 WMJ196644:WMJ196645 WWF196644:WWF196645 X262180:X262181 JT262180:JT262181 TP262180:TP262181 ADL262180:ADL262181 ANH262180:ANH262181 AXD262180:AXD262181 BGZ262180:BGZ262181 BQV262180:BQV262181 CAR262180:CAR262181 CKN262180:CKN262181 CUJ262180:CUJ262181 DEF262180:DEF262181 DOB262180:DOB262181 DXX262180:DXX262181 EHT262180:EHT262181 ERP262180:ERP262181 FBL262180:FBL262181 FLH262180:FLH262181 FVD262180:FVD262181 GEZ262180:GEZ262181 GOV262180:GOV262181 GYR262180:GYR262181 HIN262180:HIN262181 HSJ262180:HSJ262181 ICF262180:ICF262181 IMB262180:IMB262181 IVX262180:IVX262181 JFT262180:JFT262181 JPP262180:JPP262181 JZL262180:JZL262181 KJH262180:KJH262181 KTD262180:KTD262181 LCZ262180:LCZ262181 LMV262180:LMV262181 LWR262180:LWR262181 MGN262180:MGN262181 MQJ262180:MQJ262181 NAF262180:NAF262181 NKB262180:NKB262181 NTX262180:NTX262181 ODT262180:ODT262181 ONP262180:ONP262181 OXL262180:OXL262181 PHH262180:PHH262181 PRD262180:PRD262181 QAZ262180:QAZ262181 QKV262180:QKV262181 QUR262180:QUR262181 REN262180:REN262181 ROJ262180:ROJ262181 RYF262180:RYF262181 SIB262180:SIB262181 SRX262180:SRX262181 TBT262180:TBT262181 TLP262180:TLP262181 TVL262180:TVL262181 UFH262180:UFH262181 UPD262180:UPD262181 UYZ262180:UYZ262181 VIV262180:VIV262181 VSR262180:VSR262181 WCN262180:WCN262181 WMJ262180:WMJ262181 WWF262180:WWF262181 X327716:X327717 JT327716:JT327717 TP327716:TP327717 ADL327716:ADL327717 ANH327716:ANH327717 AXD327716:AXD327717 BGZ327716:BGZ327717 BQV327716:BQV327717 CAR327716:CAR327717 CKN327716:CKN327717 CUJ327716:CUJ327717 DEF327716:DEF327717 DOB327716:DOB327717 DXX327716:DXX327717 EHT327716:EHT327717 ERP327716:ERP327717 FBL327716:FBL327717 FLH327716:FLH327717 FVD327716:FVD327717 GEZ327716:GEZ327717 GOV327716:GOV327717 GYR327716:GYR327717 HIN327716:HIN327717 HSJ327716:HSJ327717 ICF327716:ICF327717 IMB327716:IMB327717 IVX327716:IVX327717 JFT327716:JFT327717 JPP327716:JPP327717 JZL327716:JZL327717 KJH327716:KJH327717 KTD327716:KTD327717 LCZ327716:LCZ327717 LMV327716:LMV327717 LWR327716:LWR327717 MGN327716:MGN327717 MQJ327716:MQJ327717 NAF327716:NAF327717 NKB327716:NKB327717 NTX327716:NTX327717 ODT327716:ODT327717 ONP327716:ONP327717 OXL327716:OXL327717 PHH327716:PHH327717 PRD327716:PRD327717 QAZ327716:QAZ327717 QKV327716:QKV327717 QUR327716:QUR327717 REN327716:REN327717 ROJ327716:ROJ327717 RYF327716:RYF327717 SIB327716:SIB327717 SRX327716:SRX327717 TBT327716:TBT327717 TLP327716:TLP327717 TVL327716:TVL327717 UFH327716:UFH327717 UPD327716:UPD327717 UYZ327716:UYZ327717 VIV327716:VIV327717 VSR327716:VSR327717 WCN327716:WCN327717 WMJ327716:WMJ327717 WWF327716:WWF327717 X393252:X393253 JT393252:JT393253 TP393252:TP393253 ADL393252:ADL393253 ANH393252:ANH393253 AXD393252:AXD393253 BGZ393252:BGZ393253 BQV393252:BQV393253 CAR393252:CAR393253 CKN393252:CKN393253 CUJ393252:CUJ393253 DEF393252:DEF393253 DOB393252:DOB393253 DXX393252:DXX393253 EHT393252:EHT393253 ERP393252:ERP393253 FBL393252:FBL393253 FLH393252:FLH393253 FVD393252:FVD393253 GEZ393252:GEZ393253 GOV393252:GOV393253 GYR393252:GYR393253 HIN393252:HIN393253 HSJ393252:HSJ393253 ICF393252:ICF393253 IMB393252:IMB393253 IVX393252:IVX393253 JFT393252:JFT393253 JPP393252:JPP393253 JZL393252:JZL393253 KJH393252:KJH393253 KTD393252:KTD393253 LCZ393252:LCZ393253 LMV393252:LMV393253 LWR393252:LWR393253 MGN393252:MGN393253 MQJ393252:MQJ393253 NAF393252:NAF393253 NKB393252:NKB393253 NTX393252:NTX393253 ODT393252:ODT393253 ONP393252:ONP393253 OXL393252:OXL393253 PHH393252:PHH393253 PRD393252:PRD393253 QAZ393252:QAZ393253 QKV393252:QKV393253 QUR393252:QUR393253 REN393252:REN393253 ROJ393252:ROJ393253 RYF393252:RYF393253 SIB393252:SIB393253 SRX393252:SRX393253 TBT393252:TBT393253 TLP393252:TLP393253 TVL393252:TVL393253 UFH393252:UFH393253 UPD393252:UPD393253 UYZ393252:UYZ393253 VIV393252:VIV393253 VSR393252:VSR393253 WCN393252:WCN393253 WMJ393252:WMJ393253 WWF393252:WWF393253 X458788:X458789 JT458788:JT458789 TP458788:TP458789 ADL458788:ADL458789 ANH458788:ANH458789 AXD458788:AXD458789 BGZ458788:BGZ458789 BQV458788:BQV458789 CAR458788:CAR458789 CKN458788:CKN458789 CUJ458788:CUJ458789 DEF458788:DEF458789 DOB458788:DOB458789 DXX458788:DXX458789 EHT458788:EHT458789 ERP458788:ERP458789 FBL458788:FBL458789 FLH458788:FLH458789 FVD458788:FVD458789 GEZ458788:GEZ458789 GOV458788:GOV458789 GYR458788:GYR458789 HIN458788:HIN458789 HSJ458788:HSJ458789 ICF458788:ICF458789 IMB458788:IMB458789 IVX458788:IVX458789 JFT458788:JFT458789 JPP458788:JPP458789 JZL458788:JZL458789 KJH458788:KJH458789 KTD458788:KTD458789 LCZ458788:LCZ458789 LMV458788:LMV458789 LWR458788:LWR458789 MGN458788:MGN458789 MQJ458788:MQJ458789 NAF458788:NAF458789 NKB458788:NKB458789 NTX458788:NTX458789 ODT458788:ODT458789 ONP458788:ONP458789 OXL458788:OXL458789 PHH458788:PHH458789 PRD458788:PRD458789 QAZ458788:QAZ458789 QKV458788:QKV458789 QUR458788:QUR458789 REN458788:REN458789 ROJ458788:ROJ458789 RYF458788:RYF458789 SIB458788:SIB458789 SRX458788:SRX458789 TBT458788:TBT458789 TLP458788:TLP458789 TVL458788:TVL458789 UFH458788:UFH458789 UPD458788:UPD458789 UYZ458788:UYZ458789 VIV458788:VIV458789 VSR458788:VSR458789 WCN458788:WCN458789 WMJ458788:WMJ458789 WWF458788:WWF458789 X524324:X524325 JT524324:JT524325 TP524324:TP524325 ADL524324:ADL524325 ANH524324:ANH524325 AXD524324:AXD524325 BGZ524324:BGZ524325 BQV524324:BQV524325 CAR524324:CAR524325 CKN524324:CKN524325 CUJ524324:CUJ524325 DEF524324:DEF524325 DOB524324:DOB524325 DXX524324:DXX524325 EHT524324:EHT524325 ERP524324:ERP524325 FBL524324:FBL524325 FLH524324:FLH524325 FVD524324:FVD524325 GEZ524324:GEZ524325 GOV524324:GOV524325 GYR524324:GYR524325 HIN524324:HIN524325 HSJ524324:HSJ524325 ICF524324:ICF524325 IMB524324:IMB524325 IVX524324:IVX524325 JFT524324:JFT524325 JPP524324:JPP524325 JZL524324:JZL524325 KJH524324:KJH524325 KTD524324:KTD524325 LCZ524324:LCZ524325 LMV524324:LMV524325 LWR524324:LWR524325 MGN524324:MGN524325 MQJ524324:MQJ524325 NAF524324:NAF524325 NKB524324:NKB524325 NTX524324:NTX524325 ODT524324:ODT524325 ONP524324:ONP524325 OXL524324:OXL524325 PHH524324:PHH524325 PRD524324:PRD524325 QAZ524324:QAZ524325 QKV524324:QKV524325 QUR524324:QUR524325 REN524324:REN524325 ROJ524324:ROJ524325 RYF524324:RYF524325 SIB524324:SIB524325 SRX524324:SRX524325 TBT524324:TBT524325 TLP524324:TLP524325 TVL524324:TVL524325 UFH524324:UFH524325 UPD524324:UPD524325 UYZ524324:UYZ524325 VIV524324:VIV524325 VSR524324:VSR524325 WCN524324:WCN524325 WMJ524324:WMJ524325 WWF524324:WWF524325 X589860:X589861 JT589860:JT589861 TP589860:TP589861 ADL589860:ADL589861 ANH589860:ANH589861 AXD589860:AXD589861 BGZ589860:BGZ589861 BQV589860:BQV589861 CAR589860:CAR589861 CKN589860:CKN589861 CUJ589860:CUJ589861 DEF589860:DEF589861 DOB589860:DOB589861 DXX589860:DXX589861 EHT589860:EHT589861 ERP589860:ERP589861 FBL589860:FBL589861 FLH589860:FLH589861 FVD589860:FVD589861 GEZ589860:GEZ589861 GOV589860:GOV589861 GYR589860:GYR589861 HIN589860:HIN589861 HSJ589860:HSJ589861 ICF589860:ICF589861 IMB589860:IMB589861 IVX589860:IVX589861 JFT589860:JFT589861 JPP589860:JPP589861 JZL589860:JZL589861 KJH589860:KJH589861 KTD589860:KTD589861 LCZ589860:LCZ589861 LMV589860:LMV589861 LWR589860:LWR589861 MGN589860:MGN589861 MQJ589860:MQJ589861 NAF589860:NAF589861 NKB589860:NKB589861 NTX589860:NTX589861 ODT589860:ODT589861 ONP589860:ONP589861 OXL589860:OXL589861 PHH589860:PHH589861 PRD589860:PRD589861 QAZ589860:QAZ589861 QKV589860:QKV589861 QUR589860:QUR589861 REN589860:REN589861 ROJ589860:ROJ589861 RYF589860:RYF589861 SIB589860:SIB589861 SRX589860:SRX589861 TBT589860:TBT589861 TLP589860:TLP589861 TVL589860:TVL589861 UFH589860:UFH589861 UPD589860:UPD589861 UYZ589860:UYZ589861 VIV589860:VIV589861 VSR589860:VSR589861 WCN589860:WCN589861 WMJ589860:WMJ589861 WWF589860:WWF589861 X655396:X655397 JT655396:JT655397 TP655396:TP655397 ADL655396:ADL655397 ANH655396:ANH655397 AXD655396:AXD655397 BGZ655396:BGZ655397 BQV655396:BQV655397 CAR655396:CAR655397 CKN655396:CKN655397 CUJ655396:CUJ655397 DEF655396:DEF655397 DOB655396:DOB655397 DXX655396:DXX655397 EHT655396:EHT655397 ERP655396:ERP655397 FBL655396:FBL655397 FLH655396:FLH655397 FVD655396:FVD655397 GEZ655396:GEZ655397 GOV655396:GOV655397 GYR655396:GYR655397 HIN655396:HIN655397 HSJ655396:HSJ655397 ICF655396:ICF655397 IMB655396:IMB655397 IVX655396:IVX655397 JFT655396:JFT655397 JPP655396:JPP655397 JZL655396:JZL655397 KJH655396:KJH655397 KTD655396:KTD655397 LCZ655396:LCZ655397 LMV655396:LMV655397 LWR655396:LWR655397 MGN655396:MGN655397 MQJ655396:MQJ655397 NAF655396:NAF655397 NKB655396:NKB655397 NTX655396:NTX655397 ODT655396:ODT655397 ONP655396:ONP655397 OXL655396:OXL655397 PHH655396:PHH655397 PRD655396:PRD655397 QAZ655396:QAZ655397 QKV655396:QKV655397 QUR655396:QUR655397 REN655396:REN655397 ROJ655396:ROJ655397 RYF655396:RYF655397 SIB655396:SIB655397 SRX655396:SRX655397 TBT655396:TBT655397 TLP655396:TLP655397 TVL655396:TVL655397 UFH655396:UFH655397 UPD655396:UPD655397 UYZ655396:UYZ655397 VIV655396:VIV655397 VSR655396:VSR655397 WCN655396:WCN655397 WMJ655396:WMJ655397 WWF655396:WWF655397 X720932:X720933 JT720932:JT720933 TP720932:TP720933 ADL720932:ADL720933 ANH720932:ANH720933 AXD720932:AXD720933 BGZ720932:BGZ720933 BQV720932:BQV720933 CAR720932:CAR720933 CKN720932:CKN720933 CUJ720932:CUJ720933 DEF720932:DEF720933 DOB720932:DOB720933 DXX720932:DXX720933 EHT720932:EHT720933 ERP720932:ERP720933 FBL720932:FBL720933 FLH720932:FLH720933 FVD720932:FVD720933 GEZ720932:GEZ720933 GOV720932:GOV720933 GYR720932:GYR720933 HIN720932:HIN720933 HSJ720932:HSJ720933 ICF720932:ICF720933 IMB720932:IMB720933 IVX720932:IVX720933 JFT720932:JFT720933 JPP720932:JPP720933 JZL720932:JZL720933 KJH720932:KJH720933 KTD720932:KTD720933 LCZ720932:LCZ720933 LMV720932:LMV720933 LWR720932:LWR720933 MGN720932:MGN720933 MQJ720932:MQJ720933 NAF720932:NAF720933 NKB720932:NKB720933 NTX720932:NTX720933 ODT720932:ODT720933 ONP720932:ONP720933 OXL720932:OXL720933 PHH720932:PHH720933 PRD720932:PRD720933 QAZ720932:QAZ720933 QKV720932:QKV720933 QUR720932:QUR720933 REN720932:REN720933 ROJ720932:ROJ720933 RYF720932:RYF720933 SIB720932:SIB720933 SRX720932:SRX720933 TBT720932:TBT720933 TLP720932:TLP720933 TVL720932:TVL720933 UFH720932:UFH720933 UPD720932:UPD720933 UYZ720932:UYZ720933 VIV720932:VIV720933 VSR720932:VSR720933 WCN720932:WCN720933 WMJ720932:WMJ720933 WWF720932:WWF720933 X786468:X786469 JT786468:JT786469 TP786468:TP786469 ADL786468:ADL786469 ANH786468:ANH786469 AXD786468:AXD786469 BGZ786468:BGZ786469 BQV786468:BQV786469 CAR786468:CAR786469 CKN786468:CKN786469 CUJ786468:CUJ786469 DEF786468:DEF786469 DOB786468:DOB786469 DXX786468:DXX786469 EHT786468:EHT786469 ERP786468:ERP786469 FBL786468:FBL786469 FLH786468:FLH786469 FVD786468:FVD786469 GEZ786468:GEZ786469 GOV786468:GOV786469 GYR786468:GYR786469 HIN786468:HIN786469 HSJ786468:HSJ786469 ICF786468:ICF786469 IMB786468:IMB786469 IVX786468:IVX786469 JFT786468:JFT786469 JPP786468:JPP786469 JZL786468:JZL786469 KJH786468:KJH786469 KTD786468:KTD786469 LCZ786468:LCZ786469 LMV786468:LMV786469 LWR786468:LWR786469 MGN786468:MGN786469 MQJ786468:MQJ786469 NAF786468:NAF786469 NKB786468:NKB786469 NTX786468:NTX786469 ODT786468:ODT786469 ONP786468:ONP786469 OXL786468:OXL786469 PHH786468:PHH786469 PRD786468:PRD786469 QAZ786468:QAZ786469 QKV786468:QKV786469 QUR786468:QUR786469 REN786468:REN786469 ROJ786468:ROJ786469 RYF786468:RYF786469 SIB786468:SIB786469 SRX786468:SRX786469 TBT786468:TBT786469 TLP786468:TLP786469 TVL786468:TVL786469 UFH786468:UFH786469 UPD786468:UPD786469 UYZ786468:UYZ786469 VIV786468:VIV786469 VSR786468:VSR786469 WCN786468:WCN786469 WMJ786468:WMJ786469 WWF786468:WWF786469 X852004:X852005 JT852004:JT852005 TP852004:TP852005 ADL852004:ADL852005 ANH852004:ANH852005 AXD852004:AXD852005 BGZ852004:BGZ852005 BQV852004:BQV852005 CAR852004:CAR852005 CKN852004:CKN852005 CUJ852004:CUJ852005 DEF852004:DEF852005 DOB852004:DOB852005 DXX852004:DXX852005 EHT852004:EHT852005 ERP852004:ERP852005 FBL852004:FBL852005 FLH852004:FLH852005 FVD852004:FVD852005 GEZ852004:GEZ852005 GOV852004:GOV852005 GYR852004:GYR852005 HIN852004:HIN852005 HSJ852004:HSJ852005 ICF852004:ICF852005 IMB852004:IMB852005 IVX852004:IVX852005 JFT852004:JFT852005 JPP852004:JPP852005 JZL852004:JZL852005 KJH852004:KJH852005 KTD852004:KTD852005 LCZ852004:LCZ852005 LMV852004:LMV852005 LWR852004:LWR852005 MGN852004:MGN852005 MQJ852004:MQJ852005 NAF852004:NAF852005 NKB852004:NKB852005 NTX852004:NTX852005 ODT852004:ODT852005 ONP852004:ONP852005 OXL852004:OXL852005 PHH852004:PHH852005 PRD852004:PRD852005 QAZ852004:QAZ852005 QKV852004:QKV852005 QUR852004:QUR852005 REN852004:REN852005 ROJ852004:ROJ852005 RYF852004:RYF852005 SIB852004:SIB852005 SRX852004:SRX852005 TBT852004:TBT852005 TLP852004:TLP852005 TVL852004:TVL852005 UFH852004:UFH852005 UPD852004:UPD852005 UYZ852004:UYZ852005 VIV852004:VIV852005 VSR852004:VSR852005 WCN852004:WCN852005 WMJ852004:WMJ852005 WWF852004:WWF852005 X917540:X917541 JT917540:JT917541 TP917540:TP917541 ADL917540:ADL917541 ANH917540:ANH917541 AXD917540:AXD917541 BGZ917540:BGZ917541 BQV917540:BQV917541 CAR917540:CAR917541 CKN917540:CKN917541 CUJ917540:CUJ917541 DEF917540:DEF917541 DOB917540:DOB917541 DXX917540:DXX917541 EHT917540:EHT917541 ERP917540:ERP917541 FBL917540:FBL917541 FLH917540:FLH917541 FVD917540:FVD917541 GEZ917540:GEZ917541 GOV917540:GOV917541 GYR917540:GYR917541 HIN917540:HIN917541 HSJ917540:HSJ917541 ICF917540:ICF917541 IMB917540:IMB917541 IVX917540:IVX917541 JFT917540:JFT917541 JPP917540:JPP917541 JZL917540:JZL917541 KJH917540:KJH917541 KTD917540:KTD917541 LCZ917540:LCZ917541 LMV917540:LMV917541 LWR917540:LWR917541 MGN917540:MGN917541 MQJ917540:MQJ917541 NAF917540:NAF917541 NKB917540:NKB917541 NTX917540:NTX917541 ODT917540:ODT917541 ONP917540:ONP917541 OXL917540:OXL917541 PHH917540:PHH917541 PRD917540:PRD917541 QAZ917540:QAZ917541 QKV917540:QKV917541 QUR917540:QUR917541 REN917540:REN917541 ROJ917540:ROJ917541 RYF917540:RYF917541 SIB917540:SIB917541 SRX917540:SRX917541 TBT917540:TBT917541 TLP917540:TLP917541 TVL917540:TVL917541 UFH917540:UFH917541 UPD917540:UPD917541 UYZ917540:UYZ917541 VIV917540:VIV917541 VSR917540:VSR917541 WCN917540:WCN917541 WMJ917540:WMJ917541 WWF917540:WWF917541 X983076:X983077 JT983076:JT983077 TP983076:TP983077 ADL983076:ADL983077 ANH983076:ANH983077 AXD983076:AXD983077 BGZ983076:BGZ983077 BQV983076:BQV983077 CAR983076:CAR983077 CKN983076:CKN983077 CUJ983076:CUJ983077 DEF983076:DEF983077 DOB983076:DOB983077 DXX983076:DXX983077 EHT983076:EHT983077 ERP983076:ERP983077 FBL983076:FBL983077 FLH983076:FLH983077 FVD983076:FVD983077 GEZ983076:GEZ983077 GOV983076:GOV983077 GYR983076:GYR983077 HIN983076:HIN983077 HSJ983076:HSJ983077 ICF983076:ICF983077 IMB983076:IMB983077 IVX983076:IVX983077 JFT983076:JFT983077 JPP983076:JPP983077 JZL983076:JZL983077 KJH983076:KJH983077 KTD983076:KTD983077 LCZ983076:LCZ983077 LMV983076:LMV983077 LWR983076:LWR983077 MGN983076:MGN983077 MQJ983076:MQJ983077 NAF983076:NAF983077 NKB983076:NKB983077 NTX983076:NTX983077 ODT983076:ODT983077 ONP983076:ONP983077 OXL983076:OXL983077 PHH983076:PHH983077 PRD983076:PRD983077 QAZ983076:QAZ983077 QKV983076:QKV983077 QUR983076:QUR983077 REN983076:REN983077 ROJ983076:ROJ983077 RYF983076:RYF983077 SIB983076:SIB983077 SRX983076:SRX983077 TBT983076:TBT983077 TLP983076:TLP983077 TVL983076:TVL983077 UFH983076:UFH983077 UPD983076:UPD983077 UYZ983076:UYZ983077 VIV983076:VIV983077 VSR983076:VSR983077 WCN983076:WCN983077 WMJ983076:WMJ983077 WWF983076:WWF983077 WVN983046:WVN983053 JB7:JB14 SX7:SX14 ACT7:ACT14 AMP7:AMP14 AWL7:AWL14 BGH7:BGH14 BQD7:BQD14 BZZ7:BZZ14 CJV7:CJV14 CTR7:CTR14 DDN7:DDN14 DNJ7:DNJ14 DXF7:DXF14 EHB7:EHB14 EQX7:EQX14 FAT7:FAT14 FKP7:FKP14 FUL7:FUL14 GEH7:GEH14 GOD7:GOD14 GXZ7:GXZ14 HHV7:HHV14 HRR7:HRR14 IBN7:IBN14 ILJ7:ILJ14 IVF7:IVF14 JFB7:JFB14 JOX7:JOX14 JYT7:JYT14 KIP7:KIP14 KSL7:KSL14 LCH7:LCH14 LMD7:LMD14 LVZ7:LVZ14 MFV7:MFV14 MPR7:MPR14 MZN7:MZN14 NJJ7:NJJ14 NTF7:NTF14 ODB7:ODB14 OMX7:OMX14 OWT7:OWT14 PGP7:PGP14 PQL7:PQL14 QAH7:QAH14 QKD7:QKD14 QTZ7:QTZ14 RDV7:RDV14 RNR7:RNR14 RXN7:RXN14 SHJ7:SHJ14 SRF7:SRF14 TBB7:TBB14 TKX7:TKX14 TUT7:TUT14 UEP7:UEP14 UOL7:UOL14 UYH7:UYH14 VID7:VID14 VRZ7:VRZ14 WBV7:WBV14 WLR7:WLR14 WVN7:WVN14 F65542:F65549 JB65542:JB65549 SX65542:SX65549 ACT65542:ACT65549 AMP65542:AMP65549 AWL65542:AWL65549 BGH65542:BGH65549 BQD65542:BQD65549 BZZ65542:BZZ65549 CJV65542:CJV65549 CTR65542:CTR65549 DDN65542:DDN65549 DNJ65542:DNJ65549 DXF65542:DXF65549 EHB65542:EHB65549 EQX65542:EQX65549 FAT65542:FAT65549 FKP65542:FKP65549 FUL65542:FUL65549 GEH65542:GEH65549 GOD65542:GOD65549 GXZ65542:GXZ65549 HHV65542:HHV65549 HRR65542:HRR65549 IBN65542:IBN65549 ILJ65542:ILJ65549 IVF65542:IVF65549 JFB65542:JFB65549 JOX65542:JOX65549 JYT65542:JYT65549 KIP65542:KIP65549 KSL65542:KSL65549 LCH65542:LCH65549 LMD65542:LMD65549 LVZ65542:LVZ65549 MFV65542:MFV65549 MPR65542:MPR65549 MZN65542:MZN65549 NJJ65542:NJJ65549 NTF65542:NTF65549 ODB65542:ODB65549 OMX65542:OMX65549 OWT65542:OWT65549 PGP65542:PGP65549 PQL65542:PQL65549 QAH65542:QAH65549 QKD65542:QKD65549 QTZ65542:QTZ65549 RDV65542:RDV65549 RNR65542:RNR65549 RXN65542:RXN65549 SHJ65542:SHJ65549 SRF65542:SRF65549 TBB65542:TBB65549 TKX65542:TKX65549 TUT65542:TUT65549 UEP65542:UEP65549 UOL65542:UOL65549 UYH65542:UYH65549 VID65542:VID65549 VRZ65542:VRZ65549 WBV65542:WBV65549 WLR65542:WLR65549 WVN65542:WVN65549 F131078:F131085 JB131078:JB131085 SX131078:SX131085 ACT131078:ACT131085 AMP131078:AMP131085 AWL131078:AWL131085 BGH131078:BGH131085 BQD131078:BQD131085 BZZ131078:BZZ131085 CJV131078:CJV131085 CTR131078:CTR131085 DDN131078:DDN131085 DNJ131078:DNJ131085 DXF131078:DXF131085 EHB131078:EHB131085 EQX131078:EQX131085 FAT131078:FAT131085 FKP131078:FKP131085 FUL131078:FUL131085 GEH131078:GEH131085 GOD131078:GOD131085 GXZ131078:GXZ131085 HHV131078:HHV131085 HRR131078:HRR131085 IBN131078:IBN131085 ILJ131078:ILJ131085 IVF131078:IVF131085 JFB131078:JFB131085 JOX131078:JOX131085 JYT131078:JYT131085 KIP131078:KIP131085 KSL131078:KSL131085 LCH131078:LCH131085 LMD131078:LMD131085 LVZ131078:LVZ131085 MFV131078:MFV131085 MPR131078:MPR131085 MZN131078:MZN131085 NJJ131078:NJJ131085 NTF131078:NTF131085 ODB131078:ODB131085 OMX131078:OMX131085 OWT131078:OWT131085 PGP131078:PGP131085 PQL131078:PQL131085 QAH131078:QAH131085 QKD131078:QKD131085 QTZ131078:QTZ131085 RDV131078:RDV131085 RNR131078:RNR131085 RXN131078:RXN131085 SHJ131078:SHJ131085 SRF131078:SRF131085 TBB131078:TBB131085 TKX131078:TKX131085 TUT131078:TUT131085 UEP131078:UEP131085 UOL131078:UOL131085 UYH131078:UYH131085 VID131078:VID131085 VRZ131078:VRZ131085 WBV131078:WBV131085 WLR131078:WLR131085 WVN131078:WVN131085 F196614:F196621 JB196614:JB196621 SX196614:SX196621 ACT196614:ACT196621 AMP196614:AMP196621 AWL196614:AWL196621 BGH196614:BGH196621 BQD196614:BQD196621 BZZ196614:BZZ196621 CJV196614:CJV196621 CTR196614:CTR196621 DDN196614:DDN196621 DNJ196614:DNJ196621 DXF196614:DXF196621 EHB196614:EHB196621 EQX196614:EQX196621 FAT196614:FAT196621 FKP196614:FKP196621 FUL196614:FUL196621 GEH196614:GEH196621 GOD196614:GOD196621 GXZ196614:GXZ196621 HHV196614:HHV196621 HRR196614:HRR196621 IBN196614:IBN196621 ILJ196614:ILJ196621 IVF196614:IVF196621 JFB196614:JFB196621 JOX196614:JOX196621 JYT196614:JYT196621 KIP196614:KIP196621 KSL196614:KSL196621 LCH196614:LCH196621 LMD196614:LMD196621 LVZ196614:LVZ196621 MFV196614:MFV196621 MPR196614:MPR196621 MZN196614:MZN196621 NJJ196614:NJJ196621 NTF196614:NTF196621 ODB196614:ODB196621 OMX196614:OMX196621 OWT196614:OWT196621 PGP196614:PGP196621 PQL196614:PQL196621 QAH196614:QAH196621 QKD196614:QKD196621 QTZ196614:QTZ196621 RDV196614:RDV196621 RNR196614:RNR196621 RXN196614:RXN196621 SHJ196614:SHJ196621 SRF196614:SRF196621 TBB196614:TBB196621 TKX196614:TKX196621 TUT196614:TUT196621 UEP196614:UEP196621 UOL196614:UOL196621 UYH196614:UYH196621 VID196614:VID196621 VRZ196614:VRZ196621 WBV196614:WBV196621 WLR196614:WLR196621 WVN196614:WVN196621 F262150:F262157 JB262150:JB262157 SX262150:SX262157 ACT262150:ACT262157 AMP262150:AMP262157 AWL262150:AWL262157 BGH262150:BGH262157 BQD262150:BQD262157 BZZ262150:BZZ262157 CJV262150:CJV262157 CTR262150:CTR262157 DDN262150:DDN262157 DNJ262150:DNJ262157 DXF262150:DXF262157 EHB262150:EHB262157 EQX262150:EQX262157 FAT262150:FAT262157 FKP262150:FKP262157 FUL262150:FUL262157 GEH262150:GEH262157 GOD262150:GOD262157 GXZ262150:GXZ262157 HHV262150:HHV262157 HRR262150:HRR262157 IBN262150:IBN262157 ILJ262150:ILJ262157 IVF262150:IVF262157 JFB262150:JFB262157 JOX262150:JOX262157 JYT262150:JYT262157 KIP262150:KIP262157 KSL262150:KSL262157 LCH262150:LCH262157 LMD262150:LMD262157 LVZ262150:LVZ262157 MFV262150:MFV262157 MPR262150:MPR262157 MZN262150:MZN262157 NJJ262150:NJJ262157 NTF262150:NTF262157 ODB262150:ODB262157 OMX262150:OMX262157 OWT262150:OWT262157 PGP262150:PGP262157 PQL262150:PQL262157 QAH262150:QAH262157 QKD262150:QKD262157 QTZ262150:QTZ262157 RDV262150:RDV262157 RNR262150:RNR262157 RXN262150:RXN262157 SHJ262150:SHJ262157 SRF262150:SRF262157 TBB262150:TBB262157 TKX262150:TKX262157 TUT262150:TUT262157 UEP262150:UEP262157 UOL262150:UOL262157 UYH262150:UYH262157 VID262150:VID262157 VRZ262150:VRZ262157 WBV262150:WBV262157 WLR262150:WLR262157 WVN262150:WVN262157 F327686:F327693 JB327686:JB327693 SX327686:SX327693 ACT327686:ACT327693 AMP327686:AMP327693 AWL327686:AWL327693 BGH327686:BGH327693 BQD327686:BQD327693 BZZ327686:BZZ327693 CJV327686:CJV327693 CTR327686:CTR327693 DDN327686:DDN327693 DNJ327686:DNJ327693 DXF327686:DXF327693 EHB327686:EHB327693 EQX327686:EQX327693 FAT327686:FAT327693 FKP327686:FKP327693 FUL327686:FUL327693 GEH327686:GEH327693 GOD327686:GOD327693 GXZ327686:GXZ327693 HHV327686:HHV327693 HRR327686:HRR327693 IBN327686:IBN327693 ILJ327686:ILJ327693 IVF327686:IVF327693 JFB327686:JFB327693 JOX327686:JOX327693 JYT327686:JYT327693 KIP327686:KIP327693 KSL327686:KSL327693 LCH327686:LCH327693 LMD327686:LMD327693 LVZ327686:LVZ327693 MFV327686:MFV327693 MPR327686:MPR327693 MZN327686:MZN327693 NJJ327686:NJJ327693 NTF327686:NTF327693 ODB327686:ODB327693 OMX327686:OMX327693 OWT327686:OWT327693 PGP327686:PGP327693 PQL327686:PQL327693 QAH327686:QAH327693 QKD327686:QKD327693 QTZ327686:QTZ327693 RDV327686:RDV327693 RNR327686:RNR327693 RXN327686:RXN327693 SHJ327686:SHJ327693 SRF327686:SRF327693 TBB327686:TBB327693 TKX327686:TKX327693 TUT327686:TUT327693 UEP327686:UEP327693 UOL327686:UOL327693 UYH327686:UYH327693 VID327686:VID327693 VRZ327686:VRZ327693 WBV327686:WBV327693 WLR327686:WLR327693 WVN327686:WVN327693 F393222:F393229 JB393222:JB393229 SX393222:SX393229 ACT393222:ACT393229 AMP393222:AMP393229 AWL393222:AWL393229 BGH393222:BGH393229 BQD393222:BQD393229 BZZ393222:BZZ393229 CJV393222:CJV393229 CTR393222:CTR393229 DDN393222:DDN393229 DNJ393222:DNJ393229 DXF393222:DXF393229 EHB393222:EHB393229 EQX393222:EQX393229 FAT393222:FAT393229 FKP393222:FKP393229 FUL393222:FUL393229 GEH393222:GEH393229 GOD393222:GOD393229 GXZ393222:GXZ393229 HHV393222:HHV393229 HRR393222:HRR393229 IBN393222:IBN393229 ILJ393222:ILJ393229 IVF393222:IVF393229 JFB393222:JFB393229 JOX393222:JOX393229 JYT393222:JYT393229 KIP393222:KIP393229 KSL393222:KSL393229 LCH393222:LCH393229 LMD393222:LMD393229 LVZ393222:LVZ393229 MFV393222:MFV393229 MPR393222:MPR393229 MZN393222:MZN393229 NJJ393222:NJJ393229 NTF393222:NTF393229 ODB393222:ODB393229 OMX393222:OMX393229 OWT393222:OWT393229 PGP393222:PGP393229 PQL393222:PQL393229 QAH393222:QAH393229 QKD393222:QKD393229 QTZ393222:QTZ393229 RDV393222:RDV393229 RNR393222:RNR393229 RXN393222:RXN393229 SHJ393222:SHJ393229 SRF393222:SRF393229 TBB393222:TBB393229 TKX393222:TKX393229 TUT393222:TUT393229 UEP393222:UEP393229 UOL393222:UOL393229 UYH393222:UYH393229 VID393222:VID393229 VRZ393222:VRZ393229 WBV393222:WBV393229 WLR393222:WLR393229 WVN393222:WVN393229 F458758:F458765 JB458758:JB458765 SX458758:SX458765 ACT458758:ACT458765 AMP458758:AMP458765 AWL458758:AWL458765 BGH458758:BGH458765 BQD458758:BQD458765 BZZ458758:BZZ458765 CJV458758:CJV458765 CTR458758:CTR458765 DDN458758:DDN458765 DNJ458758:DNJ458765 DXF458758:DXF458765 EHB458758:EHB458765 EQX458758:EQX458765 FAT458758:FAT458765 FKP458758:FKP458765 FUL458758:FUL458765 GEH458758:GEH458765 GOD458758:GOD458765 GXZ458758:GXZ458765 HHV458758:HHV458765 HRR458758:HRR458765 IBN458758:IBN458765 ILJ458758:ILJ458765 IVF458758:IVF458765 JFB458758:JFB458765 JOX458758:JOX458765 JYT458758:JYT458765 KIP458758:KIP458765 KSL458758:KSL458765 LCH458758:LCH458765 LMD458758:LMD458765 LVZ458758:LVZ458765 MFV458758:MFV458765 MPR458758:MPR458765 MZN458758:MZN458765 NJJ458758:NJJ458765 NTF458758:NTF458765 ODB458758:ODB458765 OMX458758:OMX458765 OWT458758:OWT458765 PGP458758:PGP458765 PQL458758:PQL458765 QAH458758:QAH458765 QKD458758:QKD458765 QTZ458758:QTZ458765 RDV458758:RDV458765 RNR458758:RNR458765 RXN458758:RXN458765 SHJ458758:SHJ458765 SRF458758:SRF458765 TBB458758:TBB458765 TKX458758:TKX458765 TUT458758:TUT458765 UEP458758:UEP458765 UOL458758:UOL458765 UYH458758:UYH458765 VID458758:VID458765 VRZ458758:VRZ458765 WBV458758:WBV458765 WLR458758:WLR458765 WVN458758:WVN458765 F524294:F524301 JB524294:JB524301 SX524294:SX524301 ACT524294:ACT524301 AMP524294:AMP524301 AWL524294:AWL524301 BGH524294:BGH524301 BQD524294:BQD524301 BZZ524294:BZZ524301 CJV524294:CJV524301 CTR524294:CTR524301 DDN524294:DDN524301 DNJ524294:DNJ524301 DXF524294:DXF524301 EHB524294:EHB524301 EQX524294:EQX524301 FAT524294:FAT524301 FKP524294:FKP524301 FUL524294:FUL524301 GEH524294:GEH524301 GOD524294:GOD524301 GXZ524294:GXZ524301 HHV524294:HHV524301 HRR524294:HRR524301 IBN524294:IBN524301 ILJ524294:ILJ524301 IVF524294:IVF524301 JFB524294:JFB524301 JOX524294:JOX524301 JYT524294:JYT524301 KIP524294:KIP524301 KSL524294:KSL524301 LCH524294:LCH524301 LMD524294:LMD524301 LVZ524294:LVZ524301 MFV524294:MFV524301 MPR524294:MPR524301 MZN524294:MZN524301 NJJ524294:NJJ524301 NTF524294:NTF524301 ODB524294:ODB524301 OMX524294:OMX524301 OWT524294:OWT524301 PGP524294:PGP524301 PQL524294:PQL524301 QAH524294:QAH524301 QKD524294:QKD524301 QTZ524294:QTZ524301 RDV524294:RDV524301 RNR524294:RNR524301 RXN524294:RXN524301 SHJ524294:SHJ524301 SRF524294:SRF524301 TBB524294:TBB524301 TKX524294:TKX524301 TUT524294:TUT524301 UEP524294:UEP524301 UOL524294:UOL524301 UYH524294:UYH524301 VID524294:VID524301 VRZ524294:VRZ524301 WBV524294:WBV524301 WLR524294:WLR524301 WVN524294:WVN524301 F589830:F589837 JB589830:JB589837 SX589830:SX589837 ACT589830:ACT589837 AMP589830:AMP589837 AWL589830:AWL589837 BGH589830:BGH589837 BQD589830:BQD589837 BZZ589830:BZZ589837 CJV589830:CJV589837 CTR589830:CTR589837 DDN589830:DDN589837 DNJ589830:DNJ589837 DXF589830:DXF589837 EHB589830:EHB589837 EQX589830:EQX589837 FAT589830:FAT589837 FKP589830:FKP589837 FUL589830:FUL589837 GEH589830:GEH589837 GOD589830:GOD589837 GXZ589830:GXZ589837 HHV589830:HHV589837 HRR589830:HRR589837 IBN589830:IBN589837 ILJ589830:ILJ589837 IVF589830:IVF589837 JFB589830:JFB589837 JOX589830:JOX589837 JYT589830:JYT589837 KIP589830:KIP589837 KSL589830:KSL589837 LCH589830:LCH589837 LMD589830:LMD589837 LVZ589830:LVZ589837 MFV589830:MFV589837 MPR589830:MPR589837 MZN589830:MZN589837 NJJ589830:NJJ589837 NTF589830:NTF589837 ODB589830:ODB589837 OMX589830:OMX589837 OWT589830:OWT589837 PGP589830:PGP589837 PQL589830:PQL589837 QAH589830:QAH589837 QKD589830:QKD589837 QTZ589830:QTZ589837 RDV589830:RDV589837 RNR589830:RNR589837 RXN589830:RXN589837 SHJ589830:SHJ589837 SRF589830:SRF589837 TBB589830:TBB589837 TKX589830:TKX589837 TUT589830:TUT589837 UEP589830:UEP589837 UOL589830:UOL589837 UYH589830:UYH589837 VID589830:VID589837 VRZ589830:VRZ589837 WBV589830:WBV589837 WLR589830:WLR589837 WVN589830:WVN589837 F655366:F655373 JB655366:JB655373 SX655366:SX655373 ACT655366:ACT655373 AMP655366:AMP655373 AWL655366:AWL655373 BGH655366:BGH655373 BQD655366:BQD655373 BZZ655366:BZZ655373 CJV655366:CJV655373 CTR655366:CTR655373 DDN655366:DDN655373 DNJ655366:DNJ655373 DXF655366:DXF655373 EHB655366:EHB655373 EQX655366:EQX655373 FAT655366:FAT655373 FKP655366:FKP655373 FUL655366:FUL655373 GEH655366:GEH655373 GOD655366:GOD655373 GXZ655366:GXZ655373 HHV655366:HHV655373 HRR655366:HRR655373 IBN655366:IBN655373 ILJ655366:ILJ655373 IVF655366:IVF655373 JFB655366:JFB655373 JOX655366:JOX655373 JYT655366:JYT655373 KIP655366:KIP655373 KSL655366:KSL655373 LCH655366:LCH655373 LMD655366:LMD655373 LVZ655366:LVZ655373 MFV655366:MFV655373 MPR655366:MPR655373 MZN655366:MZN655373 NJJ655366:NJJ655373 NTF655366:NTF655373 ODB655366:ODB655373 OMX655366:OMX655373 OWT655366:OWT655373 PGP655366:PGP655373 PQL655366:PQL655373 QAH655366:QAH655373 QKD655366:QKD655373 QTZ655366:QTZ655373 RDV655366:RDV655373 RNR655366:RNR655373 RXN655366:RXN655373 SHJ655366:SHJ655373 SRF655366:SRF655373 TBB655366:TBB655373 TKX655366:TKX655373 TUT655366:TUT655373 UEP655366:UEP655373 UOL655366:UOL655373 UYH655366:UYH655373 VID655366:VID655373 VRZ655366:VRZ655373 WBV655366:WBV655373 WLR655366:WLR655373 WVN655366:WVN655373 F720902:F720909 JB720902:JB720909 SX720902:SX720909 ACT720902:ACT720909 AMP720902:AMP720909 AWL720902:AWL720909 BGH720902:BGH720909 BQD720902:BQD720909 BZZ720902:BZZ720909 CJV720902:CJV720909 CTR720902:CTR720909 DDN720902:DDN720909 DNJ720902:DNJ720909 DXF720902:DXF720909 EHB720902:EHB720909 EQX720902:EQX720909 FAT720902:FAT720909 FKP720902:FKP720909 FUL720902:FUL720909 GEH720902:GEH720909 GOD720902:GOD720909 GXZ720902:GXZ720909 HHV720902:HHV720909 HRR720902:HRR720909 IBN720902:IBN720909 ILJ720902:ILJ720909 IVF720902:IVF720909 JFB720902:JFB720909 JOX720902:JOX720909 JYT720902:JYT720909 KIP720902:KIP720909 KSL720902:KSL720909 LCH720902:LCH720909 LMD720902:LMD720909 LVZ720902:LVZ720909 MFV720902:MFV720909 MPR720902:MPR720909 MZN720902:MZN720909 NJJ720902:NJJ720909 NTF720902:NTF720909 ODB720902:ODB720909 OMX720902:OMX720909 OWT720902:OWT720909 PGP720902:PGP720909 PQL720902:PQL720909 QAH720902:QAH720909 QKD720902:QKD720909 QTZ720902:QTZ720909 RDV720902:RDV720909 RNR720902:RNR720909 RXN720902:RXN720909 SHJ720902:SHJ720909 SRF720902:SRF720909 TBB720902:TBB720909 TKX720902:TKX720909 TUT720902:TUT720909 UEP720902:UEP720909 UOL720902:UOL720909 UYH720902:UYH720909 VID720902:VID720909 VRZ720902:VRZ720909 WBV720902:WBV720909 WLR720902:WLR720909 WVN720902:WVN720909 F786438:F786445 JB786438:JB786445 SX786438:SX786445 ACT786438:ACT786445 AMP786438:AMP786445 AWL786438:AWL786445 BGH786438:BGH786445 BQD786438:BQD786445 BZZ786438:BZZ786445 CJV786438:CJV786445 CTR786438:CTR786445 DDN786438:DDN786445 DNJ786438:DNJ786445 DXF786438:DXF786445 EHB786438:EHB786445 EQX786438:EQX786445 FAT786438:FAT786445 FKP786438:FKP786445 FUL786438:FUL786445 GEH786438:GEH786445 GOD786438:GOD786445 GXZ786438:GXZ786445 HHV786438:HHV786445 HRR786438:HRR786445 IBN786438:IBN786445 ILJ786438:ILJ786445 IVF786438:IVF786445 JFB786438:JFB786445 JOX786438:JOX786445 JYT786438:JYT786445 KIP786438:KIP786445 KSL786438:KSL786445 LCH786438:LCH786445 LMD786438:LMD786445 LVZ786438:LVZ786445 MFV786438:MFV786445 MPR786438:MPR786445 MZN786438:MZN786445 NJJ786438:NJJ786445 NTF786438:NTF786445 ODB786438:ODB786445 OMX786438:OMX786445 OWT786438:OWT786445 PGP786438:PGP786445 PQL786438:PQL786445 QAH786438:QAH786445 QKD786438:QKD786445 QTZ786438:QTZ786445 RDV786438:RDV786445 RNR786438:RNR786445 RXN786438:RXN786445 SHJ786438:SHJ786445 SRF786438:SRF786445 TBB786438:TBB786445 TKX786438:TKX786445 TUT786438:TUT786445 UEP786438:UEP786445 UOL786438:UOL786445 UYH786438:UYH786445 VID786438:VID786445 VRZ786438:VRZ786445 WBV786438:WBV786445 WLR786438:WLR786445 WVN786438:WVN786445 F851974:F851981 JB851974:JB851981 SX851974:SX851981 ACT851974:ACT851981 AMP851974:AMP851981 AWL851974:AWL851981 BGH851974:BGH851981 BQD851974:BQD851981 BZZ851974:BZZ851981 CJV851974:CJV851981 CTR851974:CTR851981 DDN851974:DDN851981 DNJ851974:DNJ851981 DXF851974:DXF851981 EHB851974:EHB851981 EQX851974:EQX851981 FAT851974:FAT851981 FKP851974:FKP851981 FUL851974:FUL851981 GEH851974:GEH851981 GOD851974:GOD851981 GXZ851974:GXZ851981 HHV851974:HHV851981 HRR851974:HRR851981 IBN851974:IBN851981 ILJ851974:ILJ851981 IVF851974:IVF851981 JFB851974:JFB851981 JOX851974:JOX851981 JYT851974:JYT851981 KIP851974:KIP851981 KSL851974:KSL851981 LCH851974:LCH851981 LMD851974:LMD851981 LVZ851974:LVZ851981 MFV851974:MFV851981 MPR851974:MPR851981 MZN851974:MZN851981 NJJ851974:NJJ851981 NTF851974:NTF851981 ODB851974:ODB851981 OMX851974:OMX851981 OWT851974:OWT851981 PGP851974:PGP851981 PQL851974:PQL851981 QAH851974:QAH851981 QKD851974:QKD851981 QTZ851974:QTZ851981 RDV851974:RDV851981 RNR851974:RNR851981 RXN851974:RXN851981 SHJ851974:SHJ851981 SRF851974:SRF851981 TBB851974:TBB851981 TKX851974:TKX851981 TUT851974:TUT851981 UEP851974:UEP851981 UOL851974:UOL851981 UYH851974:UYH851981 VID851974:VID851981 VRZ851974:VRZ851981 WBV851974:WBV851981 WLR851974:WLR851981 WVN851974:WVN851981 F917510:F917517 JB917510:JB917517 SX917510:SX917517 ACT917510:ACT917517 AMP917510:AMP917517 AWL917510:AWL917517 BGH917510:BGH917517 BQD917510:BQD917517 BZZ917510:BZZ917517 CJV917510:CJV917517 CTR917510:CTR917517 DDN917510:DDN917517 DNJ917510:DNJ917517 DXF917510:DXF917517 EHB917510:EHB917517 EQX917510:EQX917517 FAT917510:FAT917517 FKP917510:FKP917517 FUL917510:FUL917517 GEH917510:GEH917517 GOD917510:GOD917517 GXZ917510:GXZ917517 HHV917510:HHV917517 HRR917510:HRR917517 IBN917510:IBN917517 ILJ917510:ILJ917517 IVF917510:IVF917517 JFB917510:JFB917517 JOX917510:JOX917517 JYT917510:JYT917517 KIP917510:KIP917517 KSL917510:KSL917517 LCH917510:LCH917517 LMD917510:LMD917517 LVZ917510:LVZ917517 MFV917510:MFV917517 MPR917510:MPR917517 MZN917510:MZN917517 NJJ917510:NJJ917517 NTF917510:NTF917517 ODB917510:ODB917517 OMX917510:OMX917517 OWT917510:OWT917517 PGP917510:PGP917517 PQL917510:PQL917517 QAH917510:QAH917517 QKD917510:QKD917517 QTZ917510:QTZ917517 RDV917510:RDV917517 RNR917510:RNR917517 RXN917510:RXN917517 SHJ917510:SHJ917517 SRF917510:SRF917517 TBB917510:TBB917517 TKX917510:TKX917517 TUT917510:TUT917517 UEP917510:UEP917517 UOL917510:UOL917517 UYH917510:UYH917517 VID917510:VID917517 VRZ917510:VRZ917517 WBV917510:WBV917517 WLR917510:WLR917517 WVN917510:WVN917517 F983046:F983053 JB983046:JB983053 SX983046:SX983053 ACT983046:ACT983053 AMP983046:AMP983053 AWL983046:AWL983053 BGH983046:BGH983053 BQD983046:BQD983053 BZZ983046:BZZ983053 CJV983046:CJV983053 CTR983046:CTR983053 DDN983046:DDN983053 DNJ983046:DNJ983053 DXF983046:DXF983053 EHB983046:EHB983053 EQX983046:EQX983053 FAT983046:FAT983053 FKP983046:FKP983053 FUL983046:FUL983053 GEH983046:GEH983053 GOD983046:GOD983053 GXZ983046:GXZ983053 HHV983046:HHV983053 HRR983046:HRR983053 IBN983046:IBN983053 ILJ983046:ILJ983053 IVF983046:IVF983053 JFB983046:JFB983053 JOX983046:JOX983053 JYT983046:JYT983053 KIP983046:KIP983053 KSL983046:KSL983053 LCH983046:LCH983053 LMD983046:LMD983053 LVZ983046:LVZ983053 MFV983046:MFV983053 MPR983046:MPR983053 MZN983046:MZN983053 NJJ983046:NJJ983053 NTF983046:NTF983053 ODB983046:ODB983053 OMX983046:OMX983053 OWT983046:OWT983053 PGP983046:PGP983053 PQL983046:PQL983053 QAH983046:QAH983053 QKD983046:QKD983053 QTZ983046:QTZ983053 RDV983046:RDV983053 RNR983046:RNR983053 RXN983046:RXN983053 SHJ983046:SHJ983053 SRF983046:SRF983053 TBB983046:TBB983053 TKX983046:TKX983053 TUT983046:TUT983053 UEP983046:UEP983053 UOL983046:UOL983053 UYH983046:UYH983053 VID983046:VID983053 VRZ983046:VRZ983053 WBV983046:WBV983053</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5A83A-910E-4118-B59C-988FFD12C7AB}">
  <sheetPr>
    <tabColor theme="4"/>
  </sheetPr>
  <dimension ref="A1:AN36"/>
  <sheetViews>
    <sheetView view="pageBreakPreview" zoomScaleSheetLayoutView="100" workbookViewId="0"/>
  </sheetViews>
  <sheetFormatPr defaultColWidth="8.625" defaultRowHeight="21" customHeight="1" x14ac:dyDescent="0.4"/>
  <cols>
    <col min="1" max="17" width="2.625" style="45" customWidth="1"/>
    <col min="18" max="33" width="2.875" style="45" customWidth="1"/>
    <col min="34" max="38" width="2.625" style="45" customWidth="1"/>
    <col min="39" max="39" width="2.5" style="45" customWidth="1"/>
    <col min="40" max="40" width="9" style="45" customWidth="1"/>
    <col min="41" max="41" width="2.5" style="45" customWidth="1"/>
    <col min="42" max="16384" width="8.625" style="45"/>
  </cols>
  <sheetData>
    <row r="1" spans="1:40" ht="20.100000000000001" customHeight="1" x14ac:dyDescent="0.4">
      <c r="A1" s="45" t="s">
        <v>1195</v>
      </c>
    </row>
    <row r="2" spans="1:40" ht="20.100000000000001" customHeight="1" x14ac:dyDescent="0.4">
      <c r="AC2" s="2896" t="s">
        <v>1170</v>
      </c>
      <c r="AD2" s="2896"/>
      <c r="AE2" s="2896"/>
      <c r="AF2" s="2896"/>
      <c r="AG2" s="2896"/>
      <c r="AH2" s="2896"/>
      <c r="AI2" s="2896"/>
      <c r="AJ2" s="2896"/>
      <c r="AK2" s="2896"/>
    </row>
    <row r="3" spans="1:40" ht="20.100000000000001" customHeight="1" x14ac:dyDescent="0.4"/>
    <row r="4" spans="1:40" ht="20.100000000000001" customHeight="1" x14ac:dyDescent="0.4">
      <c r="A4" s="1431" t="s">
        <v>1171</v>
      </c>
      <c r="B4" s="1431"/>
      <c r="C4" s="1431"/>
      <c r="D4" s="1431"/>
      <c r="E4" s="1431"/>
      <c r="F4" s="1431"/>
      <c r="G4" s="1431"/>
      <c r="H4" s="1431"/>
      <c r="I4" s="1431"/>
      <c r="J4" s="1431"/>
      <c r="K4" s="1431"/>
      <c r="L4" s="1431"/>
      <c r="M4" s="1431"/>
      <c r="N4" s="1431"/>
      <c r="O4" s="1431"/>
      <c r="P4" s="1431"/>
      <c r="Q4" s="1431"/>
      <c r="R4" s="1431"/>
      <c r="S4" s="1431"/>
      <c r="T4" s="1431"/>
      <c r="U4" s="1431"/>
      <c r="V4" s="1431"/>
      <c r="W4" s="1431"/>
      <c r="X4" s="1431"/>
      <c r="Y4" s="1431"/>
      <c r="Z4" s="1431"/>
      <c r="AA4" s="1431"/>
      <c r="AB4" s="1431"/>
      <c r="AC4" s="1431"/>
      <c r="AD4" s="1431"/>
      <c r="AE4" s="1431"/>
      <c r="AF4" s="1431"/>
      <c r="AG4" s="1431"/>
      <c r="AH4" s="1431"/>
      <c r="AI4" s="1431"/>
      <c r="AJ4" s="1431"/>
      <c r="AK4" s="1431"/>
    </row>
    <row r="5" spans="1:40" s="6" customFormat="1" ht="20.100000000000001" customHeight="1" x14ac:dyDescent="0.4">
      <c r="A5" s="405"/>
      <c r="B5" s="405"/>
      <c r="C5" s="405"/>
      <c r="D5" s="405"/>
      <c r="E5" s="405"/>
      <c r="F5" s="405"/>
      <c r="G5" s="405"/>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row>
    <row r="6" spans="1:40" s="6" customFormat="1" ht="29.25" customHeight="1" x14ac:dyDescent="0.4">
      <c r="A6" s="2897" t="s">
        <v>755</v>
      </c>
      <c r="B6" s="2897"/>
      <c r="C6" s="2897"/>
      <c r="D6" s="2897"/>
      <c r="E6" s="2897"/>
      <c r="F6" s="2897"/>
      <c r="G6" s="2897"/>
      <c r="H6" s="2897"/>
      <c r="I6" s="2897"/>
      <c r="J6" s="2897"/>
      <c r="K6" s="2890"/>
      <c r="L6" s="2890"/>
      <c r="M6" s="2890"/>
      <c r="N6" s="2890"/>
      <c r="O6" s="2890"/>
      <c r="P6" s="2890"/>
      <c r="Q6" s="2890"/>
      <c r="R6" s="2890"/>
      <c r="S6" s="2890"/>
      <c r="T6" s="2890"/>
      <c r="U6" s="2890"/>
      <c r="V6" s="2890"/>
      <c r="W6" s="2890"/>
      <c r="X6" s="2890"/>
      <c r="Y6" s="2890"/>
      <c r="Z6" s="2890"/>
      <c r="AA6" s="2890"/>
      <c r="AB6" s="2890"/>
      <c r="AC6" s="2890"/>
      <c r="AD6" s="2890"/>
      <c r="AE6" s="2890"/>
      <c r="AF6" s="2890"/>
      <c r="AG6" s="2890"/>
      <c r="AH6" s="2890"/>
      <c r="AI6" s="2890"/>
      <c r="AJ6" s="2890"/>
      <c r="AK6" s="2890"/>
    </row>
    <row r="7" spans="1:40" s="6" customFormat="1" ht="31.5" customHeight="1" x14ac:dyDescent="0.4">
      <c r="A7" s="2897" t="s">
        <v>756</v>
      </c>
      <c r="B7" s="2897"/>
      <c r="C7" s="2897"/>
      <c r="D7" s="2897"/>
      <c r="E7" s="2897"/>
      <c r="F7" s="2897"/>
      <c r="G7" s="2897"/>
      <c r="H7" s="2897"/>
      <c r="I7" s="2897"/>
      <c r="J7" s="2897"/>
      <c r="K7" s="2898"/>
      <c r="L7" s="2898"/>
      <c r="M7" s="2898"/>
      <c r="N7" s="2898"/>
      <c r="O7" s="2898"/>
      <c r="P7" s="2898"/>
      <c r="Q7" s="2898"/>
      <c r="R7" s="2898"/>
      <c r="S7" s="2898"/>
      <c r="T7" s="2898"/>
      <c r="U7" s="2898"/>
      <c r="V7" s="2898"/>
      <c r="W7" s="2898"/>
      <c r="X7" s="2898"/>
      <c r="Y7" s="2898"/>
      <c r="Z7" s="2899" t="s">
        <v>1172</v>
      </c>
      <c r="AA7" s="2899"/>
      <c r="AB7" s="2899"/>
      <c r="AC7" s="2899"/>
      <c r="AD7" s="2899"/>
      <c r="AE7" s="2899"/>
      <c r="AF7" s="2899"/>
      <c r="AG7" s="2899"/>
      <c r="AH7" s="2900" t="s">
        <v>1173</v>
      </c>
      <c r="AI7" s="2900"/>
      <c r="AJ7" s="2900"/>
      <c r="AK7" s="2900"/>
    </row>
    <row r="8" spans="1:40" s="6" customFormat="1" ht="29.25" customHeight="1" x14ac:dyDescent="0.4">
      <c r="A8" s="2889" t="s">
        <v>1174</v>
      </c>
      <c r="B8" s="2889"/>
      <c r="C8" s="2889"/>
      <c r="D8" s="2889"/>
      <c r="E8" s="2889"/>
      <c r="F8" s="2889"/>
      <c r="G8" s="2889"/>
      <c r="H8" s="2889"/>
      <c r="I8" s="2889"/>
      <c r="J8" s="2889"/>
      <c r="K8" s="2890" t="s">
        <v>1175</v>
      </c>
      <c r="L8" s="2890"/>
      <c r="M8" s="2890"/>
      <c r="N8" s="2890"/>
      <c r="O8" s="2890"/>
      <c r="P8" s="2890"/>
      <c r="Q8" s="2890"/>
      <c r="R8" s="2890"/>
      <c r="S8" s="2890"/>
      <c r="T8" s="2890"/>
      <c r="U8" s="2890"/>
      <c r="V8" s="2890"/>
      <c r="W8" s="2890"/>
      <c r="X8" s="2890"/>
      <c r="Y8" s="2890"/>
      <c r="Z8" s="2890"/>
      <c r="AA8" s="2890"/>
      <c r="AB8" s="2890"/>
      <c r="AC8" s="2890"/>
      <c r="AD8" s="2890"/>
      <c r="AE8" s="2890"/>
      <c r="AF8" s="2890"/>
      <c r="AG8" s="2890"/>
      <c r="AH8" s="2890"/>
      <c r="AI8" s="2890"/>
      <c r="AJ8" s="2890"/>
      <c r="AK8" s="2890"/>
    </row>
    <row r="9" spans="1:40" ht="12.75" customHeight="1" thickBot="1" x14ac:dyDescent="0.45">
      <c r="A9" s="770"/>
      <c r="B9" s="770"/>
      <c r="C9" s="770"/>
      <c r="D9" s="770"/>
      <c r="E9" s="770"/>
      <c r="F9" s="770"/>
      <c r="G9" s="770"/>
      <c r="H9" s="770"/>
      <c r="I9" s="770"/>
      <c r="J9" s="770"/>
      <c r="K9" s="770"/>
      <c r="L9" s="770"/>
      <c r="M9" s="770"/>
      <c r="N9" s="770"/>
      <c r="O9" s="770"/>
      <c r="P9" s="770"/>
      <c r="Q9" s="770"/>
      <c r="R9" s="770"/>
      <c r="S9" s="770"/>
      <c r="T9" s="770"/>
      <c r="U9" s="770"/>
      <c r="V9" s="770"/>
      <c r="W9" s="770"/>
      <c r="X9" s="770"/>
      <c r="Y9" s="770"/>
      <c r="Z9" s="770"/>
      <c r="AA9" s="770"/>
      <c r="AB9" s="770"/>
      <c r="AC9" s="770"/>
      <c r="AD9" s="770"/>
      <c r="AE9" s="770"/>
      <c r="AF9" s="770"/>
      <c r="AG9" s="770"/>
      <c r="AH9" s="770"/>
      <c r="AI9" s="770"/>
      <c r="AJ9" s="770"/>
      <c r="AK9" s="770"/>
    </row>
    <row r="10" spans="1:40" ht="21" customHeight="1" x14ac:dyDescent="0.4">
      <c r="A10" s="2854" t="s">
        <v>761</v>
      </c>
      <c r="B10" s="2855"/>
      <c r="C10" s="2855"/>
      <c r="D10" s="2855"/>
      <c r="E10" s="2855"/>
      <c r="F10" s="2855"/>
      <c r="G10" s="2855"/>
      <c r="H10" s="2855"/>
      <c r="I10" s="2855"/>
      <c r="J10" s="2855"/>
      <c r="K10" s="2855"/>
      <c r="L10" s="2855"/>
      <c r="M10" s="2855"/>
      <c r="N10" s="2855"/>
      <c r="O10" s="2855"/>
      <c r="P10" s="2855"/>
      <c r="Q10" s="2855"/>
      <c r="R10" s="2855"/>
      <c r="S10" s="2855"/>
      <c r="T10" s="2855"/>
      <c r="U10" s="2855"/>
      <c r="V10" s="2855"/>
      <c r="W10" s="2855"/>
      <c r="X10" s="2855"/>
      <c r="Y10" s="2855"/>
      <c r="Z10" s="2855"/>
      <c r="AA10" s="2855"/>
      <c r="AB10" s="2855"/>
      <c r="AC10" s="2855"/>
      <c r="AD10" s="2855"/>
      <c r="AE10" s="2855"/>
      <c r="AF10" s="2855"/>
      <c r="AG10" s="2855"/>
      <c r="AH10" s="2855"/>
      <c r="AI10" s="2855"/>
      <c r="AJ10" s="2855"/>
      <c r="AK10" s="2856"/>
    </row>
    <row r="11" spans="1:40" ht="27.75" customHeight="1" x14ac:dyDescent="0.4">
      <c r="A11" s="2891" t="s">
        <v>1176</v>
      </c>
      <c r="B11" s="2892"/>
      <c r="C11" s="2892"/>
      <c r="D11" s="2892"/>
      <c r="E11" s="2892"/>
      <c r="F11" s="2892"/>
      <c r="G11" s="2892"/>
      <c r="H11" s="2892"/>
      <c r="I11" s="2892"/>
      <c r="J11" s="2892"/>
      <c r="K11" s="2892"/>
      <c r="L11" s="2892"/>
      <c r="M11" s="2892"/>
      <c r="N11" s="2892"/>
      <c r="O11" s="2892"/>
      <c r="P11" s="2892"/>
      <c r="Q11" s="2892"/>
      <c r="R11" s="2893"/>
      <c r="S11" s="2893"/>
      <c r="T11" s="2893"/>
      <c r="U11" s="2893"/>
      <c r="V11" s="2893"/>
      <c r="W11" s="2893"/>
      <c r="X11" s="2893"/>
      <c r="Y11" s="2893"/>
      <c r="Z11" s="2893"/>
      <c r="AA11" s="2893"/>
      <c r="AB11" s="2893"/>
      <c r="AC11" s="2893"/>
      <c r="AD11" s="771" t="s">
        <v>763</v>
      </c>
      <c r="AE11" s="772"/>
      <c r="AF11" s="2894"/>
      <c r="AG11" s="2894"/>
      <c r="AH11" s="2894"/>
      <c r="AI11" s="2894"/>
      <c r="AJ11" s="2894"/>
      <c r="AK11" s="2895"/>
      <c r="AN11" s="773"/>
    </row>
    <row r="12" spans="1:40" ht="27.75" customHeight="1" thickBot="1" x14ac:dyDescent="0.45">
      <c r="A12" s="774"/>
      <c r="B12" s="2873" t="s">
        <v>1177</v>
      </c>
      <c r="C12" s="2873"/>
      <c r="D12" s="2873"/>
      <c r="E12" s="2873"/>
      <c r="F12" s="2873"/>
      <c r="G12" s="2873"/>
      <c r="H12" s="2873"/>
      <c r="I12" s="2873"/>
      <c r="J12" s="2873"/>
      <c r="K12" s="2873"/>
      <c r="L12" s="2873"/>
      <c r="M12" s="2873"/>
      <c r="N12" s="2873"/>
      <c r="O12" s="2873"/>
      <c r="P12" s="2873"/>
      <c r="Q12" s="2873"/>
      <c r="R12" s="2870">
        <f>ROUNDUP(R11*30%,1)</f>
        <v>0</v>
      </c>
      <c r="S12" s="2870"/>
      <c r="T12" s="2870"/>
      <c r="U12" s="2870"/>
      <c r="V12" s="2870"/>
      <c r="W12" s="2870"/>
      <c r="X12" s="2870"/>
      <c r="Y12" s="2870"/>
      <c r="Z12" s="2870"/>
      <c r="AA12" s="2870"/>
      <c r="AB12" s="2870"/>
      <c r="AC12" s="2870"/>
      <c r="AD12" s="775" t="s">
        <v>763</v>
      </c>
      <c r="AE12" s="775"/>
      <c r="AF12" s="2871"/>
      <c r="AG12" s="2871"/>
      <c r="AH12" s="2871"/>
      <c r="AI12" s="2871"/>
      <c r="AJ12" s="2871"/>
      <c r="AK12" s="2872"/>
    </row>
    <row r="13" spans="1:40" ht="27.75" customHeight="1" thickTop="1" x14ac:dyDescent="0.4">
      <c r="A13" s="2874" t="s">
        <v>1178</v>
      </c>
      <c r="B13" s="2875"/>
      <c r="C13" s="2875"/>
      <c r="D13" s="2875"/>
      <c r="E13" s="2875"/>
      <c r="F13" s="2875"/>
      <c r="G13" s="2875"/>
      <c r="H13" s="2875"/>
      <c r="I13" s="2875"/>
      <c r="J13" s="2875"/>
      <c r="K13" s="2875"/>
      <c r="L13" s="2875"/>
      <c r="M13" s="2875"/>
      <c r="N13" s="2875"/>
      <c r="O13" s="2875"/>
      <c r="P13" s="2875"/>
      <c r="Q13" s="2875"/>
      <c r="R13" s="2876" t="e">
        <f>ROUNDUP(AF14/AF15,1)</f>
        <v>#DIV/0!</v>
      </c>
      <c r="S13" s="2876"/>
      <c r="T13" s="2876"/>
      <c r="U13" s="2876"/>
      <c r="V13" s="2876"/>
      <c r="W13" s="2876"/>
      <c r="X13" s="2876"/>
      <c r="Y13" s="2876"/>
      <c r="Z13" s="2876"/>
      <c r="AA13" s="2876"/>
      <c r="AB13" s="2876"/>
      <c r="AC13" s="2876"/>
      <c r="AD13" s="776" t="s">
        <v>763</v>
      </c>
      <c r="AE13" s="776"/>
      <c r="AF13" s="2877" t="s">
        <v>1179</v>
      </c>
      <c r="AG13" s="2877"/>
      <c r="AH13" s="2877"/>
      <c r="AI13" s="2877"/>
      <c r="AJ13" s="2877"/>
      <c r="AK13" s="2878"/>
    </row>
    <row r="14" spans="1:40" ht="27.75" customHeight="1" x14ac:dyDescent="0.4">
      <c r="A14" s="2879" t="s">
        <v>1180</v>
      </c>
      <c r="B14" s="2880"/>
      <c r="C14" s="2880"/>
      <c r="D14" s="2880"/>
      <c r="E14" s="2880"/>
      <c r="F14" s="2880"/>
      <c r="G14" s="2880"/>
      <c r="H14" s="2880"/>
      <c r="I14" s="2880"/>
      <c r="J14" s="2880"/>
      <c r="K14" s="2880"/>
      <c r="L14" s="2880"/>
      <c r="M14" s="2880"/>
      <c r="N14" s="2880"/>
      <c r="O14" s="2880"/>
      <c r="P14" s="2880"/>
      <c r="Q14" s="2880"/>
      <c r="R14" s="2880"/>
      <c r="S14" s="2880"/>
      <c r="T14" s="2880"/>
      <c r="U14" s="2880"/>
      <c r="V14" s="2880"/>
      <c r="W14" s="2880"/>
      <c r="X14" s="2880"/>
      <c r="Y14" s="2880"/>
      <c r="Z14" s="2880"/>
      <c r="AA14" s="2880"/>
      <c r="AB14" s="2880"/>
      <c r="AC14" s="2880"/>
      <c r="AD14" s="2880"/>
      <c r="AE14" s="2881"/>
      <c r="AF14" s="2882"/>
      <c r="AG14" s="2882"/>
      <c r="AH14" s="2882"/>
      <c r="AI14" s="2882"/>
      <c r="AJ14" s="2882"/>
      <c r="AK14" s="2883"/>
    </row>
    <row r="15" spans="1:40" ht="27.75" customHeight="1" thickBot="1" x14ac:dyDescent="0.45">
      <c r="A15" s="2884" t="s">
        <v>1181</v>
      </c>
      <c r="B15" s="2885"/>
      <c r="C15" s="2885"/>
      <c r="D15" s="2885"/>
      <c r="E15" s="2885"/>
      <c r="F15" s="2885"/>
      <c r="G15" s="2885"/>
      <c r="H15" s="2885"/>
      <c r="I15" s="2885"/>
      <c r="J15" s="2885"/>
      <c r="K15" s="2885"/>
      <c r="L15" s="2885"/>
      <c r="M15" s="2885"/>
      <c r="N15" s="2885"/>
      <c r="O15" s="2885"/>
      <c r="P15" s="2885"/>
      <c r="Q15" s="2885"/>
      <c r="R15" s="2885"/>
      <c r="S15" s="2885"/>
      <c r="T15" s="2885"/>
      <c r="U15" s="2885"/>
      <c r="V15" s="2885"/>
      <c r="W15" s="2885"/>
      <c r="X15" s="2885"/>
      <c r="Y15" s="2885"/>
      <c r="Z15" s="2885"/>
      <c r="AA15" s="2885"/>
      <c r="AB15" s="2885"/>
      <c r="AC15" s="2885"/>
      <c r="AD15" s="2885"/>
      <c r="AE15" s="2886"/>
      <c r="AF15" s="2887"/>
      <c r="AG15" s="2887"/>
      <c r="AH15" s="2887"/>
      <c r="AI15" s="2887"/>
      <c r="AJ15" s="2887"/>
      <c r="AK15" s="2888"/>
    </row>
    <row r="16" spans="1:40" ht="12.75" customHeight="1" thickBot="1" x14ac:dyDescent="0.45">
      <c r="A16" s="777"/>
      <c r="B16" s="778"/>
      <c r="C16" s="778"/>
      <c r="D16" s="77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778"/>
      <c r="AG16" s="778"/>
      <c r="AH16" s="778"/>
      <c r="AI16" s="778"/>
      <c r="AJ16" s="778"/>
      <c r="AK16" s="778"/>
    </row>
    <row r="17" spans="1:37" ht="21" customHeight="1" x14ac:dyDescent="0.4">
      <c r="A17" s="2854" t="s">
        <v>1182</v>
      </c>
      <c r="B17" s="2855"/>
      <c r="C17" s="2855"/>
      <c r="D17" s="2855"/>
      <c r="E17" s="2855"/>
      <c r="F17" s="2855"/>
      <c r="G17" s="2855"/>
      <c r="H17" s="2855"/>
      <c r="I17" s="2855"/>
      <c r="J17" s="2855"/>
      <c r="K17" s="2855"/>
      <c r="L17" s="2855"/>
      <c r="M17" s="2855"/>
      <c r="N17" s="2855"/>
      <c r="O17" s="2855"/>
      <c r="P17" s="2855"/>
      <c r="Q17" s="2855"/>
      <c r="R17" s="2855"/>
      <c r="S17" s="2855"/>
      <c r="T17" s="2855"/>
      <c r="U17" s="2855"/>
      <c r="V17" s="2855"/>
      <c r="W17" s="2855"/>
      <c r="X17" s="2855"/>
      <c r="Y17" s="2855"/>
      <c r="Z17" s="2855"/>
      <c r="AA17" s="2855"/>
      <c r="AB17" s="2855"/>
      <c r="AC17" s="2855"/>
      <c r="AD17" s="2855"/>
      <c r="AE17" s="2855"/>
      <c r="AF17" s="2855"/>
      <c r="AG17" s="2855"/>
      <c r="AH17" s="2855"/>
      <c r="AI17" s="2855"/>
      <c r="AJ17" s="2855"/>
      <c r="AK17" s="2856"/>
    </row>
    <row r="18" spans="1:37" ht="27.75" customHeight="1" thickBot="1" x14ac:dyDescent="0.45">
      <c r="A18" s="2868" t="s">
        <v>1183</v>
      </c>
      <c r="B18" s="2869"/>
      <c r="C18" s="2869"/>
      <c r="D18" s="2869"/>
      <c r="E18" s="2869"/>
      <c r="F18" s="2869"/>
      <c r="G18" s="2869"/>
      <c r="H18" s="2869"/>
      <c r="I18" s="2869"/>
      <c r="J18" s="2869"/>
      <c r="K18" s="2869"/>
      <c r="L18" s="2869"/>
      <c r="M18" s="2869"/>
      <c r="N18" s="2869"/>
      <c r="O18" s="2869"/>
      <c r="P18" s="2869"/>
      <c r="Q18" s="2869"/>
      <c r="R18" s="2870">
        <f>ROUNDUP(R11/50,1)</f>
        <v>0</v>
      </c>
      <c r="S18" s="2870"/>
      <c r="T18" s="2870"/>
      <c r="U18" s="2870"/>
      <c r="V18" s="2870"/>
      <c r="W18" s="2870"/>
      <c r="X18" s="2870"/>
      <c r="Y18" s="2870"/>
      <c r="Z18" s="2870"/>
      <c r="AA18" s="2870"/>
      <c r="AB18" s="2870"/>
      <c r="AC18" s="2870"/>
      <c r="AD18" s="779" t="s">
        <v>763</v>
      </c>
      <c r="AE18" s="780"/>
      <c r="AF18" s="2871"/>
      <c r="AG18" s="2871"/>
      <c r="AH18" s="2871"/>
      <c r="AI18" s="2871"/>
      <c r="AJ18" s="2871"/>
      <c r="AK18" s="2872"/>
    </row>
    <row r="19" spans="1:37" ht="27.75" customHeight="1" thickTop="1" thickBot="1" x14ac:dyDescent="0.45">
      <c r="A19" s="2849" t="s">
        <v>1184</v>
      </c>
      <c r="B19" s="2850"/>
      <c r="C19" s="2850"/>
      <c r="D19" s="2850"/>
      <c r="E19" s="2850"/>
      <c r="F19" s="2850"/>
      <c r="G19" s="2850"/>
      <c r="H19" s="2850"/>
      <c r="I19" s="2850"/>
      <c r="J19" s="2850"/>
      <c r="K19" s="2850"/>
      <c r="L19" s="2850"/>
      <c r="M19" s="2850"/>
      <c r="N19" s="2850"/>
      <c r="O19" s="2850"/>
      <c r="P19" s="2850"/>
      <c r="Q19" s="2850"/>
      <c r="R19" s="2851"/>
      <c r="S19" s="2851"/>
      <c r="T19" s="2851"/>
      <c r="U19" s="2851"/>
      <c r="V19" s="2851"/>
      <c r="W19" s="2851"/>
      <c r="X19" s="2851"/>
      <c r="Y19" s="2851"/>
      <c r="Z19" s="2851"/>
      <c r="AA19" s="2851"/>
      <c r="AB19" s="2851"/>
      <c r="AC19" s="2851"/>
      <c r="AD19" s="781" t="s">
        <v>763</v>
      </c>
      <c r="AE19" s="782"/>
      <c r="AF19" s="2852" t="s">
        <v>1185</v>
      </c>
      <c r="AG19" s="2852"/>
      <c r="AH19" s="2852"/>
      <c r="AI19" s="2852"/>
      <c r="AJ19" s="2852"/>
      <c r="AK19" s="2853"/>
    </row>
    <row r="20" spans="1:37" ht="12.75" customHeight="1" thickBot="1" x14ac:dyDescent="0.45">
      <c r="A20" s="778"/>
      <c r="B20" s="778"/>
      <c r="C20" s="778"/>
      <c r="D20" s="778"/>
      <c r="E20" s="778"/>
      <c r="F20" s="778"/>
      <c r="G20" s="778"/>
      <c r="H20" s="778"/>
      <c r="I20" s="778"/>
      <c r="J20" s="778"/>
      <c r="K20" s="778"/>
      <c r="L20" s="778"/>
      <c r="M20" s="778"/>
      <c r="N20" s="778"/>
      <c r="O20" s="778"/>
      <c r="P20" s="778"/>
      <c r="Q20" s="778"/>
      <c r="R20" s="783"/>
      <c r="S20" s="783"/>
      <c r="T20" s="783"/>
      <c r="U20" s="783"/>
      <c r="V20" s="783"/>
      <c r="W20" s="783"/>
      <c r="X20" s="783"/>
      <c r="Y20" s="783"/>
      <c r="Z20" s="783"/>
      <c r="AA20" s="783"/>
      <c r="AB20" s="783"/>
      <c r="AC20" s="783"/>
      <c r="AD20" s="784"/>
      <c r="AE20" s="784"/>
      <c r="AF20" s="785"/>
      <c r="AG20" s="785"/>
      <c r="AH20" s="785"/>
      <c r="AI20" s="785"/>
      <c r="AJ20" s="785"/>
      <c r="AK20" s="785"/>
    </row>
    <row r="21" spans="1:37" ht="27.75" customHeight="1" thickBot="1" x14ac:dyDescent="0.45">
      <c r="A21" s="2854" t="s">
        <v>1186</v>
      </c>
      <c r="B21" s="2855"/>
      <c r="C21" s="2855"/>
      <c r="D21" s="2855"/>
      <c r="E21" s="2855"/>
      <c r="F21" s="2855"/>
      <c r="G21" s="2855"/>
      <c r="H21" s="2855"/>
      <c r="I21" s="2855"/>
      <c r="J21" s="2855"/>
      <c r="K21" s="2855"/>
      <c r="L21" s="2855"/>
      <c r="M21" s="2855"/>
      <c r="N21" s="2855"/>
      <c r="O21" s="2855"/>
      <c r="P21" s="2855"/>
      <c r="Q21" s="2855"/>
      <c r="R21" s="2855"/>
      <c r="S21" s="2855"/>
      <c r="T21" s="2855"/>
      <c r="U21" s="2855"/>
      <c r="V21" s="2855"/>
      <c r="W21" s="2855"/>
      <c r="X21" s="2855"/>
      <c r="Y21" s="2855"/>
      <c r="Z21" s="2855"/>
      <c r="AA21" s="2855"/>
      <c r="AB21" s="2855"/>
      <c r="AC21" s="2855"/>
      <c r="AD21" s="2855"/>
      <c r="AE21" s="2855"/>
      <c r="AF21" s="2855"/>
      <c r="AG21" s="2855"/>
      <c r="AH21" s="2855"/>
      <c r="AI21" s="2855"/>
      <c r="AJ21" s="2855"/>
      <c r="AK21" s="2856"/>
    </row>
    <row r="22" spans="1:37" ht="27.75" customHeight="1" x14ac:dyDescent="0.4">
      <c r="A22" s="2857" t="s">
        <v>1187</v>
      </c>
      <c r="B22" s="2858"/>
      <c r="C22" s="2858"/>
      <c r="D22" s="2858"/>
      <c r="E22" s="2858"/>
      <c r="F22" s="2858"/>
      <c r="G22" s="2858"/>
      <c r="H22" s="2858"/>
      <c r="I22" s="2858"/>
      <c r="J22" s="2858"/>
      <c r="K22" s="2858"/>
      <c r="L22" s="2858"/>
      <c r="M22" s="2858"/>
      <c r="N22" s="2858"/>
      <c r="O22" s="2858"/>
      <c r="P22" s="2858"/>
      <c r="Q22" s="2859"/>
      <c r="R22" s="2862" t="s">
        <v>1188</v>
      </c>
      <c r="S22" s="2858"/>
      <c r="T22" s="2858"/>
      <c r="U22" s="2858"/>
      <c r="V22" s="2858"/>
      <c r="W22" s="2858"/>
      <c r="X22" s="2858"/>
      <c r="Y22" s="2858"/>
      <c r="Z22" s="2858"/>
      <c r="AA22" s="2858"/>
      <c r="AB22" s="2858"/>
      <c r="AC22" s="2858"/>
      <c r="AD22" s="2858"/>
      <c r="AE22" s="2858"/>
      <c r="AF22" s="2858"/>
      <c r="AG22" s="2858"/>
      <c r="AH22" s="2863"/>
      <c r="AI22" s="2863"/>
      <c r="AJ22" s="2863"/>
      <c r="AK22" s="2864"/>
    </row>
    <row r="23" spans="1:37" ht="47.25" customHeight="1" x14ac:dyDescent="0.4">
      <c r="A23" s="2860"/>
      <c r="B23" s="2861"/>
      <c r="C23" s="2861"/>
      <c r="D23" s="2861"/>
      <c r="E23" s="2861"/>
      <c r="F23" s="2861"/>
      <c r="G23" s="2861"/>
      <c r="H23" s="2861"/>
      <c r="I23" s="2861"/>
      <c r="J23" s="2861"/>
      <c r="K23" s="2861"/>
      <c r="L23" s="2861"/>
      <c r="M23" s="2861"/>
      <c r="N23" s="2861"/>
      <c r="O23" s="2861"/>
      <c r="P23" s="2861"/>
      <c r="Q23" s="2861"/>
      <c r="R23" s="2865" t="s">
        <v>1189</v>
      </c>
      <c r="S23" s="2865"/>
      <c r="T23" s="2865"/>
      <c r="U23" s="2865"/>
      <c r="V23" s="2865"/>
      <c r="W23" s="2865"/>
      <c r="X23" s="2865"/>
      <c r="Y23" s="2865"/>
      <c r="Z23" s="2865"/>
      <c r="AA23" s="2865"/>
      <c r="AB23" s="2865"/>
      <c r="AC23" s="2865"/>
      <c r="AD23" s="2865"/>
      <c r="AE23" s="2865" t="s">
        <v>1080</v>
      </c>
      <c r="AF23" s="2865"/>
      <c r="AG23" s="2865"/>
      <c r="AH23" s="2866" t="s">
        <v>1079</v>
      </c>
      <c r="AI23" s="2866"/>
      <c r="AJ23" s="2866"/>
      <c r="AK23" s="2867"/>
    </row>
    <row r="24" spans="1:37" ht="27.75" customHeight="1" x14ac:dyDescent="0.4">
      <c r="A24" s="786">
        <v>1</v>
      </c>
      <c r="B24" s="2835"/>
      <c r="C24" s="2835"/>
      <c r="D24" s="2835"/>
      <c r="E24" s="2835"/>
      <c r="F24" s="2835"/>
      <c r="G24" s="2835"/>
      <c r="H24" s="2835"/>
      <c r="I24" s="2835"/>
      <c r="J24" s="2835"/>
      <c r="K24" s="2835"/>
      <c r="L24" s="2835"/>
      <c r="M24" s="2835"/>
      <c r="N24" s="2835"/>
      <c r="O24" s="2835"/>
      <c r="P24" s="2835"/>
      <c r="Q24" s="2835"/>
      <c r="R24" s="2835"/>
      <c r="S24" s="2835"/>
      <c r="T24" s="2835"/>
      <c r="U24" s="2835"/>
      <c r="V24" s="2835"/>
      <c r="W24" s="2835"/>
      <c r="X24" s="2835"/>
      <c r="Y24" s="2835"/>
      <c r="Z24" s="2835"/>
      <c r="AA24" s="2835"/>
      <c r="AB24" s="2835"/>
      <c r="AC24" s="2835"/>
      <c r="AD24" s="2835"/>
      <c r="AE24" s="2835"/>
      <c r="AF24" s="2835"/>
      <c r="AG24" s="787" t="s">
        <v>1078</v>
      </c>
      <c r="AH24" s="2835"/>
      <c r="AI24" s="2835"/>
      <c r="AJ24" s="2835"/>
      <c r="AK24" s="2836"/>
    </row>
    <row r="25" spans="1:37" ht="27.75" customHeight="1" x14ac:dyDescent="0.4">
      <c r="A25" s="786">
        <v>2</v>
      </c>
      <c r="B25" s="2835"/>
      <c r="C25" s="2835"/>
      <c r="D25" s="2835"/>
      <c r="E25" s="2835"/>
      <c r="F25" s="2835"/>
      <c r="G25" s="2835"/>
      <c r="H25" s="2835"/>
      <c r="I25" s="2835"/>
      <c r="J25" s="2835"/>
      <c r="K25" s="2835"/>
      <c r="L25" s="2835"/>
      <c r="M25" s="2835"/>
      <c r="N25" s="2835"/>
      <c r="O25" s="2835"/>
      <c r="P25" s="2835"/>
      <c r="Q25" s="2835"/>
      <c r="R25" s="2835"/>
      <c r="S25" s="2835"/>
      <c r="T25" s="2835"/>
      <c r="U25" s="2835"/>
      <c r="V25" s="2835"/>
      <c r="W25" s="2835"/>
      <c r="X25" s="2835"/>
      <c r="Y25" s="2835"/>
      <c r="Z25" s="2835"/>
      <c r="AA25" s="2835"/>
      <c r="AB25" s="2835"/>
      <c r="AC25" s="2835"/>
      <c r="AD25" s="2835"/>
      <c r="AE25" s="2835"/>
      <c r="AF25" s="2835"/>
      <c r="AG25" s="787" t="s">
        <v>1078</v>
      </c>
      <c r="AH25" s="2835"/>
      <c r="AI25" s="2835"/>
      <c r="AJ25" s="2835"/>
      <c r="AK25" s="2836"/>
    </row>
    <row r="26" spans="1:37" ht="27.75" customHeight="1" x14ac:dyDescent="0.4">
      <c r="A26" s="786">
        <v>3</v>
      </c>
      <c r="B26" s="2835"/>
      <c r="C26" s="2835"/>
      <c r="D26" s="2835"/>
      <c r="E26" s="2835"/>
      <c r="F26" s="2835"/>
      <c r="G26" s="2835"/>
      <c r="H26" s="2835"/>
      <c r="I26" s="2835"/>
      <c r="J26" s="2835"/>
      <c r="K26" s="2835"/>
      <c r="L26" s="2835"/>
      <c r="M26" s="2835"/>
      <c r="N26" s="2835"/>
      <c r="O26" s="2835"/>
      <c r="P26" s="2835"/>
      <c r="Q26" s="2835"/>
      <c r="R26" s="2835"/>
      <c r="S26" s="2835"/>
      <c r="T26" s="2835"/>
      <c r="U26" s="2835"/>
      <c r="V26" s="2835"/>
      <c r="W26" s="2835"/>
      <c r="X26" s="2835"/>
      <c r="Y26" s="2835"/>
      <c r="Z26" s="2835"/>
      <c r="AA26" s="2835"/>
      <c r="AB26" s="2835"/>
      <c r="AC26" s="2835"/>
      <c r="AD26" s="2835"/>
      <c r="AE26" s="2835"/>
      <c r="AF26" s="2835"/>
      <c r="AG26" s="787" t="s">
        <v>1078</v>
      </c>
      <c r="AH26" s="2835"/>
      <c r="AI26" s="2835"/>
      <c r="AJ26" s="2835"/>
      <c r="AK26" s="2836"/>
    </row>
    <row r="27" spans="1:37" ht="27.75" customHeight="1" thickBot="1" x14ac:dyDescent="0.45">
      <c r="A27" s="788">
        <v>4</v>
      </c>
      <c r="B27" s="2837"/>
      <c r="C27" s="2837"/>
      <c r="D27" s="2837"/>
      <c r="E27" s="2837"/>
      <c r="F27" s="2837"/>
      <c r="G27" s="2837"/>
      <c r="H27" s="2837"/>
      <c r="I27" s="2837"/>
      <c r="J27" s="2837"/>
      <c r="K27" s="2837"/>
      <c r="L27" s="2837"/>
      <c r="M27" s="2837"/>
      <c r="N27" s="2837"/>
      <c r="O27" s="2837"/>
      <c r="P27" s="2837"/>
      <c r="Q27" s="2837"/>
      <c r="R27" s="2837"/>
      <c r="S27" s="2837"/>
      <c r="T27" s="2837"/>
      <c r="U27" s="2837"/>
      <c r="V27" s="2837"/>
      <c r="W27" s="2837"/>
      <c r="X27" s="2837"/>
      <c r="Y27" s="2837"/>
      <c r="Z27" s="2837"/>
      <c r="AA27" s="2837"/>
      <c r="AB27" s="2837"/>
      <c r="AC27" s="2837"/>
      <c r="AD27" s="2837"/>
      <c r="AE27" s="2837"/>
      <c r="AF27" s="2837"/>
      <c r="AG27" s="789" t="s">
        <v>1078</v>
      </c>
      <c r="AH27" s="2837"/>
      <c r="AI27" s="2837"/>
      <c r="AJ27" s="2837"/>
      <c r="AK27" s="2838"/>
    </row>
    <row r="28" spans="1:37" ht="15" customHeight="1" x14ac:dyDescent="0.4">
      <c r="A28" s="2839" t="s">
        <v>1190</v>
      </c>
      <c r="B28" s="2840"/>
      <c r="C28" s="2840"/>
      <c r="D28" s="2840"/>
      <c r="E28" s="2840"/>
      <c r="F28" s="2840"/>
      <c r="G28" s="2840"/>
      <c r="H28" s="2840"/>
      <c r="I28" s="2840"/>
      <c r="J28" s="2840"/>
      <c r="K28" s="2840"/>
      <c r="L28" s="2840"/>
      <c r="M28" s="2840"/>
      <c r="N28" s="2840"/>
      <c r="O28" s="2840"/>
      <c r="P28" s="2840"/>
      <c r="Q28" s="2840"/>
      <c r="R28" s="2840"/>
      <c r="S28" s="2840"/>
      <c r="T28" s="2840"/>
      <c r="U28" s="2840"/>
      <c r="V28" s="2840"/>
      <c r="W28" s="2840"/>
      <c r="X28" s="2840"/>
      <c r="Y28" s="2840"/>
      <c r="Z28" s="2840"/>
      <c r="AA28" s="2840"/>
      <c r="AB28" s="2840"/>
      <c r="AC28" s="2840"/>
      <c r="AD28" s="2840"/>
      <c r="AE28" s="2840"/>
      <c r="AF28" s="2840"/>
      <c r="AG28" s="2840"/>
      <c r="AH28" s="2843" t="s">
        <v>1085</v>
      </c>
      <c r="AI28" s="2843"/>
      <c r="AJ28" s="2843"/>
      <c r="AK28" s="2844"/>
    </row>
    <row r="29" spans="1:37" ht="36.75" customHeight="1" thickBot="1" x14ac:dyDescent="0.45">
      <c r="A29" s="2841"/>
      <c r="B29" s="2842"/>
      <c r="C29" s="2842"/>
      <c r="D29" s="2842"/>
      <c r="E29" s="2842"/>
      <c r="F29" s="2842"/>
      <c r="G29" s="2842"/>
      <c r="H29" s="2842"/>
      <c r="I29" s="2842"/>
      <c r="J29" s="2842"/>
      <c r="K29" s="2842"/>
      <c r="L29" s="2842"/>
      <c r="M29" s="2842"/>
      <c r="N29" s="2842"/>
      <c r="O29" s="2842"/>
      <c r="P29" s="2842"/>
      <c r="Q29" s="2842"/>
      <c r="R29" s="2842"/>
      <c r="S29" s="2842"/>
      <c r="T29" s="2842"/>
      <c r="U29" s="2842"/>
      <c r="V29" s="2842"/>
      <c r="W29" s="2842"/>
      <c r="X29" s="2842"/>
      <c r="Y29" s="2842"/>
      <c r="Z29" s="2842"/>
      <c r="AA29" s="2842"/>
      <c r="AB29" s="2842"/>
      <c r="AC29" s="2842"/>
      <c r="AD29" s="2842"/>
      <c r="AE29" s="2842"/>
      <c r="AF29" s="2842"/>
      <c r="AG29" s="2842"/>
      <c r="AH29" s="2845"/>
      <c r="AI29" s="2845"/>
      <c r="AJ29" s="2845"/>
      <c r="AK29" s="2846"/>
    </row>
    <row r="30" spans="1:37" ht="9.75" customHeight="1" x14ac:dyDescent="0.4">
      <c r="A30" s="777"/>
      <c r="B30" s="778"/>
      <c r="C30" s="778"/>
      <c r="D30" s="778"/>
      <c r="E30" s="778"/>
      <c r="F30" s="778"/>
      <c r="G30" s="778"/>
      <c r="H30" s="778"/>
      <c r="I30" s="778"/>
      <c r="J30" s="778"/>
      <c r="K30" s="778"/>
      <c r="L30" s="778"/>
      <c r="M30" s="778"/>
      <c r="N30" s="778"/>
      <c r="O30" s="778"/>
      <c r="P30" s="778"/>
      <c r="Q30" s="778"/>
      <c r="R30" s="778"/>
      <c r="S30" s="778"/>
      <c r="T30" s="778"/>
      <c r="U30" s="778"/>
      <c r="V30" s="778"/>
      <c r="W30" s="778"/>
      <c r="X30" s="778"/>
      <c r="Y30" s="778"/>
      <c r="Z30" s="778"/>
      <c r="AA30" s="778"/>
      <c r="AB30" s="778"/>
      <c r="AC30" s="778"/>
      <c r="AD30" s="778"/>
      <c r="AE30" s="778"/>
      <c r="AF30" s="778"/>
      <c r="AG30" s="778"/>
      <c r="AH30" s="778"/>
      <c r="AI30" s="778"/>
      <c r="AJ30" s="778"/>
      <c r="AK30" s="778"/>
    </row>
    <row r="31" spans="1:37" ht="22.5" customHeight="1" x14ac:dyDescent="0.4">
      <c r="A31" s="2847" t="s">
        <v>780</v>
      </c>
      <c r="B31" s="2847"/>
      <c r="C31" s="2847"/>
      <c r="D31" s="2847"/>
      <c r="E31" s="2847"/>
      <c r="F31" s="2847"/>
      <c r="G31" s="2848" t="s">
        <v>1191</v>
      </c>
      <c r="H31" s="2848"/>
      <c r="I31" s="2848"/>
      <c r="J31" s="2848"/>
      <c r="K31" s="2848"/>
      <c r="L31" s="2848"/>
      <c r="M31" s="2848"/>
      <c r="N31" s="2848"/>
      <c r="O31" s="2848"/>
      <c r="P31" s="2848"/>
      <c r="Q31" s="2848"/>
      <c r="R31" s="2848"/>
      <c r="S31" s="2848"/>
      <c r="T31" s="2848"/>
      <c r="U31" s="2848"/>
      <c r="V31" s="2848"/>
      <c r="W31" s="2848"/>
      <c r="X31" s="2848"/>
      <c r="Y31" s="2848"/>
      <c r="Z31" s="2848"/>
      <c r="AA31" s="2848"/>
      <c r="AB31" s="2848"/>
      <c r="AC31" s="2848"/>
      <c r="AD31" s="2848"/>
      <c r="AE31" s="2848"/>
      <c r="AF31" s="2848"/>
      <c r="AG31" s="2848"/>
      <c r="AH31" s="2848"/>
      <c r="AI31" s="2848"/>
      <c r="AJ31" s="2848"/>
      <c r="AK31" s="2848"/>
    </row>
    <row r="32" spans="1:37" ht="8.25" customHeight="1" x14ac:dyDescent="0.4">
      <c r="A32" s="777"/>
      <c r="B32" s="778"/>
      <c r="C32" s="778"/>
      <c r="D32" s="778"/>
      <c r="E32" s="778"/>
      <c r="F32" s="778"/>
      <c r="G32" s="778"/>
      <c r="H32" s="778"/>
      <c r="I32" s="778"/>
      <c r="J32" s="778"/>
      <c r="K32" s="778"/>
      <c r="L32" s="778"/>
      <c r="M32" s="778"/>
      <c r="N32" s="778"/>
      <c r="O32" s="778"/>
      <c r="P32" s="778"/>
      <c r="Q32" s="778"/>
      <c r="R32" s="778"/>
      <c r="S32" s="778"/>
      <c r="T32" s="778"/>
      <c r="U32" s="778"/>
      <c r="V32" s="778"/>
      <c r="W32" s="778"/>
      <c r="X32" s="778"/>
      <c r="Y32" s="778"/>
      <c r="Z32" s="778"/>
      <c r="AA32" s="778"/>
      <c r="AB32" s="778"/>
      <c r="AC32" s="778"/>
      <c r="AD32" s="778"/>
      <c r="AE32" s="778"/>
      <c r="AF32" s="778"/>
      <c r="AG32" s="778"/>
      <c r="AH32" s="778"/>
      <c r="AI32" s="778"/>
      <c r="AJ32" s="778"/>
      <c r="AK32" s="778"/>
    </row>
    <row r="33" spans="1:38" s="235" customFormat="1" ht="17.25" customHeight="1" x14ac:dyDescent="0.4">
      <c r="A33" s="2834" t="s">
        <v>1192</v>
      </c>
      <c r="B33" s="2834"/>
      <c r="C33" s="2834"/>
      <c r="D33" s="2834"/>
      <c r="E33" s="2834"/>
      <c r="F33" s="2834"/>
      <c r="G33" s="2834"/>
      <c r="H33" s="2834"/>
      <c r="I33" s="2834"/>
      <c r="J33" s="2834"/>
      <c r="K33" s="2834"/>
      <c r="L33" s="2834"/>
      <c r="M33" s="2834"/>
      <c r="N33" s="2834"/>
      <c r="O33" s="2834"/>
      <c r="P33" s="2834"/>
      <c r="Q33" s="2834"/>
      <c r="R33" s="2834"/>
      <c r="S33" s="2834"/>
      <c r="T33" s="2834"/>
      <c r="U33" s="2834"/>
      <c r="V33" s="2834"/>
      <c r="W33" s="2834"/>
      <c r="X33" s="2834"/>
      <c r="Y33" s="2834"/>
      <c r="Z33" s="2834"/>
      <c r="AA33" s="2834"/>
      <c r="AB33" s="2834"/>
      <c r="AC33" s="2834"/>
      <c r="AD33" s="2834"/>
      <c r="AE33" s="2834"/>
      <c r="AF33" s="2834"/>
      <c r="AG33" s="2834"/>
      <c r="AH33" s="2834"/>
      <c r="AI33" s="2834"/>
      <c r="AJ33" s="2834"/>
      <c r="AK33" s="2834"/>
    </row>
    <row r="34" spans="1:38" s="235" customFormat="1" ht="45.75" customHeight="1" x14ac:dyDescent="0.4">
      <c r="A34" s="2834"/>
      <c r="B34" s="2834"/>
      <c r="C34" s="2834"/>
      <c r="D34" s="2834"/>
      <c r="E34" s="2834"/>
      <c r="F34" s="2834"/>
      <c r="G34" s="2834"/>
      <c r="H34" s="2834"/>
      <c r="I34" s="2834"/>
      <c r="J34" s="2834"/>
      <c r="K34" s="2834"/>
      <c r="L34" s="2834"/>
      <c r="M34" s="2834"/>
      <c r="N34" s="2834"/>
      <c r="O34" s="2834"/>
      <c r="P34" s="2834"/>
      <c r="Q34" s="2834"/>
      <c r="R34" s="2834"/>
      <c r="S34" s="2834"/>
      <c r="T34" s="2834"/>
      <c r="U34" s="2834"/>
      <c r="V34" s="2834"/>
      <c r="W34" s="2834"/>
      <c r="X34" s="2834"/>
      <c r="Y34" s="2834"/>
      <c r="Z34" s="2834"/>
      <c r="AA34" s="2834"/>
      <c r="AB34" s="2834"/>
      <c r="AC34" s="2834"/>
      <c r="AD34" s="2834"/>
      <c r="AE34" s="2834"/>
      <c r="AF34" s="2834"/>
      <c r="AG34" s="2834"/>
      <c r="AH34" s="2834"/>
      <c r="AI34" s="2834"/>
      <c r="AJ34" s="2834"/>
      <c r="AK34" s="2834"/>
      <c r="AL34" s="483"/>
    </row>
    <row r="35" spans="1:38" s="235" customFormat="1" ht="9" customHeight="1" x14ac:dyDescent="0.4">
      <c r="A35" s="235" t="s">
        <v>786</v>
      </c>
      <c r="AL35" s="790"/>
    </row>
    <row r="36" spans="1:38" s="235" customFormat="1" ht="21" customHeight="1" x14ac:dyDescent="0.4">
      <c r="A36" s="235" t="s">
        <v>786</v>
      </c>
      <c r="AL36" s="790"/>
    </row>
  </sheetData>
  <protectedRanges>
    <protectedRange sqref="K7:Y7 AH7:AK7 K6:AK6 K8:AK8" name="範囲1"/>
  </protectedRanges>
  <mergeCells count="59">
    <mergeCell ref="AC2:AK2"/>
    <mergeCell ref="A4:AK4"/>
    <mergeCell ref="A6:J6"/>
    <mergeCell ref="K6:AK6"/>
    <mergeCell ref="A7:J7"/>
    <mergeCell ref="K7:Y7"/>
    <mergeCell ref="Z7:AG7"/>
    <mergeCell ref="AH7:AK7"/>
    <mergeCell ref="A8:J8"/>
    <mergeCell ref="K8:AK8"/>
    <mergeCell ref="A10:AK10"/>
    <mergeCell ref="A11:Q11"/>
    <mergeCell ref="R11:AC11"/>
    <mergeCell ref="AF11:AK11"/>
    <mergeCell ref="A18:Q18"/>
    <mergeCell ref="R18:AC18"/>
    <mergeCell ref="AF18:AK18"/>
    <mergeCell ref="B12:Q12"/>
    <mergeCell ref="R12:AC12"/>
    <mergeCell ref="AF12:AK12"/>
    <mergeCell ref="A13:Q13"/>
    <mergeCell ref="R13:AC13"/>
    <mergeCell ref="AF13:AK13"/>
    <mergeCell ref="A14:AE14"/>
    <mergeCell ref="AF14:AK14"/>
    <mergeCell ref="A15:AE15"/>
    <mergeCell ref="AF15:AK15"/>
    <mergeCell ref="A17:AK17"/>
    <mergeCell ref="A19:Q19"/>
    <mergeCell ref="R19:AC19"/>
    <mergeCell ref="AF19:AK19"/>
    <mergeCell ref="A21:AK21"/>
    <mergeCell ref="A22:Q23"/>
    <mergeCell ref="R22:AK22"/>
    <mergeCell ref="R23:AD23"/>
    <mergeCell ref="AE23:AG23"/>
    <mergeCell ref="AH23:AK23"/>
    <mergeCell ref="B24:Q24"/>
    <mergeCell ref="R24:AD24"/>
    <mergeCell ref="AE24:AF24"/>
    <mergeCell ref="AH24:AK24"/>
    <mergeCell ref="B25:Q25"/>
    <mergeCell ref="R25:AD25"/>
    <mergeCell ref="AE25:AF25"/>
    <mergeCell ref="AH25:AK25"/>
    <mergeCell ref="A33:AK34"/>
    <mergeCell ref="B26:Q26"/>
    <mergeCell ref="R26:AD26"/>
    <mergeCell ref="AE26:AF26"/>
    <mergeCell ref="AH26:AK26"/>
    <mergeCell ref="B27:Q27"/>
    <mergeCell ref="R27:AD27"/>
    <mergeCell ref="AE27:AF27"/>
    <mergeCell ref="AH27:AK27"/>
    <mergeCell ref="A28:AG29"/>
    <mergeCell ref="AH28:AK28"/>
    <mergeCell ref="AH29:AK29"/>
    <mergeCell ref="A31:F31"/>
    <mergeCell ref="G31:AK31"/>
  </mergeCells>
  <phoneticPr fontId="11"/>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C2ECE-27F8-4337-8908-3E2FB74BF1D0}">
  <sheetPr>
    <pageSetUpPr fitToPage="1"/>
  </sheetPr>
  <dimension ref="A1:G10"/>
  <sheetViews>
    <sheetView view="pageBreakPreview" zoomScaleNormal="145" zoomScaleSheetLayoutView="100" workbookViewId="0"/>
  </sheetViews>
  <sheetFormatPr defaultRowHeight="13.5" x14ac:dyDescent="0.4"/>
  <cols>
    <col min="1" max="1" width="20.375" style="404" customWidth="1"/>
    <col min="2" max="2" width="3.875" style="404" bestFit="1" customWidth="1"/>
    <col min="3" max="6" width="16.375" style="404" customWidth="1"/>
    <col min="7" max="7" width="3.75" style="404" customWidth="1"/>
    <col min="8" max="8" width="2.5" style="404" customWidth="1"/>
    <col min="9" max="255" width="9" style="404"/>
    <col min="256" max="256" width="3.75" style="404" customWidth="1"/>
    <col min="257" max="257" width="20.375" style="404" customWidth="1"/>
    <col min="258" max="258" width="3.875" style="404" bestFit="1" customWidth="1"/>
    <col min="259" max="262" width="16.375" style="404" customWidth="1"/>
    <col min="263" max="263" width="3.75" style="404" customWidth="1"/>
    <col min="264" max="264" width="2.5" style="404" customWidth="1"/>
    <col min="265" max="511" width="9" style="404"/>
    <col min="512" max="512" width="3.75" style="404" customWidth="1"/>
    <col min="513" max="513" width="20.375" style="404" customWidth="1"/>
    <col min="514" max="514" width="3.875" style="404" bestFit="1" customWidth="1"/>
    <col min="515" max="518" width="16.375" style="404" customWidth="1"/>
    <col min="519" max="519" width="3.75" style="404" customWidth="1"/>
    <col min="520" max="520" width="2.5" style="404" customWidth="1"/>
    <col min="521" max="767" width="9" style="404"/>
    <col min="768" max="768" width="3.75" style="404" customWidth="1"/>
    <col min="769" max="769" width="20.375" style="404" customWidth="1"/>
    <col min="770" max="770" width="3.875" style="404" bestFit="1" customWidth="1"/>
    <col min="771" max="774" width="16.375" style="404" customWidth="1"/>
    <col min="775" max="775" width="3.75" style="404" customWidth="1"/>
    <col min="776" max="776" width="2.5" style="404" customWidth="1"/>
    <col min="777" max="1023" width="9" style="404"/>
    <col min="1024" max="1024" width="3.75" style="404" customWidth="1"/>
    <col min="1025" max="1025" width="20.375" style="404" customWidth="1"/>
    <col min="1026" max="1026" width="3.875" style="404" bestFit="1" customWidth="1"/>
    <col min="1027" max="1030" width="16.375" style="404" customWidth="1"/>
    <col min="1031" max="1031" width="3.75" style="404" customWidth="1"/>
    <col min="1032" max="1032" width="2.5" style="404" customWidth="1"/>
    <col min="1033" max="1279" width="9" style="404"/>
    <col min="1280" max="1280" width="3.75" style="404" customWidth="1"/>
    <col min="1281" max="1281" width="20.375" style="404" customWidth="1"/>
    <col min="1282" max="1282" width="3.875" style="404" bestFit="1" customWidth="1"/>
    <col min="1283" max="1286" width="16.375" style="404" customWidth="1"/>
    <col min="1287" max="1287" width="3.75" style="404" customWidth="1"/>
    <col min="1288" max="1288" width="2.5" style="404" customWidth="1"/>
    <col min="1289" max="1535" width="9" style="404"/>
    <col min="1536" max="1536" width="3.75" style="404" customWidth="1"/>
    <col min="1537" max="1537" width="20.375" style="404" customWidth="1"/>
    <col min="1538" max="1538" width="3.875" style="404" bestFit="1" customWidth="1"/>
    <col min="1539" max="1542" width="16.375" style="404" customWidth="1"/>
    <col min="1543" max="1543" width="3.75" style="404" customWidth="1"/>
    <col min="1544" max="1544" width="2.5" style="404" customWidth="1"/>
    <col min="1545" max="1791" width="9" style="404"/>
    <col min="1792" max="1792" width="3.75" style="404" customWidth="1"/>
    <col min="1793" max="1793" width="20.375" style="404" customWidth="1"/>
    <col min="1794" max="1794" width="3.875" style="404" bestFit="1" customWidth="1"/>
    <col min="1795" max="1798" width="16.375" style="404" customWidth="1"/>
    <col min="1799" max="1799" width="3.75" style="404" customWidth="1"/>
    <col min="1800" max="1800" width="2.5" style="404" customWidth="1"/>
    <col min="1801" max="2047" width="9" style="404"/>
    <col min="2048" max="2048" width="3.75" style="404" customWidth="1"/>
    <col min="2049" max="2049" width="20.375" style="404" customWidth="1"/>
    <col min="2050" max="2050" width="3.875" style="404" bestFit="1" customWidth="1"/>
    <col min="2051" max="2054" width="16.375" style="404" customWidth="1"/>
    <col min="2055" max="2055" width="3.75" style="404" customWidth="1"/>
    <col min="2056" max="2056" width="2.5" style="404" customWidth="1"/>
    <col min="2057" max="2303" width="9" style="404"/>
    <col min="2304" max="2304" width="3.75" style="404" customWidth="1"/>
    <col min="2305" max="2305" width="20.375" style="404" customWidth="1"/>
    <col min="2306" max="2306" width="3.875" style="404" bestFit="1" customWidth="1"/>
    <col min="2307" max="2310" width="16.375" style="404" customWidth="1"/>
    <col min="2311" max="2311" width="3.75" style="404" customWidth="1"/>
    <col min="2312" max="2312" width="2.5" style="404" customWidth="1"/>
    <col min="2313" max="2559" width="9" style="404"/>
    <col min="2560" max="2560" width="3.75" style="404" customWidth="1"/>
    <col min="2561" max="2561" width="20.375" style="404" customWidth="1"/>
    <col min="2562" max="2562" width="3.875" style="404" bestFit="1" customWidth="1"/>
    <col min="2563" max="2566" width="16.375" style="404" customWidth="1"/>
    <col min="2567" max="2567" width="3.75" style="404" customWidth="1"/>
    <col min="2568" max="2568" width="2.5" style="404" customWidth="1"/>
    <col min="2569" max="2815" width="9" style="404"/>
    <col min="2816" max="2816" width="3.75" style="404" customWidth="1"/>
    <col min="2817" max="2817" width="20.375" style="404" customWidth="1"/>
    <col min="2818" max="2818" width="3.875" style="404" bestFit="1" customWidth="1"/>
    <col min="2819" max="2822" width="16.375" style="404" customWidth="1"/>
    <col min="2823" max="2823" width="3.75" style="404" customWidth="1"/>
    <col min="2824" max="2824" width="2.5" style="404" customWidth="1"/>
    <col min="2825" max="3071" width="9" style="404"/>
    <col min="3072" max="3072" width="3.75" style="404" customWidth="1"/>
    <col min="3073" max="3073" width="20.375" style="404" customWidth="1"/>
    <col min="3074" max="3074" width="3.875" style="404" bestFit="1" customWidth="1"/>
    <col min="3075" max="3078" width="16.375" style="404" customWidth="1"/>
    <col min="3079" max="3079" width="3.75" style="404" customWidth="1"/>
    <col min="3080" max="3080" width="2.5" style="404" customWidth="1"/>
    <col min="3081" max="3327" width="9" style="404"/>
    <col min="3328" max="3328" width="3.75" style="404" customWidth="1"/>
    <col min="3329" max="3329" width="20.375" style="404" customWidth="1"/>
    <col min="3330" max="3330" width="3.875" style="404" bestFit="1" customWidth="1"/>
    <col min="3331" max="3334" width="16.375" style="404" customWidth="1"/>
    <col min="3335" max="3335" width="3.75" style="404" customWidth="1"/>
    <col min="3336" max="3336" width="2.5" style="404" customWidth="1"/>
    <col min="3337" max="3583" width="9" style="404"/>
    <col min="3584" max="3584" width="3.75" style="404" customWidth="1"/>
    <col min="3585" max="3585" width="20.375" style="404" customWidth="1"/>
    <col min="3586" max="3586" width="3.875" style="404" bestFit="1" customWidth="1"/>
    <col min="3587" max="3590" width="16.375" style="404" customWidth="1"/>
    <col min="3591" max="3591" width="3.75" style="404" customWidth="1"/>
    <col min="3592" max="3592" width="2.5" style="404" customWidth="1"/>
    <col min="3593" max="3839" width="9" style="404"/>
    <col min="3840" max="3840" width="3.75" style="404" customWidth="1"/>
    <col min="3841" max="3841" width="20.375" style="404" customWidth="1"/>
    <col min="3842" max="3842" width="3.875" style="404" bestFit="1" customWidth="1"/>
    <col min="3843" max="3846" width="16.375" style="404" customWidth="1"/>
    <col min="3847" max="3847" width="3.75" style="404" customWidth="1"/>
    <col min="3848" max="3848" width="2.5" style="404" customWidth="1"/>
    <col min="3849" max="4095" width="9" style="404"/>
    <col min="4096" max="4096" width="3.75" style="404" customWidth="1"/>
    <col min="4097" max="4097" width="20.375" style="404" customWidth="1"/>
    <col min="4098" max="4098" width="3.875" style="404" bestFit="1" customWidth="1"/>
    <col min="4099" max="4102" width="16.375" style="404" customWidth="1"/>
    <col min="4103" max="4103" width="3.75" style="404" customWidth="1"/>
    <col min="4104" max="4104" width="2.5" style="404" customWidth="1"/>
    <col min="4105" max="4351" width="9" style="404"/>
    <col min="4352" max="4352" width="3.75" style="404" customWidth="1"/>
    <col min="4353" max="4353" width="20.375" style="404" customWidth="1"/>
    <col min="4354" max="4354" width="3.875" style="404" bestFit="1" customWidth="1"/>
    <col min="4355" max="4358" width="16.375" style="404" customWidth="1"/>
    <col min="4359" max="4359" width="3.75" style="404" customWidth="1"/>
    <col min="4360" max="4360" width="2.5" style="404" customWidth="1"/>
    <col min="4361" max="4607" width="9" style="404"/>
    <col min="4608" max="4608" width="3.75" style="404" customWidth="1"/>
    <col min="4609" max="4609" width="20.375" style="404" customWidth="1"/>
    <col min="4610" max="4610" width="3.875" style="404" bestFit="1" customWidth="1"/>
    <col min="4611" max="4614" width="16.375" style="404" customWidth="1"/>
    <col min="4615" max="4615" width="3.75" style="404" customWidth="1"/>
    <col min="4616" max="4616" width="2.5" style="404" customWidth="1"/>
    <col min="4617" max="4863" width="9" style="404"/>
    <col min="4864" max="4864" width="3.75" style="404" customWidth="1"/>
    <col min="4865" max="4865" width="20.375" style="404" customWidth="1"/>
    <col min="4866" max="4866" width="3.875" style="404" bestFit="1" customWidth="1"/>
    <col min="4867" max="4870" width="16.375" style="404" customWidth="1"/>
    <col min="4871" max="4871" width="3.75" style="404" customWidth="1"/>
    <col min="4872" max="4872" width="2.5" style="404" customWidth="1"/>
    <col min="4873" max="5119" width="9" style="404"/>
    <col min="5120" max="5120" width="3.75" style="404" customWidth="1"/>
    <col min="5121" max="5121" width="20.375" style="404" customWidth="1"/>
    <col min="5122" max="5122" width="3.875" style="404" bestFit="1" customWidth="1"/>
    <col min="5123" max="5126" width="16.375" style="404" customWidth="1"/>
    <col min="5127" max="5127" width="3.75" style="404" customWidth="1"/>
    <col min="5128" max="5128" width="2.5" style="404" customWidth="1"/>
    <col min="5129" max="5375" width="9" style="404"/>
    <col min="5376" max="5376" width="3.75" style="404" customWidth="1"/>
    <col min="5377" max="5377" width="20.375" style="404" customWidth="1"/>
    <col min="5378" max="5378" width="3.875" style="404" bestFit="1" customWidth="1"/>
    <col min="5379" max="5382" width="16.375" style="404" customWidth="1"/>
    <col min="5383" max="5383" width="3.75" style="404" customWidth="1"/>
    <col min="5384" max="5384" width="2.5" style="404" customWidth="1"/>
    <col min="5385" max="5631" width="9" style="404"/>
    <col min="5632" max="5632" width="3.75" style="404" customWidth="1"/>
    <col min="5633" max="5633" width="20.375" style="404" customWidth="1"/>
    <col min="5634" max="5634" width="3.875" style="404" bestFit="1" customWidth="1"/>
    <col min="5635" max="5638" width="16.375" style="404" customWidth="1"/>
    <col min="5639" max="5639" width="3.75" style="404" customWidth="1"/>
    <col min="5640" max="5640" width="2.5" style="404" customWidth="1"/>
    <col min="5641" max="5887" width="9" style="404"/>
    <col min="5888" max="5888" width="3.75" style="404" customWidth="1"/>
    <col min="5889" max="5889" width="20.375" style="404" customWidth="1"/>
    <col min="5890" max="5890" width="3.875" style="404" bestFit="1" customWidth="1"/>
    <col min="5891" max="5894" width="16.375" style="404" customWidth="1"/>
    <col min="5895" max="5895" width="3.75" style="404" customWidth="1"/>
    <col min="5896" max="5896" width="2.5" style="404" customWidth="1"/>
    <col min="5897" max="6143" width="9" style="404"/>
    <col min="6144" max="6144" width="3.75" style="404" customWidth="1"/>
    <col min="6145" max="6145" width="20.375" style="404" customWidth="1"/>
    <col min="6146" max="6146" width="3.875" style="404" bestFit="1" customWidth="1"/>
    <col min="6147" max="6150" width="16.375" style="404" customWidth="1"/>
    <col min="6151" max="6151" width="3.75" style="404" customWidth="1"/>
    <col min="6152" max="6152" width="2.5" style="404" customWidth="1"/>
    <col min="6153" max="6399" width="9" style="404"/>
    <col min="6400" max="6400" width="3.75" style="404" customWidth="1"/>
    <col min="6401" max="6401" width="20.375" style="404" customWidth="1"/>
    <col min="6402" max="6402" width="3.875" style="404" bestFit="1" customWidth="1"/>
    <col min="6403" max="6406" width="16.375" style="404" customWidth="1"/>
    <col min="6407" max="6407" width="3.75" style="404" customWidth="1"/>
    <col min="6408" max="6408" width="2.5" style="404" customWidth="1"/>
    <col min="6409" max="6655" width="9" style="404"/>
    <col min="6656" max="6656" width="3.75" style="404" customWidth="1"/>
    <col min="6657" max="6657" width="20.375" style="404" customWidth="1"/>
    <col min="6658" max="6658" width="3.875" style="404" bestFit="1" customWidth="1"/>
    <col min="6659" max="6662" width="16.375" style="404" customWidth="1"/>
    <col min="6663" max="6663" width="3.75" style="404" customWidth="1"/>
    <col min="6664" max="6664" width="2.5" style="404" customWidth="1"/>
    <col min="6665" max="6911" width="9" style="404"/>
    <col min="6912" max="6912" width="3.75" style="404" customWidth="1"/>
    <col min="6913" max="6913" width="20.375" style="404" customWidth="1"/>
    <col min="6914" max="6914" width="3.875" style="404" bestFit="1" customWidth="1"/>
    <col min="6915" max="6918" width="16.375" style="404" customWidth="1"/>
    <col min="6919" max="6919" width="3.75" style="404" customWidth="1"/>
    <col min="6920" max="6920" width="2.5" style="404" customWidth="1"/>
    <col min="6921" max="7167" width="9" style="404"/>
    <col min="7168" max="7168" width="3.75" style="404" customWidth="1"/>
    <col min="7169" max="7169" width="20.375" style="404" customWidth="1"/>
    <col min="7170" max="7170" width="3.875" style="404" bestFit="1" customWidth="1"/>
    <col min="7171" max="7174" width="16.375" style="404" customWidth="1"/>
    <col min="7175" max="7175" width="3.75" style="404" customWidth="1"/>
    <col min="7176" max="7176" width="2.5" style="404" customWidth="1"/>
    <col min="7177" max="7423" width="9" style="404"/>
    <col min="7424" max="7424" width="3.75" style="404" customWidth="1"/>
    <col min="7425" max="7425" width="20.375" style="404" customWidth="1"/>
    <col min="7426" max="7426" width="3.875" style="404" bestFit="1" customWidth="1"/>
    <col min="7427" max="7430" width="16.375" style="404" customWidth="1"/>
    <col min="7431" max="7431" width="3.75" style="404" customWidth="1"/>
    <col min="7432" max="7432" width="2.5" style="404" customWidth="1"/>
    <col min="7433" max="7679" width="9" style="404"/>
    <col min="7680" max="7680" width="3.75" style="404" customWidth="1"/>
    <col min="7681" max="7681" width="20.375" style="404" customWidth="1"/>
    <col min="7682" max="7682" width="3.875" style="404" bestFit="1" customWidth="1"/>
    <col min="7683" max="7686" width="16.375" style="404" customWidth="1"/>
    <col min="7687" max="7687" width="3.75" style="404" customWidth="1"/>
    <col min="7688" max="7688" width="2.5" style="404" customWidth="1"/>
    <col min="7689" max="7935" width="9" style="404"/>
    <col min="7936" max="7936" width="3.75" style="404" customWidth="1"/>
    <col min="7937" max="7937" width="20.375" style="404" customWidth="1"/>
    <col min="7938" max="7938" width="3.875" style="404" bestFit="1" customWidth="1"/>
    <col min="7939" max="7942" width="16.375" style="404" customWidth="1"/>
    <col min="7943" max="7943" width="3.75" style="404" customWidth="1"/>
    <col min="7944" max="7944" width="2.5" style="404" customWidth="1"/>
    <col min="7945" max="8191" width="9" style="404"/>
    <col min="8192" max="8192" width="3.75" style="404" customWidth="1"/>
    <col min="8193" max="8193" width="20.375" style="404" customWidth="1"/>
    <col min="8194" max="8194" width="3.875" style="404" bestFit="1" customWidth="1"/>
    <col min="8195" max="8198" width="16.375" style="404" customWidth="1"/>
    <col min="8199" max="8199" width="3.75" style="404" customWidth="1"/>
    <col min="8200" max="8200" width="2.5" style="404" customWidth="1"/>
    <col min="8201" max="8447" width="9" style="404"/>
    <col min="8448" max="8448" width="3.75" style="404" customWidth="1"/>
    <col min="8449" max="8449" width="20.375" style="404" customWidth="1"/>
    <col min="8450" max="8450" width="3.875" style="404" bestFit="1" customWidth="1"/>
    <col min="8451" max="8454" width="16.375" style="404" customWidth="1"/>
    <col min="8455" max="8455" width="3.75" style="404" customWidth="1"/>
    <col min="8456" max="8456" width="2.5" style="404" customWidth="1"/>
    <col min="8457" max="8703" width="9" style="404"/>
    <col min="8704" max="8704" width="3.75" style="404" customWidth="1"/>
    <col min="8705" max="8705" width="20.375" style="404" customWidth="1"/>
    <col min="8706" max="8706" width="3.875" style="404" bestFit="1" customWidth="1"/>
    <col min="8707" max="8710" width="16.375" style="404" customWidth="1"/>
    <col min="8711" max="8711" width="3.75" style="404" customWidth="1"/>
    <col min="8712" max="8712" width="2.5" style="404" customWidth="1"/>
    <col min="8713" max="8959" width="9" style="404"/>
    <col min="8960" max="8960" width="3.75" style="404" customWidth="1"/>
    <col min="8961" max="8961" width="20.375" style="404" customWidth="1"/>
    <col min="8962" max="8962" width="3.875" style="404" bestFit="1" customWidth="1"/>
    <col min="8963" max="8966" width="16.375" style="404" customWidth="1"/>
    <col min="8967" max="8967" width="3.75" style="404" customWidth="1"/>
    <col min="8968" max="8968" width="2.5" style="404" customWidth="1"/>
    <col min="8969" max="9215" width="9" style="404"/>
    <col min="9216" max="9216" width="3.75" style="404" customWidth="1"/>
    <col min="9217" max="9217" width="20.375" style="404" customWidth="1"/>
    <col min="9218" max="9218" width="3.875" style="404" bestFit="1" customWidth="1"/>
    <col min="9219" max="9222" width="16.375" style="404" customWidth="1"/>
    <col min="9223" max="9223" width="3.75" style="404" customWidth="1"/>
    <col min="9224" max="9224" width="2.5" style="404" customWidth="1"/>
    <col min="9225" max="9471" width="9" style="404"/>
    <col min="9472" max="9472" width="3.75" style="404" customWidth="1"/>
    <col min="9473" max="9473" width="20.375" style="404" customWidth="1"/>
    <col min="9474" max="9474" width="3.875" style="404" bestFit="1" customWidth="1"/>
    <col min="9475" max="9478" width="16.375" style="404" customWidth="1"/>
    <col min="9479" max="9479" width="3.75" style="404" customWidth="1"/>
    <col min="9480" max="9480" width="2.5" style="404" customWidth="1"/>
    <col min="9481" max="9727" width="9" style="404"/>
    <col min="9728" max="9728" width="3.75" style="404" customWidth="1"/>
    <col min="9729" max="9729" width="20.375" style="404" customWidth="1"/>
    <col min="9730" max="9730" width="3.875" style="404" bestFit="1" customWidth="1"/>
    <col min="9731" max="9734" width="16.375" style="404" customWidth="1"/>
    <col min="9735" max="9735" width="3.75" style="404" customWidth="1"/>
    <col min="9736" max="9736" width="2.5" style="404" customWidth="1"/>
    <col min="9737" max="9983" width="9" style="404"/>
    <col min="9984" max="9984" width="3.75" style="404" customWidth="1"/>
    <col min="9985" max="9985" width="20.375" style="404" customWidth="1"/>
    <col min="9986" max="9986" width="3.875" style="404" bestFit="1" customWidth="1"/>
    <col min="9987" max="9990" width="16.375" style="404" customWidth="1"/>
    <col min="9991" max="9991" width="3.75" style="404" customWidth="1"/>
    <col min="9992" max="9992" width="2.5" style="404" customWidth="1"/>
    <col min="9993" max="10239" width="9" style="404"/>
    <col min="10240" max="10240" width="3.75" style="404" customWidth="1"/>
    <col min="10241" max="10241" width="20.375" style="404" customWidth="1"/>
    <col min="10242" max="10242" width="3.875" style="404" bestFit="1" customWidth="1"/>
    <col min="10243" max="10246" width="16.375" style="404" customWidth="1"/>
    <col min="10247" max="10247" width="3.75" style="404" customWidth="1"/>
    <col min="10248" max="10248" width="2.5" style="404" customWidth="1"/>
    <col min="10249" max="10495" width="9" style="404"/>
    <col min="10496" max="10496" width="3.75" style="404" customWidth="1"/>
    <col min="10497" max="10497" width="20.375" style="404" customWidth="1"/>
    <col min="10498" max="10498" width="3.875" style="404" bestFit="1" customWidth="1"/>
    <col min="10499" max="10502" width="16.375" style="404" customWidth="1"/>
    <col min="10503" max="10503" width="3.75" style="404" customWidth="1"/>
    <col min="10504" max="10504" width="2.5" style="404" customWidth="1"/>
    <col min="10505" max="10751" width="9" style="404"/>
    <col min="10752" max="10752" width="3.75" style="404" customWidth="1"/>
    <col min="10753" max="10753" width="20.375" style="404" customWidth="1"/>
    <col min="10754" max="10754" width="3.875" style="404" bestFit="1" customWidth="1"/>
    <col min="10755" max="10758" width="16.375" style="404" customWidth="1"/>
    <col min="10759" max="10759" width="3.75" style="404" customWidth="1"/>
    <col min="10760" max="10760" width="2.5" style="404" customWidth="1"/>
    <col min="10761" max="11007" width="9" style="404"/>
    <col min="11008" max="11008" width="3.75" style="404" customWidth="1"/>
    <col min="11009" max="11009" width="20.375" style="404" customWidth="1"/>
    <col min="11010" max="11010" width="3.875" style="404" bestFit="1" customWidth="1"/>
    <col min="11011" max="11014" width="16.375" style="404" customWidth="1"/>
    <col min="11015" max="11015" width="3.75" style="404" customWidth="1"/>
    <col min="11016" max="11016" width="2.5" style="404" customWidth="1"/>
    <col min="11017" max="11263" width="9" style="404"/>
    <col min="11264" max="11264" width="3.75" style="404" customWidth="1"/>
    <col min="11265" max="11265" width="20.375" style="404" customWidth="1"/>
    <col min="11266" max="11266" width="3.875" style="404" bestFit="1" customWidth="1"/>
    <col min="11267" max="11270" width="16.375" style="404" customWidth="1"/>
    <col min="11271" max="11271" width="3.75" style="404" customWidth="1"/>
    <col min="11272" max="11272" width="2.5" style="404" customWidth="1"/>
    <col min="11273" max="11519" width="9" style="404"/>
    <col min="11520" max="11520" width="3.75" style="404" customWidth="1"/>
    <col min="11521" max="11521" width="20.375" style="404" customWidth="1"/>
    <col min="11522" max="11522" width="3.875" style="404" bestFit="1" customWidth="1"/>
    <col min="11523" max="11526" width="16.375" style="404" customWidth="1"/>
    <col min="11527" max="11527" width="3.75" style="404" customWidth="1"/>
    <col min="11528" max="11528" width="2.5" style="404" customWidth="1"/>
    <col min="11529" max="11775" width="9" style="404"/>
    <col min="11776" max="11776" width="3.75" style="404" customWidth="1"/>
    <col min="11777" max="11777" width="20.375" style="404" customWidth="1"/>
    <col min="11778" max="11778" width="3.875" style="404" bestFit="1" customWidth="1"/>
    <col min="11779" max="11782" width="16.375" style="404" customWidth="1"/>
    <col min="11783" max="11783" width="3.75" style="404" customWidth="1"/>
    <col min="11784" max="11784" width="2.5" style="404" customWidth="1"/>
    <col min="11785" max="12031" width="9" style="404"/>
    <col min="12032" max="12032" width="3.75" style="404" customWidth="1"/>
    <col min="12033" max="12033" width="20.375" style="404" customWidth="1"/>
    <col min="12034" max="12034" width="3.875" style="404" bestFit="1" customWidth="1"/>
    <col min="12035" max="12038" width="16.375" style="404" customWidth="1"/>
    <col min="12039" max="12039" width="3.75" style="404" customWidth="1"/>
    <col min="12040" max="12040" width="2.5" style="404" customWidth="1"/>
    <col min="12041" max="12287" width="9" style="404"/>
    <col min="12288" max="12288" width="3.75" style="404" customWidth="1"/>
    <col min="12289" max="12289" width="20.375" style="404" customWidth="1"/>
    <col min="12290" max="12290" width="3.875" style="404" bestFit="1" customWidth="1"/>
    <col min="12291" max="12294" width="16.375" style="404" customWidth="1"/>
    <col min="12295" max="12295" width="3.75" style="404" customWidth="1"/>
    <col min="12296" max="12296" width="2.5" style="404" customWidth="1"/>
    <col min="12297" max="12543" width="9" style="404"/>
    <col min="12544" max="12544" width="3.75" style="404" customWidth="1"/>
    <col min="12545" max="12545" width="20.375" style="404" customWidth="1"/>
    <col min="12546" max="12546" width="3.875" style="404" bestFit="1" customWidth="1"/>
    <col min="12547" max="12550" width="16.375" style="404" customWidth="1"/>
    <col min="12551" max="12551" width="3.75" style="404" customWidth="1"/>
    <col min="12552" max="12552" width="2.5" style="404" customWidth="1"/>
    <col min="12553" max="12799" width="9" style="404"/>
    <col min="12800" max="12800" width="3.75" style="404" customWidth="1"/>
    <col min="12801" max="12801" width="20.375" style="404" customWidth="1"/>
    <col min="12802" max="12802" width="3.875" style="404" bestFit="1" customWidth="1"/>
    <col min="12803" max="12806" width="16.375" style="404" customWidth="1"/>
    <col min="12807" max="12807" width="3.75" style="404" customWidth="1"/>
    <col min="12808" max="12808" width="2.5" style="404" customWidth="1"/>
    <col min="12809" max="13055" width="9" style="404"/>
    <col min="13056" max="13056" width="3.75" style="404" customWidth="1"/>
    <col min="13057" max="13057" width="20.375" style="404" customWidth="1"/>
    <col min="13058" max="13058" width="3.875" style="404" bestFit="1" customWidth="1"/>
    <col min="13059" max="13062" width="16.375" style="404" customWidth="1"/>
    <col min="13063" max="13063" width="3.75" style="404" customWidth="1"/>
    <col min="13064" max="13064" width="2.5" style="404" customWidth="1"/>
    <col min="13065" max="13311" width="9" style="404"/>
    <col min="13312" max="13312" width="3.75" style="404" customWidth="1"/>
    <col min="13313" max="13313" width="20.375" style="404" customWidth="1"/>
    <col min="13314" max="13314" width="3.875" style="404" bestFit="1" customWidth="1"/>
    <col min="13315" max="13318" width="16.375" style="404" customWidth="1"/>
    <col min="13319" max="13319" width="3.75" style="404" customWidth="1"/>
    <col min="13320" max="13320" width="2.5" style="404" customWidth="1"/>
    <col min="13321" max="13567" width="9" style="404"/>
    <col min="13568" max="13568" width="3.75" style="404" customWidth="1"/>
    <col min="13569" max="13569" width="20.375" style="404" customWidth="1"/>
    <col min="13570" max="13570" width="3.875" style="404" bestFit="1" customWidth="1"/>
    <col min="13571" max="13574" width="16.375" style="404" customWidth="1"/>
    <col min="13575" max="13575" width="3.75" style="404" customWidth="1"/>
    <col min="13576" max="13576" width="2.5" style="404" customWidth="1"/>
    <col min="13577" max="13823" width="9" style="404"/>
    <col min="13824" max="13824" width="3.75" style="404" customWidth="1"/>
    <col min="13825" max="13825" width="20.375" style="404" customWidth="1"/>
    <col min="13826" max="13826" width="3.875" style="404" bestFit="1" customWidth="1"/>
    <col min="13827" max="13830" width="16.375" style="404" customWidth="1"/>
    <col min="13831" max="13831" width="3.75" style="404" customWidth="1"/>
    <col min="13832" max="13832" width="2.5" style="404" customWidth="1"/>
    <col min="13833" max="14079" width="9" style="404"/>
    <col min="14080" max="14080" width="3.75" style="404" customWidth="1"/>
    <col min="14081" max="14081" width="20.375" style="404" customWidth="1"/>
    <col min="14082" max="14082" width="3.875" style="404" bestFit="1" customWidth="1"/>
    <col min="14083" max="14086" width="16.375" style="404" customWidth="1"/>
    <col min="14087" max="14087" width="3.75" style="404" customWidth="1"/>
    <col min="14088" max="14088" width="2.5" style="404" customWidth="1"/>
    <col min="14089" max="14335" width="9" style="404"/>
    <col min="14336" max="14336" width="3.75" style="404" customWidth="1"/>
    <col min="14337" max="14337" width="20.375" style="404" customWidth="1"/>
    <col min="14338" max="14338" width="3.875" style="404" bestFit="1" customWidth="1"/>
    <col min="14339" max="14342" width="16.375" style="404" customWidth="1"/>
    <col min="14343" max="14343" width="3.75" style="404" customWidth="1"/>
    <col min="14344" max="14344" width="2.5" style="404" customWidth="1"/>
    <col min="14345" max="14591" width="9" style="404"/>
    <col min="14592" max="14592" width="3.75" style="404" customWidth="1"/>
    <col min="14593" max="14593" width="20.375" style="404" customWidth="1"/>
    <col min="14594" max="14594" width="3.875" style="404" bestFit="1" customWidth="1"/>
    <col min="14595" max="14598" width="16.375" style="404" customWidth="1"/>
    <col min="14599" max="14599" width="3.75" style="404" customWidth="1"/>
    <col min="14600" max="14600" width="2.5" style="404" customWidth="1"/>
    <col min="14601" max="14847" width="9" style="404"/>
    <col min="14848" max="14848" width="3.75" style="404" customWidth="1"/>
    <col min="14849" max="14849" width="20.375" style="404" customWidth="1"/>
    <col min="14850" max="14850" width="3.875" style="404" bestFit="1" customWidth="1"/>
    <col min="14851" max="14854" width="16.375" style="404" customWidth="1"/>
    <col min="14855" max="14855" width="3.75" style="404" customWidth="1"/>
    <col min="14856" max="14856" width="2.5" style="404" customWidth="1"/>
    <col min="14857" max="15103" width="9" style="404"/>
    <col min="15104" max="15104" width="3.75" style="404" customWidth="1"/>
    <col min="15105" max="15105" width="20.375" style="404" customWidth="1"/>
    <col min="15106" max="15106" width="3.875" style="404" bestFit="1" customWidth="1"/>
    <col min="15107" max="15110" width="16.375" style="404" customWidth="1"/>
    <col min="15111" max="15111" width="3.75" style="404" customWidth="1"/>
    <col min="15112" max="15112" width="2.5" style="404" customWidth="1"/>
    <col min="15113" max="15359" width="9" style="404"/>
    <col min="15360" max="15360" width="3.75" style="404" customWidth="1"/>
    <col min="15361" max="15361" width="20.375" style="404" customWidth="1"/>
    <col min="15362" max="15362" width="3.875" style="404" bestFit="1" customWidth="1"/>
    <col min="15363" max="15366" width="16.375" style="404" customWidth="1"/>
    <col min="15367" max="15367" width="3.75" style="404" customWidth="1"/>
    <col min="15368" max="15368" width="2.5" style="404" customWidth="1"/>
    <col min="15369" max="15615" width="9" style="404"/>
    <col min="15616" max="15616" width="3.75" style="404" customWidth="1"/>
    <col min="15617" max="15617" width="20.375" style="404" customWidth="1"/>
    <col min="15618" max="15618" width="3.875" style="404" bestFit="1" customWidth="1"/>
    <col min="15619" max="15622" width="16.375" style="404" customWidth="1"/>
    <col min="15623" max="15623" width="3.75" style="404" customWidth="1"/>
    <col min="15624" max="15624" width="2.5" style="404" customWidth="1"/>
    <col min="15625" max="15871" width="9" style="404"/>
    <col min="15872" max="15872" width="3.75" style="404" customWidth="1"/>
    <col min="15873" max="15873" width="20.375" style="404" customWidth="1"/>
    <col min="15874" max="15874" width="3.875" style="404" bestFit="1" customWidth="1"/>
    <col min="15875" max="15878" width="16.375" style="404" customWidth="1"/>
    <col min="15879" max="15879" width="3.75" style="404" customWidth="1"/>
    <col min="15880" max="15880" width="2.5" style="404" customWidth="1"/>
    <col min="15881" max="16127" width="9" style="404"/>
    <col min="16128" max="16128" width="3.75" style="404" customWidth="1"/>
    <col min="16129" max="16129" width="20.375" style="404" customWidth="1"/>
    <col min="16130" max="16130" width="3.875" style="404" bestFit="1" customWidth="1"/>
    <col min="16131" max="16134" width="16.375" style="404" customWidth="1"/>
    <col min="16135" max="16135" width="3.75" style="404" customWidth="1"/>
    <col min="16136" max="16136" width="2.5" style="404" customWidth="1"/>
    <col min="16137" max="16384" width="9" style="404"/>
  </cols>
  <sheetData>
    <row r="1" spans="1:7" x14ac:dyDescent="0.4">
      <c r="A1" s="404" t="s">
        <v>1293</v>
      </c>
    </row>
    <row r="2" spans="1:7" x14ac:dyDescent="0.4">
      <c r="G2" s="798" t="s">
        <v>562</v>
      </c>
    </row>
    <row r="3" spans="1:7" ht="17.25" x14ac:dyDescent="0.4">
      <c r="A3" s="2902" t="s">
        <v>1292</v>
      </c>
      <c r="B3" s="2902"/>
      <c r="C3" s="2902"/>
      <c r="D3" s="2902"/>
      <c r="E3" s="2902"/>
      <c r="F3" s="2902"/>
      <c r="G3" s="2902"/>
    </row>
    <row r="4" spans="1:7" ht="17.25" x14ac:dyDescent="0.4">
      <c r="A4" s="405"/>
      <c r="B4" s="405"/>
      <c r="C4" s="405"/>
      <c r="D4" s="405"/>
      <c r="E4" s="405"/>
      <c r="F4" s="405"/>
    </row>
    <row r="5" spans="1:7" ht="30" customHeight="1" x14ac:dyDescent="0.4">
      <c r="A5" s="797" t="s">
        <v>369</v>
      </c>
      <c r="B5" s="1645"/>
      <c r="C5" s="1646"/>
      <c r="D5" s="1646"/>
      <c r="E5" s="1646"/>
      <c r="F5" s="1646"/>
      <c r="G5" s="1647"/>
    </row>
    <row r="6" spans="1:7" ht="30" customHeight="1" x14ac:dyDescent="0.4">
      <c r="A6" s="854" t="s">
        <v>478</v>
      </c>
      <c r="B6" s="1738" t="s">
        <v>565</v>
      </c>
      <c r="C6" s="1739"/>
      <c r="D6" s="1739"/>
      <c r="E6" s="1739"/>
      <c r="F6" s="1739"/>
      <c r="G6" s="1743"/>
    </row>
    <row r="7" spans="1:7" ht="45" customHeight="1" x14ac:dyDescent="0.4">
      <c r="A7" s="2903" t="s">
        <v>1291</v>
      </c>
      <c r="B7" s="797">
        <v>1</v>
      </c>
      <c r="C7" s="2905" t="s">
        <v>1290</v>
      </c>
      <c r="D7" s="2905"/>
      <c r="E7" s="2154"/>
      <c r="F7" s="2154"/>
      <c r="G7" s="2154"/>
    </row>
    <row r="8" spans="1:7" ht="45" customHeight="1" x14ac:dyDescent="0.4">
      <c r="A8" s="2904"/>
      <c r="B8" s="797">
        <v>2</v>
      </c>
      <c r="C8" s="2906" t="s">
        <v>1289</v>
      </c>
      <c r="D8" s="2907"/>
      <c r="E8" s="2154"/>
      <c r="F8" s="2154"/>
      <c r="G8" s="2154"/>
    </row>
    <row r="9" spans="1:7" x14ac:dyDescent="0.4">
      <c r="A9" s="404" t="s">
        <v>579</v>
      </c>
    </row>
    <row r="10" spans="1:7" x14ac:dyDescent="0.4">
      <c r="A10" s="2901" t="s">
        <v>1288</v>
      </c>
      <c r="B10" s="2901"/>
      <c r="C10" s="2901"/>
      <c r="D10" s="2901"/>
      <c r="E10" s="2901"/>
      <c r="F10" s="2901"/>
      <c r="G10" s="2901"/>
    </row>
  </sheetData>
  <mergeCells count="9">
    <mergeCell ref="A10:G10"/>
    <mergeCell ref="A3:G3"/>
    <mergeCell ref="B5:G5"/>
    <mergeCell ref="B6:G6"/>
    <mergeCell ref="A7:A8"/>
    <mergeCell ref="C7:D7"/>
    <mergeCell ref="E7:G7"/>
    <mergeCell ref="C8:D8"/>
    <mergeCell ref="E8:G8"/>
  </mergeCells>
  <phoneticPr fontId="11"/>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6CA78-B0C8-461C-8213-2F817ACC5E53}">
  <sheetPr>
    <tabColor theme="8"/>
    <pageSetUpPr fitToPage="1"/>
  </sheetPr>
  <dimension ref="A1:AE53"/>
  <sheetViews>
    <sheetView view="pageBreakPreview" zoomScaleNormal="100" zoomScaleSheetLayoutView="100" workbookViewId="0"/>
  </sheetViews>
  <sheetFormatPr defaultColWidth="4" defaultRowHeight="13.5" x14ac:dyDescent="0.4"/>
  <cols>
    <col min="1" max="1" width="2.125" style="860" customWidth="1"/>
    <col min="2" max="2" width="2.375" style="860" customWidth="1"/>
    <col min="3" max="21" width="4" style="860" customWidth="1"/>
    <col min="22" max="22" width="2.625" style="860" customWidth="1"/>
    <col min="23" max="23" width="5.5" style="860" customWidth="1"/>
    <col min="24" max="27" width="4" style="860" customWidth="1"/>
    <col min="28" max="28" width="2.125" style="860" customWidth="1"/>
    <col min="29" max="257" width="4" style="860"/>
    <col min="258" max="258" width="1.75" style="860" customWidth="1"/>
    <col min="259" max="259" width="2.125" style="860" customWidth="1"/>
    <col min="260" max="260" width="2.375" style="860" customWidth="1"/>
    <col min="261" max="279" width="4" style="860" customWidth="1"/>
    <col min="280" max="283" width="2.375" style="860" customWidth="1"/>
    <col min="284" max="284" width="2.125" style="860" customWidth="1"/>
    <col min="285" max="513" width="4" style="860"/>
    <col min="514" max="514" width="1.75" style="860" customWidth="1"/>
    <col min="515" max="515" width="2.125" style="860" customWidth="1"/>
    <col min="516" max="516" width="2.375" style="860" customWidth="1"/>
    <col min="517" max="535" width="4" style="860" customWidth="1"/>
    <col min="536" max="539" width="2.375" style="860" customWidth="1"/>
    <col min="540" max="540" width="2.125" style="860" customWidth="1"/>
    <col min="541" max="769" width="4" style="860"/>
    <col min="770" max="770" width="1.75" style="860" customWidth="1"/>
    <col min="771" max="771" width="2.125" style="860" customWidth="1"/>
    <col min="772" max="772" width="2.375" style="860" customWidth="1"/>
    <col min="773" max="791" width="4" style="860" customWidth="1"/>
    <col min="792" max="795" width="2.375" style="860" customWidth="1"/>
    <col min="796" max="796" width="2.125" style="860" customWidth="1"/>
    <col min="797" max="1025" width="4" style="860"/>
    <col min="1026" max="1026" width="1.75" style="860" customWidth="1"/>
    <col min="1027" max="1027" width="2.125" style="860" customWidth="1"/>
    <col min="1028" max="1028" width="2.375" style="860" customWidth="1"/>
    <col min="1029" max="1047" width="4" style="860" customWidth="1"/>
    <col min="1048" max="1051" width="2.375" style="860" customWidth="1"/>
    <col min="1052" max="1052" width="2.125" style="860" customWidth="1"/>
    <col min="1053" max="1281" width="4" style="860"/>
    <col min="1282" max="1282" width="1.75" style="860" customWidth="1"/>
    <col min="1283" max="1283" width="2.125" style="860" customWidth="1"/>
    <col min="1284" max="1284" width="2.375" style="860" customWidth="1"/>
    <col min="1285" max="1303" width="4" style="860" customWidth="1"/>
    <col min="1304" max="1307" width="2.375" style="860" customWidth="1"/>
    <col min="1308" max="1308" width="2.125" style="860" customWidth="1"/>
    <col min="1309" max="1537" width="4" style="860"/>
    <col min="1538" max="1538" width="1.75" style="860" customWidth="1"/>
    <col min="1539" max="1539" width="2.125" style="860" customWidth="1"/>
    <col min="1540" max="1540" width="2.375" style="860" customWidth="1"/>
    <col min="1541" max="1559" width="4" style="860" customWidth="1"/>
    <col min="1560" max="1563" width="2.375" style="860" customWidth="1"/>
    <col min="1564" max="1564" width="2.125" style="860" customWidth="1"/>
    <col min="1565" max="1793" width="4" style="860"/>
    <col min="1794" max="1794" width="1.75" style="860" customWidth="1"/>
    <col min="1795" max="1795" width="2.125" style="860" customWidth="1"/>
    <col min="1796" max="1796" width="2.375" style="860" customWidth="1"/>
    <col min="1797" max="1815" width="4" style="860" customWidth="1"/>
    <col min="1816" max="1819" width="2.375" style="860" customWidth="1"/>
    <col min="1820" max="1820" width="2.125" style="860" customWidth="1"/>
    <col min="1821" max="2049" width="4" style="860"/>
    <col min="2050" max="2050" width="1.75" style="860" customWidth="1"/>
    <col min="2051" max="2051" width="2.125" style="860" customWidth="1"/>
    <col min="2052" max="2052" width="2.375" style="860" customWidth="1"/>
    <col min="2053" max="2071" width="4" style="860" customWidth="1"/>
    <col min="2072" max="2075" width="2.375" style="860" customWidth="1"/>
    <col min="2076" max="2076" width="2.125" style="860" customWidth="1"/>
    <col min="2077" max="2305" width="4" style="860"/>
    <col min="2306" max="2306" width="1.75" style="860" customWidth="1"/>
    <col min="2307" max="2307" width="2.125" style="860" customWidth="1"/>
    <col min="2308" max="2308" width="2.375" style="860" customWidth="1"/>
    <col min="2309" max="2327" width="4" style="860" customWidth="1"/>
    <col min="2328" max="2331" width="2.375" style="860" customWidth="1"/>
    <col min="2332" max="2332" width="2.125" style="860" customWidth="1"/>
    <col min="2333" max="2561" width="4" style="860"/>
    <col min="2562" max="2562" width="1.75" style="860" customWidth="1"/>
    <col min="2563" max="2563" width="2.125" style="860" customWidth="1"/>
    <col min="2564" max="2564" width="2.375" style="860" customWidth="1"/>
    <col min="2565" max="2583" width="4" style="860" customWidth="1"/>
    <col min="2584" max="2587" width="2.375" style="860" customWidth="1"/>
    <col min="2588" max="2588" width="2.125" style="860" customWidth="1"/>
    <col min="2589" max="2817" width="4" style="860"/>
    <col min="2818" max="2818" width="1.75" style="860" customWidth="1"/>
    <col min="2819" max="2819" width="2.125" style="860" customWidth="1"/>
    <col min="2820" max="2820" width="2.375" style="860" customWidth="1"/>
    <col min="2821" max="2839" width="4" style="860" customWidth="1"/>
    <col min="2840" max="2843" width="2.375" style="860" customWidth="1"/>
    <col min="2844" max="2844" width="2.125" style="860" customWidth="1"/>
    <col min="2845" max="3073" width="4" style="860"/>
    <col min="3074" max="3074" width="1.75" style="860" customWidth="1"/>
    <col min="3075" max="3075" width="2.125" style="860" customWidth="1"/>
    <col min="3076" max="3076" width="2.375" style="860" customWidth="1"/>
    <col min="3077" max="3095" width="4" style="860" customWidth="1"/>
    <col min="3096" max="3099" width="2.375" style="860" customWidth="1"/>
    <col min="3100" max="3100" width="2.125" style="860" customWidth="1"/>
    <col min="3101" max="3329" width="4" style="860"/>
    <col min="3330" max="3330" width="1.75" style="860" customWidth="1"/>
    <col min="3331" max="3331" width="2.125" style="860" customWidth="1"/>
    <col min="3332" max="3332" width="2.375" style="860" customWidth="1"/>
    <col min="3333" max="3351" width="4" style="860" customWidth="1"/>
    <col min="3352" max="3355" width="2.375" style="860" customWidth="1"/>
    <col min="3356" max="3356" width="2.125" style="860" customWidth="1"/>
    <col min="3357" max="3585" width="4" style="860"/>
    <col min="3586" max="3586" width="1.75" style="860" customWidth="1"/>
    <col min="3587" max="3587" width="2.125" style="860" customWidth="1"/>
    <col min="3588" max="3588" width="2.375" style="860" customWidth="1"/>
    <col min="3589" max="3607" width="4" style="860" customWidth="1"/>
    <col min="3608" max="3611" width="2.375" style="860" customWidth="1"/>
    <col min="3612" max="3612" width="2.125" style="860" customWidth="1"/>
    <col min="3613" max="3841" width="4" style="860"/>
    <col min="3842" max="3842" width="1.75" style="860" customWidth="1"/>
    <col min="3843" max="3843" width="2.125" style="860" customWidth="1"/>
    <col min="3844" max="3844" width="2.375" style="860" customWidth="1"/>
    <col min="3845" max="3863" width="4" style="860" customWidth="1"/>
    <col min="3864" max="3867" width="2.375" style="860" customWidth="1"/>
    <col min="3868" max="3868" width="2.125" style="860" customWidth="1"/>
    <col min="3869" max="4097" width="4" style="860"/>
    <col min="4098" max="4098" width="1.75" style="860" customWidth="1"/>
    <col min="4099" max="4099" width="2.125" style="860" customWidth="1"/>
    <col min="4100" max="4100" width="2.375" style="860" customWidth="1"/>
    <col min="4101" max="4119" width="4" style="860" customWidth="1"/>
    <col min="4120" max="4123" width="2.375" style="860" customWidth="1"/>
    <col min="4124" max="4124" width="2.125" style="860" customWidth="1"/>
    <col min="4125" max="4353" width="4" style="860"/>
    <col min="4354" max="4354" width="1.75" style="860" customWidth="1"/>
    <col min="4355" max="4355" width="2.125" style="860" customWidth="1"/>
    <col min="4356" max="4356" width="2.375" style="860" customWidth="1"/>
    <col min="4357" max="4375" width="4" style="860" customWidth="1"/>
    <col min="4376" max="4379" width="2.375" style="860" customWidth="1"/>
    <col min="4380" max="4380" width="2.125" style="860" customWidth="1"/>
    <col min="4381" max="4609" width="4" style="860"/>
    <col min="4610" max="4610" width="1.75" style="860" customWidth="1"/>
    <col min="4611" max="4611" width="2.125" style="860" customWidth="1"/>
    <col min="4612" max="4612" width="2.375" style="860" customWidth="1"/>
    <col min="4613" max="4631" width="4" style="860" customWidth="1"/>
    <col min="4632" max="4635" width="2.375" style="860" customWidth="1"/>
    <col min="4636" max="4636" width="2.125" style="860" customWidth="1"/>
    <col min="4637" max="4865" width="4" style="860"/>
    <col min="4866" max="4866" width="1.75" style="860" customWidth="1"/>
    <col min="4867" max="4867" width="2.125" style="860" customWidth="1"/>
    <col min="4868" max="4868" width="2.375" style="860" customWidth="1"/>
    <col min="4869" max="4887" width="4" style="860" customWidth="1"/>
    <col min="4888" max="4891" width="2.375" style="860" customWidth="1"/>
    <col min="4892" max="4892" width="2.125" style="860" customWidth="1"/>
    <col min="4893" max="5121" width="4" style="860"/>
    <col min="5122" max="5122" width="1.75" style="860" customWidth="1"/>
    <col min="5123" max="5123" width="2.125" style="860" customWidth="1"/>
    <col min="5124" max="5124" width="2.375" style="860" customWidth="1"/>
    <col min="5125" max="5143" width="4" style="860" customWidth="1"/>
    <col min="5144" max="5147" width="2.375" style="860" customWidth="1"/>
    <col min="5148" max="5148" width="2.125" style="860" customWidth="1"/>
    <col min="5149" max="5377" width="4" style="860"/>
    <col min="5378" max="5378" width="1.75" style="860" customWidth="1"/>
    <col min="5379" max="5379" width="2.125" style="860" customWidth="1"/>
    <col min="5380" max="5380" width="2.375" style="860" customWidth="1"/>
    <col min="5381" max="5399" width="4" style="860" customWidth="1"/>
    <col min="5400" max="5403" width="2.375" style="860" customWidth="1"/>
    <col min="5404" max="5404" width="2.125" style="860" customWidth="1"/>
    <col min="5405" max="5633" width="4" style="860"/>
    <col min="5634" max="5634" width="1.75" style="860" customWidth="1"/>
    <col min="5635" max="5635" width="2.125" style="860" customWidth="1"/>
    <col min="5636" max="5636" width="2.375" style="860" customWidth="1"/>
    <col min="5637" max="5655" width="4" style="860" customWidth="1"/>
    <col min="5656" max="5659" width="2.375" style="860" customWidth="1"/>
    <col min="5660" max="5660" width="2.125" style="860" customWidth="1"/>
    <col min="5661" max="5889" width="4" style="860"/>
    <col min="5890" max="5890" width="1.75" style="860" customWidth="1"/>
    <col min="5891" max="5891" width="2.125" style="860" customWidth="1"/>
    <col min="5892" max="5892" width="2.375" style="860" customWidth="1"/>
    <col min="5893" max="5911" width="4" style="860" customWidth="1"/>
    <col min="5912" max="5915" width="2.375" style="860" customWidth="1"/>
    <col min="5916" max="5916" width="2.125" style="860" customWidth="1"/>
    <col min="5917" max="6145" width="4" style="860"/>
    <col min="6146" max="6146" width="1.75" style="860" customWidth="1"/>
    <col min="6147" max="6147" width="2.125" style="860" customWidth="1"/>
    <col min="6148" max="6148" width="2.375" style="860" customWidth="1"/>
    <col min="6149" max="6167" width="4" style="860" customWidth="1"/>
    <col min="6168" max="6171" width="2.375" style="860" customWidth="1"/>
    <col min="6172" max="6172" width="2.125" style="860" customWidth="1"/>
    <col min="6173" max="6401" width="4" style="860"/>
    <col min="6402" max="6402" width="1.75" style="860" customWidth="1"/>
    <col min="6403" max="6403" width="2.125" style="860" customWidth="1"/>
    <col min="6404" max="6404" width="2.375" style="860" customWidth="1"/>
    <col min="6405" max="6423" width="4" style="860" customWidth="1"/>
    <col min="6424" max="6427" width="2.375" style="860" customWidth="1"/>
    <col min="6428" max="6428" width="2.125" style="860" customWidth="1"/>
    <col min="6429" max="6657" width="4" style="860"/>
    <col min="6658" max="6658" width="1.75" style="860" customWidth="1"/>
    <col min="6659" max="6659" width="2.125" style="860" customWidth="1"/>
    <col min="6660" max="6660" width="2.375" style="860" customWidth="1"/>
    <col min="6661" max="6679" width="4" style="860" customWidth="1"/>
    <col min="6680" max="6683" width="2.375" style="860" customWidth="1"/>
    <col min="6684" max="6684" width="2.125" style="860" customWidth="1"/>
    <col min="6685" max="6913" width="4" style="860"/>
    <col min="6914" max="6914" width="1.75" style="860" customWidth="1"/>
    <col min="6915" max="6915" width="2.125" style="860" customWidth="1"/>
    <col min="6916" max="6916" width="2.375" style="860" customWidth="1"/>
    <col min="6917" max="6935" width="4" style="860" customWidth="1"/>
    <col min="6936" max="6939" width="2.375" style="860" customWidth="1"/>
    <col min="6940" max="6940" width="2.125" style="860" customWidth="1"/>
    <col min="6941" max="7169" width="4" style="860"/>
    <col min="7170" max="7170" width="1.75" style="860" customWidth="1"/>
    <col min="7171" max="7171" width="2.125" style="860" customWidth="1"/>
    <col min="7172" max="7172" width="2.375" style="860" customWidth="1"/>
    <col min="7173" max="7191" width="4" style="860" customWidth="1"/>
    <col min="7192" max="7195" width="2.375" style="860" customWidth="1"/>
    <col min="7196" max="7196" width="2.125" style="860" customWidth="1"/>
    <col min="7197" max="7425" width="4" style="860"/>
    <col min="7426" max="7426" width="1.75" style="860" customWidth="1"/>
    <col min="7427" max="7427" width="2.125" style="860" customWidth="1"/>
    <col min="7428" max="7428" width="2.375" style="860" customWidth="1"/>
    <col min="7429" max="7447" width="4" style="860" customWidth="1"/>
    <col min="7448" max="7451" width="2.375" style="860" customWidth="1"/>
    <col min="7452" max="7452" width="2.125" style="860" customWidth="1"/>
    <col min="7453" max="7681" width="4" style="860"/>
    <col min="7682" max="7682" width="1.75" style="860" customWidth="1"/>
    <col min="7683" max="7683" width="2.125" style="860" customWidth="1"/>
    <col min="7684" max="7684" width="2.375" style="860" customWidth="1"/>
    <col min="7685" max="7703" width="4" style="860" customWidth="1"/>
    <col min="7704" max="7707" width="2.375" style="860" customWidth="1"/>
    <col min="7708" max="7708" width="2.125" style="860" customWidth="1"/>
    <col min="7709" max="7937" width="4" style="860"/>
    <col min="7938" max="7938" width="1.75" style="860" customWidth="1"/>
    <col min="7939" max="7939" width="2.125" style="860" customWidth="1"/>
    <col min="7940" max="7940" width="2.375" style="860" customWidth="1"/>
    <col min="7941" max="7959" width="4" style="860" customWidth="1"/>
    <col min="7960" max="7963" width="2.375" style="860" customWidth="1"/>
    <col min="7964" max="7964" width="2.125" style="860" customWidth="1"/>
    <col min="7965" max="8193" width="4" style="860"/>
    <col min="8194" max="8194" width="1.75" style="860" customWidth="1"/>
    <col min="8195" max="8195" width="2.125" style="860" customWidth="1"/>
    <col min="8196" max="8196" width="2.375" style="860" customWidth="1"/>
    <col min="8197" max="8215" width="4" style="860" customWidth="1"/>
    <col min="8216" max="8219" width="2.375" style="860" customWidth="1"/>
    <col min="8220" max="8220" width="2.125" style="860" customWidth="1"/>
    <col min="8221" max="8449" width="4" style="860"/>
    <col min="8450" max="8450" width="1.75" style="860" customWidth="1"/>
    <col min="8451" max="8451" width="2.125" style="860" customWidth="1"/>
    <col min="8452" max="8452" width="2.375" style="860" customWidth="1"/>
    <col min="8453" max="8471" width="4" style="860" customWidth="1"/>
    <col min="8472" max="8475" width="2.375" style="860" customWidth="1"/>
    <col min="8476" max="8476" width="2.125" style="860" customWidth="1"/>
    <col min="8477" max="8705" width="4" style="860"/>
    <col min="8706" max="8706" width="1.75" style="860" customWidth="1"/>
    <col min="8707" max="8707" width="2.125" style="860" customWidth="1"/>
    <col min="8708" max="8708" width="2.375" style="860" customWidth="1"/>
    <col min="8709" max="8727" width="4" style="860" customWidth="1"/>
    <col min="8728" max="8731" width="2.375" style="860" customWidth="1"/>
    <col min="8732" max="8732" width="2.125" style="860" customWidth="1"/>
    <col min="8733" max="8961" width="4" style="860"/>
    <col min="8962" max="8962" width="1.75" style="860" customWidth="1"/>
    <col min="8963" max="8963" width="2.125" style="860" customWidth="1"/>
    <col min="8964" max="8964" width="2.375" style="860" customWidth="1"/>
    <col min="8965" max="8983" width="4" style="860" customWidth="1"/>
    <col min="8984" max="8987" width="2.375" style="860" customWidth="1"/>
    <col min="8988" max="8988" width="2.125" style="860" customWidth="1"/>
    <col min="8989" max="9217" width="4" style="860"/>
    <col min="9218" max="9218" width="1.75" style="860" customWidth="1"/>
    <col min="9219" max="9219" width="2.125" style="860" customWidth="1"/>
    <col min="9220" max="9220" width="2.375" style="860" customWidth="1"/>
    <col min="9221" max="9239" width="4" style="860" customWidth="1"/>
    <col min="9240" max="9243" width="2.375" style="860" customWidth="1"/>
    <col min="9244" max="9244" width="2.125" style="860" customWidth="1"/>
    <col min="9245" max="9473" width="4" style="860"/>
    <col min="9474" max="9474" width="1.75" style="860" customWidth="1"/>
    <col min="9475" max="9475" width="2.125" style="860" customWidth="1"/>
    <col min="9476" max="9476" width="2.375" style="860" customWidth="1"/>
    <col min="9477" max="9495" width="4" style="860" customWidth="1"/>
    <col min="9496" max="9499" width="2.375" style="860" customWidth="1"/>
    <col min="9500" max="9500" width="2.125" style="860" customWidth="1"/>
    <col min="9501" max="9729" width="4" style="860"/>
    <col min="9730" max="9730" width="1.75" style="860" customWidth="1"/>
    <col min="9731" max="9731" width="2.125" style="860" customWidth="1"/>
    <col min="9732" max="9732" width="2.375" style="860" customWidth="1"/>
    <col min="9733" max="9751" width="4" style="860" customWidth="1"/>
    <col min="9752" max="9755" width="2.375" style="860" customWidth="1"/>
    <col min="9756" max="9756" width="2.125" style="860" customWidth="1"/>
    <col min="9757" max="9985" width="4" style="860"/>
    <col min="9986" max="9986" width="1.75" style="860" customWidth="1"/>
    <col min="9987" max="9987" width="2.125" style="860" customWidth="1"/>
    <col min="9988" max="9988" width="2.375" style="860" customWidth="1"/>
    <col min="9989" max="10007" width="4" style="860" customWidth="1"/>
    <col min="10008" max="10011" width="2.375" style="860" customWidth="1"/>
    <col min="10012" max="10012" width="2.125" style="860" customWidth="1"/>
    <col min="10013" max="10241" width="4" style="860"/>
    <col min="10242" max="10242" width="1.75" style="860" customWidth="1"/>
    <col min="10243" max="10243" width="2.125" style="860" customWidth="1"/>
    <col min="10244" max="10244" width="2.375" style="860" customWidth="1"/>
    <col min="10245" max="10263" width="4" style="860" customWidth="1"/>
    <col min="10264" max="10267" width="2.375" style="860" customWidth="1"/>
    <col min="10268" max="10268" width="2.125" style="860" customWidth="1"/>
    <col min="10269" max="10497" width="4" style="860"/>
    <col min="10498" max="10498" width="1.75" style="860" customWidth="1"/>
    <col min="10499" max="10499" width="2.125" style="860" customWidth="1"/>
    <col min="10500" max="10500" width="2.375" style="860" customWidth="1"/>
    <col min="10501" max="10519" width="4" style="860" customWidth="1"/>
    <col min="10520" max="10523" width="2.375" style="860" customWidth="1"/>
    <col min="10524" max="10524" width="2.125" style="860" customWidth="1"/>
    <col min="10525" max="10753" width="4" style="860"/>
    <col min="10754" max="10754" width="1.75" style="860" customWidth="1"/>
    <col min="10755" max="10755" width="2.125" style="860" customWidth="1"/>
    <col min="10756" max="10756" width="2.375" style="860" customWidth="1"/>
    <col min="10757" max="10775" width="4" style="860" customWidth="1"/>
    <col min="10776" max="10779" width="2.375" style="860" customWidth="1"/>
    <col min="10780" max="10780" width="2.125" style="860" customWidth="1"/>
    <col min="10781" max="11009" width="4" style="860"/>
    <col min="11010" max="11010" width="1.75" style="860" customWidth="1"/>
    <col min="11011" max="11011" width="2.125" style="860" customWidth="1"/>
    <col min="11012" max="11012" width="2.375" style="860" customWidth="1"/>
    <col min="11013" max="11031" width="4" style="860" customWidth="1"/>
    <col min="11032" max="11035" width="2.375" style="860" customWidth="1"/>
    <col min="11036" max="11036" width="2.125" style="860" customWidth="1"/>
    <col min="11037" max="11265" width="4" style="860"/>
    <col min="11266" max="11266" width="1.75" style="860" customWidth="1"/>
    <col min="11267" max="11267" width="2.125" style="860" customWidth="1"/>
    <col min="11268" max="11268" width="2.375" style="860" customWidth="1"/>
    <col min="11269" max="11287" width="4" style="860" customWidth="1"/>
    <col min="11288" max="11291" width="2.375" style="860" customWidth="1"/>
    <col min="11292" max="11292" width="2.125" style="860" customWidth="1"/>
    <col min="11293" max="11521" width="4" style="860"/>
    <col min="11522" max="11522" width="1.75" style="860" customWidth="1"/>
    <col min="11523" max="11523" width="2.125" style="860" customWidth="1"/>
    <col min="11524" max="11524" width="2.375" style="860" customWidth="1"/>
    <col min="11525" max="11543" width="4" style="860" customWidth="1"/>
    <col min="11544" max="11547" width="2.375" style="860" customWidth="1"/>
    <col min="11548" max="11548" width="2.125" style="860" customWidth="1"/>
    <col min="11549" max="11777" width="4" style="860"/>
    <col min="11778" max="11778" width="1.75" style="860" customWidth="1"/>
    <col min="11779" max="11779" width="2.125" style="860" customWidth="1"/>
    <col min="11780" max="11780" width="2.375" style="860" customWidth="1"/>
    <col min="11781" max="11799" width="4" style="860" customWidth="1"/>
    <col min="11800" max="11803" width="2.375" style="860" customWidth="1"/>
    <col min="11804" max="11804" width="2.125" style="860" customWidth="1"/>
    <col min="11805" max="12033" width="4" style="860"/>
    <col min="12034" max="12034" width="1.75" style="860" customWidth="1"/>
    <col min="12035" max="12035" width="2.125" style="860" customWidth="1"/>
    <col min="12036" max="12036" width="2.375" style="860" customWidth="1"/>
    <col min="12037" max="12055" width="4" style="860" customWidth="1"/>
    <col min="12056" max="12059" width="2.375" style="860" customWidth="1"/>
    <col min="12060" max="12060" width="2.125" style="860" customWidth="1"/>
    <col min="12061" max="12289" width="4" style="860"/>
    <col min="12290" max="12290" width="1.75" style="860" customWidth="1"/>
    <col min="12291" max="12291" width="2.125" style="860" customWidth="1"/>
    <col min="12292" max="12292" width="2.375" style="860" customWidth="1"/>
    <col min="12293" max="12311" width="4" style="860" customWidth="1"/>
    <col min="12312" max="12315" width="2.375" style="860" customWidth="1"/>
    <col min="12316" max="12316" width="2.125" style="860" customWidth="1"/>
    <col min="12317" max="12545" width="4" style="860"/>
    <col min="12546" max="12546" width="1.75" style="860" customWidth="1"/>
    <col min="12547" max="12547" width="2.125" style="860" customWidth="1"/>
    <col min="12548" max="12548" width="2.375" style="860" customWidth="1"/>
    <col min="12549" max="12567" width="4" style="860" customWidth="1"/>
    <col min="12568" max="12571" width="2.375" style="860" customWidth="1"/>
    <col min="12572" max="12572" width="2.125" style="860" customWidth="1"/>
    <col min="12573" max="12801" width="4" style="860"/>
    <col min="12802" max="12802" width="1.75" style="860" customWidth="1"/>
    <col min="12803" max="12803" width="2.125" style="860" customWidth="1"/>
    <col min="12804" max="12804" width="2.375" style="860" customWidth="1"/>
    <col min="12805" max="12823" width="4" style="860" customWidth="1"/>
    <col min="12824" max="12827" width="2.375" style="860" customWidth="1"/>
    <col min="12828" max="12828" width="2.125" style="860" customWidth="1"/>
    <col min="12829" max="13057" width="4" style="860"/>
    <col min="13058" max="13058" width="1.75" style="860" customWidth="1"/>
    <col min="13059" max="13059" width="2.125" style="860" customWidth="1"/>
    <col min="13060" max="13060" width="2.375" style="860" customWidth="1"/>
    <col min="13061" max="13079" width="4" style="860" customWidth="1"/>
    <col min="13080" max="13083" width="2.375" style="860" customWidth="1"/>
    <col min="13084" max="13084" width="2.125" style="860" customWidth="1"/>
    <col min="13085" max="13313" width="4" style="860"/>
    <col min="13314" max="13314" width="1.75" style="860" customWidth="1"/>
    <col min="13315" max="13315" width="2.125" style="860" customWidth="1"/>
    <col min="13316" max="13316" width="2.375" style="860" customWidth="1"/>
    <col min="13317" max="13335" width="4" style="860" customWidth="1"/>
    <col min="13336" max="13339" width="2.375" style="860" customWidth="1"/>
    <col min="13340" max="13340" width="2.125" style="860" customWidth="1"/>
    <col min="13341" max="13569" width="4" style="860"/>
    <col min="13570" max="13570" width="1.75" style="860" customWidth="1"/>
    <col min="13571" max="13571" width="2.125" style="860" customWidth="1"/>
    <col min="13572" max="13572" width="2.375" style="860" customWidth="1"/>
    <col min="13573" max="13591" width="4" style="860" customWidth="1"/>
    <col min="13592" max="13595" width="2.375" style="860" customWidth="1"/>
    <col min="13596" max="13596" width="2.125" style="860" customWidth="1"/>
    <col min="13597" max="13825" width="4" style="860"/>
    <col min="13826" max="13826" width="1.75" style="860" customWidth="1"/>
    <col min="13827" max="13827" width="2.125" style="860" customWidth="1"/>
    <col min="13828" max="13828" width="2.375" style="860" customWidth="1"/>
    <col min="13829" max="13847" width="4" style="860" customWidth="1"/>
    <col min="13848" max="13851" width="2.375" style="860" customWidth="1"/>
    <col min="13852" max="13852" width="2.125" style="860" customWidth="1"/>
    <col min="13853" max="14081" width="4" style="860"/>
    <col min="14082" max="14082" width="1.75" style="860" customWidth="1"/>
    <col min="14083" max="14083" width="2.125" style="860" customWidth="1"/>
    <col min="14084" max="14084" width="2.375" style="860" customWidth="1"/>
    <col min="14085" max="14103" width="4" style="860" customWidth="1"/>
    <col min="14104" max="14107" width="2.375" style="860" customWidth="1"/>
    <col min="14108" max="14108" width="2.125" style="860" customWidth="1"/>
    <col min="14109" max="14337" width="4" style="860"/>
    <col min="14338" max="14338" width="1.75" style="860" customWidth="1"/>
    <col min="14339" max="14339" width="2.125" style="860" customWidth="1"/>
    <col min="14340" max="14340" width="2.375" style="860" customWidth="1"/>
    <col min="14341" max="14359" width="4" style="860" customWidth="1"/>
    <col min="14360" max="14363" width="2.375" style="860" customWidth="1"/>
    <col min="14364" max="14364" width="2.125" style="860" customWidth="1"/>
    <col min="14365" max="14593" width="4" style="860"/>
    <col min="14594" max="14594" width="1.75" style="860" customWidth="1"/>
    <col min="14595" max="14595" width="2.125" style="860" customWidth="1"/>
    <col min="14596" max="14596" width="2.375" style="860" customWidth="1"/>
    <col min="14597" max="14615" width="4" style="860" customWidth="1"/>
    <col min="14616" max="14619" width="2.375" style="860" customWidth="1"/>
    <col min="14620" max="14620" width="2.125" style="860" customWidth="1"/>
    <col min="14621" max="14849" width="4" style="860"/>
    <col min="14850" max="14850" width="1.75" style="860" customWidth="1"/>
    <col min="14851" max="14851" width="2.125" style="860" customWidth="1"/>
    <col min="14852" max="14852" width="2.375" style="860" customWidth="1"/>
    <col min="14853" max="14871" width="4" style="860" customWidth="1"/>
    <col min="14872" max="14875" width="2.375" style="860" customWidth="1"/>
    <col min="14876" max="14876" width="2.125" style="860" customWidth="1"/>
    <col min="14877" max="15105" width="4" style="860"/>
    <col min="15106" max="15106" width="1.75" style="860" customWidth="1"/>
    <col min="15107" max="15107" width="2.125" style="860" customWidth="1"/>
    <col min="15108" max="15108" width="2.375" style="860" customWidth="1"/>
    <col min="15109" max="15127" width="4" style="860" customWidth="1"/>
    <col min="15128" max="15131" width="2.375" style="860" customWidth="1"/>
    <col min="15132" max="15132" width="2.125" style="860" customWidth="1"/>
    <col min="15133" max="15361" width="4" style="860"/>
    <col min="15362" max="15362" width="1.75" style="860" customWidth="1"/>
    <col min="15363" max="15363" width="2.125" style="860" customWidth="1"/>
    <col min="15364" max="15364" width="2.375" style="860" customWidth="1"/>
    <col min="15365" max="15383" width="4" style="860" customWidth="1"/>
    <col min="15384" max="15387" width="2.375" style="860" customWidth="1"/>
    <col min="15388" max="15388" width="2.125" style="860" customWidth="1"/>
    <col min="15389" max="15617" width="4" style="860"/>
    <col min="15618" max="15618" width="1.75" style="860" customWidth="1"/>
    <col min="15619" max="15619" width="2.125" style="860" customWidth="1"/>
    <col min="15620" max="15620" width="2.375" style="860" customWidth="1"/>
    <col min="15621" max="15639" width="4" style="860" customWidth="1"/>
    <col min="15640" max="15643" width="2.375" style="860" customWidth="1"/>
    <col min="15644" max="15644" width="2.125" style="860" customWidth="1"/>
    <col min="15645" max="15873" width="4" style="860"/>
    <col min="15874" max="15874" width="1.75" style="860" customWidth="1"/>
    <col min="15875" max="15875" width="2.125" style="860" customWidth="1"/>
    <col min="15876" max="15876" width="2.375" style="860" customWidth="1"/>
    <col min="15877" max="15895" width="4" style="860" customWidth="1"/>
    <col min="15896" max="15899" width="2.375" style="860" customWidth="1"/>
    <col min="15900" max="15900" width="2.125" style="860" customWidth="1"/>
    <col min="15901" max="16129" width="4" style="860"/>
    <col min="16130" max="16130" width="1.75" style="860" customWidth="1"/>
    <col min="16131" max="16131" width="2.125" style="860" customWidth="1"/>
    <col min="16132" max="16132" width="2.375" style="860" customWidth="1"/>
    <col min="16133" max="16151" width="4" style="860" customWidth="1"/>
    <col min="16152" max="16155" width="2.375" style="860" customWidth="1"/>
    <col min="16156" max="16156" width="2.125" style="860" customWidth="1"/>
    <col min="16157" max="16384" width="4" style="860"/>
  </cols>
  <sheetData>
    <row r="1" spans="1:31" x14ac:dyDescent="0.4">
      <c r="A1" s="861"/>
      <c r="B1" s="861" t="s">
        <v>1355</v>
      </c>
      <c r="C1" s="861"/>
      <c r="D1" s="861"/>
      <c r="E1" s="861"/>
      <c r="F1" s="861"/>
      <c r="G1" s="861"/>
      <c r="H1" s="861"/>
      <c r="I1" s="861"/>
      <c r="J1" s="861"/>
      <c r="K1" s="861"/>
      <c r="L1" s="861"/>
      <c r="M1" s="861"/>
      <c r="N1" s="861"/>
      <c r="O1" s="861"/>
      <c r="P1" s="861"/>
      <c r="Q1" s="861"/>
      <c r="R1" s="861"/>
      <c r="S1" s="861"/>
      <c r="T1" s="861"/>
      <c r="U1" s="861"/>
      <c r="V1" s="902"/>
      <c r="W1" s="902"/>
      <c r="X1" s="861"/>
      <c r="Y1" s="861"/>
      <c r="Z1" s="861"/>
      <c r="AA1" s="861"/>
      <c r="AB1" s="861"/>
    </row>
    <row r="2" spans="1:31" x14ac:dyDescent="0.4">
      <c r="A2" s="861"/>
      <c r="B2" s="861"/>
      <c r="C2" s="861"/>
      <c r="D2" s="861"/>
      <c r="E2" s="861"/>
      <c r="F2" s="861"/>
      <c r="G2" s="861"/>
      <c r="H2" s="861"/>
      <c r="I2" s="861"/>
      <c r="J2" s="861"/>
      <c r="K2" s="861"/>
      <c r="L2" s="861"/>
      <c r="M2" s="861"/>
      <c r="N2" s="861"/>
      <c r="O2" s="861"/>
      <c r="P2" s="861"/>
      <c r="Q2" s="861"/>
      <c r="R2" s="861"/>
      <c r="S2" s="861"/>
      <c r="T2" s="861"/>
      <c r="U2" s="861"/>
      <c r="V2" s="861"/>
      <c r="W2" s="861"/>
      <c r="X2" s="861"/>
      <c r="Y2" s="861"/>
      <c r="Z2" s="861"/>
      <c r="AA2" s="861"/>
      <c r="AB2" s="861"/>
    </row>
    <row r="3" spans="1:31" x14ac:dyDescent="0.4">
      <c r="A3" s="861"/>
      <c r="B3" s="861"/>
      <c r="C3" s="861"/>
      <c r="D3" s="861"/>
      <c r="E3" s="861"/>
      <c r="F3" s="861"/>
      <c r="G3" s="861"/>
      <c r="H3" s="861"/>
      <c r="I3" s="861"/>
      <c r="J3" s="861"/>
      <c r="K3" s="861"/>
      <c r="L3" s="861"/>
      <c r="M3" s="861"/>
      <c r="N3" s="861"/>
      <c r="O3" s="861"/>
      <c r="P3" s="861"/>
      <c r="Q3" s="861"/>
      <c r="R3" s="861"/>
      <c r="S3" s="861"/>
      <c r="T3" s="2645" t="s">
        <v>1354</v>
      </c>
      <c r="U3" s="2645"/>
      <c r="V3" s="2645"/>
      <c r="W3" s="2645"/>
      <c r="X3" s="2645"/>
      <c r="Y3" s="2645"/>
      <c r="Z3" s="2645"/>
      <c r="AA3" s="2645"/>
      <c r="AB3" s="861"/>
    </row>
    <row r="4" spans="1:31" x14ac:dyDescent="0.4">
      <c r="A4" s="861"/>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row>
    <row r="5" spans="1:31" x14ac:dyDescent="0.4">
      <c r="A5" s="603"/>
      <c r="B5" s="2930"/>
      <c r="C5" s="2930"/>
      <c r="D5" s="2930"/>
      <c r="E5" s="2930"/>
      <c r="F5" s="2930"/>
      <c r="G5" s="2930"/>
      <c r="H5" s="2930"/>
      <c r="I5" s="2930"/>
      <c r="J5" s="2930"/>
      <c r="K5" s="2930"/>
      <c r="L5" s="2930"/>
      <c r="M5" s="2930"/>
      <c r="N5" s="2930"/>
      <c r="O5" s="2930"/>
      <c r="P5" s="2930"/>
      <c r="Q5" s="2930"/>
      <c r="R5" s="2930"/>
      <c r="S5" s="2930"/>
      <c r="T5" s="2930"/>
      <c r="U5" s="2930"/>
      <c r="V5" s="2930"/>
      <c r="W5" s="2930"/>
      <c r="X5" s="2930"/>
      <c r="Y5" s="2930"/>
      <c r="Z5" s="2930"/>
      <c r="AA5" s="2930"/>
      <c r="AB5" s="603"/>
    </row>
    <row r="6" spans="1:31" ht="17.25" x14ac:dyDescent="0.4">
      <c r="A6" s="603"/>
      <c r="B6" s="2931" t="s">
        <v>1353</v>
      </c>
      <c r="C6" s="2931"/>
      <c r="D6" s="2931"/>
      <c r="E6" s="2931"/>
      <c r="F6" s="2931"/>
      <c r="G6" s="2931"/>
      <c r="H6" s="2931"/>
      <c r="I6" s="2931"/>
      <c r="J6" s="2931"/>
      <c r="K6" s="2931"/>
      <c r="L6" s="2931"/>
      <c r="M6" s="2931"/>
      <c r="N6" s="2931"/>
      <c r="O6" s="2931"/>
      <c r="P6" s="2931"/>
      <c r="Q6" s="2931"/>
      <c r="R6" s="2931"/>
      <c r="S6" s="2931"/>
      <c r="T6" s="2931"/>
      <c r="U6" s="2931"/>
      <c r="V6" s="2931"/>
      <c r="W6" s="2931"/>
      <c r="X6" s="2931"/>
      <c r="Y6" s="2931"/>
      <c r="Z6" s="2931"/>
      <c r="AA6" s="2931"/>
      <c r="AB6" s="603"/>
    </row>
    <row r="7" spans="1:31" x14ac:dyDescent="0.4">
      <c r="A7" s="603"/>
      <c r="B7" s="603"/>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row>
    <row r="8" spans="1:31" ht="23.25" customHeight="1" x14ac:dyDescent="0.4">
      <c r="A8" s="603"/>
      <c r="B8" s="2932" t="s">
        <v>1352</v>
      </c>
      <c r="C8" s="2933"/>
      <c r="D8" s="2933"/>
      <c r="E8" s="2933"/>
      <c r="F8" s="2934"/>
      <c r="G8" s="2935"/>
      <c r="H8" s="2935"/>
      <c r="I8" s="2935"/>
      <c r="J8" s="2935"/>
      <c r="K8" s="2935"/>
      <c r="L8" s="2935"/>
      <c r="M8" s="2935"/>
      <c r="N8" s="2935"/>
      <c r="O8" s="2935"/>
      <c r="P8" s="2935"/>
      <c r="Q8" s="2935"/>
      <c r="R8" s="2935"/>
      <c r="S8" s="2935"/>
      <c r="T8" s="2935"/>
      <c r="U8" s="2935"/>
      <c r="V8" s="2935"/>
      <c r="W8" s="2935"/>
      <c r="X8" s="2935"/>
      <c r="Y8" s="2935"/>
      <c r="Z8" s="2935"/>
      <c r="AA8" s="2936"/>
      <c r="AB8" s="603"/>
    </row>
    <row r="9" spans="1:31" ht="23.25" customHeight="1" x14ac:dyDescent="0.4">
      <c r="A9" s="603"/>
      <c r="B9" s="2932" t="s">
        <v>1351</v>
      </c>
      <c r="C9" s="2933"/>
      <c r="D9" s="2933"/>
      <c r="E9" s="2933"/>
      <c r="F9" s="2934"/>
      <c r="G9" s="2933" t="s">
        <v>1350</v>
      </c>
      <c r="H9" s="2933"/>
      <c r="I9" s="2933"/>
      <c r="J9" s="2933"/>
      <c r="K9" s="2933"/>
      <c r="L9" s="2933"/>
      <c r="M9" s="2933"/>
      <c r="N9" s="2933"/>
      <c r="O9" s="2933"/>
      <c r="P9" s="2933"/>
      <c r="Q9" s="2933"/>
      <c r="R9" s="2933"/>
      <c r="S9" s="2933"/>
      <c r="T9" s="2933"/>
      <c r="U9" s="2933"/>
      <c r="V9" s="2933"/>
      <c r="W9" s="2933"/>
      <c r="X9" s="2933"/>
      <c r="Y9" s="2933"/>
      <c r="Z9" s="2933"/>
      <c r="AA9" s="2934"/>
      <c r="AB9" s="603"/>
    </row>
    <row r="10" spans="1:31" ht="3" customHeight="1" x14ac:dyDescent="0.4">
      <c r="A10" s="603"/>
      <c r="B10" s="901"/>
      <c r="C10" s="901"/>
      <c r="D10" s="901"/>
      <c r="E10" s="901"/>
      <c r="F10" s="901"/>
      <c r="G10" s="900"/>
      <c r="H10" s="900"/>
      <c r="I10" s="900"/>
      <c r="J10" s="900"/>
      <c r="K10" s="900"/>
      <c r="L10" s="900"/>
      <c r="M10" s="900"/>
      <c r="N10" s="900"/>
      <c r="O10" s="900"/>
      <c r="P10" s="900"/>
      <c r="Q10" s="900"/>
      <c r="R10" s="900"/>
      <c r="S10" s="900"/>
      <c r="T10" s="900"/>
      <c r="U10" s="900"/>
      <c r="V10" s="900"/>
      <c r="W10" s="900"/>
      <c r="X10" s="900"/>
      <c r="Y10" s="900"/>
      <c r="Z10" s="900"/>
      <c r="AA10" s="900"/>
      <c r="AB10" s="603"/>
      <c r="AE10" s="899"/>
    </row>
    <row r="11" spans="1:31" ht="13.5" customHeight="1" x14ac:dyDescent="0.4">
      <c r="A11" s="603"/>
      <c r="B11" s="2937"/>
      <c r="C11" s="2937"/>
      <c r="D11" s="2937"/>
      <c r="E11" s="2937"/>
      <c r="F11" s="2937"/>
      <c r="G11" s="2937"/>
      <c r="H11" s="2937"/>
      <c r="I11" s="2937"/>
      <c r="J11" s="2937"/>
      <c r="K11" s="2937"/>
      <c r="L11" s="2937"/>
      <c r="M11" s="2937"/>
      <c r="N11" s="2937"/>
      <c r="O11" s="2937"/>
      <c r="P11" s="2937"/>
      <c r="Q11" s="2937"/>
      <c r="R11" s="2937"/>
      <c r="S11" s="2937"/>
      <c r="T11" s="2937"/>
      <c r="U11" s="2937"/>
      <c r="V11" s="2937"/>
      <c r="W11" s="2937"/>
      <c r="X11" s="2937"/>
      <c r="Y11" s="2937"/>
      <c r="Z11" s="2937"/>
      <c r="AA11" s="2937"/>
      <c r="AB11" s="603"/>
      <c r="AE11" s="899"/>
    </row>
    <row r="12" spans="1:31" ht="6" customHeight="1" x14ac:dyDescent="0.4">
      <c r="A12" s="863"/>
      <c r="B12" s="863"/>
      <c r="C12" s="863"/>
      <c r="D12" s="863"/>
      <c r="E12" s="863"/>
      <c r="F12" s="863"/>
      <c r="G12" s="863"/>
      <c r="H12" s="863"/>
      <c r="I12" s="863"/>
      <c r="J12" s="863"/>
      <c r="K12" s="863"/>
      <c r="L12" s="863"/>
      <c r="M12" s="863"/>
      <c r="N12" s="863"/>
      <c r="O12" s="863"/>
      <c r="P12" s="863"/>
      <c r="Q12" s="863"/>
      <c r="R12" s="863"/>
      <c r="S12" s="863"/>
      <c r="T12" s="863"/>
      <c r="U12" s="863"/>
      <c r="V12" s="863"/>
      <c r="W12" s="863"/>
      <c r="X12" s="863"/>
      <c r="Y12" s="863"/>
      <c r="Z12" s="863"/>
      <c r="AA12" s="863"/>
      <c r="AB12" s="863"/>
    </row>
    <row r="13" spans="1:31" ht="17.25" customHeight="1" x14ac:dyDescent="0.4">
      <c r="A13" s="898"/>
      <c r="B13" s="897"/>
      <c r="C13" s="897"/>
      <c r="D13" s="897"/>
      <c r="E13" s="897"/>
      <c r="F13" s="897"/>
      <c r="G13" s="897"/>
      <c r="H13" s="897"/>
      <c r="I13" s="897"/>
      <c r="J13" s="897"/>
      <c r="K13" s="897"/>
      <c r="L13" s="897"/>
      <c r="M13" s="897"/>
      <c r="N13" s="897"/>
      <c r="O13" s="897"/>
      <c r="P13" s="897"/>
      <c r="Q13" s="897"/>
      <c r="R13" s="897"/>
      <c r="S13" s="897"/>
      <c r="T13" s="897"/>
      <c r="U13" s="897"/>
      <c r="V13" s="897"/>
      <c r="W13" s="897"/>
      <c r="X13" s="897"/>
      <c r="Y13" s="897"/>
      <c r="Z13" s="897"/>
      <c r="AA13" s="897"/>
      <c r="AB13" s="896"/>
    </row>
    <row r="14" spans="1:31" ht="37.5" customHeight="1" x14ac:dyDescent="0.4">
      <c r="A14" s="602"/>
      <c r="B14" s="603"/>
      <c r="C14" s="2946" t="s">
        <v>1349</v>
      </c>
      <c r="D14" s="2966"/>
      <c r="E14" s="2966"/>
      <c r="F14" s="2966"/>
      <c r="G14" s="2966"/>
      <c r="H14" s="2966"/>
      <c r="I14" s="2966"/>
      <c r="J14" s="2966"/>
      <c r="K14" s="2966"/>
      <c r="L14" s="2966"/>
      <c r="M14" s="2966"/>
      <c r="N14" s="2966"/>
      <c r="O14" s="2966"/>
      <c r="P14" s="2966"/>
      <c r="Q14" s="2966"/>
      <c r="R14" s="2966"/>
      <c r="S14" s="2966"/>
      <c r="T14" s="2966"/>
      <c r="U14" s="2966"/>
      <c r="V14" s="2966"/>
      <c r="W14" s="2966"/>
      <c r="X14" s="2966"/>
      <c r="Y14" s="2966"/>
      <c r="Z14" s="2966"/>
      <c r="AA14" s="2966"/>
      <c r="AB14" s="895"/>
    </row>
    <row r="15" spans="1:31" ht="9" customHeight="1" thickBot="1" x14ac:dyDescent="0.45">
      <c r="A15" s="602"/>
      <c r="B15" s="603"/>
      <c r="C15" s="878"/>
      <c r="D15" s="877"/>
      <c r="E15" s="877"/>
      <c r="F15" s="877"/>
      <c r="G15" s="877"/>
      <c r="H15" s="877"/>
      <c r="I15" s="875"/>
      <c r="J15" s="875"/>
      <c r="K15" s="875"/>
      <c r="L15" s="875"/>
      <c r="M15" s="875"/>
      <c r="N15" s="875"/>
      <c r="O15" s="875"/>
      <c r="P15" s="875"/>
      <c r="Q15" s="875"/>
      <c r="R15" s="875"/>
      <c r="S15" s="875"/>
      <c r="T15" s="875"/>
      <c r="U15" s="875"/>
      <c r="V15" s="875"/>
      <c r="W15" s="875"/>
      <c r="X15" s="882"/>
      <c r="Y15" s="882"/>
      <c r="Z15" s="882"/>
      <c r="AA15" s="882"/>
      <c r="AB15" s="895"/>
    </row>
    <row r="16" spans="1:31" ht="17.25" customHeight="1" thickBot="1" x14ac:dyDescent="0.45">
      <c r="A16" s="602"/>
      <c r="B16" s="603"/>
      <c r="C16" s="882"/>
      <c r="D16" s="877"/>
      <c r="E16" s="877"/>
      <c r="F16" s="877"/>
      <c r="G16" s="877"/>
      <c r="H16" s="877"/>
      <c r="I16" s="875"/>
      <c r="J16" s="875"/>
      <c r="K16" s="875"/>
      <c r="L16" s="875"/>
      <c r="M16" s="875"/>
      <c r="N16" s="875"/>
      <c r="O16" s="875"/>
      <c r="P16" s="875"/>
      <c r="Q16" s="875"/>
      <c r="R16" s="875"/>
      <c r="S16" s="875"/>
      <c r="T16" s="894"/>
      <c r="U16" s="893" t="s">
        <v>1335</v>
      </c>
      <c r="V16" s="875"/>
      <c r="W16" s="875"/>
      <c r="X16" s="2938" t="s">
        <v>1314</v>
      </c>
      <c r="Y16" s="2939"/>
      <c r="Z16" s="2940"/>
      <c r="AA16" s="603"/>
      <c r="AB16" s="865"/>
    </row>
    <row r="17" spans="1:28" ht="17.25" customHeight="1" x14ac:dyDescent="0.4">
      <c r="A17" s="602"/>
      <c r="B17" s="603"/>
      <c r="C17" s="882"/>
      <c r="D17" s="877"/>
      <c r="E17" s="877"/>
      <c r="F17" s="877"/>
      <c r="G17" s="877"/>
      <c r="H17" s="877"/>
      <c r="I17" s="875"/>
      <c r="J17" s="875"/>
      <c r="K17" s="875"/>
      <c r="L17" s="875"/>
      <c r="M17" s="875"/>
      <c r="N17" s="875"/>
      <c r="O17" s="875"/>
      <c r="P17" s="875"/>
      <c r="Q17" s="875"/>
      <c r="R17" s="875"/>
      <c r="S17" s="875"/>
      <c r="T17" s="875"/>
      <c r="U17" s="875"/>
      <c r="V17" s="875"/>
      <c r="W17" s="875"/>
      <c r="X17" s="868"/>
      <c r="Y17" s="868"/>
      <c r="Z17" s="868"/>
      <c r="AA17" s="603"/>
      <c r="AB17" s="865"/>
    </row>
    <row r="18" spans="1:28" ht="37.5" customHeight="1" x14ac:dyDescent="0.4">
      <c r="A18" s="602"/>
      <c r="B18" s="603"/>
      <c r="C18" s="2946" t="s">
        <v>1348</v>
      </c>
      <c r="D18" s="2946"/>
      <c r="E18" s="2946"/>
      <c r="F18" s="2946"/>
      <c r="G18" s="2946"/>
      <c r="H18" s="2946"/>
      <c r="I18" s="2946"/>
      <c r="J18" s="2946"/>
      <c r="K18" s="2946"/>
      <c r="L18" s="2946"/>
      <c r="M18" s="2946"/>
      <c r="N18" s="2946"/>
      <c r="O18" s="2946"/>
      <c r="P18" s="2946"/>
      <c r="Q18" s="2946"/>
      <c r="R18" s="2946"/>
      <c r="S18" s="2946"/>
      <c r="T18" s="2946"/>
      <c r="U18" s="2946"/>
      <c r="V18" s="2946"/>
      <c r="W18" s="2946"/>
      <c r="X18" s="2946"/>
      <c r="Y18" s="2946"/>
      <c r="Z18" s="2946"/>
      <c r="AA18" s="2946"/>
      <c r="AB18" s="865"/>
    </row>
    <row r="19" spans="1:28" ht="20.25" customHeight="1" x14ac:dyDescent="0.4">
      <c r="A19" s="602"/>
      <c r="B19" s="603"/>
      <c r="C19" s="882"/>
      <c r="D19" s="882" t="s">
        <v>1347</v>
      </c>
      <c r="E19" s="603"/>
      <c r="F19" s="603"/>
      <c r="G19" s="603"/>
      <c r="H19" s="603"/>
      <c r="I19" s="603"/>
      <c r="J19" s="603"/>
      <c r="K19" s="603"/>
      <c r="L19" s="603"/>
      <c r="M19" s="603"/>
      <c r="N19" s="603"/>
      <c r="O19" s="603"/>
      <c r="P19" s="603"/>
      <c r="Q19" s="603"/>
      <c r="R19" s="603"/>
      <c r="S19" s="603"/>
      <c r="T19" s="603"/>
      <c r="U19" s="603"/>
      <c r="V19" s="603"/>
      <c r="W19" s="603"/>
      <c r="X19" s="603"/>
      <c r="Y19" s="603"/>
      <c r="Z19" s="885"/>
      <c r="AA19" s="603"/>
      <c r="AB19" s="865"/>
    </row>
    <row r="20" spans="1:28" ht="18.75" customHeight="1" x14ac:dyDescent="0.4">
      <c r="A20" s="602"/>
      <c r="B20" s="603"/>
      <c r="C20" s="603"/>
      <c r="D20" s="892" t="s">
        <v>1346</v>
      </c>
      <c r="E20" s="892"/>
      <c r="F20" s="891"/>
      <c r="G20" s="891"/>
      <c r="H20" s="891"/>
      <c r="I20" s="890"/>
      <c r="J20" s="890"/>
      <c r="K20" s="890"/>
      <c r="L20" s="890"/>
      <c r="M20" s="890"/>
      <c r="N20" s="890"/>
      <c r="O20" s="890"/>
      <c r="P20" s="890"/>
      <c r="Q20" s="890"/>
      <c r="R20" s="890"/>
      <c r="S20" s="890"/>
      <c r="T20" s="890"/>
      <c r="U20" s="603"/>
      <c r="V20" s="603"/>
      <c r="W20" s="603"/>
      <c r="X20" s="603"/>
      <c r="Y20" s="603"/>
      <c r="Z20" s="885"/>
      <c r="AA20" s="603"/>
      <c r="AB20" s="865"/>
    </row>
    <row r="21" spans="1:28" ht="18.75" customHeight="1" x14ac:dyDescent="0.4">
      <c r="A21" s="602"/>
      <c r="B21" s="603"/>
      <c r="C21" s="603"/>
      <c r="D21" s="882"/>
      <c r="E21" s="603"/>
      <c r="F21" s="882"/>
      <c r="G21" s="888" t="s">
        <v>1344</v>
      </c>
      <c r="H21" s="888"/>
      <c r="I21" s="887"/>
      <c r="J21" s="887"/>
      <c r="K21" s="887"/>
      <c r="L21" s="887"/>
      <c r="M21" s="887"/>
      <c r="N21" s="886"/>
      <c r="O21" s="886"/>
      <c r="P21" s="886"/>
      <c r="Q21" s="886"/>
      <c r="R21" s="886"/>
      <c r="S21" s="886"/>
      <c r="T21" s="886"/>
      <c r="U21" s="603"/>
      <c r="V21" s="603"/>
      <c r="W21" s="603"/>
      <c r="X21" s="603"/>
      <c r="Y21" s="603"/>
      <c r="Z21" s="885"/>
      <c r="AA21" s="603"/>
      <c r="AB21" s="865"/>
    </row>
    <row r="22" spans="1:28" ht="8.25" customHeight="1" x14ac:dyDescent="0.4">
      <c r="A22" s="602"/>
      <c r="B22" s="603"/>
      <c r="C22" s="603"/>
      <c r="D22" s="603"/>
      <c r="E22" s="603"/>
      <c r="F22" s="603"/>
      <c r="G22" s="603"/>
      <c r="H22" s="603"/>
      <c r="I22" s="603"/>
      <c r="J22" s="603"/>
      <c r="K22" s="603"/>
      <c r="L22" s="603"/>
      <c r="M22" s="603"/>
      <c r="N22" s="603"/>
      <c r="O22" s="603"/>
      <c r="P22" s="603"/>
      <c r="Q22" s="603"/>
      <c r="R22" s="603"/>
      <c r="S22" s="603"/>
      <c r="T22" s="603"/>
      <c r="U22" s="603"/>
      <c r="V22" s="603"/>
      <c r="W22" s="603"/>
      <c r="X22" s="603"/>
      <c r="Y22" s="603"/>
      <c r="Z22" s="885"/>
      <c r="AA22" s="603"/>
      <c r="AB22" s="865"/>
    </row>
    <row r="23" spans="1:28" ht="18.75" customHeight="1" x14ac:dyDescent="0.4">
      <c r="A23" s="602"/>
      <c r="B23" s="603"/>
      <c r="C23" s="603"/>
      <c r="D23" s="892" t="s">
        <v>1345</v>
      </c>
      <c r="E23" s="892"/>
      <c r="F23" s="891"/>
      <c r="G23" s="891"/>
      <c r="H23" s="891"/>
      <c r="I23" s="890"/>
      <c r="J23" s="890"/>
      <c r="K23" s="890"/>
      <c r="L23" s="890"/>
      <c r="M23" s="890"/>
      <c r="N23" s="889"/>
      <c r="O23" s="889"/>
      <c r="P23" s="889"/>
      <c r="Q23" s="889"/>
      <c r="R23" s="889"/>
      <c r="S23" s="889"/>
      <c r="T23" s="889"/>
      <c r="U23" s="603"/>
      <c r="V23" s="603"/>
      <c r="W23" s="603"/>
      <c r="X23" s="603"/>
      <c r="Y23" s="603"/>
      <c r="Z23" s="885"/>
      <c r="AA23" s="603"/>
      <c r="AB23" s="865"/>
    </row>
    <row r="24" spans="1:28" ht="18.75" customHeight="1" x14ac:dyDescent="0.4">
      <c r="A24" s="602"/>
      <c r="B24" s="603"/>
      <c r="C24" s="603"/>
      <c r="D24" s="603"/>
      <c r="E24" s="603"/>
      <c r="F24" s="882"/>
      <c r="G24" s="888" t="s">
        <v>1344</v>
      </c>
      <c r="H24" s="888"/>
      <c r="I24" s="887"/>
      <c r="J24" s="887"/>
      <c r="K24" s="887"/>
      <c r="L24" s="887"/>
      <c r="M24" s="887"/>
      <c r="N24" s="886"/>
      <c r="O24" s="886"/>
      <c r="P24" s="886"/>
      <c r="Q24" s="886"/>
      <c r="R24" s="886"/>
      <c r="S24" s="886"/>
      <c r="T24" s="886"/>
      <c r="U24" s="603"/>
      <c r="V24" s="603"/>
      <c r="W24" s="603"/>
      <c r="X24" s="603"/>
      <c r="Y24" s="603"/>
      <c r="Z24" s="885"/>
      <c r="AA24" s="603"/>
      <c r="AB24" s="865"/>
    </row>
    <row r="25" spans="1:28" ht="13.5" customHeight="1" thickBot="1" x14ac:dyDescent="0.45">
      <c r="A25" s="602"/>
      <c r="B25" s="603"/>
      <c r="C25" s="603"/>
      <c r="D25" s="603"/>
      <c r="E25" s="603"/>
      <c r="F25" s="603"/>
      <c r="G25" s="603"/>
      <c r="H25" s="603"/>
      <c r="I25" s="603"/>
      <c r="J25" s="603"/>
      <c r="K25" s="603"/>
      <c r="L25" s="603"/>
      <c r="M25" s="603"/>
      <c r="N25" s="603"/>
      <c r="O25" s="603"/>
      <c r="P25" s="603"/>
      <c r="Q25" s="603"/>
      <c r="R25" s="603"/>
      <c r="S25" s="603"/>
      <c r="T25" s="603"/>
      <c r="U25" s="603"/>
      <c r="V25" s="603"/>
      <c r="W25" s="603"/>
      <c r="X25" s="603"/>
      <c r="Y25" s="603"/>
      <c r="Z25" s="885"/>
      <c r="AA25" s="603"/>
      <c r="AB25" s="865"/>
    </row>
    <row r="26" spans="1:28" ht="15" customHeight="1" thickBot="1" x14ac:dyDescent="0.45">
      <c r="A26" s="602"/>
      <c r="B26" s="603"/>
      <c r="C26" s="603"/>
      <c r="D26" s="603"/>
      <c r="E26" s="603"/>
      <c r="F26" s="603"/>
      <c r="G26" s="603"/>
      <c r="H26" s="603"/>
      <c r="I26" s="2967" t="s">
        <v>1343</v>
      </c>
      <c r="J26" s="2967"/>
      <c r="K26" s="2967"/>
      <c r="L26" s="2967"/>
      <c r="M26" s="2967"/>
      <c r="N26" s="2967"/>
      <c r="O26" s="2967"/>
      <c r="P26" s="2967"/>
      <c r="Q26" s="2967"/>
      <c r="R26" s="2967"/>
      <c r="S26" s="2967"/>
      <c r="T26" s="2967"/>
      <c r="U26" s="2967"/>
      <c r="V26" s="603" t="s">
        <v>1340</v>
      </c>
      <c r="W26" s="883" t="s">
        <v>1342</v>
      </c>
      <c r="X26" s="2938"/>
      <c r="Y26" s="2940"/>
      <c r="Z26" s="873" t="s">
        <v>800</v>
      </c>
      <c r="AA26" s="603"/>
      <c r="AB26" s="865"/>
    </row>
    <row r="27" spans="1:28" ht="15" customHeight="1" thickBot="1" x14ac:dyDescent="0.45">
      <c r="A27" s="602"/>
      <c r="B27" s="603"/>
      <c r="C27" s="603"/>
      <c r="D27" s="603"/>
      <c r="E27" s="603"/>
      <c r="F27" s="603"/>
      <c r="G27" s="603"/>
      <c r="H27" s="603"/>
      <c r="I27" s="603"/>
      <c r="J27" s="882"/>
      <c r="K27" s="603"/>
      <c r="L27" s="603"/>
      <c r="M27" s="603"/>
      <c r="N27" s="603"/>
      <c r="O27" s="603"/>
      <c r="P27" s="603"/>
      <c r="Q27" s="603"/>
      <c r="R27" s="603"/>
      <c r="S27" s="603"/>
      <c r="T27" s="603"/>
      <c r="U27" s="603"/>
      <c r="V27" s="603"/>
      <c r="W27" s="603"/>
      <c r="X27" s="868"/>
      <c r="Y27" s="868"/>
      <c r="Z27" s="603"/>
      <c r="AA27" s="603"/>
      <c r="AB27" s="865"/>
    </row>
    <row r="28" spans="1:28" ht="19.5" customHeight="1" thickBot="1" x14ac:dyDescent="0.45">
      <c r="A28" s="602"/>
      <c r="B28" s="603"/>
      <c r="C28" s="882"/>
      <c r="D28" s="877"/>
      <c r="E28" s="884"/>
      <c r="F28" s="2967" t="s">
        <v>1341</v>
      </c>
      <c r="G28" s="2967"/>
      <c r="H28" s="2967"/>
      <c r="I28" s="2967"/>
      <c r="J28" s="2967"/>
      <c r="K28" s="2967"/>
      <c r="L28" s="2967"/>
      <c r="M28" s="2967"/>
      <c r="N28" s="2967"/>
      <c r="O28" s="2967"/>
      <c r="P28" s="2967"/>
      <c r="Q28" s="2967"/>
      <c r="R28" s="2967"/>
      <c r="S28" s="2967"/>
      <c r="T28" s="2967"/>
      <c r="U28" s="2967"/>
      <c r="V28" s="603" t="s">
        <v>1340</v>
      </c>
      <c r="W28" s="883" t="s">
        <v>1339</v>
      </c>
      <c r="X28" s="2941">
        <f>X26*100</f>
        <v>0</v>
      </c>
      <c r="Y28" s="2942"/>
      <c r="Z28" s="873" t="s">
        <v>1327</v>
      </c>
      <c r="AA28" s="603"/>
      <c r="AB28" s="881"/>
    </row>
    <row r="29" spans="1:28" ht="19.5" customHeight="1" x14ac:dyDescent="0.4">
      <c r="A29" s="602"/>
      <c r="B29" s="603"/>
      <c r="C29" s="882"/>
      <c r="D29" s="877"/>
      <c r="E29" s="877"/>
      <c r="F29" s="882"/>
      <c r="G29" s="877"/>
      <c r="H29" s="877"/>
      <c r="I29" s="875"/>
      <c r="J29" s="875"/>
      <c r="K29" s="875"/>
      <c r="L29" s="875"/>
      <c r="M29" s="875"/>
      <c r="N29" s="875"/>
      <c r="O29" s="875"/>
      <c r="P29" s="875"/>
      <c r="Q29" s="875"/>
      <c r="R29" s="875"/>
      <c r="S29" s="875"/>
      <c r="T29" s="875"/>
      <c r="U29" s="868"/>
      <c r="V29" s="603" t="s">
        <v>1338</v>
      </c>
      <c r="W29" s="603"/>
      <c r="X29" s="603"/>
      <c r="Y29" s="868"/>
      <c r="Z29" s="868"/>
      <c r="AA29" s="603"/>
      <c r="AB29" s="881"/>
    </row>
    <row r="30" spans="1:28" ht="19.5" customHeight="1" x14ac:dyDescent="0.4">
      <c r="A30" s="602"/>
      <c r="B30" s="603"/>
      <c r="C30" s="882"/>
      <c r="D30" s="877"/>
      <c r="E30" s="877"/>
      <c r="F30" s="882"/>
      <c r="G30" s="877"/>
      <c r="H30" s="877"/>
      <c r="I30" s="875"/>
      <c r="J30" s="875"/>
      <c r="K30" s="875"/>
      <c r="L30" s="875"/>
      <c r="M30" s="875"/>
      <c r="N30" s="875"/>
      <c r="O30" s="875"/>
      <c r="P30" s="875"/>
      <c r="Q30" s="875"/>
      <c r="R30" s="603"/>
      <c r="S30" s="875"/>
      <c r="T30" s="875"/>
      <c r="U30" s="875"/>
      <c r="V30" s="875"/>
      <c r="W30" s="875"/>
      <c r="X30" s="868"/>
      <c r="Y30" s="868"/>
      <c r="Z30" s="868"/>
      <c r="AA30" s="603"/>
      <c r="AB30" s="881"/>
    </row>
    <row r="31" spans="1:28" ht="18.75" customHeight="1" x14ac:dyDescent="0.4">
      <c r="A31" s="602"/>
      <c r="B31" s="603"/>
      <c r="C31" s="878" t="s">
        <v>1337</v>
      </c>
      <c r="D31" s="877"/>
      <c r="E31" s="877"/>
      <c r="F31" s="877"/>
      <c r="G31" s="877"/>
      <c r="H31" s="877"/>
      <c r="I31" s="875"/>
      <c r="J31" s="875"/>
      <c r="K31" s="875"/>
      <c r="L31" s="875"/>
      <c r="M31" s="875"/>
      <c r="N31" s="875"/>
      <c r="O31" s="875"/>
      <c r="P31" s="875"/>
      <c r="Q31" s="875"/>
      <c r="R31" s="875"/>
      <c r="S31" s="875"/>
      <c r="T31" s="875"/>
      <c r="U31" s="875"/>
      <c r="V31" s="875"/>
      <c r="W31" s="875"/>
      <c r="X31" s="868"/>
      <c r="Y31" s="868"/>
      <c r="Z31" s="868"/>
      <c r="AA31" s="603"/>
      <c r="AB31" s="865"/>
    </row>
    <row r="32" spans="1:28" ht="18.75" customHeight="1" thickBot="1" x14ac:dyDescent="0.45">
      <c r="A32" s="602"/>
      <c r="B32" s="603"/>
      <c r="C32" s="878"/>
      <c r="D32" s="878" t="s">
        <v>1336</v>
      </c>
      <c r="E32" s="880"/>
      <c r="F32" s="880"/>
      <c r="G32" s="880"/>
      <c r="H32" s="880"/>
      <c r="I32" s="879"/>
      <c r="J32" s="879"/>
      <c r="K32" s="879"/>
      <c r="L32" s="879"/>
      <c r="M32" s="879"/>
      <c r="N32" s="876"/>
      <c r="O32" s="876"/>
      <c r="P32" s="879"/>
      <c r="Q32" s="879"/>
      <c r="R32" s="875"/>
      <c r="S32" s="875"/>
      <c r="T32" s="875"/>
      <c r="U32" s="875"/>
      <c r="V32" s="875"/>
      <c r="W32" s="875"/>
      <c r="X32" s="868"/>
      <c r="Y32" s="868"/>
      <c r="Z32" s="868"/>
      <c r="AA32" s="603"/>
      <c r="AB32" s="865"/>
    </row>
    <row r="33" spans="1:28" ht="21" customHeight="1" thickBot="1" x14ac:dyDescent="0.45">
      <c r="A33" s="602"/>
      <c r="B33" s="603"/>
      <c r="C33" s="878"/>
      <c r="D33" s="877"/>
      <c r="E33" s="877"/>
      <c r="F33" s="877"/>
      <c r="G33" s="877"/>
      <c r="H33" s="877"/>
      <c r="I33" s="875"/>
      <c r="J33" s="875"/>
      <c r="K33" s="876" t="s">
        <v>1335</v>
      </c>
      <c r="L33" s="875"/>
      <c r="M33" s="875"/>
      <c r="N33" s="2943" t="s">
        <v>1334</v>
      </c>
      <c r="O33" s="2944"/>
      <c r="P33" s="2944"/>
      <c r="Q33" s="2944"/>
      <c r="R33" s="2944"/>
      <c r="S33" s="2944"/>
      <c r="T33" s="2944"/>
      <c r="U33" s="2944"/>
      <c r="V33" s="2944"/>
      <c r="W33" s="2944"/>
      <c r="X33" s="2944"/>
      <c r="Y33" s="2945"/>
      <c r="Z33" s="865"/>
      <c r="AA33" s="603"/>
      <c r="AB33" s="865"/>
    </row>
    <row r="34" spans="1:28" ht="12.75" customHeight="1" x14ac:dyDescent="0.4">
      <c r="A34" s="602"/>
      <c r="B34" s="603"/>
      <c r="C34" s="878"/>
      <c r="D34" s="877"/>
      <c r="E34" s="877"/>
      <c r="F34" s="877"/>
      <c r="G34" s="877"/>
      <c r="H34" s="877"/>
      <c r="I34" s="875"/>
      <c r="J34" s="875"/>
      <c r="K34" s="876"/>
      <c r="L34" s="875"/>
      <c r="M34" s="875"/>
      <c r="N34" s="875"/>
      <c r="O34" s="875"/>
      <c r="P34" s="875"/>
      <c r="Q34" s="875"/>
      <c r="R34" s="875"/>
      <c r="S34" s="875"/>
      <c r="T34" s="868"/>
      <c r="U34" s="868"/>
      <c r="V34" s="868"/>
      <c r="W34" s="603"/>
      <c r="X34" s="875"/>
      <c r="Y34" s="868"/>
      <c r="Z34" s="603"/>
      <c r="AA34" s="603"/>
      <c r="AB34" s="865"/>
    </row>
    <row r="35" spans="1:28" ht="18.75" customHeight="1" thickBot="1" x14ac:dyDescent="0.45">
      <c r="A35" s="602"/>
      <c r="B35" s="868"/>
      <c r="C35" s="603"/>
      <c r="D35" s="874" t="s">
        <v>1333</v>
      </c>
      <c r="E35" s="870"/>
      <c r="F35" s="870"/>
      <c r="G35" s="870"/>
      <c r="H35" s="870"/>
      <c r="I35" s="868"/>
      <c r="J35" s="868"/>
      <c r="K35" s="868"/>
      <c r="L35" s="868"/>
      <c r="M35" s="868"/>
      <c r="N35" s="868"/>
      <c r="O35" s="868"/>
      <c r="P35" s="868"/>
      <c r="Q35" s="868"/>
      <c r="R35" s="868"/>
      <c r="S35" s="868"/>
      <c r="T35" s="868"/>
      <c r="U35" s="868"/>
      <c r="V35" s="868"/>
      <c r="W35" s="868"/>
      <c r="X35" s="868"/>
      <c r="Y35" s="868"/>
      <c r="Z35" s="868"/>
      <c r="AA35" s="603"/>
      <c r="AB35" s="865"/>
    </row>
    <row r="36" spans="1:28" ht="18.75" customHeight="1" x14ac:dyDescent="0.4">
      <c r="A36" s="602"/>
      <c r="B36" s="2908" t="s">
        <v>1332</v>
      </c>
      <c r="C36" s="2909"/>
      <c r="D36" s="2912" t="s">
        <v>1331</v>
      </c>
      <c r="E36" s="2913"/>
      <c r="F36" s="2913"/>
      <c r="G36" s="2913"/>
      <c r="H36" s="2913"/>
      <c r="I36" s="2913"/>
      <c r="J36" s="2913"/>
      <c r="K36" s="2913"/>
      <c r="L36" s="2913"/>
      <c r="M36" s="2913"/>
      <c r="N36" s="2914"/>
      <c r="O36" s="2918" t="s">
        <v>1330</v>
      </c>
      <c r="P36" s="2919"/>
      <c r="Q36" s="2919"/>
      <c r="R36" s="2919"/>
      <c r="S36" s="2919"/>
      <c r="T36" s="2919"/>
      <c r="U36" s="2919"/>
      <c r="V36" s="2919"/>
      <c r="W36" s="2920"/>
      <c r="X36" s="2924" t="s">
        <v>1329</v>
      </c>
      <c r="Y36" s="2925"/>
      <c r="Z36" s="2926"/>
      <c r="AA36" s="603"/>
      <c r="AB36" s="865"/>
    </row>
    <row r="37" spans="1:28" ht="18.75" customHeight="1" thickBot="1" x14ac:dyDescent="0.45">
      <c r="A37" s="602"/>
      <c r="B37" s="2910"/>
      <c r="C37" s="2911"/>
      <c r="D37" s="2915"/>
      <c r="E37" s="2916"/>
      <c r="F37" s="2916"/>
      <c r="G37" s="2916"/>
      <c r="H37" s="2916"/>
      <c r="I37" s="2916"/>
      <c r="J37" s="2916"/>
      <c r="K37" s="2916"/>
      <c r="L37" s="2916"/>
      <c r="M37" s="2916"/>
      <c r="N37" s="2917"/>
      <c r="O37" s="2921"/>
      <c r="P37" s="2922"/>
      <c r="Q37" s="2922"/>
      <c r="R37" s="2922"/>
      <c r="S37" s="2922"/>
      <c r="T37" s="2922"/>
      <c r="U37" s="2922"/>
      <c r="V37" s="2922"/>
      <c r="W37" s="2923"/>
      <c r="X37" s="2927"/>
      <c r="Y37" s="2928"/>
      <c r="Z37" s="2929"/>
      <c r="AA37" s="603"/>
      <c r="AB37" s="865"/>
    </row>
    <row r="38" spans="1:28" ht="56.25" customHeight="1" thickBot="1" x14ac:dyDescent="0.45">
      <c r="A38" s="602"/>
      <c r="B38" s="2949"/>
      <c r="C38" s="2950"/>
      <c r="D38" s="2968"/>
      <c r="E38" s="2968"/>
      <c r="F38" s="2968"/>
      <c r="G38" s="2968"/>
      <c r="H38" s="2968"/>
      <c r="I38" s="2968"/>
      <c r="J38" s="2968"/>
      <c r="K38" s="2968"/>
      <c r="L38" s="2968"/>
      <c r="M38" s="2968"/>
      <c r="N38" s="2969"/>
      <c r="O38" s="2970" t="s">
        <v>1328</v>
      </c>
      <c r="P38" s="2971"/>
      <c r="Q38" s="2971"/>
      <c r="R38" s="2971"/>
      <c r="S38" s="2971"/>
      <c r="T38" s="2971"/>
      <c r="U38" s="2971"/>
      <c r="V38" s="2971"/>
      <c r="W38" s="2972"/>
      <c r="X38" s="2973"/>
      <c r="Y38" s="2974"/>
      <c r="Z38" s="2975" t="s">
        <v>1327</v>
      </c>
      <c r="AA38" s="603"/>
      <c r="AB38" s="865"/>
    </row>
    <row r="39" spans="1:28" ht="56.25" customHeight="1" thickBot="1" x14ac:dyDescent="0.45">
      <c r="A39" s="602"/>
      <c r="B39" s="2949"/>
      <c r="C39" s="2950"/>
      <c r="D39" s="2951"/>
      <c r="E39" s="2951"/>
      <c r="F39" s="2951"/>
      <c r="G39" s="2951"/>
      <c r="H39" s="2951"/>
      <c r="I39" s="2951"/>
      <c r="J39" s="2951"/>
      <c r="K39" s="2951"/>
      <c r="L39" s="2951"/>
      <c r="M39" s="2951"/>
      <c r="N39" s="2952"/>
      <c r="O39" s="2953" t="s">
        <v>37</v>
      </c>
      <c r="P39" s="2954"/>
      <c r="Q39" s="2954"/>
      <c r="R39" s="2954"/>
      <c r="S39" s="2954"/>
      <c r="T39" s="2954"/>
      <c r="U39" s="2954"/>
      <c r="V39" s="2954"/>
      <c r="W39" s="2955"/>
      <c r="X39" s="2947"/>
      <c r="Y39" s="2948"/>
      <c r="Z39" s="2975"/>
      <c r="AA39" s="603"/>
      <c r="AB39" s="865"/>
    </row>
    <row r="40" spans="1:28" ht="56.25" customHeight="1" thickBot="1" x14ac:dyDescent="0.45">
      <c r="A40" s="602"/>
      <c r="B40" s="2949"/>
      <c r="C40" s="2950"/>
      <c r="D40" s="2951"/>
      <c r="E40" s="2951"/>
      <c r="F40" s="2951"/>
      <c r="G40" s="2951"/>
      <c r="H40" s="2951"/>
      <c r="I40" s="2951"/>
      <c r="J40" s="2951"/>
      <c r="K40" s="2951"/>
      <c r="L40" s="2951"/>
      <c r="M40" s="2951"/>
      <c r="N40" s="2952"/>
      <c r="O40" s="2953" t="s">
        <v>1326</v>
      </c>
      <c r="P40" s="2954"/>
      <c r="Q40" s="2954"/>
      <c r="R40" s="2954"/>
      <c r="S40" s="2954"/>
      <c r="T40" s="2954"/>
      <c r="U40" s="2954"/>
      <c r="V40" s="2954"/>
      <c r="W40" s="2955"/>
      <c r="X40" s="2947"/>
      <c r="Y40" s="2948"/>
      <c r="Z40" s="2975"/>
      <c r="AA40" s="603"/>
      <c r="AB40" s="865"/>
    </row>
    <row r="41" spans="1:28" ht="54.75" customHeight="1" thickBot="1" x14ac:dyDescent="0.45">
      <c r="A41" s="602"/>
      <c r="B41" s="2949"/>
      <c r="C41" s="2950"/>
      <c r="D41" s="2951"/>
      <c r="E41" s="2951"/>
      <c r="F41" s="2951"/>
      <c r="G41" s="2951"/>
      <c r="H41" s="2951"/>
      <c r="I41" s="2951"/>
      <c r="J41" s="2951"/>
      <c r="K41" s="2951"/>
      <c r="L41" s="2951"/>
      <c r="M41" s="2951"/>
      <c r="N41" s="2952"/>
      <c r="O41" s="2953" t="s">
        <v>1325</v>
      </c>
      <c r="P41" s="2954"/>
      <c r="Q41" s="2954"/>
      <c r="R41" s="2954"/>
      <c r="S41" s="2954"/>
      <c r="T41" s="2954"/>
      <c r="U41" s="2954"/>
      <c r="V41" s="2954"/>
      <c r="W41" s="2955"/>
      <c r="X41" s="2947"/>
      <c r="Y41" s="2948"/>
      <c r="Z41" s="2975"/>
      <c r="AA41" s="603"/>
      <c r="AB41" s="865"/>
    </row>
    <row r="42" spans="1:28" ht="56.25" customHeight="1" thickBot="1" x14ac:dyDescent="0.45">
      <c r="A42" s="602"/>
      <c r="B42" s="2949"/>
      <c r="C42" s="2950"/>
      <c r="D42" s="2959"/>
      <c r="E42" s="2959"/>
      <c r="F42" s="2959"/>
      <c r="G42" s="2959"/>
      <c r="H42" s="2959"/>
      <c r="I42" s="2959"/>
      <c r="J42" s="2959"/>
      <c r="K42" s="2959"/>
      <c r="L42" s="2959"/>
      <c r="M42" s="2959"/>
      <c r="N42" s="2960"/>
      <c r="O42" s="2961"/>
      <c r="P42" s="2962"/>
      <c r="Q42" s="2962"/>
      <c r="R42" s="2962"/>
      <c r="S42" s="2962"/>
      <c r="T42" s="2962"/>
      <c r="U42" s="2962"/>
      <c r="V42" s="2962"/>
      <c r="W42" s="2963"/>
      <c r="X42" s="2964"/>
      <c r="Y42" s="2965"/>
      <c r="Z42" s="2975"/>
      <c r="AA42" s="603"/>
      <c r="AB42" s="865"/>
    </row>
    <row r="43" spans="1:28" ht="18.75" customHeight="1" thickBot="1" x14ac:dyDescent="0.45">
      <c r="A43" s="602"/>
      <c r="B43" s="2949" t="s">
        <v>1324</v>
      </c>
      <c r="C43" s="2956"/>
      <c r="D43" s="2956"/>
      <c r="E43" s="2956"/>
      <c r="F43" s="2956"/>
      <c r="G43" s="2956"/>
      <c r="H43" s="2956"/>
      <c r="I43" s="2956"/>
      <c r="J43" s="2956"/>
      <c r="K43" s="2956"/>
      <c r="L43" s="2956"/>
      <c r="M43" s="2956"/>
      <c r="N43" s="2956"/>
      <c r="O43" s="2956"/>
      <c r="P43" s="2956"/>
      <c r="Q43" s="2956"/>
      <c r="R43" s="2956"/>
      <c r="S43" s="2956"/>
      <c r="T43" s="2956"/>
      <c r="U43" s="2956"/>
      <c r="V43" s="2950"/>
      <c r="W43" s="872" t="s">
        <v>1323</v>
      </c>
      <c r="X43" s="2957">
        <f>SUM(X38:Y42)</f>
        <v>0</v>
      </c>
      <c r="Y43" s="2958"/>
      <c r="Z43" s="871"/>
      <c r="AA43" s="603"/>
      <c r="AB43" s="865"/>
    </row>
    <row r="44" spans="1:28" ht="18" customHeight="1" thickBot="1" x14ac:dyDescent="0.45">
      <c r="A44" s="602"/>
      <c r="B44" s="2986" t="s">
        <v>1322</v>
      </c>
      <c r="C44" s="2987"/>
      <c r="D44" s="2987"/>
      <c r="E44" s="2987"/>
      <c r="F44" s="2987"/>
      <c r="G44" s="2987"/>
      <c r="H44" s="2987"/>
      <c r="I44" s="2987"/>
      <c r="J44" s="2987"/>
      <c r="K44" s="2987"/>
      <c r="L44" s="2987"/>
      <c r="M44" s="2987"/>
      <c r="N44" s="2987"/>
      <c r="O44" s="2987"/>
      <c r="P44" s="2987"/>
      <c r="Q44" s="2987"/>
      <c r="R44" s="2988"/>
      <c r="S44" s="2989" t="s">
        <v>1321</v>
      </c>
      <c r="T44" s="2990"/>
      <c r="U44" s="2990"/>
      <c r="V44" s="2990"/>
      <c r="W44" s="2993" t="s">
        <v>1320</v>
      </c>
      <c r="X44" s="2995" t="s">
        <v>1319</v>
      </c>
      <c r="Y44" s="2996"/>
      <c r="Z44" s="603"/>
      <c r="AA44" s="603"/>
      <c r="AB44" s="865"/>
    </row>
    <row r="45" spans="1:28" ht="34.5" customHeight="1" thickBot="1" x14ac:dyDescent="0.45">
      <c r="A45" s="602"/>
      <c r="B45" s="2997" t="s">
        <v>1318</v>
      </c>
      <c r="C45" s="2998"/>
      <c r="D45" s="2998"/>
      <c r="E45" s="2998"/>
      <c r="F45" s="2998"/>
      <c r="G45" s="2998"/>
      <c r="H45" s="2998"/>
      <c r="I45" s="2998"/>
      <c r="J45" s="2998"/>
      <c r="K45" s="2998"/>
      <c r="L45" s="2998"/>
      <c r="M45" s="2998"/>
      <c r="N45" s="2998"/>
      <c r="O45" s="2998"/>
      <c r="P45" s="2998"/>
      <c r="Q45" s="2998"/>
      <c r="R45" s="2999"/>
      <c r="S45" s="2991"/>
      <c r="T45" s="2992"/>
      <c r="U45" s="2992"/>
      <c r="V45" s="2992"/>
      <c r="W45" s="2994"/>
      <c r="X45" s="3000" t="str">
        <f>IF(X43&lt;=X28,"OK","上限超え")</f>
        <v>OK</v>
      </c>
      <c r="Y45" s="3001"/>
      <c r="Z45" s="603"/>
      <c r="AA45" s="603"/>
      <c r="AB45" s="865"/>
    </row>
    <row r="46" spans="1:28" ht="18.75" customHeight="1" x14ac:dyDescent="0.4">
      <c r="A46" s="602"/>
      <c r="B46" s="603"/>
      <c r="C46" s="603" t="s">
        <v>1317</v>
      </c>
      <c r="D46" s="603"/>
      <c r="E46" s="603"/>
      <c r="F46" s="603"/>
      <c r="G46" s="603"/>
      <c r="H46" s="603"/>
      <c r="I46" s="603"/>
      <c r="J46" s="603"/>
      <c r="K46" s="603"/>
      <c r="L46" s="603"/>
      <c r="M46" s="603"/>
      <c r="N46" s="603"/>
      <c r="O46" s="603"/>
      <c r="P46" s="603"/>
      <c r="Q46" s="870"/>
      <c r="R46" s="870"/>
      <c r="S46" s="603"/>
      <c r="T46" s="870"/>
      <c r="U46" s="870"/>
      <c r="V46" s="870"/>
      <c r="W46" s="870"/>
      <c r="X46" s="603"/>
      <c r="Y46" s="870"/>
      <c r="Z46" s="868"/>
      <c r="AA46" s="603"/>
      <c r="AB46" s="865"/>
    </row>
    <row r="47" spans="1:28" ht="18.75" customHeight="1" x14ac:dyDescent="0.4">
      <c r="A47" s="602"/>
      <c r="B47" s="603"/>
      <c r="C47" s="603" t="s">
        <v>1316</v>
      </c>
      <c r="D47" s="869"/>
      <c r="E47" s="869"/>
      <c r="F47" s="603"/>
      <c r="G47" s="869"/>
      <c r="H47" s="869"/>
      <c r="I47" s="603"/>
      <c r="J47" s="869"/>
      <c r="K47" s="869"/>
      <c r="L47" s="603"/>
      <c r="M47" s="603"/>
      <c r="N47" s="869"/>
      <c r="O47" s="869"/>
      <c r="P47" s="603"/>
      <c r="Q47" s="869"/>
      <c r="R47" s="869"/>
      <c r="S47" s="603"/>
      <c r="T47" s="869"/>
      <c r="U47" s="869"/>
      <c r="V47" s="869"/>
      <c r="W47" s="869"/>
      <c r="X47" s="603"/>
      <c r="Y47" s="869"/>
      <c r="Z47" s="603"/>
      <c r="AA47" s="603"/>
      <c r="AB47" s="865"/>
    </row>
    <row r="48" spans="1:28" ht="14.25" thickBot="1" x14ac:dyDescent="0.45">
      <c r="A48" s="602"/>
      <c r="B48" s="603"/>
      <c r="C48" s="603"/>
      <c r="D48" s="603"/>
      <c r="E48" s="603"/>
      <c r="F48" s="603"/>
      <c r="G48" s="603"/>
      <c r="H48" s="603"/>
      <c r="I48" s="603"/>
      <c r="J48" s="603"/>
      <c r="K48" s="603"/>
      <c r="L48" s="603"/>
      <c r="M48" s="603"/>
      <c r="N48" s="603"/>
      <c r="O48" s="603"/>
      <c r="P48" s="603"/>
      <c r="Q48" s="603"/>
      <c r="R48" s="603"/>
      <c r="S48" s="603"/>
      <c r="T48" s="603"/>
      <c r="U48" s="603"/>
      <c r="V48" s="603"/>
      <c r="W48" s="603"/>
      <c r="X48" s="868"/>
      <c r="Y48" s="868"/>
      <c r="Z48" s="868"/>
      <c r="AA48" s="603"/>
      <c r="AB48" s="865"/>
    </row>
    <row r="49" spans="1:28" x14ac:dyDescent="0.4">
      <c r="A49" s="602"/>
      <c r="B49" s="2976" t="s">
        <v>1315</v>
      </c>
      <c r="C49" s="2977"/>
      <c r="D49" s="2977"/>
      <c r="E49" s="2977"/>
      <c r="F49" s="2977"/>
      <c r="G49" s="2977"/>
      <c r="H49" s="2977"/>
      <c r="I49" s="2977"/>
      <c r="J49" s="2977"/>
      <c r="K49" s="2977"/>
      <c r="L49" s="2977"/>
      <c r="M49" s="2977"/>
      <c r="N49" s="2977"/>
      <c r="O49" s="2977"/>
      <c r="P49" s="2977"/>
      <c r="Q49" s="2977"/>
      <c r="R49" s="2977"/>
      <c r="S49" s="2977"/>
      <c r="T49" s="2977"/>
      <c r="U49" s="2977"/>
      <c r="V49" s="2977"/>
      <c r="W49" s="867"/>
      <c r="X49" s="2980" t="s">
        <v>1314</v>
      </c>
      <c r="Y49" s="2981"/>
      <c r="Z49" s="2982"/>
      <c r="AA49" s="603"/>
      <c r="AB49" s="865"/>
    </row>
    <row r="50" spans="1:28" ht="18.75" customHeight="1" thickBot="1" x14ac:dyDescent="0.45">
      <c r="A50" s="602"/>
      <c r="B50" s="2978"/>
      <c r="C50" s="2979"/>
      <c r="D50" s="2979"/>
      <c r="E50" s="2979"/>
      <c r="F50" s="2979"/>
      <c r="G50" s="2979"/>
      <c r="H50" s="2979"/>
      <c r="I50" s="2979"/>
      <c r="J50" s="2979"/>
      <c r="K50" s="2979"/>
      <c r="L50" s="2979"/>
      <c r="M50" s="2979"/>
      <c r="N50" s="2979"/>
      <c r="O50" s="2979"/>
      <c r="P50" s="2979"/>
      <c r="Q50" s="2979"/>
      <c r="R50" s="2979"/>
      <c r="S50" s="2979"/>
      <c r="T50" s="2979"/>
      <c r="U50" s="2979"/>
      <c r="V50" s="2979"/>
      <c r="W50" s="866"/>
      <c r="X50" s="2983"/>
      <c r="Y50" s="2984"/>
      <c r="Z50" s="2985"/>
      <c r="AA50" s="603"/>
      <c r="AB50" s="865"/>
    </row>
    <row r="51" spans="1:28" ht="9" customHeight="1" x14ac:dyDescent="0.4">
      <c r="A51" s="864"/>
      <c r="B51" s="863"/>
      <c r="C51" s="863"/>
      <c r="D51" s="863"/>
      <c r="E51" s="863"/>
      <c r="F51" s="863"/>
      <c r="G51" s="863"/>
      <c r="H51" s="863"/>
      <c r="I51" s="863"/>
      <c r="J51" s="863"/>
      <c r="K51" s="863"/>
      <c r="L51" s="863"/>
      <c r="M51" s="863"/>
      <c r="N51" s="863"/>
      <c r="O51" s="863"/>
      <c r="P51" s="863"/>
      <c r="Q51" s="863"/>
      <c r="R51" s="863"/>
      <c r="S51" s="863"/>
      <c r="T51" s="863"/>
      <c r="U51" s="863"/>
      <c r="V51" s="863"/>
      <c r="W51" s="863"/>
      <c r="X51" s="863"/>
      <c r="Y51" s="863"/>
      <c r="Z51" s="863"/>
      <c r="AA51" s="863"/>
      <c r="AB51" s="862"/>
    </row>
    <row r="52" spans="1:28" x14ac:dyDescent="0.4">
      <c r="A52" s="603"/>
      <c r="B52" s="603"/>
      <c r="C52" s="603"/>
      <c r="D52" s="603"/>
      <c r="E52" s="603"/>
      <c r="F52" s="603"/>
      <c r="G52" s="603"/>
      <c r="H52" s="603"/>
      <c r="I52" s="603"/>
      <c r="J52" s="603"/>
      <c r="K52" s="603"/>
      <c r="L52" s="603"/>
      <c r="M52" s="603"/>
      <c r="N52" s="603"/>
      <c r="O52" s="603"/>
      <c r="P52" s="603"/>
      <c r="Q52" s="603"/>
      <c r="R52" s="603"/>
      <c r="S52" s="603"/>
      <c r="T52" s="603"/>
      <c r="U52" s="603"/>
      <c r="V52" s="603"/>
      <c r="W52" s="603"/>
      <c r="X52" s="603"/>
      <c r="Y52" s="603"/>
      <c r="Z52" s="603"/>
      <c r="AA52" s="603"/>
      <c r="AB52" s="603"/>
    </row>
    <row r="53" spans="1:28" x14ac:dyDescent="0.4">
      <c r="A53" s="861"/>
      <c r="B53" s="861"/>
      <c r="C53" s="861"/>
      <c r="D53" s="861"/>
      <c r="E53" s="861"/>
      <c r="F53" s="861"/>
      <c r="G53" s="861"/>
      <c r="H53" s="861"/>
      <c r="I53" s="861"/>
      <c r="J53" s="861"/>
      <c r="K53" s="861"/>
      <c r="L53" s="861"/>
      <c r="M53" s="861"/>
      <c r="N53" s="861"/>
      <c r="O53" s="861"/>
      <c r="P53" s="861"/>
      <c r="Q53" s="861"/>
      <c r="R53" s="861"/>
      <c r="S53" s="861"/>
      <c r="T53" s="861"/>
      <c r="U53" s="861"/>
      <c r="V53" s="861"/>
      <c r="W53" s="861"/>
      <c r="X53" s="861"/>
      <c r="Y53" s="861"/>
      <c r="Z53" s="861"/>
      <c r="AA53" s="861"/>
      <c r="AB53" s="861"/>
    </row>
  </sheetData>
  <mergeCells count="51">
    <mergeCell ref="B49:V50"/>
    <mergeCell ref="X49:Z50"/>
    <mergeCell ref="B44:R44"/>
    <mergeCell ref="S44:V45"/>
    <mergeCell ref="W44:W45"/>
    <mergeCell ref="X44:Y44"/>
    <mergeCell ref="B45:R45"/>
    <mergeCell ref="X45:Y45"/>
    <mergeCell ref="T3:AA3"/>
    <mergeCell ref="B43:V43"/>
    <mergeCell ref="X43:Y43"/>
    <mergeCell ref="X41:Y41"/>
    <mergeCell ref="B42:C42"/>
    <mergeCell ref="D42:N42"/>
    <mergeCell ref="O42:W42"/>
    <mergeCell ref="X42:Y42"/>
    <mergeCell ref="C14:AA14"/>
    <mergeCell ref="I26:U26"/>
    <mergeCell ref="F28:U28"/>
    <mergeCell ref="B38:C38"/>
    <mergeCell ref="D38:N38"/>
    <mergeCell ref="O38:W38"/>
    <mergeCell ref="X38:Y38"/>
    <mergeCell ref="Z38:Z42"/>
    <mergeCell ref="B41:C41"/>
    <mergeCell ref="D41:N41"/>
    <mergeCell ref="O41:W41"/>
    <mergeCell ref="D39:N39"/>
    <mergeCell ref="O39:W39"/>
    <mergeCell ref="X39:Y39"/>
    <mergeCell ref="B40:C40"/>
    <mergeCell ref="D40:N40"/>
    <mergeCell ref="O40:W40"/>
    <mergeCell ref="X40:Y40"/>
    <mergeCell ref="B39:C39"/>
    <mergeCell ref="B36:C37"/>
    <mergeCell ref="D36:N37"/>
    <mergeCell ref="O36:W37"/>
    <mergeCell ref="X36:Z37"/>
    <mergeCell ref="B5:AA5"/>
    <mergeCell ref="B6:AA6"/>
    <mergeCell ref="B8:F8"/>
    <mergeCell ref="G8:AA8"/>
    <mergeCell ref="B9:F9"/>
    <mergeCell ref="G9:AA9"/>
    <mergeCell ref="B11:AA11"/>
    <mergeCell ref="X16:Z16"/>
    <mergeCell ref="X26:Y26"/>
    <mergeCell ref="X28:Y28"/>
    <mergeCell ref="N33:Y33"/>
    <mergeCell ref="C18:AA18"/>
  </mergeCells>
  <phoneticPr fontId="11"/>
  <pageMargins left="0.7" right="0.7" top="0.75" bottom="0.75" header="0.3" footer="0.3"/>
  <pageSetup paperSize="9" scale="67"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B2AA4-AE60-417F-B724-C05DF6ABDB32}">
  <sheetPr>
    <tabColor theme="4"/>
  </sheetPr>
  <dimension ref="A1:K36"/>
  <sheetViews>
    <sheetView view="pageBreakPreview" zoomScale="110" zoomScaleNormal="100" zoomScaleSheetLayoutView="110" workbookViewId="0">
      <selection activeCell="A2" sqref="A2"/>
    </sheetView>
  </sheetViews>
  <sheetFormatPr defaultRowHeight="13.5" x14ac:dyDescent="0.4"/>
  <cols>
    <col min="1" max="1" width="20" style="673" customWidth="1"/>
    <col min="2" max="2" width="9.75" style="673" customWidth="1"/>
    <col min="3" max="3" width="15.25" style="673" customWidth="1"/>
    <col min="4" max="4" width="17.5" style="673" customWidth="1"/>
    <col min="5" max="5" width="12.75" style="673" customWidth="1"/>
    <col min="6" max="6" width="11" style="673" customWidth="1"/>
    <col min="7" max="7" width="5" style="673" customWidth="1"/>
    <col min="8" max="8" width="3.625" style="673" customWidth="1"/>
    <col min="9" max="9" width="8.375" style="673" customWidth="1"/>
    <col min="10" max="10" width="1" style="673" customWidth="1"/>
    <col min="11" max="11" width="2.5" style="673" customWidth="1"/>
    <col min="12" max="258" width="9" style="673"/>
    <col min="259" max="259" width="1.125" style="673" customWidth="1"/>
    <col min="260" max="261" width="15.625" style="673" customWidth="1"/>
    <col min="262" max="262" width="15.25" style="673" customWidth="1"/>
    <col min="263" max="263" width="17.5" style="673" customWidth="1"/>
    <col min="264" max="264" width="15.125" style="673" customWidth="1"/>
    <col min="265" max="265" width="15.25" style="673" customWidth="1"/>
    <col min="266" max="266" width="3.75" style="673" customWidth="1"/>
    <col min="267" max="267" width="2.5" style="673" customWidth="1"/>
    <col min="268" max="514" width="9" style="673"/>
    <col min="515" max="515" width="1.125" style="673" customWidth="1"/>
    <col min="516" max="517" width="15.625" style="673" customWidth="1"/>
    <col min="518" max="518" width="15.25" style="673" customWidth="1"/>
    <col min="519" max="519" width="17.5" style="673" customWidth="1"/>
    <col min="520" max="520" width="15.125" style="673" customWidth="1"/>
    <col min="521" max="521" width="15.25" style="673" customWidth="1"/>
    <col min="522" max="522" width="3.75" style="673" customWidth="1"/>
    <col min="523" max="523" width="2.5" style="673" customWidth="1"/>
    <col min="524" max="770" width="9" style="673"/>
    <col min="771" max="771" width="1.125" style="673" customWidth="1"/>
    <col min="772" max="773" width="15.625" style="673" customWidth="1"/>
    <col min="774" max="774" width="15.25" style="673" customWidth="1"/>
    <col min="775" max="775" width="17.5" style="673" customWidth="1"/>
    <col min="776" max="776" width="15.125" style="673" customWidth="1"/>
    <col min="777" max="777" width="15.25" style="673" customWidth="1"/>
    <col min="778" max="778" width="3.75" style="673" customWidth="1"/>
    <col min="779" max="779" width="2.5" style="673" customWidth="1"/>
    <col min="780" max="1026" width="9" style="673"/>
    <col min="1027" max="1027" width="1.125" style="673" customWidth="1"/>
    <col min="1028" max="1029" width="15.625" style="673" customWidth="1"/>
    <col min="1030" max="1030" width="15.25" style="673" customWidth="1"/>
    <col min="1031" max="1031" width="17.5" style="673" customWidth="1"/>
    <col min="1032" max="1032" width="15.125" style="673" customWidth="1"/>
    <col min="1033" max="1033" width="15.25" style="673" customWidth="1"/>
    <col min="1034" max="1034" width="3.75" style="673" customWidth="1"/>
    <col min="1035" max="1035" width="2.5" style="673" customWidth="1"/>
    <col min="1036" max="1282" width="9" style="673"/>
    <col min="1283" max="1283" width="1.125" style="673" customWidth="1"/>
    <col min="1284" max="1285" width="15.625" style="673" customWidth="1"/>
    <col min="1286" max="1286" width="15.25" style="673" customWidth="1"/>
    <col min="1287" max="1287" width="17.5" style="673" customWidth="1"/>
    <col min="1288" max="1288" width="15.125" style="673" customWidth="1"/>
    <col min="1289" max="1289" width="15.25" style="673" customWidth="1"/>
    <col min="1290" max="1290" width="3.75" style="673" customWidth="1"/>
    <col min="1291" max="1291" width="2.5" style="673" customWidth="1"/>
    <col min="1292" max="1538" width="9" style="673"/>
    <col min="1539" max="1539" width="1.125" style="673" customWidth="1"/>
    <col min="1540" max="1541" width="15.625" style="673" customWidth="1"/>
    <col min="1542" max="1542" width="15.25" style="673" customWidth="1"/>
    <col min="1543" max="1543" width="17.5" style="673" customWidth="1"/>
    <col min="1544" max="1544" width="15.125" style="673" customWidth="1"/>
    <col min="1545" max="1545" width="15.25" style="673" customWidth="1"/>
    <col min="1546" max="1546" width="3.75" style="673" customWidth="1"/>
    <col min="1547" max="1547" width="2.5" style="673" customWidth="1"/>
    <col min="1548" max="1794" width="9" style="673"/>
    <col min="1795" max="1795" width="1.125" style="673" customWidth="1"/>
    <col min="1796" max="1797" width="15.625" style="673" customWidth="1"/>
    <col min="1798" max="1798" width="15.25" style="673" customWidth="1"/>
    <col min="1799" max="1799" width="17.5" style="673" customWidth="1"/>
    <col min="1800" max="1800" width="15.125" style="673" customWidth="1"/>
    <col min="1801" max="1801" width="15.25" style="673" customWidth="1"/>
    <col min="1802" max="1802" width="3.75" style="673" customWidth="1"/>
    <col min="1803" max="1803" width="2.5" style="673" customWidth="1"/>
    <col min="1804" max="2050" width="9" style="673"/>
    <col min="2051" max="2051" width="1.125" style="673" customWidth="1"/>
    <col min="2052" max="2053" width="15.625" style="673" customWidth="1"/>
    <col min="2054" max="2054" width="15.25" style="673" customWidth="1"/>
    <col min="2055" max="2055" width="17.5" style="673" customWidth="1"/>
    <col min="2056" max="2056" width="15.125" style="673" customWidth="1"/>
    <col min="2057" max="2057" width="15.25" style="673" customWidth="1"/>
    <col min="2058" max="2058" width="3.75" style="673" customWidth="1"/>
    <col min="2059" max="2059" width="2.5" style="673" customWidth="1"/>
    <col min="2060" max="2306" width="9" style="673"/>
    <col min="2307" max="2307" width="1.125" style="673" customWidth="1"/>
    <col min="2308" max="2309" width="15.625" style="673" customWidth="1"/>
    <col min="2310" max="2310" width="15.25" style="673" customWidth="1"/>
    <col min="2311" max="2311" width="17.5" style="673" customWidth="1"/>
    <col min="2312" max="2312" width="15.125" style="673" customWidth="1"/>
    <col min="2313" max="2313" width="15.25" style="673" customWidth="1"/>
    <col min="2314" max="2314" width="3.75" style="673" customWidth="1"/>
    <col min="2315" max="2315" width="2.5" style="673" customWidth="1"/>
    <col min="2316" max="2562" width="9" style="673"/>
    <col min="2563" max="2563" width="1.125" style="673" customWidth="1"/>
    <col min="2564" max="2565" width="15.625" style="673" customWidth="1"/>
    <col min="2566" max="2566" width="15.25" style="673" customWidth="1"/>
    <col min="2567" max="2567" width="17.5" style="673" customWidth="1"/>
    <col min="2568" max="2568" width="15.125" style="673" customWidth="1"/>
    <col min="2569" max="2569" width="15.25" style="673" customWidth="1"/>
    <col min="2570" max="2570" width="3.75" style="673" customWidth="1"/>
    <col min="2571" max="2571" width="2.5" style="673" customWidth="1"/>
    <col min="2572" max="2818" width="9" style="673"/>
    <col min="2819" max="2819" width="1.125" style="673" customWidth="1"/>
    <col min="2820" max="2821" width="15.625" style="673" customWidth="1"/>
    <col min="2822" max="2822" width="15.25" style="673" customWidth="1"/>
    <col min="2823" max="2823" width="17.5" style="673" customWidth="1"/>
    <col min="2824" max="2824" width="15.125" style="673" customWidth="1"/>
    <col min="2825" max="2825" width="15.25" style="673" customWidth="1"/>
    <col min="2826" max="2826" width="3.75" style="673" customWidth="1"/>
    <col min="2827" max="2827" width="2.5" style="673" customWidth="1"/>
    <col min="2828" max="3074" width="9" style="673"/>
    <col min="3075" max="3075" width="1.125" style="673" customWidth="1"/>
    <col min="3076" max="3077" width="15.625" style="673" customWidth="1"/>
    <col min="3078" max="3078" width="15.25" style="673" customWidth="1"/>
    <col min="3079" max="3079" width="17.5" style="673" customWidth="1"/>
    <col min="3080" max="3080" width="15.125" style="673" customWidth="1"/>
    <col min="3081" max="3081" width="15.25" style="673" customWidth="1"/>
    <col min="3082" max="3082" width="3.75" style="673" customWidth="1"/>
    <col min="3083" max="3083" width="2.5" style="673" customWidth="1"/>
    <col min="3084" max="3330" width="9" style="673"/>
    <col min="3331" max="3331" width="1.125" style="673" customWidth="1"/>
    <col min="3332" max="3333" width="15.625" style="673" customWidth="1"/>
    <col min="3334" max="3334" width="15.25" style="673" customWidth="1"/>
    <col min="3335" max="3335" width="17.5" style="673" customWidth="1"/>
    <col min="3336" max="3336" width="15.125" style="673" customWidth="1"/>
    <col min="3337" max="3337" width="15.25" style="673" customWidth="1"/>
    <col min="3338" max="3338" width="3.75" style="673" customWidth="1"/>
    <col min="3339" max="3339" width="2.5" style="673" customWidth="1"/>
    <col min="3340" max="3586" width="9" style="673"/>
    <col min="3587" max="3587" width="1.125" style="673" customWidth="1"/>
    <col min="3588" max="3589" width="15.625" style="673" customWidth="1"/>
    <col min="3590" max="3590" width="15.25" style="673" customWidth="1"/>
    <col min="3591" max="3591" width="17.5" style="673" customWidth="1"/>
    <col min="3592" max="3592" width="15.125" style="673" customWidth="1"/>
    <col min="3593" max="3593" width="15.25" style="673" customWidth="1"/>
    <col min="3594" max="3594" width="3.75" style="673" customWidth="1"/>
    <col min="3595" max="3595" width="2.5" style="673" customWidth="1"/>
    <col min="3596" max="3842" width="9" style="673"/>
    <col min="3843" max="3843" width="1.125" style="673" customWidth="1"/>
    <col min="3844" max="3845" width="15.625" style="673" customWidth="1"/>
    <col min="3846" max="3846" width="15.25" style="673" customWidth="1"/>
    <col min="3847" max="3847" width="17.5" style="673" customWidth="1"/>
    <col min="3848" max="3848" width="15.125" style="673" customWidth="1"/>
    <col min="3849" max="3849" width="15.25" style="673" customWidth="1"/>
    <col min="3850" max="3850" width="3.75" style="673" customWidth="1"/>
    <col min="3851" max="3851" width="2.5" style="673" customWidth="1"/>
    <col min="3852" max="4098" width="9" style="673"/>
    <col min="4099" max="4099" width="1.125" style="673" customWidth="1"/>
    <col min="4100" max="4101" width="15.625" style="673" customWidth="1"/>
    <col min="4102" max="4102" width="15.25" style="673" customWidth="1"/>
    <col min="4103" max="4103" width="17.5" style="673" customWidth="1"/>
    <col min="4104" max="4104" width="15.125" style="673" customWidth="1"/>
    <col min="4105" max="4105" width="15.25" style="673" customWidth="1"/>
    <col min="4106" max="4106" width="3.75" style="673" customWidth="1"/>
    <col min="4107" max="4107" width="2.5" style="673" customWidth="1"/>
    <col min="4108" max="4354" width="9" style="673"/>
    <col min="4355" max="4355" width="1.125" style="673" customWidth="1"/>
    <col min="4356" max="4357" width="15.625" style="673" customWidth="1"/>
    <col min="4358" max="4358" width="15.25" style="673" customWidth="1"/>
    <col min="4359" max="4359" width="17.5" style="673" customWidth="1"/>
    <col min="4360" max="4360" width="15.125" style="673" customWidth="1"/>
    <col min="4361" max="4361" width="15.25" style="673" customWidth="1"/>
    <col min="4362" max="4362" width="3.75" style="673" customWidth="1"/>
    <col min="4363" max="4363" width="2.5" style="673" customWidth="1"/>
    <col min="4364" max="4610" width="9" style="673"/>
    <col min="4611" max="4611" width="1.125" style="673" customWidth="1"/>
    <col min="4612" max="4613" width="15.625" style="673" customWidth="1"/>
    <col min="4614" max="4614" width="15.25" style="673" customWidth="1"/>
    <col min="4615" max="4615" width="17.5" style="673" customWidth="1"/>
    <col min="4616" max="4616" width="15.125" style="673" customWidth="1"/>
    <col min="4617" max="4617" width="15.25" style="673" customWidth="1"/>
    <col min="4618" max="4618" width="3.75" style="673" customWidth="1"/>
    <col min="4619" max="4619" width="2.5" style="673" customWidth="1"/>
    <col min="4620" max="4866" width="9" style="673"/>
    <col min="4867" max="4867" width="1.125" style="673" customWidth="1"/>
    <col min="4868" max="4869" width="15.625" style="673" customWidth="1"/>
    <col min="4870" max="4870" width="15.25" style="673" customWidth="1"/>
    <col min="4871" max="4871" width="17.5" style="673" customWidth="1"/>
    <col min="4872" max="4872" width="15.125" style="673" customWidth="1"/>
    <col min="4873" max="4873" width="15.25" style="673" customWidth="1"/>
    <col min="4874" max="4874" width="3.75" style="673" customWidth="1"/>
    <col min="4875" max="4875" width="2.5" style="673" customWidth="1"/>
    <col min="4876" max="5122" width="9" style="673"/>
    <col min="5123" max="5123" width="1.125" style="673" customWidth="1"/>
    <col min="5124" max="5125" width="15.625" style="673" customWidth="1"/>
    <col min="5126" max="5126" width="15.25" style="673" customWidth="1"/>
    <col min="5127" max="5127" width="17.5" style="673" customWidth="1"/>
    <col min="5128" max="5128" width="15.125" style="673" customWidth="1"/>
    <col min="5129" max="5129" width="15.25" style="673" customWidth="1"/>
    <col min="5130" max="5130" width="3.75" style="673" customWidth="1"/>
    <col min="5131" max="5131" width="2.5" style="673" customWidth="1"/>
    <col min="5132" max="5378" width="9" style="673"/>
    <col min="5379" max="5379" width="1.125" style="673" customWidth="1"/>
    <col min="5380" max="5381" width="15.625" style="673" customWidth="1"/>
    <col min="5382" max="5382" width="15.25" style="673" customWidth="1"/>
    <col min="5383" max="5383" width="17.5" style="673" customWidth="1"/>
    <col min="5384" max="5384" width="15.125" style="673" customWidth="1"/>
    <col min="5385" max="5385" width="15.25" style="673" customWidth="1"/>
    <col min="5386" max="5386" width="3.75" style="673" customWidth="1"/>
    <col min="5387" max="5387" width="2.5" style="673" customWidth="1"/>
    <col min="5388" max="5634" width="9" style="673"/>
    <col min="5635" max="5635" width="1.125" style="673" customWidth="1"/>
    <col min="5636" max="5637" width="15.625" style="673" customWidth="1"/>
    <col min="5638" max="5638" width="15.25" style="673" customWidth="1"/>
    <col min="5639" max="5639" width="17.5" style="673" customWidth="1"/>
    <col min="5640" max="5640" width="15.125" style="673" customWidth="1"/>
    <col min="5641" max="5641" width="15.25" style="673" customWidth="1"/>
    <col min="5642" max="5642" width="3.75" style="673" customWidth="1"/>
    <col min="5643" max="5643" width="2.5" style="673" customWidth="1"/>
    <col min="5644" max="5890" width="9" style="673"/>
    <col min="5891" max="5891" width="1.125" style="673" customWidth="1"/>
    <col min="5892" max="5893" width="15.625" style="673" customWidth="1"/>
    <col min="5894" max="5894" width="15.25" style="673" customWidth="1"/>
    <col min="5895" max="5895" width="17.5" style="673" customWidth="1"/>
    <col min="5896" max="5896" width="15.125" style="673" customWidth="1"/>
    <col min="5897" max="5897" width="15.25" style="673" customWidth="1"/>
    <col min="5898" max="5898" width="3.75" style="673" customWidth="1"/>
    <col min="5899" max="5899" width="2.5" style="673" customWidth="1"/>
    <col min="5900" max="6146" width="9" style="673"/>
    <col min="6147" max="6147" width="1.125" style="673" customWidth="1"/>
    <col min="6148" max="6149" width="15.625" style="673" customWidth="1"/>
    <col min="6150" max="6150" width="15.25" style="673" customWidth="1"/>
    <col min="6151" max="6151" width="17.5" style="673" customWidth="1"/>
    <col min="6152" max="6152" width="15.125" style="673" customWidth="1"/>
    <col min="6153" max="6153" width="15.25" style="673" customWidth="1"/>
    <col min="6154" max="6154" width="3.75" style="673" customWidth="1"/>
    <col min="6155" max="6155" width="2.5" style="673" customWidth="1"/>
    <col min="6156" max="6402" width="9" style="673"/>
    <col min="6403" max="6403" width="1.125" style="673" customWidth="1"/>
    <col min="6404" max="6405" width="15.625" style="673" customWidth="1"/>
    <col min="6406" max="6406" width="15.25" style="673" customWidth="1"/>
    <col min="6407" max="6407" width="17.5" style="673" customWidth="1"/>
    <col min="6408" max="6408" width="15.125" style="673" customWidth="1"/>
    <col min="6409" max="6409" width="15.25" style="673" customWidth="1"/>
    <col min="6410" max="6410" width="3.75" style="673" customWidth="1"/>
    <col min="6411" max="6411" width="2.5" style="673" customWidth="1"/>
    <col min="6412" max="6658" width="9" style="673"/>
    <col min="6659" max="6659" width="1.125" style="673" customWidth="1"/>
    <col min="6660" max="6661" width="15.625" style="673" customWidth="1"/>
    <col min="6662" max="6662" width="15.25" style="673" customWidth="1"/>
    <col min="6663" max="6663" width="17.5" style="673" customWidth="1"/>
    <col min="6664" max="6664" width="15.125" style="673" customWidth="1"/>
    <col min="6665" max="6665" width="15.25" style="673" customWidth="1"/>
    <col min="6666" max="6666" width="3.75" style="673" customWidth="1"/>
    <col min="6667" max="6667" width="2.5" style="673" customWidth="1"/>
    <col min="6668" max="6914" width="9" style="673"/>
    <col min="6915" max="6915" width="1.125" style="673" customWidth="1"/>
    <col min="6916" max="6917" width="15.625" style="673" customWidth="1"/>
    <col min="6918" max="6918" width="15.25" style="673" customWidth="1"/>
    <col min="6919" max="6919" width="17.5" style="673" customWidth="1"/>
    <col min="6920" max="6920" width="15.125" style="673" customWidth="1"/>
    <col min="6921" max="6921" width="15.25" style="673" customWidth="1"/>
    <col min="6922" max="6922" width="3.75" style="673" customWidth="1"/>
    <col min="6923" max="6923" width="2.5" style="673" customWidth="1"/>
    <col min="6924" max="7170" width="9" style="673"/>
    <col min="7171" max="7171" width="1.125" style="673" customWidth="1"/>
    <col min="7172" max="7173" width="15.625" style="673" customWidth="1"/>
    <col min="7174" max="7174" width="15.25" style="673" customWidth="1"/>
    <col min="7175" max="7175" width="17.5" style="673" customWidth="1"/>
    <col min="7176" max="7176" width="15.125" style="673" customWidth="1"/>
    <col min="7177" max="7177" width="15.25" style="673" customWidth="1"/>
    <col min="7178" max="7178" width="3.75" style="673" customWidth="1"/>
    <col min="7179" max="7179" width="2.5" style="673" customWidth="1"/>
    <col min="7180" max="7426" width="9" style="673"/>
    <col min="7427" max="7427" width="1.125" style="673" customWidth="1"/>
    <col min="7428" max="7429" width="15.625" style="673" customWidth="1"/>
    <col min="7430" max="7430" width="15.25" style="673" customWidth="1"/>
    <col min="7431" max="7431" width="17.5" style="673" customWidth="1"/>
    <col min="7432" max="7432" width="15.125" style="673" customWidth="1"/>
    <col min="7433" max="7433" width="15.25" style="673" customWidth="1"/>
    <col min="7434" max="7434" width="3.75" style="673" customWidth="1"/>
    <col min="7435" max="7435" width="2.5" style="673" customWidth="1"/>
    <col min="7436" max="7682" width="9" style="673"/>
    <col min="7683" max="7683" width="1.125" style="673" customWidth="1"/>
    <col min="7684" max="7685" width="15.625" style="673" customWidth="1"/>
    <col min="7686" max="7686" width="15.25" style="673" customWidth="1"/>
    <col min="7687" max="7687" width="17.5" style="673" customWidth="1"/>
    <col min="7688" max="7688" width="15.125" style="673" customWidth="1"/>
    <col min="7689" max="7689" width="15.25" style="673" customWidth="1"/>
    <col min="7690" max="7690" width="3.75" style="673" customWidth="1"/>
    <col min="7691" max="7691" width="2.5" style="673" customWidth="1"/>
    <col min="7692" max="7938" width="9" style="673"/>
    <col min="7939" max="7939" width="1.125" style="673" customWidth="1"/>
    <col min="7940" max="7941" width="15.625" style="673" customWidth="1"/>
    <col min="7942" max="7942" width="15.25" style="673" customWidth="1"/>
    <col min="7943" max="7943" width="17.5" style="673" customWidth="1"/>
    <col min="7944" max="7944" width="15.125" style="673" customWidth="1"/>
    <col min="7945" max="7945" width="15.25" style="673" customWidth="1"/>
    <col min="7946" max="7946" width="3.75" style="673" customWidth="1"/>
    <col min="7947" max="7947" width="2.5" style="673" customWidth="1"/>
    <col min="7948" max="8194" width="9" style="673"/>
    <col min="8195" max="8195" width="1.125" style="673" customWidth="1"/>
    <col min="8196" max="8197" width="15.625" style="673" customWidth="1"/>
    <col min="8198" max="8198" width="15.25" style="673" customWidth="1"/>
    <col min="8199" max="8199" width="17.5" style="673" customWidth="1"/>
    <col min="8200" max="8200" width="15.125" style="673" customWidth="1"/>
    <col min="8201" max="8201" width="15.25" style="673" customWidth="1"/>
    <col min="8202" max="8202" width="3.75" style="673" customWidth="1"/>
    <col min="8203" max="8203" width="2.5" style="673" customWidth="1"/>
    <col min="8204" max="8450" width="9" style="673"/>
    <col min="8451" max="8451" width="1.125" style="673" customWidth="1"/>
    <col min="8452" max="8453" width="15.625" style="673" customWidth="1"/>
    <col min="8454" max="8454" width="15.25" style="673" customWidth="1"/>
    <col min="8455" max="8455" width="17.5" style="673" customWidth="1"/>
    <col min="8456" max="8456" width="15.125" style="673" customWidth="1"/>
    <col min="8457" max="8457" width="15.25" style="673" customWidth="1"/>
    <col min="8458" max="8458" width="3.75" style="673" customWidth="1"/>
    <col min="8459" max="8459" width="2.5" style="673" customWidth="1"/>
    <col min="8460" max="8706" width="9" style="673"/>
    <col min="8707" max="8707" width="1.125" style="673" customWidth="1"/>
    <col min="8708" max="8709" width="15.625" style="673" customWidth="1"/>
    <col min="8710" max="8710" width="15.25" style="673" customWidth="1"/>
    <col min="8711" max="8711" width="17.5" style="673" customWidth="1"/>
    <col min="8712" max="8712" width="15.125" style="673" customWidth="1"/>
    <col min="8713" max="8713" width="15.25" style="673" customWidth="1"/>
    <col min="8714" max="8714" width="3.75" style="673" customWidth="1"/>
    <col min="8715" max="8715" width="2.5" style="673" customWidth="1"/>
    <col min="8716" max="8962" width="9" style="673"/>
    <col min="8963" max="8963" width="1.125" style="673" customWidth="1"/>
    <col min="8964" max="8965" width="15.625" style="673" customWidth="1"/>
    <col min="8966" max="8966" width="15.25" style="673" customWidth="1"/>
    <col min="8967" max="8967" width="17.5" style="673" customWidth="1"/>
    <col min="8968" max="8968" width="15.125" style="673" customWidth="1"/>
    <col min="8969" max="8969" width="15.25" style="673" customWidth="1"/>
    <col min="8970" max="8970" width="3.75" style="673" customWidth="1"/>
    <col min="8971" max="8971" width="2.5" style="673" customWidth="1"/>
    <col min="8972" max="9218" width="9" style="673"/>
    <col min="9219" max="9219" width="1.125" style="673" customWidth="1"/>
    <col min="9220" max="9221" width="15.625" style="673" customWidth="1"/>
    <col min="9222" max="9222" width="15.25" style="673" customWidth="1"/>
    <col min="9223" max="9223" width="17.5" style="673" customWidth="1"/>
    <col min="9224" max="9224" width="15.125" style="673" customWidth="1"/>
    <col min="9225" max="9225" width="15.25" style="673" customWidth="1"/>
    <col min="9226" max="9226" width="3.75" style="673" customWidth="1"/>
    <col min="9227" max="9227" width="2.5" style="673" customWidth="1"/>
    <col min="9228" max="9474" width="9" style="673"/>
    <col min="9475" max="9475" width="1.125" style="673" customWidth="1"/>
    <col min="9476" max="9477" width="15.625" style="673" customWidth="1"/>
    <col min="9478" max="9478" width="15.25" style="673" customWidth="1"/>
    <col min="9479" max="9479" width="17.5" style="673" customWidth="1"/>
    <col min="9480" max="9480" width="15.125" style="673" customWidth="1"/>
    <col min="9481" max="9481" width="15.25" style="673" customWidth="1"/>
    <col min="9482" max="9482" width="3.75" style="673" customWidth="1"/>
    <col min="9483" max="9483" width="2.5" style="673" customWidth="1"/>
    <col min="9484" max="9730" width="9" style="673"/>
    <col min="9731" max="9731" width="1.125" style="673" customWidth="1"/>
    <col min="9732" max="9733" width="15.625" style="673" customWidth="1"/>
    <col min="9734" max="9734" width="15.25" style="673" customWidth="1"/>
    <col min="9735" max="9735" width="17.5" style="673" customWidth="1"/>
    <col min="9736" max="9736" width="15.125" style="673" customWidth="1"/>
    <col min="9737" max="9737" width="15.25" style="673" customWidth="1"/>
    <col min="9738" max="9738" width="3.75" style="673" customWidth="1"/>
    <col min="9739" max="9739" width="2.5" style="673" customWidth="1"/>
    <col min="9740" max="9986" width="9" style="673"/>
    <col min="9987" max="9987" width="1.125" style="673" customWidth="1"/>
    <col min="9988" max="9989" width="15.625" style="673" customWidth="1"/>
    <col min="9990" max="9990" width="15.25" style="673" customWidth="1"/>
    <col min="9991" max="9991" width="17.5" style="673" customWidth="1"/>
    <col min="9992" max="9992" width="15.125" style="673" customWidth="1"/>
    <col min="9993" max="9993" width="15.25" style="673" customWidth="1"/>
    <col min="9994" max="9994" width="3.75" style="673" customWidth="1"/>
    <col min="9995" max="9995" width="2.5" style="673" customWidth="1"/>
    <col min="9996" max="10242" width="9" style="673"/>
    <col min="10243" max="10243" width="1.125" style="673" customWidth="1"/>
    <col min="10244" max="10245" width="15.625" style="673" customWidth="1"/>
    <col min="10246" max="10246" width="15.25" style="673" customWidth="1"/>
    <col min="10247" max="10247" width="17.5" style="673" customWidth="1"/>
    <col min="10248" max="10248" width="15.125" style="673" customWidth="1"/>
    <col min="10249" max="10249" width="15.25" style="673" customWidth="1"/>
    <col min="10250" max="10250" width="3.75" style="673" customWidth="1"/>
    <col min="10251" max="10251" width="2.5" style="673" customWidth="1"/>
    <col min="10252" max="10498" width="9" style="673"/>
    <col min="10499" max="10499" width="1.125" style="673" customWidth="1"/>
    <col min="10500" max="10501" width="15.625" style="673" customWidth="1"/>
    <col min="10502" max="10502" width="15.25" style="673" customWidth="1"/>
    <col min="10503" max="10503" width="17.5" style="673" customWidth="1"/>
    <col min="10504" max="10504" width="15.125" style="673" customWidth="1"/>
    <col min="10505" max="10505" width="15.25" style="673" customWidth="1"/>
    <col min="10506" max="10506" width="3.75" style="673" customWidth="1"/>
    <col min="10507" max="10507" width="2.5" style="673" customWidth="1"/>
    <col min="10508" max="10754" width="9" style="673"/>
    <col min="10755" max="10755" width="1.125" style="673" customWidth="1"/>
    <col min="10756" max="10757" width="15.625" style="673" customWidth="1"/>
    <col min="10758" max="10758" width="15.25" style="673" customWidth="1"/>
    <col min="10759" max="10759" width="17.5" style="673" customWidth="1"/>
    <col min="10760" max="10760" width="15.125" style="673" customWidth="1"/>
    <col min="10761" max="10761" width="15.25" style="673" customWidth="1"/>
    <col min="10762" max="10762" width="3.75" style="673" customWidth="1"/>
    <col min="10763" max="10763" width="2.5" style="673" customWidth="1"/>
    <col min="10764" max="11010" width="9" style="673"/>
    <col min="11011" max="11011" width="1.125" style="673" customWidth="1"/>
    <col min="11012" max="11013" width="15.625" style="673" customWidth="1"/>
    <col min="11014" max="11014" width="15.25" style="673" customWidth="1"/>
    <col min="11015" max="11015" width="17.5" style="673" customWidth="1"/>
    <col min="11016" max="11016" width="15.125" style="673" customWidth="1"/>
    <col min="11017" max="11017" width="15.25" style="673" customWidth="1"/>
    <col min="11018" max="11018" width="3.75" style="673" customWidth="1"/>
    <col min="11019" max="11019" width="2.5" style="673" customWidth="1"/>
    <col min="11020" max="11266" width="9" style="673"/>
    <col min="11267" max="11267" width="1.125" style="673" customWidth="1"/>
    <col min="11268" max="11269" width="15.625" style="673" customWidth="1"/>
    <col min="11270" max="11270" width="15.25" style="673" customWidth="1"/>
    <col min="11271" max="11271" width="17.5" style="673" customWidth="1"/>
    <col min="11272" max="11272" width="15.125" style="673" customWidth="1"/>
    <col min="11273" max="11273" width="15.25" style="673" customWidth="1"/>
    <col min="11274" max="11274" width="3.75" style="673" customWidth="1"/>
    <col min="11275" max="11275" width="2.5" style="673" customWidth="1"/>
    <col min="11276" max="11522" width="9" style="673"/>
    <col min="11523" max="11523" width="1.125" style="673" customWidth="1"/>
    <col min="11524" max="11525" width="15.625" style="673" customWidth="1"/>
    <col min="11526" max="11526" width="15.25" style="673" customWidth="1"/>
    <col min="11527" max="11527" width="17.5" style="673" customWidth="1"/>
    <col min="11528" max="11528" width="15.125" style="673" customWidth="1"/>
    <col min="11529" max="11529" width="15.25" style="673" customWidth="1"/>
    <col min="11530" max="11530" width="3.75" style="673" customWidth="1"/>
    <col min="11531" max="11531" width="2.5" style="673" customWidth="1"/>
    <col min="11532" max="11778" width="9" style="673"/>
    <col min="11779" max="11779" width="1.125" style="673" customWidth="1"/>
    <col min="11780" max="11781" width="15.625" style="673" customWidth="1"/>
    <col min="11782" max="11782" width="15.25" style="673" customWidth="1"/>
    <col min="11783" max="11783" width="17.5" style="673" customWidth="1"/>
    <col min="11784" max="11784" width="15.125" style="673" customWidth="1"/>
    <col min="11785" max="11785" width="15.25" style="673" customWidth="1"/>
    <col min="11786" max="11786" width="3.75" style="673" customWidth="1"/>
    <col min="11787" max="11787" width="2.5" style="673" customWidth="1"/>
    <col min="11788" max="12034" width="9" style="673"/>
    <col min="12035" max="12035" width="1.125" style="673" customWidth="1"/>
    <col min="12036" max="12037" width="15.625" style="673" customWidth="1"/>
    <col min="12038" max="12038" width="15.25" style="673" customWidth="1"/>
    <col min="12039" max="12039" width="17.5" style="673" customWidth="1"/>
    <col min="12040" max="12040" width="15.125" style="673" customWidth="1"/>
    <col min="12041" max="12041" width="15.25" style="673" customWidth="1"/>
    <col min="12042" max="12042" width="3.75" style="673" customWidth="1"/>
    <col min="12043" max="12043" width="2.5" style="673" customWidth="1"/>
    <col min="12044" max="12290" width="9" style="673"/>
    <col min="12291" max="12291" width="1.125" style="673" customWidth="1"/>
    <col min="12292" max="12293" width="15.625" style="673" customWidth="1"/>
    <col min="12294" max="12294" width="15.25" style="673" customWidth="1"/>
    <col min="12295" max="12295" width="17.5" style="673" customWidth="1"/>
    <col min="12296" max="12296" width="15.125" style="673" customWidth="1"/>
    <col min="12297" max="12297" width="15.25" style="673" customWidth="1"/>
    <col min="12298" max="12298" width="3.75" style="673" customWidth="1"/>
    <col min="12299" max="12299" width="2.5" style="673" customWidth="1"/>
    <col min="12300" max="12546" width="9" style="673"/>
    <col min="12547" max="12547" width="1.125" style="673" customWidth="1"/>
    <col min="12548" max="12549" width="15.625" style="673" customWidth="1"/>
    <col min="12550" max="12550" width="15.25" style="673" customWidth="1"/>
    <col min="12551" max="12551" width="17.5" style="673" customWidth="1"/>
    <col min="12552" max="12552" width="15.125" style="673" customWidth="1"/>
    <col min="12553" max="12553" width="15.25" style="673" customWidth="1"/>
    <col min="12554" max="12554" width="3.75" style="673" customWidth="1"/>
    <col min="12555" max="12555" width="2.5" style="673" customWidth="1"/>
    <col min="12556" max="12802" width="9" style="673"/>
    <col min="12803" max="12803" width="1.125" style="673" customWidth="1"/>
    <col min="12804" max="12805" width="15.625" style="673" customWidth="1"/>
    <col min="12806" max="12806" width="15.25" style="673" customWidth="1"/>
    <col min="12807" max="12807" width="17.5" style="673" customWidth="1"/>
    <col min="12808" max="12808" width="15.125" style="673" customWidth="1"/>
    <col min="12809" max="12809" width="15.25" style="673" customWidth="1"/>
    <col min="12810" max="12810" width="3.75" style="673" customWidth="1"/>
    <col min="12811" max="12811" width="2.5" style="673" customWidth="1"/>
    <col min="12812" max="13058" width="9" style="673"/>
    <col min="13059" max="13059" width="1.125" style="673" customWidth="1"/>
    <col min="13060" max="13061" width="15.625" style="673" customWidth="1"/>
    <col min="13062" max="13062" width="15.25" style="673" customWidth="1"/>
    <col min="13063" max="13063" width="17.5" style="673" customWidth="1"/>
    <col min="13064" max="13064" width="15.125" style="673" customWidth="1"/>
    <col min="13065" max="13065" width="15.25" style="673" customWidth="1"/>
    <col min="13066" max="13066" width="3.75" style="673" customWidth="1"/>
    <col min="13067" max="13067" width="2.5" style="673" customWidth="1"/>
    <col min="13068" max="13314" width="9" style="673"/>
    <col min="13315" max="13315" width="1.125" style="673" customWidth="1"/>
    <col min="13316" max="13317" width="15.625" style="673" customWidth="1"/>
    <col min="13318" max="13318" width="15.25" style="673" customWidth="1"/>
    <col min="13319" max="13319" width="17.5" style="673" customWidth="1"/>
    <col min="13320" max="13320" width="15.125" style="673" customWidth="1"/>
    <col min="13321" max="13321" width="15.25" style="673" customWidth="1"/>
    <col min="13322" max="13322" width="3.75" style="673" customWidth="1"/>
    <col min="13323" max="13323" width="2.5" style="673" customWidth="1"/>
    <col min="13324" max="13570" width="9" style="673"/>
    <col min="13571" max="13571" width="1.125" style="673" customWidth="1"/>
    <col min="13572" max="13573" width="15.625" style="673" customWidth="1"/>
    <col min="13574" max="13574" width="15.25" style="673" customWidth="1"/>
    <col min="13575" max="13575" width="17.5" style="673" customWidth="1"/>
    <col min="13576" max="13576" width="15.125" style="673" customWidth="1"/>
    <col min="13577" max="13577" width="15.25" style="673" customWidth="1"/>
    <col min="13578" max="13578" width="3.75" style="673" customWidth="1"/>
    <col min="13579" max="13579" width="2.5" style="673" customWidth="1"/>
    <col min="13580" max="13826" width="9" style="673"/>
    <col min="13827" max="13827" width="1.125" style="673" customWidth="1"/>
    <col min="13828" max="13829" width="15.625" style="673" customWidth="1"/>
    <col min="13830" max="13830" width="15.25" style="673" customWidth="1"/>
    <col min="13831" max="13831" width="17.5" style="673" customWidth="1"/>
    <col min="13832" max="13832" width="15.125" style="673" customWidth="1"/>
    <col min="13833" max="13833" width="15.25" style="673" customWidth="1"/>
    <col min="13834" max="13834" width="3.75" style="673" customWidth="1"/>
    <col min="13835" max="13835" width="2.5" style="673" customWidth="1"/>
    <col min="13836" max="14082" width="9" style="673"/>
    <col min="14083" max="14083" width="1.125" style="673" customWidth="1"/>
    <col min="14084" max="14085" width="15.625" style="673" customWidth="1"/>
    <col min="14086" max="14086" width="15.25" style="673" customWidth="1"/>
    <col min="14087" max="14087" width="17.5" style="673" customWidth="1"/>
    <col min="14088" max="14088" width="15.125" style="673" customWidth="1"/>
    <col min="14089" max="14089" width="15.25" style="673" customWidth="1"/>
    <col min="14090" max="14090" width="3.75" style="673" customWidth="1"/>
    <col min="14091" max="14091" width="2.5" style="673" customWidth="1"/>
    <col min="14092" max="14338" width="9" style="673"/>
    <col min="14339" max="14339" width="1.125" style="673" customWidth="1"/>
    <col min="14340" max="14341" width="15.625" style="673" customWidth="1"/>
    <col min="14342" max="14342" width="15.25" style="673" customWidth="1"/>
    <col min="14343" max="14343" width="17.5" style="673" customWidth="1"/>
    <col min="14344" max="14344" width="15.125" style="673" customWidth="1"/>
    <col min="14345" max="14345" width="15.25" style="673" customWidth="1"/>
    <col min="14346" max="14346" width="3.75" style="673" customWidth="1"/>
    <col min="14347" max="14347" width="2.5" style="673" customWidth="1"/>
    <col min="14348" max="14594" width="9" style="673"/>
    <col min="14595" max="14595" width="1.125" style="673" customWidth="1"/>
    <col min="14596" max="14597" width="15.625" style="673" customWidth="1"/>
    <col min="14598" max="14598" width="15.25" style="673" customWidth="1"/>
    <col min="14599" max="14599" width="17.5" style="673" customWidth="1"/>
    <col min="14600" max="14600" width="15.125" style="673" customWidth="1"/>
    <col min="14601" max="14601" width="15.25" style="673" customWidth="1"/>
    <col min="14602" max="14602" width="3.75" style="673" customWidth="1"/>
    <col min="14603" max="14603" width="2.5" style="673" customWidth="1"/>
    <col min="14604" max="14850" width="9" style="673"/>
    <col min="14851" max="14851" width="1.125" style="673" customWidth="1"/>
    <col min="14852" max="14853" width="15.625" style="673" customWidth="1"/>
    <col min="14854" max="14854" width="15.25" style="673" customWidth="1"/>
    <col min="14855" max="14855" width="17.5" style="673" customWidth="1"/>
    <col min="14856" max="14856" width="15.125" style="673" customWidth="1"/>
    <col min="14857" max="14857" width="15.25" style="673" customWidth="1"/>
    <col min="14858" max="14858" width="3.75" style="673" customWidth="1"/>
    <col min="14859" max="14859" width="2.5" style="673" customWidth="1"/>
    <col min="14860" max="15106" width="9" style="673"/>
    <col min="15107" max="15107" width="1.125" style="673" customWidth="1"/>
    <col min="15108" max="15109" width="15.625" style="673" customWidth="1"/>
    <col min="15110" max="15110" width="15.25" style="673" customWidth="1"/>
    <col min="15111" max="15111" width="17.5" style="673" customWidth="1"/>
    <col min="15112" max="15112" width="15.125" style="673" customWidth="1"/>
    <col min="15113" max="15113" width="15.25" style="673" customWidth="1"/>
    <col min="15114" max="15114" width="3.75" style="673" customWidth="1"/>
    <col min="15115" max="15115" width="2.5" style="673" customWidth="1"/>
    <col min="15116" max="15362" width="9" style="673"/>
    <col min="15363" max="15363" width="1.125" style="673" customWidth="1"/>
    <col min="15364" max="15365" width="15.625" style="673" customWidth="1"/>
    <col min="15366" max="15366" width="15.25" style="673" customWidth="1"/>
    <col min="15367" max="15367" width="17.5" style="673" customWidth="1"/>
    <col min="15368" max="15368" width="15.125" style="673" customWidth="1"/>
    <col min="15369" max="15369" width="15.25" style="673" customWidth="1"/>
    <col min="15370" max="15370" width="3.75" style="673" customWidth="1"/>
    <col min="15371" max="15371" width="2.5" style="673" customWidth="1"/>
    <col min="15372" max="15618" width="9" style="673"/>
    <col min="15619" max="15619" width="1.125" style="673" customWidth="1"/>
    <col min="15620" max="15621" width="15.625" style="673" customWidth="1"/>
    <col min="15622" max="15622" width="15.25" style="673" customWidth="1"/>
    <col min="15623" max="15623" width="17.5" style="673" customWidth="1"/>
    <col min="15624" max="15624" width="15.125" style="673" customWidth="1"/>
    <col min="15625" max="15625" width="15.25" style="673" customWidth="1"/>
    <col min="15626" max="15626" width="3.75" style="673" customWidth="1"/>
    <col min="15627" max="15627" width="2.5" style="673" customWidth="1"/>
    <col min="15628" max="15874" width="9" style="673"/>
    <col min="15875" max="15875" width="1.125" style="673" customWidth="1"/>
    <col min="15876" max="15877" width="15.625" style="673" customWidth="1"/>
    <col min="15878" max="15878" width="15.25" style="673" customWidth="1"/>
    <col min="15879" max="15879" width="17.5" style="673" customWidth="1"/>
    <col min="15880" max="15880" width="15.125" style="673" customWidth="1"/>
    <col min="15881" max="15881" width="15.25" style="673" customWidth="1"/>
    <col min="15882" max="15882" width="3.75" style="673" customWidth="1"/>
    <col min="15883" max="15883" width="2.5" style="673" customWidth="1"/>
    <col min="15884" max="16130" width="9" style="673"/>
    <col min="16131" max="16131" width="1.125" style="673" customWidth="1"/>
    <col min="16132" max="16133" width="15.625" style="673" customWidth="1"/>
    <col min="16134" max="16134" width="15.25" style="673" customWidth="1"/>
    <col min="16135" max="16135" width="17.5" style="673" customWidth="1"/>
    <col min="16136" max="16136" width="15.125" style="673" customWidth="1"/>
    <col min="16137" max="16137" width="15.25" style="673" customWidth="1"/>
    <col min="16138" max="16138" width="3.75" style="673" customWidth="1"/>
    <col min="16139" max="16139" width="2.5" style="673" customWidth="1"/>
    <col min="16140" max="16384" width="9" style="673"/>
  </cols>
  <sheetData>
    <row r="1" spans="1:10" ht="20.100000000000001" customHeight="1" x14ac:dyDescent="0.4">
      <c r="A1" s="661" t="s">
        <v>1368</v>
      </c>
      <c r="B1" s="661"/>
      <c r="C1" s="661"/>
      <c r="D1" s="661"/>
      <c r="E1" s="661"/>
      <c r="F1" s="661"/>
      <c r="G1" s="661"/>
      <c r="H1" s="661"/>
      <c r="I1" s="661"/>
    </row>
    <row r="2" spans="1:10" ht="20.100000000000001" customHeight="1" x14ac:dyDescent="0.4">
      <c r="A2" s="661"/>
      <c r="B2" s="661"/>
      <c r="C2" s="661"/>
      <c r="D2" s="661"/>
      <c r="E2" s="661"/>
      <c r="F2" s="661"/>
      <c r="G2" s="661"/>
      <c r="H2" s="661"/>
      <c r="I2" s="671" t="s">
        <v>562</v>
      </c>
    </row>
    <row r="3" spans="1:10" ht="20.100000000000001" customHeight="1" x14ac:dyDescent="0.4">
      <c r="A3" s="661"/>
      <c r="B3" s="661"/>
      <c r="C3" s="661"/>
      <c r="D3" s="661"/>
      <c r="E3" s="661"/>
      <c r="F3" s="661"/>
      <c r="G3" s="661"/>
      <c r="H3" s="661"/>
      <c r="I3" s="671"/>
    </row>
    <row r="4" spans="1:10" ht="20.100000000000001" customHeight="1" x14ac:dyDescent="0.4">
      <c r="A4" s="2712"/>
      <c r="B4" s="2712"/>
      <c r="C4" s="2712"/>
      <c r="D4" s="2712"/>
      <c r="E4" s="2712"/>
      <c r="F4" s="2712"/>
      <c r="G4" s="2712"/>
      <c r="H4" s="2712"/>
      <c r="I4" s="2712"/>
    </row>
    <row r="5" spans="1:10" ht="20.100000000000001" customHeight="1" x14ac:dyDescent="0.4">
      <c r="A5" s="670"/>
      <c r="B5" s="670"/>
      <c r="C5" s="670"/>
      <c r="D5" s="670"/>
      <c r="E5" s="670"/>
      <c r="F5" s="670"/>
      <c r="G5" s="670"/>
      <c r="H5" s="670"/>
      <c r="I5" s="670"/>
    </row>
    <row r="6" spans="1:10" ht="43.5" customHeight="1" x14ac:dyDescent="0.4">
      <c r="A6" s="674" t="s">
        <v>1088</v>
      </c>
      <c r="B6" s="2706"/>
      <c r="C6" s="2707"/>
      <c r="D6" s="2707"/>
      <c r="E6" s="2707"/>
      <c r="F6" s="2707"/>
      <c r="G6" s="2707"/>
      <c r="H6" s="2707"/>
      <c r="I6" s="2708"/>
    </row>
    <row r="7" spans="1:10" ht="43.5" customHeight="1" x14ac:dyDescent="0.4">
      <c r="A7" s="922" t="s">
        <v>795</v>
      </c>
      <c r="B7" s="2706"/>
      <c r="C7" s="2707"/>
      <c r="D7" s="2707"/>
      <c r="E7" s="2707"/>
      <c r="F7" s="2707"/>
      <c r="G7" s="2707"/>
      <c r="H7" s="2707"/>
      <c r="I7" s="2708"/>
    </row>
    <row r="8" spans="1:10" ht="43.5" customHeight="1" x14ac:dyDescent="0.4">
      <c r="A8" s="668" t="s">
        <v>1367</v>
      </c>
      <c r="B8" s="2717" t="s">
        <v>797</v>
      </c>
      <c r="C8" s="2713"/>
      <c r="D8" s="2713"/>
      <c r="E8" s="2713"/>
      <c r="F8" s="2713"/>
      <c r="G8" s="2713"/>
      <c r="H8" s="2713"/>
      <c r="I8" s="2722"/>
      <c r="J8" s="921"/>
    </row>
    <row r="9" spans="1:10" ht="19.5" customHeight="1" x14ac:dyDescent="0.4">
      <c r="A9" s="3009" t="s">
        <v>1366</v>
      </c>
      <c r="B9" s="2706" t="s">
        <v>1083</v>
      </c>
      <c r="C9" s="2707"/>
      <c r="D9" s="2707"/>
      <c r="E9" s="2707"/>
      <c r="F9" s="2707"/>
      <c r="G9" s="2707"/>
      <c r="H9" s="2707"/>
      <c r="I9" s="2708"/>
    </row>
    <row r="10" spans="1:10" ht="40.5" customHeight="1" x14ac:dyDescent="0.4">
      <c r="A10" s="3010"/>
      <c r="B10" s="667" t="s">
        <v>383</v>
      </c>
      <c r="C10" s="667" t="s">
        <v>327</v>
      </c>
      <c r="D10" s="2711" t="s">
        <v>1081</v>
      </c>
      <c r="E10" s="2711"/>
      <c r="F10" s="2711"/>
      <c r="G10" s="2718" t="s">
        <v>1080</v>
      </c>
      <c r="H10" s="2718"/>
      <c r="I10" s="666" t="s">
        <v>1079</v>
      </c>
    </row>
    <row r="11" spans="1:10" ht="19.5" customHeight="1" x14ac:dyDescent="0.4">
      <c r="A11" s="3010"/>
      <c r="B11" s="664"/>
      <c r="C11" s="664"/>
      <c r="D11" s="2711"/>
      <c r="E11" s="2711"/>
      <c r="F11" s="2711"/>
      <c r="G11" s="662"/>
      <c r="H11" s="663" t="s">
        <v>1078</v>
      </c>
      <c r="I11" s="662"/>
    </row>
    <row r="12" spans="1:10" ht="19.5" customHeight="1" x14ac:dyDescent="0.4">
      <c r="A12" s="3010"/>
      <c r="B12" s="664"/>
      <c r="C12" s="664"/>
      <c r="D12" s="2711"/>
      <c r="E12" s="2711"/>
      <c r="F12" s="2711"/>
      <c r="G12" s="662"/>
      <c r="H12" s="663" t="s">
        <v>1078</v>
      </c>
      <c r="I12" s="662"/>
    </row>
    <row r="13" spans="1:10" ht="19.5" customHeight="1" x14ac:dyDescent="0.4">
      <c r="A13" s="3010"/>
      <c r="B13" s="664"/>
      <c r="C13" s="664"/>
      <c r="D13" s="2711"/>
      <c r="E13" s="2711"/>
      <c r="F13" s="2711"/>
      <c r="G13" s="662"/>
      <c r="H13" s="663" t="s">
        <v>1078</v>
      </c>
      <c r="I13" s="662"/>
    </row>
    <row r="14" spans="1:10" ht="19.5" customHeight="1" x14ac:dyDescent="0.4">
      <c r="A14" s="3010"/>
      <c r="B14" s="912"/>
      <c r="C14" s="840"/>
      <c r="D14" s="920"/>
      <c r="E14" s="920"/>
      <c r="F14" s="920"/>
      <c r="G14" s="661"/>
      <c r="H14" s="920"/>
      <c r="I14" s="908"/>
    </row>
    <row r="15" spans="1:10" ht="19.5" customHeight="1" x14ac:dyDescent="0.4">
      <c r="A15" s="3010"/>
      <c r="B15" s="912"/>
      <c r="C15" s="663"/>
      <c r="D15" s="663" t="s">
        <v>1365</v>
      </c>
      <c r="E15" s="663" t="s">
        <v>1364</v>
      </c>
      <c r="F15" s="663" t="s">
        <v>1363</v>
      </c>
      <c r="G15" s="3002" t="s">
        <v>1362</v>
      </c>
      <c r="H15" s="3003"/>
      <c r="I15" s="908"/>
    </row>
    <row r="16" spans="1:10" ht="19.5" customHeight="1" thickBot="1" x14ac:dyDescent="0.45">
      <c r="A16" s="3010"/>
      <c r="B16" s="912"/>
      <c r="C16" s="663" t="s">
        <v>734</v>
      </c>
      <c r="D16" s="911"/>
      <c r="E16" s="911"/>
      <c r="F16" s="913"/>
      <c r="G16" s="3004"/>
      <c r="H16" s="3005"/>
      <c r="I16" s="908"/>
    </row>
    <row r="17" spans="1:11" ht="19.5" customHeight="1" thickTop="1" thickBot="1" x14ac:dyDescent="0.45">
      <c r="A17" s="3010"/>
      <c r="B17" s="912"/>
      <c r="C17" s="667" t="s">
        <v>1361</v>
      </c>
      <c r="D17" s="911"/>
      <c r="E17" s="910"/>
      <c r="F17" s="909"/>
      <c r="G17" s="3006"/>
      <c r="H17" s="3007"/>
      <c r="I17" s="908"/>
    </row>
    <row r="18" spans="1:11" ht="19.5" customHeight="1" thickTop="1" x14ac:dyDescent="0.15">
      <c r="A18" s="3010"/>
      <c r="B18" s="912"/>
      <c r="C18" s="919"/>
      <c r="D18" s="671"/>
      <c r="E18" s="671"/>
      <c r="F18" s="671"/>
      <c r="G18" s="918"/>
      <c r="H18" s="918"/>
      <c r="I18" s="908"/>
    </row>
    <row r="19" spans="1:11" ht="19.5" customHeight="1" x14ac:dyDescent="0.4">
      <c r="A19" s="3010"/>
      <c r="B19" s="2706" t="s">
        <v>1082</v>
      </c>
      <c r="C19" s="2707"/>
      <c r="D19" s="2707"/>
      <c r="E19" s="2707"/>
      <c r="F19" s="2707"/>
      <c r="G19" s="2707"/>
      <c r="H19" s="2707"/>
      <c r="I19" s="2708"/>
    </row>
    <row r="20" spans="1:11" ht="40.5" customHeight="1" x14ac:dyDescent="0.4">
      <c r="A20" s="3010"/>
      <c r="B20" s="667" t="s">
        <v>383</v>
      </c>
      <c r="C20" s="667" t="s">
        <v>327</v>
      </c>
      <c r="D20" s="2711" t="s">
        <v>1081</v>
      </c>
      <c r="E20" s="2711"/>
      <c r="F20" s="2711"/>
      <c r="G20" s="2718" t="s">
        <v>1080</v>
      </c>
      <c r="H20" s="2718"/>
      <c r="I20" s="666" t="s">
        <v>1079</v>
      </c>
    </row>
    <row r="21" spans="1:11" ht="19.5" customHeight="1" x14ac:dyDescent="0.4">
      <c r="A21" s="3010"/>
      <c r="B21" s="664"/>
      <c r="C21" s="664"/>
      <c r="D21" s="2711"/>
      <c r="E21" s="2711"/>
      <c r="F21" s="2711"/>
      <c r="G21" s="662"/>
      <c r="H21" s="663" t="s">
        <v>1078</v>
      </c>
      <c r="I21" s="662"/>
    </row>
    <row r="22" spans="1:11" ht="19.5" customHeight="1" x14ac:dyDescent="0.4">
      <c r="A22" s="3010"/>
      <c r="B22" s="664"/>
      <c r="C22" s="664"/>
      <c r="D22" s="2711"/>
      <c r="E22" s="2711"/>
      <c r="F22" s="2711"/>
      <c r="G22" s="662"/>
      <c r="H22" s="663" t="s">
        <v>1078</v>
      </c>
      <c r="I22" s="662"/>
    </row>
    <row r="23" spans="1:11" ht="19.5" customHeight="1" x14ac:dyDescent="0.4">
      <c r="A23" s="3010"/>
      <c r="B23" s="664"/>
      <c r="C23" s="664"/>
      <c r="D23" s="2711"/>
      <c r="E23" s="2711"/>
      <c r="F23" s="2711"/>
      <c r="G23" s="662"/>
      <c r="H23" s="663" t="s">
        <v>1078</v>
      </c>
      <c r="I23" s="662"/>
    </row>
    <row r="24" spans="1:11" ht="19.5" customHeight="1" x14ac:dyDescent="0.4">
      <c r="A24" s="3010"/>
      <c r="B24" s="917"/>
      <c r="C24" s="916"/>
      <c r="D24" s="838"/>
      <c r="E24" s="838"/>
      <c r="F24" s="838"/>
      <c r="G24" s="915"/>
      <c r="H24" s="838"/>
      <c r="I24" s="914"/>
    </row>
    <row r="25" spans="1:11" ht="19.5" customHeight="1" x14ac:dyDescent="0.4">
      <c r="A25" s="3010"/>
      <c r="B25" s="912"/>
      <c r="C25" s="663"/>
      <c r="D25" s="663" t="s">
        <v>1365</v>
      </c>
      <c r="E25" s="663" t="s">
        <v>1364</v>
      </c>
      <c r="F25" s="663" t="s">
        <v>1363</v>
      </c>
      <c r="G25" s="3002" t="s">
        <v>1362</v>
      </c>
      <c r="H25" s="3003"/>
      <c r="I25" s="908"/>
    </row>
    <row r="26" spans="1:11" ht="19.5" customHeight="1" thickBot="1" x14ac:dyDescent="0.45">
      <c r="A26" s="3010"/>
      <c r="B26" s="912"/>
      <c r="C26" s="663" t="s">
        <v>734</v>
      </c>
      <c r="D26" s="911"/>
      <c r="E26" s="911"/>
      <c r="F26" s="913"/>
      <c r="G26" s="3004"/>
      <c r="H26" s="3005"/>
      <c r="I26" s="908"/>
    </row>
    <row r="27" spans="1:11" ht="19.5" customHeight="1" thickTop="1" thickBot="1" x14ac:dyDescent="0.45">
      <c r="A27" s="3010"/>
      <c r="B27" s="912"/>
      <c r="C27" s="667" t="s">
        <v>1361</v>
      </c>
      <c r="D27" s="911"/>
      <c r="E27" s="910"/>
      <c r="F27" s="909"/>
      <c r="G27" s="3006"/>
      <c r="H27" s="3007"/>
      <c r="I27" s="908"/>
    </row>
    <row r="28" spans="1:11" ht="19.5" customHeight="1" thickTop="1" x14ac:dyDescent="0.4">
      <c r="A28" s="3011"/>
      <c r="B28" s="907"/>
      <c r="C28" s="906"/>
      <c r="D28" s="839"/>
      <c r="E28" s="839"/>
      <c r="F28" s="839"/>
      <c r="G28" s="905"/>
      <c r="H28" s="839"/>
      <c r="I28" s="904"/>
    </row>
    <row r="29" spans="1:11" ht="19.5" customHeight="1" x14ac:dyDescent="0.4">
      <c r="A29" s="2738" t="s">
        <v>1077</v>
      </c>
      <c r="B29" s="3012" t="s">
        <v>1360</v>
      </c>
      <c r="C29" s="2736"/>
      <c r="D29" s="2736"/>
      <c r="E29" s="2736"/>
      <c r="F29" s="3013"/>
      <c r="G29" s="2719" t="s">
        <v>1075</v>
      </c>
      <c r="H29" s="2720"/>
      <c r="I29" s="2721"/>
    </row>
    <row r="30" spans="1:11" ht="30.75" customHeight="1" x14ac:dyDescent="0.4">
      <c r="A30" s="2739"/>
      <c r="B30" s="2729"/>
      <c r="C30" s="2730"/>
      <c r="D30" s="2730"/>
      <c r="E30" s="2730"/>
      <c r="F30" s="2731"/>
      <c r="G30" s="2732"/>
      <c r="H30" s="2733"/>
      <c r="I30" s="2734"/>
    </row>
    <row r="31" spans="1:11" ht="6" customHeight="1" x14ac:dyDescent="0.4">
      <c r="A31" s="661"/>
      <c r="B31" s="661"/>
      <c r="C31" s="661"/>
      <c r="D31" s="661"/>
      <c r="E31" s="661"/>
      <c r="F31" s="661"/>
      <c r="G31" s="661"/>
      <c r="H31" s="661"/>
      <c r="I31" s="661"/>
    </row>
    <row r="32" spans="1:11" ht="64.5" customHeight="1" x14ac:dyDescent="0.4">
      <c r="A32" s="2735" t="s">
        <v>1359</v>
      </c>
      <c r="B32" s="2735"/>
      <c r="C32" s="2735"/>
      <c r="D32" s="2735"/>
      <c r="E32" s="2735"/>
      <c r="F32" s="2735"/>
      <c r="G32" s="2735"/>
      <c r="H32" s="2735"/>
      <c r="I32" s="2735"/>
      <c r="J32" s="903"/>
      <c r="K32" s="903"/>
    </row>
    <row r="33" spans="1:11" ht="33.75" customHeight="1" x14ac:dyDescent="0.4">
      <c r="A33" s="2735" t="s">
        <v>1358</v>
      </c>
      <c r="B33" s="2735"/>
      <c r="C33" s="2735"/>
      <c r="D33" s="2735"/>
      <c r="E33" s="2735"/>
      <c r="F33" s="2735"/>
      <c r="G33" s="2735"/>
      <c r="H33" s="2735"/>
      <c r="I33" s="2735"/>
      <c r="J33" s="903"/>
      <c r="K33" s="903"/>
    </row>
    <row r="34" spans="1:11" ht="17.25" customHeight="1" x14ac:dyDescent="0.4">
      <c r="A34" s="2736" t="s">
        <v>1357</v>
      </c>
      <c r="B34" s="2736"/>
      <c r="C34" s="2736"/>
      <c r="D34" s="2736"/>
      <c r="E34" s="2736"/>
      <c r="F34" s="2736"/>
      <c r="G34" s="2736"/>
      <c r="H34" s="2736"/>
      <c r="I34" s="2736"/>
      <c r="J34" s="903"/>
      <c r="K34" s="903"/>
    </row>
    <row r="35" spans="1:11" ht="7.5" customHeight="1" x14ac:dyDescent="0.4">
      <c r="A35" s="3008"/>
      <c r="B35" s="3008"/>
      <c r="C35" s="3008"/>
      <c r="D35" s="3008"/>
      <c r="E35" s="3008"/>
      <c r="F35" s="3008"/>
      <c r="G35" s="3008"/>
      <c r="H35" s="3008"/>
      <c r="I35" s="3008"/>
    </row>
    <row r="36" spans="1:11" x14ac:dyDescent="0.4">
      <c r="A36" s="903"/>
    </row>
  </sheetData>
  <mergeCells count="27">
    <mergeCell ref="A32:I32"/>
    <mergeCell ref="A33:I33"/>
    <mergeCell ref="A34:I34"/>
    <mergeCell ref="A35:I35"/>
    <mergeCell ref="A4:I4"/>
    <mergeCell ref="B6:I6"/>
    <mergeCell ref="B8:I8"/>
    <mergeCell ref="B9:I9"/>
    <mergeCell ref="D10:F10"/>
    <mergeCell ref="G10:H10"/>
    <mergeCell ref="A9:A28"/>
    <mergeCell ref="G15:H17"/>
    <mergeCell ref="G30:I30"/>
    <mergeCell ref="A29:A30"/>
    <mergeCell ref="D21:F21"/>
    <mergeCell ref="B29:F30"/>
    <mergeCell ref="G29:I29"/>
    <mergeCell ref="D20:F20"/>
    <mergeCell ref="G20:H20"/>
    <mergeCell ref="G25:H27"/>
    <mergeCell ref="B7:I7"/>
    <mergeCell ref="D11:F11"/>
    <mergeCell ref="D12:F12"/>
    <mergeCell ref="D13:F13"/>
    <mergeCell ref="B19:I19"/>
    <mergeCell ref="D22:F22"/>
    <mergeCell ref="D23:F23"/>
  </mergeCells>
  <phoneticPr fontId="11"/>
  <pageMargins left="0.70866141732283472" right="0.70866141732283472" top="0.74803149606299213" bottom="0.74803149606299213" header="0.31496062992125984" footer="0.31496062992125984"/>
  <pageSetup paperSize="9" scale="7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D8096-0FB4-4A0D-83EF-5EB27074D8D2}">
  <dimension ref="B1:O51"/>
  <sheetViews>
    <sheetView topLeftCell="A45" workbookViewId="0">
      <selection activeCell="D46" sqref="D46"/>
    </sheetView>
  </sheetViews>
  <sheetFormatPr defaultRowHeight="18.75" x14ac:dyDescent="0.4"/>
  <sheetData>
    <row r="1" spans="2:15" x14ac:dyDescent="0.4">
      <c r="B1" s="36" t="s">
        <v>226</v>
      </c>
    </row>
    <row r="2" spans="2:15" x14ac:dyDescent="0.4">
      <c r="B2" s="37" t="s">
        <v>227</v>
      </c>
    </row>
    <row r="3" spans="2:15" x14ac:dyDescent="0.4">
      <c r="B3" s="37" t="s">
        <v>228</v>
      </c>
    </row>
    <row r="4" spans="2:15" x14ac:dyDescent="0.4">
      <c r="B4" s="37" t="s">
        <v>229</v>
      </c>
    </row>
    <row r="5" spans="2:15" x14ac:dyDescent="0.4">
      <c r="B5" s="37"/>
    </row>
    <row r="6" spans="2:15" x14ac:dyDescent="0.4">
      <c r="B6" s="37" t="s">
        <v>227</v>
      </c>
    </row>
    <row r="7" spans="2:15" x14ac:dyDescent="0.4">
      <c r="B7" s="37" t="s">
        <v>230</v>
      </c>
    </row>
    <row r="8" spans="2:15" x14ac:dyDescent="0.4">
      <c r="B8" s="37" t="s">
        <v>231</v>
      </c>
    </row>
    <row r="10" spans="2:15" x14ac:dyDescent="0.4">
      <c r="B10" s="37"/>
    </row>
    <row r="11" spans="2:15" x14ac:dyDescent="0.4">
      <c r="B11" s="30" t="s">
        <v>185</v>
      </c>
      <c r="C11" s="31"/>
      <c r="D11" s="31"/>
      <c r="E11" s="31"/>
      <c r="F11" s="31"/>
      <c r="G11" s="31"/>
      <c r="H11" s="31"/>
      <c r="I11" s="31"/>
      <c r="J11" s="31"/>
      <c r="K11" s="31"/>
      <c r="L11" s="31"/>
      <c r="M11" s="31"/>
      <c r="N11" s="31"/>
      <c r="O11" s="31"/>
    </row>
    <row r="12" spans="2:15" ht="36" x14ac:dyDescent="0.4">
      <c r="B12" s="31" t="s">
        <v>186</v>
      </c>
      <c r="C12" s="32" t="s">
        <v>17</v>
      </c>
      <c r="D12" s="33" t="s">
        <v>187</v>
      </c>
      <c r="E12" s="34"/>
      <c r="F12" s="35"/>
      <c r="G12" s="35" t="s">
        <v>19</v>
      </c>
      <c r="H12" s="35" t="s">
        <v>21</v>
      </c>
      <c r="I12" s="33"/>
      <c r="J12" s="34" t="s">
        <v>36</v>
      </c>
      <c r="K12" s="34" t="s">
        <v>188</v>
      </c>
      <c r="L12" s="33"/>
      <c r="M12" s="34" t="s">
        <v>234</v>
      </c>
      <c r="N12" s="35"/>
      <c r="O12" s="33" t="s">
        <v>236</v>
      </c>
    </row>
    <row r="13" spans="2:15" x14ac:dyDescent="0.4">
      <c r="B13" s="31" t="s">
        <v>232</v>
      </c>
      <c r="C13" s="31" t="s">
        <v>232</v>
      </c>
      <c r="D13" s="31" t="s">
        <v>232</v>
      </c>
      <c r="E13" s="31"/>
      <c r="F13" s="31"/>
      <c r="G13" s="31" t="s">
        <v>232</v>
      </c>
      <c r="H13" s="31" t="s">
        <v>232</v>
      </c>
      <c r="I13" s="31"/>
      <c r="J13" s="31" t="s">
        <v>232</v>
      </c>
      <c r="K13" s="31" t="s">
        <v>232</v>
      </c>
      <c r="L13" s="31"/>
      <c r="M13" s="31" t="s">
        <v>232</v>
      </c>
      <c r="N13" s="31"/>
      <c r="O13" s="31" t="s">
        <v>232</v>
      </c>
    </row>
    <row r="14" spans="2:15" x14ac:dyDescent="0.4">
      <c r="B14" s="31" t="s">
        <v>1241</v>
      </c>
      <c r="C14" s="31" t="s">
        <v>189</v>
      </c>
      <c r="D14" s="31" t="s">
        <v>190</v>
      </c>
      <c r="E14" s="31"/>
      <c r="F14" s="31"/>
      <c r="G14" s="31" t="s">
        <v>190</v>
      </c>
      <c r="H14" s="31" t="s">
        <v>190</v>
      </c>
      <c r="I14" s="31"/>
      <c r="J14" s="31" t="s">
        <v>190</v>
      </c>
      <c r="K14" s="31" t="s">
        <v>190</v>
      </c>
      <c r="L14" s="31"/>
      <c r="M14" s="31" t="s">
        <v>1248</v>
      </c>
      <c r="N14" s="31"/>
      <c r="O14" s="31" t="s">
        <v>235</v>
      </c>
    </row>
    <row r="15" spans="2:15" x14ac:dyDescent="0.4">
      <c r="B15" s="31" t="s">
        <v>1242</v>
      </c>
      <c r="C15" s="31" t="s">
        <v>192</v>
      </c>
      <c r="D15" s="31" t="s">
        <v>193</v>
      </c>
      <c r="E15" s="31"/>
      <c r="F15" s="31"/>
      <c r="G15" s="31" t="s">
        <v>195</v>
      </c>
      <c r="H15" s="31" t="s">
        <v>198</v>
      </c>
      <c r="I15" s="31"/>
      <c r="J15" s="31" t="s">
        <v>196</v>
      </c>
      <c r="K15" s="31" t="s">
        <v>197</v>
      </c>
      <c r="L15" s="31"/>
      <c r="M15" s="31" t="s">
        <v>1249</v>
      </c>
      <c r="N15" s="31"/>
      <c r="O15" s="31" t="s">
        <v>237</v>
      </c>
    </row>
    <row r="16" spans="2:15" x14ac:dyDescent="0.4">
      <c r="B16" s="31" t="s">
        <v>1243</v>
      </c>
      <c r="C16" s="31" t="s">
        <v>200</v>
      </c>
      <c r="D16" s="31" t="s">
        <v>201</v>
      </c>
      <c r="E16" s="31"/>
      <c r="F16" s="31"/>
      <c r="G16" s="31" t="s">
        <v>202</v>
      </c>
      <c r="H16" s="31" t="s">
        <v>233</v>
      </c>
      <c r="I16" s="31"/>
      <c r="J16" s="31" t="s">
        <v>195</v>
      </c>
      <c r="K16" s="31" t="s">
        <v>203</v>
      </c>
      <c r="L16" s="31"/>
      <c r="M16" s="31" t="s">
        <v>1250</v>
      </c>
      <c r="N16" s="31"/>
      <c r="O16" s="31" t="s">
        <v>238</v>
      </c>
    </row>
    <row r="17" spans="2:15" x14ac:dyDescent="0.4">
      <c r="B17" s="31" t="s">
        <v>1244</v>
      </c>
      <c r="C17" s="31"/>
      <c r="D17" s="31" t="s">
        <v>204</v>
      </c>
      <c r="E17" s="31"/>
      <c r="F17" s="31"/>
      <c r="G17" s="31" t="s">
        <v>205</v>
      </c>
      <c r="H17" s="31"/>
      <c r="I17" s="31"/>
      <c r="J17" s="31" t="s">
        <v>202</v>
      </c>
      <c r="K17" s="31" t="s">
        <v>206</v>
      </c>
      <c r="L17" s="31"/>
      <c r="M17" s="31" t="s">
        <v>1251</v>
      </c>
      <c r="N17" s="31"/>
      <c r="O17" s="31" t="s">
        <v>239</v>
      </c>
    </row>
    <row r="18" spans="2:15" x14ac:dyDescent="0.4">
      <c r="B18" s="31" t="s">
        <v>1245</v>
      </c>
      <c r="C18" s="31"/>
      <c r="D18" s="31"/>
      <c r="E18" s="31"/>
      <c r="F18" s="31"/>
      <c r="G18" s="31"/>
      <c r="H18" s="31"/>
      <c r="I18" s="31"/>
      <c r="J18" s="31" t="s">
        <v>207</v>
      </c>
      <c r="K18" s="31" t="s">
        <v>208</v>
      </c>
      <c r="L18" s="31"/>
      <c r="M18" s="31" t="s">
        <v>1252</v>
      </c>
      <c r="N18" s="31"/>
      <c r="O18" s="31"/>
    </row>
    <row r="19" spans="2:15" x14ac:dyDescent="0.4">
      <c r="B19" s="31" t="s">
        <v>1246</v>
      </c>
      <c r="C19" s="31"/>
      <c r="D19" s="31"/>
      <c r="E19" s="31"/>
      <c r="F19" s="31"/>
      <c r="G19" s="31"/>
      <c r="H19" s="31"/>
      <c r="I19" s="31"/>
      <c r="J19" s="31" t="s">
        <v>209</v>
      </c>
      <c r="K19" s="31" t="s">
        <v>210</v>
      </c>
      <c r="L19" s="31"/>
      <c r="M19" s="31"/>
      <c r="N19" s="31"/>
      <c r="O19" s="31"/>
    </row>
    <row r="20" spans="2:15" x14ac:dyDescent="0.4">
      <c r="B20" s="31" t="s">
        <v>1247</v>
      </c>
      <c r="C20" s="31"/>
      <c r="D20" s="31"/>
      <c r="E20" s="31"/>
      <c r="F20" s="31"/>
      <c r="G20" s="31"/>
      <c r="H20" s="31"/>
      <c r="I20" s="31"/>
      <c r="J20" s="31" t="s">
        <v>211</v>
      </c>
      <c r="K20" s="31" t="s">
        <v>212</v>
      </c>
      <c r="L20" s="31"/>
      <c r="M20" s="31"/>
      <c r="N20" s="31"/>
      <c r="O20" s="31"/>
    </row>
    <row r="21" spans="2:15" x14ac:dyDescent="0.4">
      <c r="B21" s="31"/>
      <c r="C21" s="31"/>
      <c r="D21" s="31"/>
      <c r="E21" s="31"/>
      <c r="F21" s="31"/>
      <c r="G21" s="31"/>
      <c r="H21" s="31"/>
      <c r="I21" s="31"/>
      <c r="J21" s="31" t="s">
        <v>213</v>
      </c>
      <c r="K21" s="31" t="s">
        <v>214</v>
      </c>
      <c r="L21" s="31"/>
      <c r="M21" s="31"/>
      <c r="N21" s="31"/>
      <c r="O21" s="31"/>
    </row>
    <row r="22" spans="2:15" x14ac:dyDescent="0.4">
      <c r="B22" s="31"/>
      <c r="C22" s="31"/>
      <c r="D22" s="31"/>
      <c r="E22" s="31"/>
      <c r="F22" s="31"/>
      <c r="G22" s="31"/>
      <c r="H22" s="31"/>
      <c r="I22" s="31"/>
      <c r="J22" s="31"/>
      <c r="K22" s="31"/>
      <c r="L22" s="31"/>
      <c r="M22" s="31"/>
      <c r="N22" s="31"/>
      <c r="O22" s="31"/>
    </row>
    <row r="23" spans="2:15" x14ac:dyDescent="0.4">
      <c r="B23" s="31"/>
      <c r="C23" s="31"/>
      <c r="D23" s="31"/>
      <c r="E23" s="31"/>
      <c r="F23" s="31"/>
      <c r="G23" s="31"/>
      <c r="H23" s="31"/>
      <c r="I23" s="31"/>
      <c r="J23" s="31"/>
      <c r="K23" s="31"/>
      <c r="L23" s="31"/>
      <c r="M23" s="31"/>
      <c r="N23" s="31"/>
      <c r="O23" s="31"/>
    </row>
    <row r="24" spans="2:15" x14ac:dyDescent="0.4">
      <c r="B24" s="31"/>
      <c r="C24" s="31"/>
      <c r="D24" s="31"/>
      <c r="E24" s="31"/>
      <c r="F24" s="31"/>
      <c r="G24" s="31"/>
      <c r="H24" s="31"/>
      <c r="I24" s="31"/>
      <c r="J24" s="31"/>
      <c r="K24" s="31"/>
      <c r="L24" s="31"/>
      <c r="M24" s="31"/>
      <c r="N24" s="31"/>
      <c r="O24" s="31"/>
    </row>
    <row r="25" spans="2:15" x14ac:dyDescent="0.4">
      <c r="B25" s="31" t="s">
        <v>215</v>
      </c>
      <c r="C25" s="31"/>
      <c r="D25" s="31"/>
      <c r="E25" s="31"/>
      <c r="F25" s="31"/>
      <c r="G25" s="31"/>
      <c r="H25" s="31"/>
      <c r="I25" s="31"/>
      <c r="J25" s="31"/>
      <c r="K25" s="31"/>
      <c r="L25" s="31"/>
      <c r="M25" s="31"/>
      <c r="N25" s="31"/>
      <c r="O25" s="31"/>
    </row>
    <row r="26" spans="2:15" x14ac:dyDescent="0.4">
      <c r="B26" s="31" t="s">
        <v>17</v>
      </c>
      <c r="C26" s="31"/>
      <c r="D26" s="31"/>
      <c r="E26" s="31" t="s">
        <v>30</v>
      </c>
      <c r="F26" s="31"/>
      <c r="G26" s="31" t="s">
        <v>223</v>
      </c>
      <c r="H26" s="31"/>
      <c r="I26" s="31"/>
      <c r="J26" s="31"/>
      <c r="K26" s="31"/>
      <c r="L26" s="31"/>
      <c r="M26" s="31"/>
      <c r="N26" s="31"/>
      <c r="O26" s="31"/>
    </row>
    <row r="27" spans="2:15" x14ac:dyDescent="0.4">
      <c r="B27" s="31" t="s">
        <v>232</v>
      </c>
      <c r="C27" s="31"/>
      <c r="D27" s="31"/>
      <c r="E27" s="31" t="s">
        <v>232</v>
      </c>
      <c r="F27" s="31"/>
      <c r="G27" s="31" t="s">
        <v>232</v>
      </c>
      <c r="H27" s="31"/>
      <c r="I27" s="31"/>
      <c r="J27" s="31"/>
      <c r="K27" s="31"/>
      <c r="L27" s="31"/>
      <c r="M27" s="31"/>
      <c r="N27" s="31"/>
      <c r="O27" s="31"/>
    </row>
    <row r="28" spans="2:15" x14ac:dyDescent="0.4">
      <c r="B28" s="31" t="s">
        <v>216</v>
      </c>
      <c r="C28" s="31"/>
      <c r="D28" s="31"/>
      <c r="E28" s="31" t="s">
        <v>190</v>
      </c>
      <c r="F28" s="31"/>
      <c r="G28" s="31" t="s">
        <v>235</v>
      </c>
      <c r="H28" s="31"/>
      <c r="I28" s="31"/>
      <c r="J28" s="31"/>
      <c r="K28" s="31"/>
      <c r="L28" s="31"/>
      <c r="M28" s="31"/>
      <c r="N28" s="31"/>
      <c r="O28" s="31"/>
    </row>
    <row r="29" spans="2:15" x14ac:dyDescent="0.4">
      <c r="B29" s="31" t="s">
        <v>217</v>
      </c>
      <c r="C29" s="31"/>
      <c r="D29" s="31"/>
      <c r="E29" s="31" t="s">
        <v>218</v>
      </c>
      <c r="F29" s="31"/>
      <c r="G29" s="31" t="s">
        <v>240</v>
      </c>
      <c r="H29" s="31"/>
      <c r="I29" s="31"/>
      <c r="J29" s="31"/>
      <c r="K29" s="31"/>
      <c r="L29" s="31"/>
      <c r="M29" s="31"/>
      <c r="N29" s="31"/>
      <c r="O29" s="31"/>
    </row>
    <row r="30" spans="2:15" x14ac:dyDescent="0.4">
      <c r="B30" s="31" t="s">
        <v>219</v>
      </c>
      <c r="C30" s="31"/>
      <c r="D30" s="31"/>
      <c r="E30" s="31" t="s">
        <v>220</v>
      </c>
      <c r="F30" s="31"/>
      <c r="G30" s="31" t="s">
        <v>241</v>
      </c>
      <c r="H30" s="31"/>
      <c r="I30" s="31"/>
      <c r="J30" s="31"/>
      <c r="K30" s="31"/>
      <c r="L30" s="31"/>
      <c r="M30" s="31"/>
      <c r="N30" s="31"/>
      <c r="O30" s="31"/>
    </row>
    <row r="31" spans="2:15" x14ac:dyDescent="0.4">
      <c r="B31" s="31"/>
      <c r="C31" s="31"/>
      <c r="D31" s="31"/>
      <c r="E31" s="31" t="s">
        <v>221</v>
      </c>
      <c r="F31" s="31"/>
      <c r="G31" s="31"/>
      <c r="H31" s="31"/>
      <c r="I31" s="31"/>
      <c r="J31" s="31"/>
      <c r="K31" s="31"/>
      <c r="L31" s="31"/>
      <c r="M31" s="31"/>
      <c r="N31" s="31"/>
      <c r="O31" s="31"/>
    </row>
    <row r="32" spans="2:15" x14ac:dyDescent="0.4">
      <c r="B32" s="31"/>
      <c r="C32" s="31"/>
      <c r="D32" s="31"/>
      <c r="E32" s="31"/>
      <c r="F32" s="31"/>
      <c r="G32" s="31"/>
      <c r="H32" s="31"/>
      <c r="I32" s="31"/>
      <c r="J32" s="31"/>
      <c r="K32" s="31"/>
      <c r="L32" s="31"/>
      <c r="M32" s="31"/>
      <c r="N32" s="31"/>
      <c r="O32" s="31"/>
    </row>
    <row r="33" spans="2:15" x14ac:dyDescent="0.4">
      <c r="B33" s="31"/>
      <c r="C33" s="31"/>
      <c r="D33" s="31"/>
      <c r="E33" s="31"/>
      <c r="F33" s="31"/>
      <c r="G33" s="31"/>
      <c r="H33" s="31"/>
      <c r="I33" s="31"/>
      <c r="J33" s="31"/>
      <c r="K33" s="31"/>
      <c r="L33" s="31"/>
      <c r="M33" s="31"/>
      <c r="N33" s="31"/>
      <c r="O33" s="31"/>
    </row>
    <row r="34" spans="2:15" x14ac:dyDescent="0.4">
      <c r="B34" s="31"/>
      <c r="C34" s="31"/>
      <c r="D34" s="31"/>
      <c r="E34" s="31"/>
      <c r="F34" s="31"/>
      <c r="G34" s="31"/>
      <c r="H34" s="31"/>
      <c r="I34" s="31"/>
      <c r="J34" s="31"/>
      <c r="K34" s="31"/>
      <c r="L34" s="31"/>
      <c r="M34" s="31"/>
      <c r="N34" s="31"/>
      <c r="O34" s="31"/>
    </row>
    <row r="35" spans="2:15" x14ac:dyDescent="0.4">
      <c r="B35" s="31"/>
      <c r="C35" s="31"/>
      <c r="D35" s="31"/>
      <c r="E35" s="31"/>
      <c r="F35" s="31"/>
      <c r="G35" s="31"/>
      <c r="H35" s="31"/>
      <c r="I35" s="31"/>
      <c r="J35" s="31"/>
      <c r="K35" s="31"/>
      <c r="L35" s="31"/>
      <c r="M35" s="31"/>
      <c r="N35" s="31"/>
      <c r="O35" s="31"/>
    </row>
    <row r="36" spans="2:15" x14ac:dyDescent="0.4">
      <c r="B36" s="31" t="s">
        <v>222</v>
      </c>
      <c r="C36" s="31"/>
      <c r="D36" s="31"/>
      <c r="E36" s="31"/>
      <c r="F36" s="31"/>
      <c r="G36" s="31"/>
      <c r="H36" s="31"/>
      <c r="I36" s="31"/>
      <c r="J36" s="31"/>
      <c r="K36" s="31"/>
      <c r="L36" s="31"/>
      <c r="M36" s="31"/>
      <c r="N36" s="31"/>
      <c r="O36" s="31"/>
    </row>
    <row r="37" spans="2:15" x14ac:dyDescent="0.4">
      <c r="B37" s="31" t="s">
        <v>186</v>
      </c>
      <c r="C37" s="31" t="s">
        <v>13</v>
      </c>
      <c r="D37" s="31" t="s">
        <v>32</v>
      </c>
      <c r="E37" s="31" t="s">
        <v>223</v>
      </c>
      <c r="F37" s="31" t="s">
        <v>224</v>
      </c>
      <c r="G37" s="31" t="s">
        <v>225</v>
      </c>
      <c r="H37" s="31" t="s">
        <v>10</v>
      </c>
      <c r="I37" s="31"/>
      <c r="J37" s="31"/>
      <c r="K37" s="31"/>
      <c r="L37" s="31"/>
      <c r="M37" s="31"/>
      <c r="N37" s="31"/>
      <c r="O37" s="31"/>
    </row>
    <row r="38" spans="2:15" x14ac:dyDescent="0.4">
      <c r="B38" s="31" t="s">
        <v>232</v>
      </c>
      <c r="C38" s="31" t="s">
        <v>232</v>
      </c>
      <c r="D38" s="31" t="s">
        <v>232</v>
      </c>
      <c r="E38" s="31" t="s">
        <v>232</v>
      </c>
      <c r="F38" s="31" t="s">
        <v>232</v>
      </c>
      <c r="G38" s="31" t="s">
        <v>232</v>
      </c>
      <c r="H38" s="31" t="s">
        <v>232</v>
      </c>
      <c r="I38" s="31"/>
      <c r="J38" s="31"/>
      <c r="K38" s="31"/>
      <c r="L38" s="31"/>
      <c r="M38" s="31"/>
      <c r="N38" s="31"/>
      <c r="O38" s="31"/>
    </row>
    <row r="39" spans="2:15" x14ac:dyDescent="0.4">
      <c r="B39" s="31" t="s">
        <v>1253</v>
      </c>
      <c r="C39" s="31" t="s">
        <v>190</v>
      </c>
      <c r="D39" s="31" t="s">
        <v>190</v>
      </c>
      <c r="E39" s="31" t="s">
        <v>190</v>
      </c>
      <c r="F39" s="31" t="s">
        <v>191</v>
      </c>
      <c r="G39" s="31" t="s">
        <v>190</v>
      </c>
      <c r="H39" s="31" t="s">
        <v>191</v>
      </c>
      <c r="I39" s="31"/>
      <c r="J39" s="31"/>
      <c r="K39" s="31"/>
      <c r="L39" s="31"/>
      <c r="M39" s="31"/>
      <c r="N39" s="31"/>
      <c r="O39" s="31"/>
    </row>
    <row r="40" spans="2:15" x14ac:dyDescent="0.4">
      <c r="B40" s="31" t="s">
        <v>1254</v>
      </c>
      <c r="C40" s="31" t="s">
        <v>194</v>
      </c>
      <c r="D40" s="31" t="s">
        <v>194</v>
      </c>
      <c r="E40" s="31" t="s">
        <v>195</v>
      </c>
      <c r="F40" s="31" t="s">
        <v>199</v>
      </c>
      <c r="G40" s="31" t="s">
        <v>194</v>
      </c>
      <c r="H40" s="31" t="s">
        <v>199</v>
      </c>
      <c r="I40" s="31"/>
      <c r="J40" s="31"/>
      <c r="K40" s="31"/>
      <c r="L40" s="31"/>
      <c r="M40" s="31"/>
      <c r="N40" s="31"/>
      <c r="O40" s="31"/>
    </row>
    <row r="41" spans="2:15" x14ac:dyDescent="0.4">
      <c r="B41" s="31"/>
      <c r="C41" s="31"/>
      <c r="D41" s="31"/>
      <c r="E41" s="31" t="s">
        <v>202</v>
      </c>
      <c r="F41" s="31"/>
      <c r="G41" s="31"/>
      <c r="H41" s="31"/>
      <c r="I41" s="31"/>
      <c r="J41" s="31"/>
      <c r="K41" s="31"/>
      <c r="L41" s="31"/>
      <c r="M41" s="31"/>
      <c r="N41" s="31"/>
      <c r="O41" s="31"/>
    </row>
    <row r="42" spans="2:15" x14ac:dyDescent="0.4">
      <c r="B42" s="31"/>
      <c r="C42" s="31"/>
      <c r="D42" s="31"/>
      <c r="E42" s="31" t="s">
        <v>205</v>
      </c>
      <c r="F42" s="31"/>
      <c r="G42" s="31"/>
      <c r="H42" s="31"/>
      <c r="I42" s="31"/>
      <c r="J42" s="31"/>
      <c r="K42" s="31"/>
      <c r="L42" s="31"/>
      <c r="M42" s="31"/>
      <c r="N42" s="31"/>
      <c r="O42" s="31"/>
    </row>
    <row r="44" spans="2:15" x14ac:dyDescent="0.4">
      <c r="B44" s="31" t="s">
        <v>1238</v>
      </c>
    </row>
    <row r="45" spans="2:15" x14ac:dyDescent="0.4">
      <c r="B45" s="37" t="s">
        <v>1239</v>
      </c>
    </row>
    <row r="46" spans="2:15" x14ac:dyDescent="0.4">
      <c r="B46" s="37" t="s">
        <v>227</v>
      </c>
      <c r="D46" t="s">
        <v>227</v>
      </c>
    </row>
    <row r="47" spans="2:15" x14ac:dyDescent="0.4">
      <c r="B47" s="37" t="s">
        <v>228</v>
      </c>
      <c r="D47" t="s">
        <v>235</v>
      </c>
    </row>
    <row r="48" spans="2:15" x14ac:dyDescent="0.4">
      <c r="B48" s="37" t="s">
        <v>240</v>
      </c>
      <c r="D48" t="s">
        <v>237</v>
      </c>
    </row>
    <row r="49" spans="2:4" x14ac:dyDescent="0.4">
      <c r="B49" s="37" t="s">
        <v>241</v>
      </c>
      <c r="D49" t="s">
        <v>1426</v>
      </c>
    </row>
    <row r="50" spans="2:4" x14ac:dyDescent="0.4">
      <c r="B50" s="37" t="s">
        <v>1203</v>
      </c>
      <c r="D50" t="s">
        <v>1427</v>
      </c>
    </row>
    <row r="51" spans="2:4" x14ac:dyDescent="0.4">
      <c r="B51" s="37" t="s">
        <v>1204</v>
      </c>
    </row>
  </sheetData>
  <phoneticPr fontId="11"/>
  <pageMargins left="0.7" right="0.7" top="0.75" bottom="0.75" header="0.3" footer="0.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3DA94-0688-4C13-95E9-E7580B00D947}">
  <dimension ref="A1:AM12"/>
  <sheetViews>
    <sheetView workbookViewId="0">
      <selection activeCell="K15" sqref="K15"/>
    </sheetView>
  </sheetViews>
  <sheetFormatPr defaultRowHeight="18.75" x14ac:dyDescent="0.4"/>
  <sheetData>
    <row r="1" spans="1:39" x14ac:dyDescent="0.4">
      <c r="A1" t="s">
        <v>248</v>
      </c>
    </row>
    <row r="2" spans="1:39" x14ac:dyDescent="0.4">
      <c r="A2" t="s">
        <v>249</v>
      </c>
    </row>
    <row r="3" spans="1:39" x14ac:dyDescent="0.4">
      <c r="A3" t="s">
        <v>250</v>
      </c>
    </row>
    <row r="4" spans="1:39" x14ac:dyDescent="0.4">
      <c r="A4" t="s">
        <v>251</v>
      </c>
    </row>
    <row r="6" spans="1:39" x14ac:dyDescent="0.4">
      <c r="B6" s="39">
        <v>294</v>
      </c>
      <c r="C6" s="39">
        <v>1023</v>
      </c>
      <c r="D6" s="39">
        <v>1022</v>
      </c>
      <c r="E6" s="39"/>
      <c r="F6" s="39">
        <v>304</v>
      </c>
      <c r="G6" s="39">
        <v>311</v>
      </c>
      <c r="H6" s="39">
        <v>303</v>
      </c>
      <c r="I6" s="39">
        <v>308</v>
      </c>
      <c r="J6" s="39">
        <v>295</v>
      </c>
      <c r="K6" s="39">
        <v>296</v>
      </c>
      <c r="L6" s="39"/>
      <c r="M6" s="39">
        <v>302</v>
      </c>
      <c r="N6" s="39">
        <v>309</v>
      </c>
      <c r="O6" s="39">
        <v>314</v>
      </c>
      <c r="P6" s="39">
        <v>318</v>
      </c>
      <c r="Q6" s="39">
        <v>319</v>
      </c>
      <c r="R6" s="39">
        <v>305</v>
      </c>
      <c r="S6" s="39">
        <v>313</v>
      </c>
      <c r="T6" s="39">
        <v>324</v>
      </c>
      <c r="U6" s="39">
        <v>315</v>
      </c>
      <c r="V6" s="39">
        <v>310</v>
      </c>
      <c r="W6" s="39">
        <v>307</v>
      </c>
      <c r="X6" s="39">
        <v>297</v>
      </c>
      <c r="Y6" s="39"/>
      <c r="Z6" s="39">
        <v>326</v>
      </c>
      <c r="AA6" s="39"/>
      <c r="AB6" s="39">
        <v>306</v>
      </c>
      <c r="AC6" s="39">
        <v>316</v>
      </c>
      <c r="AD6" s="39">
        <v>325</v>
      </c>
      <c r="AE6" s="39">
        <v>312</v>
      </c>
      <c r="AF6" s="39">
        <v>328</v>
      </c>
      <c r="AG6" s="39">
        <v>317</v>
      </c>
      <c r="AH6" s="39">
        <v>299</v>
      </c>
      <c r="AI6" s="39">
        <v>298</v>
      </c>
      <c r="AJ6" s="39">
        <v>329</v>
      </c>
      <c r="AK6" s="39">
        <v>301</v>
      </c>
      <c r="AL6" s="39">
        <v>300</v>
      </c>
      <c r="AM6" s="39">
        <v>327</v>
      </c>
    </row>
    <row r="7" spans="1:39" x14ac:dyDescent="0.4">
      <c r="A7" t="s">
        <v>302</v>
      </c>
      <c r="B7" s="39" t="s">
        <v>252</v>
      </c>
      <c r="C7" s="39" t="s">
        <v>245</v>
      </c>
      <c r="D7" s="39" t="s">
        <v>254</v>
      </c>
      <c r="E7" s="39" t="s">
        <v>255</v>
      </c>
      <c r="F7" s="39" t="s">
        <v>287</v>
      </c>
      <c r="G7" s="39" t="s">
        <v>289</v>
      </c>
      <c r="H7" s="39" t="s">
        <v>256</v>
      </c>
      <c r="I7" s="39" t="s">
        <v>290</v>
      </c>
      <c r="J7" s="39" t="s">
        <v>258</v>
      </c>
      <c r="K7" s="39" t="s">
        <v>260</v>
      </c>
      <c r="L7" s="39" t="s">
        <v>261</v>
      </c>
      <c r="M7" s="39" t="s">
        <v>262</v>
      </c>
      <c r="N7" s="39" t="s">
        <v>285</v>
      </c>
      <c r="O7" s="39" t="s">
        <v>291</v>
      </c>
      <c r="P7" s="39" t="s">
        <v>263</v>
      </c>
      <c r="Q7" s="39" t="s">
        <v>1218</v>
      </c>
      <c r="R7" s="39" t="s">
        <v>292</v>
      </c>
      <c r="S7" s="39" t="s">
        <v>293</v>
      </c>
      <c r="T7" s="39" t="s">
        <v>266</v>
      </c>
      <c r="U7" s="39" t="s">
        <v>294</v>
      </c>
      <c r="V7" s="39" t="s">
        <v>295</v>
      </c>
      <c r="W7" s="39" t="s">
        <v>296</v>
      </c>
      <c r="X7" s="39" t="s">
        <v>268</v>
      </c>
      <c r="Y7" s="39" t="s">
        <v>269</v>
      </c>
      <c r="Z7" s="39" t="s">
        <v>270</v>
      </c>
      <c r="AA7" s="39" t="s">
        <v>297</v>
      </c>
      <c r="AB7" s="39" t="s">
        <v>298</v>
      </c>
      <c r="AC7" s="39" t="s">
        <v>299</v>
      </c>
      <c r="AD7" s="39" t="s">
        <v>288</v>
      </c>
      <c r="AE7" s="39" t="s">
        <v>300</v>
      </c>
      <c r="AF7" s="39" t="s">
        <v>271</v>
      </c>
      <c r="AG7" s="39" t="s">
        <v>301</v>
      </c>
      <c r="AH7" s="39" t="s">
        <v>272</v>
      </c>
      <c r="AI7" s="39" t="s">
        <v>273</v>
      </c>
      <c r="AJ7" s="39" t="s">
        <v>274</v>
      </c>
      <c r="AK7" s="39" t="s">
        <v>275</v>
      </c>
      <c r="AL7" s="39" t="s">
        <v>276</v>
      </c>
      <c r="AM7" s="39" t="s">
        <v>286</v>
      </c>
    </row>
    <row r="8" spans="1:39" x14ac:dyDescent="0.4">
      <c r="B8" s="40" t="str">
        <f>IFERROR(LEFT(VLOOKUP(B6,'１体制等状況一覧 '!$BH:$BI,2,0))/1,"")</f>
        <v/>
      </c>
      <c r="C8" s="40" t="str">
        <f>IFERROR(LEFT(VLOOKUP(C6,'１体制等状況一覧 '!$BH:$BI,2,0))/1,"")</f>
        <v/>
      </c>
      <c r="D8" s="40">
        <f>IFERROR(LEFT(VLOOKUP(D6,'１体制等状況一覧 '!$BH:$BI,2,0))/1,"")</f>
        <v>0</v>
      </c>
      <c r="E8" s="40" t="str">
        <f>IFERROR(LEFT(VLOOKUP(E6,'１体制等状況一覧 '!$BH:$BI,2,0))/1,"")</f>
        <v/>
      </c>
      <c r="F8" s="40" t="str">
        <f>IFERROR(LEFT(VLOOKUP(F6,'１体制等状況一覧 '!$BH:$BI,2,0))/1,"")</f>
        <v/>
      </c>
      <c r="G8" s="40" t="str">
        <f>IFERROR(LEFT(VLOOKUP(G6,'１体制等状況一覧 '!$BH:$BI,2,0))/1,"")</f>
        <v/>
      </c>
      <c r="H8" s="40" t="str">
        <f>IFERROR(LEFT(VLOOKUP(H6,'１体制等状況一覧 '!$BH:$BI,2,0))/1,"")</f>
        <v/>
      </c>
      <c r="I8" s="40" t="str">
        <f>IFERROR(LEFT(VLOOKUP(I6,'１体制等状況一覧 '!$BH:$BI,2,0))/1,"")</f>
        <v/>
      </c>
      <c r="J8" s="40" t="str">
        <f>IFERROR(LEFT(VLOOKUP(J6,'１体制等状況一覧 '!$BH:$BI,2,0))/1,"")</f>
        <v/>
      </c>
      <c r="K8" s="40" t="str">
        <f>IFERROR(LEFT(VLOOKUP(K6,'１体制等状況一覧 '!$BH:$BI,2,0))/1,"")</f>
        <v/>
      </c>
      <c r="L8" s="40" t="str">
        <f>IFERROR(LEFT(VLOOKUP(L6,'１体制等状況一覧 '!$BH:$BI,2,0))/1,"")</f>
        <v/>
      </c>
      <c r="M8" s="40" t="str">
        <f>IFERROR(LEFT(VLOOKUP(M6,'１体制等状況一覧 '!$BH:$BI,2,0))/1,"")</f>
        <v/>
      </c>
      <c r="N8" s="40" t="str">
        <f>IFERROR(LEFT(VLOOKUP(N6,'１体制等状況一覧 '!$BH:$BI,2,0))/1,"")</f>
        <v/>
      </c>
      <c r="O8" s="40" t="str">
        <f>IFERROR(LEFT(VLOOKUP(O6,'１体制等状況一覧 '!$BH:$BI,2,0))/1,"")</f>
        <v/>
      </c>
      <c r="P8" s="40" t="str">
        <f>IFERROR(LEFT(VLOOKUP(P6,'１体制等状況一覧 '!$BH:$BI,2,0))/1,"")</f>
        <v/>
      </c>
      <c r="Q8" s="40" t="str">
        <f>IFERROR(LEFT(VLOOKUP(Q6,'１体制等状況一覧 '!$BH:$BI,2,0))/1,"")</f>
        <v/>
      </c>
      <c r="R8" s="40" t="str">
        <f>IFERROR(LEFT(VLOOKUP(R6,'１体制等状況一覧 '!$BH:$BI,2,0))/1,"")</f>
        <v/>
      </c>
      <c r="S8" s="40" t="str">
        <f>IFERROR(LEFT(VLOOKUP(S6,'１体制等状況一覧 '!$BH:$BI,2,0))/1,"")</f>
        <v/>
      </c>
      <c r="T8" s="40" t="str">
        <f>IFERROR(LEFT(VLOOKUP(T6,'１体制等状況一覧 '!$BH:$BI,2,0))/1,"")</f>
        <v/>
      </c>
      <c r="U8" s="40" t="str">
        <f>IFERROR(LEFT(VLOOKUP(U6,'１体制等状況一覧 '!$BH:$BI,2,0))/1,"")</f>
        <v/>
      </c>
      <c r="V8" s="40" t="str">
        <f>IFERROR(LEFT(VLOOKUP(V6,'１体制等状況一覧 '!$BH:$BI,2,0))/1,"")</f>
        <v/>
      </c>
      <c r="W8" s="40" t="str">
        <f>IFERROR(LEFT(VLOOKUP(W6,'１体制等状況一覧 '!$BH:$BI,2,0))/1,"")</f>
        <v/>
      </c>
      <c r="X8" s="40" t="str">
        <f>IFERROR(LEFT(VLOOKUP(X6,'１体制等状況一覧 '!$BH:$BI,2,0))/1,"")</f>
        <v/>
      </c>
      <c r="Y8" s="40" t="str">
        <f>IFERROR(LEFT(VLOOKUP(Y6,'１体制等状況一覧 '!$BH:$BI,2,0))/1,"")</f>
        <v/>
      </c>
      <c r="Z8" s="40" t="str">
        <f>IFERROR(LEFT(VLOOKUP(Z6,'１体制等状況一覧 '!$BH:$BI,2,0))/1,"")</f>
        <v/>
      </c>
      <c r="AA8" s="40" t="s">
        <v>1205</v>
      </c>
      <c r="AB8" s="40" t="str">
        <f>IFERROR(LEFT(VLOOKUP(AB6,'１体制等状況一覧 '!$BH:$BI,2,0))/1,"")</f>
        <v/>
      </c>
      <c r="AC8" s="40" t="str">
        <f>IFERROR(LEFT(VLOOKUP(AC6,'１体制等状況一覧 '!$BH:$BI,2,0))/1,"")</f>
        <v/>
      </c>
      <c r="AD8" s="40" t="str">
        <f>IFERROR(LEFT(VLOOKUP(AD6,'１体制等状況一覧 '!$BH:$BI,2,0))/1,"")</f>
        <v/>
      </c>
      <c r="AE8" s="40" t="str">
        <f>IFERROR(LEFT(VLOOKUP(AE6,'１体制等状況一覧 '!$BH:$BI,2,0))/1,"")</f>
        <v/>
      </c>
      <c r="AF8" s="40" t="str">
        <f>IFERROR(LEFT(VLOOKUP(AF6,'１体制等状況一覧 '!$BH:$BI,2,0))/1,"")</f>
        <v/>
      </c>
      <c r="AG8" s="40" t="str">
        <f>IFERROR(LEFT(VLOOKUP(AG6,'１体制等状況一覧 '!$BH:$BI,2,0))/1,"")</f>
        <v/>
      </c>
      <c r="AH8" s="40" t="str">
        <f>IFERROR(LEFT(VLOOKUP(AH6,'１体制等状況一覧 '!$BH:$BI,2,0))/1,"")</f>
        <v/>
      </c>
      <c r="AI8" s="40" t="str">
        <f>IFERROR(LEFT(VLOOKUP(AI6,'１体制等状況一覧 '!$BH:$BI,2,0))/1,"")</f>
        <v/>
      </c>
      <c r="AJ8" s="40" t="str">
        <f>IFERROR(LEFT(VLOOKUP(AJ6,'１体制等状況一覧 '!$BH:$BI,2,0))/1,"")</f>
        <v/>
      </c>
      <c r="AK8" s="40" t="str">
        <f>IFERROR(LEFT(VLOOKUP(AK6,'１体制等状況一覧 '!$BH:$BI,2,0))/1,"")</f>
        <v/>
      </c>
      <c r="AL8" s="40" t="str">
        <f>IFERROR(LEFT(VLOOKUP(AL6,'１体制等状況一覧 '!$BH:$BI,2,0))/1,"")</f>
        <v/>
      </c>
      <c r="AM8" s="40" t="str">
        <f>IFERROR(LEFT(VLOOKUP(AM6,'１体制等状況一覧 '!$BH:$BI,2,0))/1,"")</f>
        <v/>
      </c>
    </row>
    <row r="10" spans="1:39" x14ac:dyDescent="0.4">
      <c r="B10">
        <v>330</v>
      </c>
      <c r="C10">
        <v>344</v>
      </c>
      <c r="D10">
        <v>1024</v>
      </c>
      <c r="E10">
        <v>342</v>
      </c>
      <c r="F10">
        <v>343</v>
      </c>
      <c r="G10">
        <v>331</v>
      </c>
      <c r="H10">
        <v>332</v>
      </c>
      <c r="J10">
        <v>340</v>
      </c>
      <c r="K10">
        <v>346</v>
      </c>
      <c r="L10">
        <v>341</v>
      </c>
      <c r="M10">
        <v>339</v>
      </c>
      <c r="N10">
        <v>338</v>
      </c>
      <c r="O10">
        <v>350</v>
      </c>
      <c r="P10">
        <v>351</v>
      </c>
      <c r="Q10">
        <v>352</v>
      </c>
      <c r="R10">
        <v>333</v>
      </c>
      <c r="S10">
        <v>354</v>
      </c>
      <c r="T10">
        <v>345</v>
      </c>
      <c r="U10">
        <v>353</v>
      </c>
      <c r="V10">
        <v>335</v>
      </c>
      <c r="W10">
        <v>334</v>
      </c>
      <c r="X10">
        <v>337</v>
      </c>
      <c r="Y10">
        <v>336</v>
      </c>
    </row>
    <row r="11" spans="1:39" x14ac:dyDescent="0.4">
      <c r="A11" t="s">
        <v>277</v>
      </c>
      <c r="B11" s="39" t="s">
        <v>252</v>
      </c>
      <c r="C11" s="39" t="s">
        <v>253</v>
      </c>
      <c r="D11" s="39" t="s">
        <v>254</v>
      </c>
      <c r="E11" s="39" t="s">
        <v>278</v>
      </c>
      <c r="F11" s="39" t="s">
        <v>257</v>
      </c>
      <c r="G11" s="39" t="s">
        <v>259</v>
      </c>
      <c r="H11" s="39" t="s">
        <v>260</v>
      </c>
      <c r="I11" s="39" t="s">
        <v>261</v>
      </c>
      <c r="J11" s="39" t="s">
        <v>279</v>
      </c>
      <c r="K11" s="39" t="s">
        <v>264</v>
      </c>
      <c r="L11" s="39" t="s">
        <v>280</v>
      </c>
      <c r="M11" s="39" t="s">
        <v>281</v>
      </c>
      <c r="N11" s="39" t="s">
        <v>265</v>
      </c>
      <c r="O11" s="39" t="s">
        <v>266</v>
      </c>
      <c r="P11" s="39" t="s">
        <v>267</v>
      </c>
      <c r="Q11" s="39" t="s">
        <v>282</v>
      </c>
      <c r="R11" s="39" t="s">
        <v>283</v>
      </c>
      <c r="S11" s="39" t="s">
        <v>270</v>
      </c>
      <c r="T11" s="39" t="s">
        <v>284</v>
      </c>
      <c r="U11" s="39" t="s">
        <v>271</v>
      </c>
      <c r="V11" s="39" t="s">
        <v>272</v>
      </c>
      <c r="W11" s="39" t="s">
        <v>273</v>
      </c>
      <c r="X11" s="39" t="s">
        <v>275</v>
      </c>
      <c r="Y11" s="39" t="s">
        <v>276</v>
      </c>
    </row>
    <row r="12" spans="1:39" x14ac:dyDescent="0.4">
      <c r="B12" s="40" t="str">
        <f>IFERROR(LEFT(VLOOKUP(B10,'１体制等状況一覧 '!$BH:$BI,2,0))/1,"")</f>
        <v/>
      </c>
      <c r="C12" s="40" t="str">
        <f>IFERROR(LEFT(VLOOKUP(C10,'１体制等状況一覧 '!$BH:$BI,2,0))/1,"")</f>
        <v/>
      </c>
      <c r="D12" s="40">
        <f>IFERROR(LEFT(VLOOKUP(D10,'１体制等状況一覧 '!$BH:$BI,2,0))/1,"")</f>
        <v>0</v>
      </c>
      <c r="E12" s="40" t="str">
        <f>IFERROR(LEFT(VLOOKUP(E10,'１体制等状況一覧 '!$BH:$BI,2,0))/1,"")</f>
        <v/>
      </c>
      <c r="F12" s="40" t="str">
        <f>IFERROR(LEFT(VLOOKUP(F10,'１体制等状況一覧 '!$BH:$BI,2,0))/1,"")</f>
        <v/>
      </c>
      <c r="G12" s="40" t="str">
        <f>IFERROR(LEFT(VLOOKUP(G10,'１体制等状況一覧 '!$BH:$BI,2,0))/1,"")</f>
        <v/>
      </c>
      <c r="H12" s="40" t="str">
        <f>IFERROR(LEFT(VLOOKUP(H10,'１体制等状況一覧 '!$BH:$BI,2,0))/1,"")</f>
        <v/>
      </c>
      <c r="I12" s="40" t="str">
        <f>IFERROR(LEFT(VLOOKUP(I10,'１体制等状況一覧 '!$BH:$BI,2,0))/1,"")</f>
        <v/>
      </c>
      <c r="J12" s="40" t="str">
        <f>IFERROR(LEFT(VLOOKUP(J10,'１体制等状況一覧 '!$BH:$BI,2,0))/1,"")</f>
        <v/>
      </c>
      <c r="K12" s="40" t="str">
        <f>IFERROR(LEFT(VLOOKUP(K10,'１体制等状況一覧 '!$BH:$BI,2,0))/1,"")</f>
        <v/>
      </c>
      <c r="L12" s="40" t="str">
        <f>IFERROR(LEFT(VLOOKUP(L10,'１体制等状況一覧 '!$BH:$BI,2,0))/1,"")</f>
        <v/>
      </c>
      <c r="M12" s="40" t="str">
        <f>IFERROR(LEFT(VLOOKUP(M10,'１体制等状況一覧 '!$BH:$BI,2,0))/1,"")</f>
        <v/>
      </c>
      <c r="N12" s="40" t="str">
        <f>IFERROR(LEFT(VLOOKUP(N10,'１体制等状況一覧 '!$BH:$BI,2,0))/1,"")</f>
        <v/>
      </c>
      <c r="O12" s="40" t="str">
        <f>IFERROR(LEFT(VLOOKUP(O10,'１体制等状況一覧 '!$BH:$BI,2,0))/1,"")</f>
        <v/>
      </c>
      <c r="P12" s="40" t="str">
        <f>IFERROR(LEFT(VLOOKUP(P10,'１体制等状況一覧 '!$BH:$BI,2,0))/1,"")</f>
        <v/>
      </c>
      <c r="Q12" s="40" t="str">
        <f>IFERROR(LEFT(VLOOKUP(Q10,'１体制等状況一覧 '!$BH:$BI,2,0))/1,"")</f>
        <v/>
      </c>
      <c r="R12" s="40" t="str">
        <f>IFERROR(LEFT(VLOOKUP(R10,'１体制等状況一覧 '!$BH:$BI,2,0))/1,"")</f>
        <v/>
      </c>
      <c r="S12" s="40" t="str">
        <f>IFERROR(LEFT(VLOOKUP(S10,'１体制等状況一覧 '!$BH:$BI,2,0))/1,"")</f>
        <v/>
      </c>
      <c r="T12" s="40" t="str">
        <f>IFERROR(LEFT(VLOOKUP(T10,'１体制等状況一覧 '!$BH:$BI,2,0))/1,"")</f>
        <v/>
      </c>
      <c r="U12" s="40" t="str">
        <f>IFERROR(LEFT(VLOOKUP(U10,'１体制等状況一覧 '!$BH:$BI,2,0))/1,"")</f>
        <v/>
      </c>
      <c r="V12" s="40" t="str">
        <f>IFERROR(LEFT(VLOOKUP(V10,'１体制等状況一覧 '!$BH:$BI,2,0))/1,"")</f>
        <v/>
      </c>
      <c r="W12" s="40" t="str">
        <f>IFERROR(LEFT(VLOOKUP(W10,'１体制等状況一覧 '!$BH:$BI,2,0))/1,"")</f>
        <v/>
      </c>
      <c r="X12" s="40" t="str">
        <f>IFERROR(LEFT(VLOOKUP(X10,'１体制等状況一覧 '!$BH:$BI,2,0))/1,"")</f>
        <v/>
      </c>
      <c r="Y12" s="40" t="str">
        <f>IFERROR(LEFT(VLOOKUP(Y10,'１体制等状況一覧 '!$BH:$BI,2,0))/1,"")</f>
        <v/>
      </c>
    </row>
  </sheetData>
  <phoneticPr fontId="11"/>
  <pageMargins left="0.7" right="0.7" top="0.75" bottom="0.75" header="0.3" footer="0.3"/>
  <pageSetup paperSize="9"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7" customWidth="1"/>
    <col min="2" max="2" width="4.875" style="7" customWidth="1"/>
    <col min="3" max="9" width="2.375" style="7" customWidth="1"/>
    <col min="10" max="18" width="3.25" style="7" customWidth="1"/>
    <col min="19" max="25" width="4" style="7" customWidth="1"/>
    <col min="26" max="32" width="3.25" style="7" customWidth="1"/>
    <col min="33" max="59" width="3.375" style="7" customWidth="1"/>
    <col min="60" max="60" width="4.75" style="7" customWidth="1"/>
    <col min="61" max="61" width="23.875" style="7" customWidth="1"/>
    <col min="62" max="65" width="4.5" style="7" customWidth="1"/>
    <col min="66" max="66" width="2.625" style="7" customWidth="1"/>
    <col min="67" max="246" width="9" style="7" customWidth="1"/>
    <col min="247" max="247" width="2.625" style="7" customWidth="1"/>
    <col min="248" max="248" width="5.5" style="7" customWidth="1"/>
    <col min="249" max="16384" width="2.625" style="7"/>
  </cols>
  <sheetData>
    <row r="1" spans="1:66" ht="28.7" customHeight="1" x14ac:dyDescent="0.4">
      <c r="A1" s="3260" t="s">
        <v>49</v>
      </c>
      <c r="B1" s="3260"/>
      <c r="C1" s="3260"/>
      <c r="D1" s="3260"/>
      <c r="E1" s="3260"/>
      <c r="F1" s="3260"/>
      <c r="G1" s="3260"/>
      <c r="H1" s="3260"/>
      <c r="I1" s="3260"/>
      <c r="J1" s="3260"/>
      <c r="K1" s="3260"/>
      <c r="L1" s="3260"/>
      <c r="M1" s="3260"/>
      <c r="N1" s="3260"/>
      <c r="O1" s="3260"/>
      <c r="P1" s="3260"/>
      <c r="Q1" s="3260"/>
      <c r="R1" s="3260"/>
      <c r="S1" s="3260"/>
      <c r="T1" s="3260"/>
      <c r="U1" s="3260"/>
      <c r="V1" s="3260"/>
      <c r="W1" s="3260"/>
      <c r="X1" s="3260"/>
      <c r="Y1" s="3260"/>
      <c r="Z1" s="3260"/>
      <c r="AA1" s="3260"/>
      <c r="AB1" s="3260"/>
      <c r="AC1" s="3260"/>
      <c r="AD1" s="3260"/>
      <c r="AE1" s="3260"/>
      <c r="AF1" s="3260"/>
      <c r="AG1" s="3260"/>
      <c r="AH1" s="3260"/>
      <c r="AI1" s="3260"/>
      <c r="AJ1" s="3260"/>
      <c r="AK1" s="3260"/>
      <c r="AL1" s="3260"/>
      <c r="AM1" s="3260"/>
      <c r="AN1" s="3260"/>
      <c r="AO1" s="3260"/>
      <c r="AP1" s="3260"/>
      <c r="AQ1" s="3260"/>
      <c r="AR1" s="3260"/>
      <c r="AS1" s="3260"/>
      <c r="AT1" s="3260"/>
      <c r="AU1" s="3260"/>
      <c r="AV1" s="3260"/>
      <c r="AW1" s="3260"/>
      <c r="AX1" s="3260"/>
      <c r="AY1" s="3260"/>
      <c r="AZ1" s="3260"/>
      <c r="BA1" s="3260"/>
      <c r="BB1" s="3260"/>
      <c r="BC1" s="3260"/>
      <c r="BD1" s="3260"/>
      <c r="BE1" s="3260"/>
      <c r="BF1" s="3260"/>
      <c r="BG1" s="3260"/>
      <c r="BH1" s="3260"/>
      <c r="BI1" s="3260"/>
      <c r="BJ1" s="3260"/>
      <c r="BK1" s="3260"/>
      <c r="BL1" s="3260"/>
      <c r="BM1" s="3260"/>
      <c r="BN1" s="3260"/>
    </row>
    <row r="2" spans="1:66" ht="21.75" customHeight="1" thickBot="1" x14ac:dyDescent="0.45"/>
    <row r="3" spans="1:66" ht="21.75" customHeight="1" x14ac:dyDescent="0.4">
      <c r="A3" s="3261" t="s">
        <v>1</v>
      </c>
      <c r="B3" s="3262"/>
      <c r="C3" s="3262"/>
      <c r="D3" s="3262"/>
      <c r="E3" s="3262"/>
      <c r="F3" s="3262"/>
      <c r="G3" s="3262"/>
      <c r="H3" s="3262"/>
      <c r="I3" s="3263"/>
      <c r="J3" s="3267" t="s">
        <v>50</v>
      </c>
      <c r="K3" s="3268"/>
      <c r="L3" s="3268"/>
      <c r="M3" s="3268"/>
      <c r="N3" s="3269"/>
      <c r="O3" s="3273" t="s">
        <v>51</v>
      </c>
      <c r="P3" s="3274"/>
      <c r="Q3" s="3274"/>
      <c r="R3" s="3275"/>
      <c r="S3" s="3279" t="s">
        <v>52</v>
      </c>
      <c r="T3" s="3262"/>
      <c r="U3" s="3262"/>
      <c r="V3" s="3262"/>
      <c r="W3" s="3262"/>
      <c r="X3" s="3262"/>
      <c r="Y3" s="3263"/>
      <c r="Z3" s="3279" t="s">
        <v>53</v>
      </c>
      <c r="AA3" s="3262"/>
      <c r="AB3" s="3262"/>
      <c r="AC3" s="3262"/>
      <c r="AD3" s="3262"/>
      <c r="AE3" s="3262"/>
      <c r="AF3" s="3263"/>
      <c r="AG3" s="3279" t="s">
        <v>6</v>
      </c>
      <c r="AH3" s="3262"/>
      <c r="AI3" s="3262"/>
      <c r="AJ3" s="3262"/>
      <c r="AK3" s="3262"/>
      <c r="AL3" s="3262"/>
      <c r="AM3" s="3262"/>
      <c r="AN3" s="3262"/>
      <c r="AO3" s="3262"/>
      <c r="AP3" s="3262"/>
      <c r="AQ3" s="3262"/>
      <c r="AR3" s="3262"/>
      <c r="AS3" s="3262"/>
      <c r="AT3" s="3262"/>
      <c r="AU3" s="3262"/>
      <c r="AV3" s="3262"/>
      <c r="AW3" s="3262"/>
      <c r="AX3" s="3262"/>
      <c r="AY3" s="3262"/>
      <c r="AZ3" s="3262"/>
      <c r="BA3" s="3262"/>
      <c r="BB3" s="3262"/>
      <c r="BC3" s="3262"/>
      <c r="BD3" s="3262"/>
      <c r="BE3" s="3262"/>
      <c r="BF3" s="3262"/>
      <c r="BG3" s="3262"/>
      <c r="BH3" s="3262"/>
      <c r="BI3" s="3262"/>
      <c r="BJ3" s="12"/>
      <c r="BK3" s="12"/>
      <c r="BL3" s="12"/>
      <c r="BM3" s="13"/>
    </row>
    <row r="4" spans="1:66" ht="21.75" customHeight="1" thickBot="1" x14ac:dyDescent="0.45">
      <c r="A4" s="3264"/>
      <c r="B4" s="3265"/>
      <c r="C4" s="3265"/>
      <c r="D4" s="3265"/>
      <c r="E4" s="3265"/>
      <c r="F4" s="3265"/>
      <c r="G4" s="3265"/>
      <c r="H4" s="3265"/>
      <c r="I4" s="3266"/>
      <c r="J4" s="3270"/>
      <c r="K4" s="3271"/>
      <c r="L4" s="3271"/>
      <c r="M4" s="3271"/>
      <c r="N4" s="3272"/>
      <c r="O4" s="3276"/>
      <c r="P4" s="3277"/>
      <c r="Q4" s="3277"/>
      <c r="R4" s="3278"/>
      <c r="S4" s="3280"/>
      <c r="T4" s="3265"/>
      <c r="U4" s="3265"/>
      <c r="V4" s="3265"/>
      <c r="W4" s="3265"/>
      <c r="X4" s="3265"/>
      <c r="Y4" s="3266"/>
      <c r="Z4" s="3280"/>
      <c r="AA4" s="3265"/>
      <c r="AB4" s="3265"/>
      <c r="AC4" s="3265"/>
      <c r="AD4" s="3265"/>
      <c r="AE4" s="3265"/>
      <c r="AF4" s="3266"/>
      <c r="AG4" s="3280"/>
      <c r="AH4" s="3265"/>
      <c r="AI4" s="3265"/>
      <c r="AJ4" s="3265"/>
      <c r="AK4" s="3265"/>
      <c r="AL4" s="3265"/>
      <c r="AM4" s="3265"/>
      <c r="AN4" s="3265"/>
      <c r="AO4" s="3265"/>
      <c r="AP4" s="3265"/>
      <c r="AQ4" s="3265"/>
      <c r="AR4" s="3265"/>
      <c r="AS4" s="3265"/>
      <c r="AT4" s="3265"/>
      <c r="AU4" s="3265"/>
      <c r="AV4" s="3265"/>
      <c r="AW4" s="3265"/>
      <c r="AX4" s="3265"/>
      <c r="AY4" s="3265"/>
      <c r="AZ4" s="3265"/>
      <c r="BA4" s="3265"/>
      <c r="BB4" s="3265"/>
      <c r="BC4" s="3265"/>
      <c r="BD4" s="3265"/>
      <c r="BE4" s="3265"/>
      <c r="BF4" s="3265"/>
      <c r="BG4" s="3265"/>
      <c r="BH4" s="3265"/>
      <c r="BI4" s="3265"/>
      <c r="BJ4" s="3281" t="s">
        <v>7</v>
      </c>
      <c r="BK4" s="3282"/>
      <c r="BL4" s="3282"/>
      <c r="BM4" s="3283"/>
    </row>
    <row r="5" spans="1:66" ht="60" customHeight="1" thickTop="1" thickBot="1" x14ac:dyDescent="0.45">
      <c r="A5" s="3284" t="s">
        <v>8</v>
      </c>
      <c r="B5" s="3257"/>
      <c r="C5" s="3257"/>
      <c r="D5" s="3257"/>
      <c r="E5" s="3257"/>
      <c r="F5" s="3257"/>
      <c r="G5" s="3257"/>
      <c r="H5" s="3257"/>
      <c r="I5" s="3285"/>
      <c r="J5" s="3286"/>
      <c r="K5" s="3287"/>
      <c r="L5" s="3287"/>
      <c r="M5" s="3287"/>
      <c r="N5" s="3288"/>
      <c r="O5" s="3286"/>
      <c r="P5" s="3287"/>
      <c r="Q5" s="3287"/>
      <c r="R5" s="3288"/>
      <c r="S5" s="3286"/>
      <c r="T5" s="3287"/>
      <c r="U5" s="3287"/>
      <c r="V5" s="3287"/>
      <c r="W5" s="3287"/>
      <c r="X5" s="3287"/>
      <c r="Y5" s="3288"/>
      <c r="Z5" s="3286"/>
      <c r="AA5" s="3287"/>
      <c r="AB5" s="3287"/>
      <c r="AC5" s="3287"/>
      <c r="AD5" s="3287"/>
      <c r="AE5" s="3287"/>
      <c r="AF5" s="3288"/>
      <c r="AG5" s="3259" t="s">
        <v>54</v>
      </c>
      <c r="AH5" s="1252"/>
      <c r="AI5" s="1252"/>
      <c r="AJ5" s="1252"/>
      <c r="AK5" s="1252"/>
      <c r="AL5" s="1252"/>
      <c r="AM5" s="1252"/>
      <c r="AN5" s="1252"/>
      <c r="AO5" s="1252"/>
      <c r="AP5" s="1253"/>
      <c r="AQ5" s="3253" t="s">
        <v>55</v>
      </c>
      <c r="AR5" s="3254"/>
      <c r="AS5" s="3254"/>
      <c r="AT5" s="3254"/>
      <c r="AU5" s="3254"/>
      <c r="AV5" s="3254"/>
      <c r="AW5" s="3254"/>
      <c r="AX5" s="3254"/>
      <c r="AY5" s="3254"/>
      <c r="AZ5" s="3254"/>
      <c r="BA5" s="3254"/>
      <c r="BB5" s="3254"/>
      <c r="BC5" s="3254"/>
      <c r="BD5" s="3254"/>
      <c r="BE5" s="3254"/>
      <c r="BF5" s="3254"/>
      <c r="BG5" s="3254"/>
      <c r="BH5" s="3254"/>
      <c r="BI5" s="3255"/>
      <c r="BJ5" s="3256"/>
      <c r="BK5" s="3257"/>
      <c r="BL5" s="3257"/>
      <c r="BM5" s="3258"/>
    </row>
    <row r="6" spans="1:66" ht="21.75" customHeight="1" x14ac:dyDescent="0.4">
      <c r="A6" s="3289" t="s">
        <v>56</v>
      </c>
      <c r="B6" s="3292" t="s">
        <v>57</v>
      </c>
      <c r="C6" s="3293"/>
      <c r="D6" s="3293"/>
      <c r="E6" s="3293"/>
      <c r="F6" s="3293"/>
      <c r="G6" s="3293"/>
      <c r="H6" s="3293"/>
      <c r="I6" s="3294"/>
      <c r="J6" s="3295"/>
      <c r="K6" s="3296"/>
      <c r="L6" s="3296"/>
      <c r="M6" s="3296"/>
      <c r="N6" s="3297"/>
      <c r="O6" s="3301"/>
      <c r="P6" s="3302"/>
      <c r="Q6" s="3302"/>
      <c r="R6" s="3303"/>
      <c r="S6" s="3304" t="s">
        <v>58</v>
      </c>
      <c r="T6" s="3305"/>
      <c r="U6" s="3305"/>
      <c r="V6" s="3305"/>
      <c r="W6" s="3305"/>
      <c r="X6" s="3305"/>
      <c r="Y6" s="3306"/>
      <c r="Z6" s="3301" t="s">
        <v>59</v>
      </c>
      <c r="AA6" s="3293"/>
      <c r="AB6" s="3293"/>
      <c r="AC6" s="3293"/>
      <c r="AD6" s="3293"/>
      <c r="AE6" s="3293"/>
      <c r="AF6" s="3294"/>
      <c r="AG6" s="3247" t="s">
        <v>60</v>
      </c>
      <c r="AH6" s="3248"/>
      <c r="AI6" s="3248"/>
      <c r="AJ6" s="3248"/>
      <c r="AK6" s="3248"/>
      <c r="AL6" s="3248"/>
      <c r="AM6" s="3248"/>
      <c r="AN6" s="3248"/>
      <c r="AO6" s="3248"/>
      <c r="AP6" s="3249"/>
      <c r="AQ6" s="3250" t="s">
        <v>61</v>
      </c>
      <c r="AR6" s="3251"/>
      <c r="AS6" s="3251"/>
      <c r="AT6" s="3251"/>
      <c r="AU6" s="3251"/>
      <c r="AV6" s="3251"/>
      <c r="AW6" s="3251"/>
      <c r="AX6" s="3251"/>
      <c r="AY6" s="3251"/>
      <c r="AZ6" s="3251"/>
      <c r="BA6" s="3251"/>
      <c r="BB6" s="3251"/>
      <c r="BC6" s="3251"/>
      <c r="BD6" s="3251"/>
      <c r="BE6" s="3251"/>
      <c r="BF6" s="3251"/>
      <c r="BG6" s="3251"/>
      <c r="BH6" s="3251"/>
      <c r="BI6" s="3252"/>
      <c r="BJ6" s="3244"/>
      <c r="BK6" s="3245"/>
      <c r="BL6" s="3245"/>
      <c r="BM6" s="3246"/>
    </row>
    <row r="7" spans="1:66" ht="22.7" customHeight="1" x14ac:dyDescent="0.4">
      <c r="A7" s="3290"/>
      <c r="B7" s="3138"/>
      <c r="C7" s="3139"/>
      <c r="D7" s="3139"/>
      <c r="E7" s="3139"/>
      <c r="F7" s="3139"/>
      <c r="G7" s="3139"/>
      <c r="H7" s="3139"/>
      <c r="I7" s="3140"/>
      <c r="J7" s="3144"/>
      <c r="K7" s="3145"/>
      <c r="L7" s="3145"/>
      <c r="M7" s="3145"/>
      <c r="N7" s="3146"/>
      <c r="O7" s="3111"/>
      <c r="P7" s="3112"/>
      <c r="Q7" s="3112"/>
      <c r="R7" s="3113"/>
      <c r="S7" s="3307"/>
      <c r="T7" s="3308"/>
      <c r="U7" s="3308"/>
      <c r="V7" s="3308"/>
      <c r="W7" s="3308"/>
      <c r="X7" s="3308"/>
      <c r="Y7" s="3309"/>
      <c r="Z7" s="3138"/>
      <c r="AA7" s="3139"/>
      <c r="AB7" s="3139"/>
      <c r="AC7" s="3139"/>
      <c r="AD7" s="3139"/>
      <c r="AE7" s="3139"/>
      <c r="AF7" s="3140"/>
      <c r="AG7" s="3053" t="s">
        <v>11</v>
      </c>
      <c r="AH7" s="3054"/>
      <c r="AI7" s="3054"/>
      <c r="AJ7" s="3054"/>
      <c r="AK7" s="3054"/>
      <c r="AL7" s="3054"/>
      <c r="AM7" s="3054"/>
      <c r="AN7" s="3054"/>
      <c r="AO7" s="3054"/>
      <c r="AP7" s="3055"/>
      <c r="AQ7" s="3048" t="s">
        <v>62</v>
      </c>
      <c r="AR7" s="3049"/>
      <c r="AS7" s="3049"/>
      <c r="AT7" s="3049"/>
      <c r="AU7" s="3049"/>
      <c r="AV7" s="3049"/>
      <c r="AW7" s="3049"/>
      <c r="AX7" s="3049"/>
      <c r="AY7" s="3049"/>
      <c r="AZ7" s="3049"/>
      <c r="BA7" s="3049"/>
      <c r="BB7" s="3049"/>
      <c r="BC7" s="3049"/>
      <c r="BD7" s="3049"/>
      <c r="BE7" s="3049"/>
      <c r="BF7" s="3049"/>
      <c r="BG7" s="3049"/>
      <c r="BH7" s="3049"/>
      <c r="BI7" s="3050"/>
      <c r="BJ7" s="3051"/>
      <c r="BK7" s="1092"/>
      <c r="BL7" s="1092"/>
      <c r="BM7" s="3052"/>
    </row>
    <row r="8" spans="1:66" ht="22.7" customHeight="1" x14ac:dyDescent="0.4">
      <c r="A8" s="3290"/>
      <c r="B8" s="3138"/>
      <c r="C8" s="3139"/>
      <c r="D8" s="3139"/>
      <c r="E8" s="3139"/>
      <c r="F8" s="3139"/>
      <c r="G8" s="3139"/>
      <c r="H8" s="3139"/>
      <c r="I8" s="3140"/>
      <c r="J8" s="3144"/>
      <c r="K8" s="3145"/>
      <c r="L8" s="3145"/>
      <c r="M8" s="3145"/>
      <c r="N8" s="3146"/>
      <c r="O8" s="3111"/>
      <c r="P8" s="3112"/>
      <c r="Q8" s="3112"/>
      <c r="R8" s="3113"/>
      <c r="S8" s="3307"/>
      <c r="T8" s="3308"/>
      <c r="U8" s="3308"/>
      <c r="V8" s="3308"/>
      <c r="W8" s="3308"/>
      <c r="X8" s="3308"/>
      <c r="Y8" s="3309"/>
      <c r="Z8" s="3138"/>
      <c r="AA8" s="3139"/>
      <c r="AB8" s="3139"/>
      <c r="AC8" s="3139"/>
      <c r="AD8" s="3139"/>
      <c r="AE8" s="3139"/>
      <c r="AF8" s="3140"/>
      <c r="AG8" s="3023" t="s">
        <v>12</v>
      </c>
      <c r="AH8" s="3024"/>
      <c r="AI8" s="3024"/>
      <c r="AJ8" s="3024"/>
      <c r="AK8" s="3024"/>
      <c r="AL8" s="3024"/>
      <c r="AM8" s="3024"/>
      <c r="AN8" s="3024"/>
      <c r="AO8" s="3024"/>
      <c r="AP8" s="3025"/>
      <c r="AQ8" s="3026" t="s">
        <v>62</v>
      </c>
      <c r="AR8" s="3027"/>
      <c r="AS8" s="3027"/>
      <c r="AT8" s="3027"/>
      <c r="AU8" s="3027"/>
      <c r="AV8" s="3027"/>
      <c r="AW8" s="3027"/>
      <c r="AX8" s="3027"/>
      <c r="AY8" s="3027"/>
      <c r="AZ8" s="3027"/>
      <c r="BA8" s="3027"/>
      <c r="BB8" s="3027"/>
      <c r="BC8" s="3027"/>
      <c r="BD8" s="3027"/>
      <c r="BE8" s="3027"/>
      <c r="BF8" s="3027"/>
      <c r="BG8" s="3027"/>
      <c r="BH8" s="3027"/>
      <c r="BI8" s="3028"/>
      <c r="BJ8" s="1051"/>
      <c r="BK8" s="1049"/>
      <c r="BL8" s="1049"/>
      <c r="BM8" s="3022"/>
    </row>
    <row r="9" spans="1:66" ht="22.7" customHeight="1" x14ac:dyDescent="0.4">
      <c r="A9" s="3290"/>
      <c r="B9" s="3138"/>
      <c r="C9" s="3139"/>
      <c r="D9" s="3139"/>
      <c r="E9" s="3139"/>
      <c r="F9" s="3139"/>
      <c r="G9" s="3139"/>
      <c r="H9" s="3139"/>
      <c r="I9" s="3140"/>
      <c r="J9" s="3144"/>
      <c r="K9" s="3145"/>
      <c r="L9" s="3145"/>
      <c r="M9" s="3145"/>
      <c r="N9" s="3146"/>
      <c r="O9" s="3111"/>
      <c r="P9" s="3112"/>
      <c r="Q9" s="3112"/>
      <c r="R9" s="3113"/>
      <c r="S9" s="3307"/>
      <c r="T9" s="3308"/>
      <c r="U9" s="3308"/>
      <c r="V9" s="3308"/>
      <c r="W9" s="3308"/>
      <c r="X9" s="3308"/>
      <c r="Y9" s="3309"/>
      <c r="Z9" s="3138"/>
      <c r="AA9" s="3139"/>
      <c r="AB9" s="3139"/>
      <c r="AC9" s="3139"/>
      <c r="AD9" s="3139"/>
      <c r="AE9" s="3139"/>
      <c r="AF9" s="3140"/>
      <c r="AG9" s="3053" t="s">
        <v>63</v>
      </c>
      <c r="AH9" s="3054"/>
      <c r="AI9" s="3054"/>
      <c r="AJ9" s="3054"/>
      <c r="AK9" s="3054"/>
      <c r="AL9" s="3054"/>
      <c r="AM9" s="3054"/>
      <c r="AN9" s="3054"/>
      <c r="AO9" s="3054"/>
      <c r="AP9" s="3055"/>
      <c r="AQ9" s="3026" t="s">
        <v>62</v>
      </c>
      <c r="AR9" s="3027"/>
      <c r="AS9" s="3027"/>
      <c r="AT9" s="3027"/>
      <c r="AU9" s="3027"/>
      <c r="AV9" s="3027"/>
      <c r="AW9" s="3027"/>
      <c r="AX9" s="3027"/>
      <c r="AY9" s="3027"/>
      <c r="AZ9" s="3027"/>
      <c r="BA9" s="3027"/>
      <c r="BB9" s="3027"/>
      <c r="BC9" s="3027"/>
      <c r="BD9" s="3027"/>
      <c r="BE9" s="3027"/>
      <c r="BF9" s="3027"/>
      <c r="BG9" s="3027"/>
      <c r="BH9" s="3027"/>
      <c r="BI9" s="3028"/>
      <c r="BJ9" s="1051"/>
      <c r="BK9" s="1049"/>
      <c r="BL9" s="1049"/>
      <c r="BM9" s="3022"/>
    </row>
    <row r="10" spans="1:66" ht="22.7" customHeight="1" x14ac:dyDescent="0.4">
      <c r="A10" s="3290"/>
      <c r="B10" s="3138"/>
      <c r="C10" s="3139"/>
      <c r="D10" s="3139"/>
      <c r="E10" s="3139"/>
      <c r="F10" s="3139"/>
      <c r="G10" s="3139"/>
      <c r="H10" s="3139"/>
      <c r="I10" s="3140"/>
      <c r="J10" s="3144"/>
      <c r="K10" s="3145"/>
      <c r="L10" s="3145"/>
      <c r="M10" s="3145"/>
      <c r="N10" s="3146"/>
      <c r="O10" s="3111"/>
      <c r="P10" s="3112"/>
      <c r="Q10" s="3112"/>
      <c r="R10" s="3113"/>
      <c r="S10" s="3307"/>
      <c r="T10" s="3308"/>
      <c r="U10" s="3308"/>
      <c r="V10" s="3308"/>
      <c r="W10" s="3308"/>
      <c r="X10" s="3308"/>
      <c r="Y10" s="3309"/>
      <c r="Z10" s="3138"/>
      <c r="AA10" s="3139"/>
      <c r="AB10" s="3139"/>
      <c r="AC10" s="3139"/>
      <c r="AD10" s="3139"/>
      <c r="AE10" s="3139"/>
      <c r="AF10" s="3140"/>
      <c r="AG10" s="3023" t="s">
        <v>18</v>
      </c>
      <c r="AH10" s="3024"/>
      <c r="AI10" s="3024"/>
      <c r="AJ10" s="3024"/>
      <c r="AK10" s="3024"/>
      <c r="AL10" s="3024"/>
      <c r="AM10" s="3024"/>
      <c r="AN10" s="3024"/>
      <c r="AO10" s="3024"/>
      <c r="AP10" s="3025"/>
      <c r="AQ10" s="3026" t="s">
        <v>62</v>
      </c>
      <c r="AR10" s="3027"/>
      <c r="AS10" s="3027"/>
      <c r="AT10" s="3027"/>
      <c r="AU10" s="3027"/>
      <c r="AV10" s="3027"/>
      <c r="AW10" s="3027"/>
      <c r="AX10" s="3027"/>
      <c r="AY10" s="3027"/>
      <c r="AZ10" s="3027"/>
      <c r="BA10" s="3027"/>
      <c r="BB10" s="3027"/>
      <c r="BC10" s="3027"/>
      <c r="BD10" s="3027"/>
      <c r="BE10" s="3027"/>
      <c r="BF10" s="3027"/>
      <c r="BG10" s="3027"/>
      <c r="BH10" s="3027"/>
      <c r="BI10" s="3028"/>
      <c r="BJ10" s="1051"/>
      <c r="BK10" s="1049"/>
      <c r="BL10" s="1049"/>
      <c r="BM10" s="3022"/>
    </row>
    <row r="11" spans="1:66" ht="22.7" customHeight="1" x14ac:dyDescent="0.4">
      <c r="A11" s="3290"/>
      <c r="B11" s="3138"/>
      <c r="C11" s="3139"/>
      <c r="D11" s="3139"/>
      <c r="E11" s="3139"/>
      <c r="F11" s="3139"/>
      <c r="G11" s="3139"/>
      <c r="H11" s="3139"/>
      <c r="I11" s="3140"/>
      <c r="J11" s="3144"/>
      <c r="K11" s="3145"/>
      <c r="L11" s="3145"/>
      <c r="M11" s="3145"/>
      <c r="N11" s="3146"/>
      <c r="O11" s="3111"/>
      <c r="P11" s="3112"/>
      <c r="Q11" s="3112"/>
      <c r="R11" s="3113"/>
      <c r="S11" s="3307"/>
      <c r="T11" s="3308"/>
      <c r="U11" s="3308"/>
      <c r="V11" s="3308"/>
      <c r="W11" s="3308"/>
      <c r="X11" s="3308"/>
      <c r="Y11" s="3309"/>
      <c r="Z11" s="3138"/>
      <c r="AA11" s="3139"/>
      <c r="AB11" s="3139"/>
      <c r="AC11" s="3139"/>
      <c r="AD11" s="3139"/>
      <c r="AE11" s="3139"/>
      <c r="AF11" s="3140"/>
      <c r="AG11" s="3023" t="s">
        <v>64</v>
      </c>
      <c r="AH11" s="3024"/>
      <c r="AI11" s="3024"/>
      <c r="AJ11" s="3024"/>
      <c r="AK11" s="3024"/>
      <c r="AL11" s="3024"/>
      <c r="AM11" s="3024"/>
      <c r="AN11" s="3024"/>
      <c r="AO11" s="3024"/>
      <c r="AP11" s="3025"/>
      <c r="AQ11" s="3026" t="s">
        <v>65</v>
      </c>
      <c r="AR11" s="3027"/>
      <c r="AS11" s="3027"/>
      <c r="AT11" s="3027"/>
      <c r="AU11" s="3027"/>
      <c r="AV11" s="3027"/>
      <c r="AW11" s="3027"/>
      <c r="AX11" s="3027"/>
      <c r="AY11" s="3027"/>
      <c r="AZ11" s="3027"/>
      <c r="BA11" s="3027"/>
      <c r="BB11" s="3027"/>
      <c r="BC11" s="3027"/>
      <c r="BD11" s="3027"/>
      <c r="BE11" s="3027"/>
      <c r="BF11" s="3027"/>
      <c r="BG11" s="3027"/>
      <c r="BH11" s="3027"/>
      <c r="BI11" s="3028"/>
      <c r="BJ11" s="1051"/>
      <c r="BK11" s="1049"/>
      <c r="BL11" s="1049"/>
      <c r="BM11" s="3022"/>
    </row>
    <row r="12" spans="1:66" ht="21.75" customHeight="1" x14ac:dyDescent="0.4">
      <c r="A12" s="3290"/>
      <c r="B12" s="3138"/>
      <c r="C12" s="3139"/>
      <c r="D12" s="3139"/>
      <c r="E12" s="3139"/>
      <c r="F12" s="3139"/>
      <c r="G12" s="3139"/>
      <c r="H12" s="3139"/>
      <c r="I12" s="3140"/>
      <c r="J12" s="3144"/>
      <c r="K12" s="3145"/>
      <c r="L12" s="3145"/>
      <c r="M12" s="3145"/>
      <c r="N12" s="3146"/>
      <c r="O12" s="3111"/>
      <c r="P12" s="3112"/>
      <c r="Q12" s="3112"/>
      <c r="R12" s="3113"/>
      <c r="S12" s="3307"/>
      <c r="T12" s="3308"/>
      <c r="U12" s="3308"/>
      <c r="V12" s="3308"/>
      <c r="W12" s="3308"/>
      <c r="X12" s="3308"/>
      <c r="Y12" s="3309"/>
      <c r="Z12" s="3138"/>
      <c r="AA12" s="3139"/>
      <c r="AB12" s="3139"/>
      <c r="AC12" s="3139"/>
      <c r="AD12" s="3139"/>
      <c r="AE12" s="3139"/>
      <c r="AF12" s="3140"/>
      <c r="AG12" s="3023" t="s">
        <v>66</v>
      </c>
      <c r="AH12" s="3024"/>
      <c r="AI12" s="3024"/>
      <c r="AJ12" s="3024"/>
      <c r="AK12" s="3024"/>
      <c r="AL12" s="3024"/>
      <c r="AM12" s="3024"/>
      <c r="AN12" s="3024"/>
      <c r="AO12" s="3024"/>
      <c r="AP12" s="3025"/>
      <c r="AQ12" s="3026" t="s">
        <v>62</v>
      </c>
      <c r="AR12" s="3027"/>
      <c r="AS12" s="3027"/>
      <c r="AT12" s="3027"/>
      <c r="AU12" s="3027"/>
      <c r="AV12" s="3027"/>
      <c r="AW12" s="3027"/>
      <c r="AX12" s="3027"/>
      <c r="AY12" s="3027"/>
      <c r="AZ12" s="3027"/>
      <c r="BA12" s="3027"/>
      <c r="BB12" s="3027"/>
      <c r="BC12" s="3027"/>
      <c r="BD12" s="3027"/>
      <c r="BE12" s="3027"/>
      <c r="BF12" s="3027"/>
      <c r="BG12" s="3027"/>
      <c r="BH12" s="3027"/>
      <c r="BI12" s="3028"/>
      <c r="BJ12" s="1051"/>
      <c r="BK12" s="1049"/>
      <c r="BL12" s="1049"/>
      <c r="BM12" s="3022"/>
    </row>
    <row r="13" spans="1:66" ht="21.75" customHeight="1" x14ac:dyDescent="0.4">
      <c r="A13" s="3290"/>
      <c r="B13" s="3138"/>
      <c r="C13" s="3139"/>
      <c r="D13" s="3139"/>
      <c r="E13" s="3139"/>
      <c r="F13" s="3139"/>
      <c r="G13" s="3139"/>
      <c r="H13" s="3139"/>
      <c r="I13" s="3140"/>
      <c r="J13" s="3144"/>
      <c r="K13" s="3145"/>
      <c r="L13" s="3145"/>
      <c r="M13" s="3145"/>
      <c r="N13" s="3146"/>
      <c r="O13" s="3111"/>
      <c r="P13" s="3112"/>
      <c r="Q13" s="3112"/>
      <c r="R13" s="3113"/>
      <c r="S13" s="3307"/>
      <c r="T13" s="3308"/>
      <c r="U13" s="3308"/>
      <c r="V13" s="3308"/>
      <c r="W13" s="3308"/>
      <c r="X13" s="3308"/>
      <c r="Y13" s="3309"/>
      <c r="Z13" s="3138"/>
      <c r="AA13" s="3139"/>
      <c r="AB13" s="3139"/>
      <c r="AC13" s="3139"/>
      <c r="AD13" s="3139"/>
      <c r="AE13" s="3139"/>
      <c r="AF13" s="3140"/>
      <c r="AG13" s="3014" t="s">
        <v>158</v>
      </c>
      <c r="AH13" s="3015"/>
      <c r="AI13" s="3015"/>
      <c r="AJ13" s="3015"/>
      <c r="AK13" s="3015"/>
      <c r="AL13" s="3015"/>
      <c r="AM13" s="3015"/>
      <c r="AN13" s="3015"/>
      <c r="AO13" s="3015"/>
      <c r="AP13" s="3016"/>
      <c r="AQ13" s="3017" t="s">
        <v>127</v>
      </c>
      <c r="AR13" s="3018"/>
      <c r="AS13" s="3018"/>
      <c r="AT13" s="3018"/>
      <c r="AU13" s="3018"/>
      <c r="AV13" s="3018"/>
      <c r="AW13" s="3018"/>
      <c r="AX13" s="3018"/>
      <c r="AY13" s="3018"/>
      <c r="AZ13" s="3018"/>
      <c r="BA13" s="3018"/>
      <c r="BB13" s="3018"/>
      <c r="BC13" s="3018"/>
      <c r="BD13" s="3018"/>
      <c r="BE13" s="3018"/>
      <c r="BF13" s="3018"/>
      <c r="BG13" s="3018"/>
      <c r="BH13" s="3018"/>
      <c r="BI13" s="3019"/>
      <c r="BJ13" s="1051"/>
      <c r="BK13" s="1049"/>
      <c r="BL13" s="1049"/>
      <c r="BM13" s="3022"/>
    </row>
    <row r="14" spans="1:66" ht="21.95" customHeight="1" x14ac:dyDescent="0.4">
      <c r="A14" s="3290"/>
      <c r="B14" s="3138"/>
      <c r="C14" s="3139"/>
      <c r="D14" s="3139"/>
      <c r="E14" s="3139"/>
      <c r="F14" s="3139"/>
      <c r="G14" s="3139"/>
      <c r="H14" s="3139"/>
      <c r="I14" s="3140"/>
      <c r="J14" s="3144"/>
      <c r="K14" s="3145"/>
      <c r="L14" s="3145"/>
      <c r="M14" s="3145"/>
      <c r="N14" s="3146"/>
      <c r="O14" s="3111"/>
      <c r="P14" s="3112"/>
      <c r="Q14" s="3112"/>
      <c r="R14" s="3113"/>
      <c r="S14" s="3307"/>
      <c r="T14" s="3308"/>
      <c r="U14" s="3308"/>
      <c r="V14" s="3308"/>
      <c r="W14" s="3308"/>
      <c r="X14" s="3308"/>
      <c r="Y14" s="3309"/>
      <c r="Z14" s="3138"/>
      <c r="AA14" s="3139"/>
      <c r="AB14" s="3139"/>
      <c r="AC14" s="3139"/>
      <c r="AD14" s="3139"/>
      <c r="AE14" s="3139"/>
      <c r="AF14" s="3140"/>
      <c r="AG14" s="3014" t="s">
        <v>181</v>
      </c>
      <c r="AH14" s="3015"/>
      <c r="AI14" s="3015"/>
      <c r="AJ14" s="3015"/>
      <c r="AK14" s="3015"/>
      <c r="AL14" s="3015"/>
      <c r="AM14" s="3015"/>
      <c r="AN14" s="3015"/>
      <c r="AO14" s="3015"/>
      <c r="AP14" s="3016"/>
      <c r="AQ14" s="3017" t="s">
        <v>62</v>
      </c>
      <c r="AR14" s="3018"/>
      <c r="AS14" s="3018"/>
      <c r="AT14" s="3018"/>
      <c r="AU14" s="3018"/>
      <c r="AV14" s="3018"/>
      <c r="AW14" s="3018"/>
      <c r="AX14" s="3018"/>
      <c r="AY14" s="3018"/>
      <c r="AZ14" s="3018"/>
      <c r="BA14" s="3018"/>
      <c r="BB14" s="3018"/>
      <c r="BC14" s="3018"/>
      <c r="BD14" s="3018"/>
      <c r="BE14" s="3018"/>
      <c r="BF14" s="3018"/>
      <c r="BG14" s="3018"/>
      <c r="BH14" s="3018"/>
      <c r="BI14" s="3019"/>
      <c r="BJ14" s="3020"/>
      <c r="BK14" s="3020"/>
      <c r="BL14" s="3020"/>
      <c r="BM14" s="3021"/>
    </row>
    <row r="15" spans="1:66" ht="80.099999999999994" customHeight="1" x14ac:dyDescent="0.4">
      <c r="A15" s="3290"/>
      <c r="B15" s="3138"/>
      <c r="C15" s="3139"/>
      <c r="D15" s="3139"/>
      <c r="E15" s="3139"/>
      <c r="F15" s="3139"/>
      <c r="G15" s="3139"/>
      <c r="H15" s="3139"/>
      <c r="I15" s="3140"/>
      <c r="J15" s="3144"/>
      <c r="K15" s="3145"/>
      <c r="L15" s="3145"/>
      <c r="M15" s="3145"/>
      <c r="N15" s="3146"/>
      <c r="O15" s="3111"/>
      <c r="P15" s="3112"/>
      <c r="Q15" s="3112"/>
      <c r="R15" s="3113"/>
      <c r="S15" s="3307"/>
      <c r="T15" s="3308"/>
      <c r="U15" s="3308"/>
      <c r="V15" s="3308"/>
      <c r="W15" s="3308"/>
      <c r="X15" s="3308"/>
      <c r="Y15" s="3309"/>
      <c r="Z15" s="3138"/>
      <c r="AA15" s="3139"/>
      <c r="AB15" s="3139"/>
      <c r="AC15" s="3139"/>
      <c r="AD15" s="3139"/>
      <c r="AE15" s="3139"/>
      <c r="AF15" s="3140"/>
      <c r="AG15" s="3234" t="s">
        <v>163</v>
      </c>
      <c r="AH15" s="3235"/>
      <c r="AI15" s="3235"/>
      <c r="AJ15" s="3235"/>
      <c r="AK15" s="3235"/>
      <c r="AL15" s="3235"/>
      <c r="AM15" s="3235"/>
      <c r="AN15" s="3235"/>
      <c r="AO15" s="3235"/>
      <c r="AP15" s="3236"/>
      <c r="AQ15" s="3237" t="s">
        <v>157</v>
      </c>
      <c r="AR15" s="3040"/>
      <c r="AS15" s="3040"/>
      <c r="AT15" s="3040"/>
      <c r="AU15" s="3040"/>
      <c r="AV15" s="3040"/>
      <c r="AW15" s="3040"/>
      <c r="AX15" s="3040"/>
      <c r="AY15" s="3040"/>
      <c r="AZ15" s="3040"/>
      <c r="BA15" s="3040"/>
      <c r="BB15" s="3040"/>
      <c r="BC15" s="3040"/>
      <c r="BD15" s="3040"/>
      <c r="BE15" s="3040"/>
      <c r="BF15" s="3040"/>
      <c r="BG15" s="3040"/>
      <c r="BH15" s="3040"/>
      <c r="BI15" s="3041"/>
      <c r="BJ15" s="1051"/>
      <c r="BK15" s="1049"/>
      <c r="BL15" s="1049"/>
      <c r="BM15" s="3022"/>
    </row>
    <row r="16" spans="1:66" ht="22.7" customHeight="1" x14ac:dyDescent="0.4">
      <c r="A16" s="3290"/>
      <c r="B16" s="3138"/>
      <c r="C16" s="3139"/>
      <c r="D16" s="3139"/>
      <c r="E16" s="3139"/>
      <c r="F16" s="3139"/>
      <c r="G16" s="3139"/>
      <c r="H16" s="3139"/>
      <c r="I16" s="3140"/>
      <c r="J16" s="3144"/>
      <c r="K16" s="3145"/>
      <c r="L16" s="3145"/>
      <c r="M16" s="3145"/>
      <c r="N16" s="3146"/>
      <c r="O16" s="3111"/>
      <c r="P16" s="3112"/>
      <c r="Q16" s="3112"/>
      <c r="R16" s="3113"/>
      <c r="S16" s="3307"/>
      <c r="T16" s="3308"/>
      <c r="U16" s="3308"/>
      <c r="V16" s="3308"/>
      <c r="W16" s="3308"/>
      <c r="X16" s="3308"/>
      <c r="Y16" s="3309"/>
      <c r="Z16" s="3138"/>
      <c r="AA16" s="3139"/>
      <c r="AB16" s="3139"/>
      <c r="AC16" s="3139"/>
      <c r="AD16" s="3139"/>
      <c r="AE16" s="3139"/>
      <c r="AF16" s="3140"/>
      <c r="AG16" s="3023" t="s">
        <v>67</v>
      </c>
      <c r="AH16" s="3024"/>
      <c r="AI16" s="3024"/>
      <c r="AJ16" s="3024"/>
      <c r="AK16" s="3024"/>
      <c r="AL16" s="3024"/>
      <c r="AM16" s="3024"/>
      <c r="AN16" s="3024"/>
      <c r="AO16" s="3024"/>
      <c r="AP16" s="3025"/>
      <c r="AQ16" s="3026" t="s">
        <v>68</v>
      </c>
      <c r="AR16" s="3027"/>
      <c r="AS16" s="3027"/>
      <c r="AT16" s="3027"/>
      <c r="AU16" s="3027"/>
      <c r="AV16" s="3027"/>
      <c r="AW16" s="3027"/>
      <c r="AX16" s="3027"/>
      <c r="AY16" s="3027"/>
      <c r="AZ16" s="3027"/>
      <c r="BA16" s="3027"/>
      <c r="BB16" s="3027"/>
      <c r="BC16" s="3027"/>
      <c r="BD16" s="3027"/>
      <c r="BE16" s="3027"/>
      <c r="BF16" s="3027"/>
      <c r="BG16" s="3027"/>
      <c r="BH16" s="3027"/>
      <c r="BI16" s="3028"/>
      <c r="BJ16" s="23"/>
      <c r="BK16" s="24"/>
      <c r="BL16" s="24"/>
      <c r="BM16" s="25"/>
    </row>
    <row r="17" spans="1:65" ht="22.7" customHeight="1" x14ac:dyDescent="0.4">
      <c r="A17" s="3290"/>
      <c r="B17" s="3138"/>
      <c r="C17" s="3139"/>
      <c r="D17" s="3139"/>
      <c r="E17" s="3139"/>
      <c r="F17" s="3139"/>
      <c r="G17" s="3139"/>
      <c r="H17" s="3139"/>
      <c r="I17" s="3140"/>
      <c r="J17" s="3144"/>
      <c r="K17" s="3145"/>
      <c r="L17" s="3145"/>
      <c r="M17" s="3145"/>
      <c r="N17" s="3146"/>
      <c r="O17" s="3111"/>
      <c r="P17" s="3112"/>
      <c r="Q17" s="3112"/>
      <c r="R17" s="3113"/>
      <c r="S17" s="3307"/>
      <c r="T17" s="3308"/>
      <c r="U17" s="3308"/>
      <c r="V17" s="3308"/>
      <c r="W17" s="3308"/>
      <c r="X17" s="3308"/>
      <c r="Y17" s="3309"/>
      <c r="Z17" s="3138"/>
      <c r="AA17" s="3139"/>
      <c r="AB17" s="3139"/>
      <c r="AC17" s="3139"/>
      <c r="AD17" s="3139"/>
      <c r="AE17" s="3139"/>
      <c r="AF17" s="3140"/>
      <c r="AG17" s="3023" t="s">
        <v>69</v>
      </c>
      <c r="AH17" s="3024"/>
      <c r="AI17" s="3024"/>
      <c r="AJ17" s="3024"/>
      <c r="AK17" s="3024"/>
      <c r="AL17" s="3024"/>
      <c r="AM17" s="3024"/>
      <c r="AN17" s="3024"/>
      <c r="AO17" s="3024"/>
      <c r="AP17" s="3025"/>
      <c r="AQ17" s="3026" t="s">
        <v>14</v>
      </c>
      <c r="AR17" s="3027"/>
      <c r="AS17" s="3027"/>
      <c r="AT17" s="3027"/>
      <c r="AU17" s="3027"/>
      <c r="AV17" s="3027"/>
      <c r="AW17" s="3027"/>
      <c r="AX17" s="3027"/>
      <c r="AY17" s="3027"/>
      <c r="AZ17" s="3027"/>
      <c r="BA17" s="3027"/>
      <c r="BB17" s="3027"/>
      <c r="BC17" s="3027"/>
      <c r="BD17" s="3027"/>
      <c r="BE17" s="3027"/>
      <c r="BF17" s="3027"/>
      <c r="BG17" s="3027"/>
      <c r="BH17" s="3027"/>
      <c r="BI17" s="3028"/>
      <c r="BJ17" s="1051"/>
      <c r="BK17" s="1049"/>
      <c r="BL17" s="1049"/>
      <c r="BM17" s="3022"/>
    </row>
    <row r="18" spans="1:65" ht="30.75" customHeight="1" x14ac:dyDescent="0.4">
      <c r="A18" s="3290"/>
      <c r="B18" s="3138"/>
      <c r="C18" s="3139"/>
      <c r="D18" s="3139"/>
      <c r="E18" s="3139"/>
      <c r="F18" s="3139"/>
      <c r="G18" s="3139"/>
      <c r="H18" s="3139"/>
      <c r="I18" s="3140"/>
      <c r="J18" s="3144"/>
      <c r="K18" s="3145"/>
      <c r="L18" s="3145"/>
      <c r="M18" s="3145"/>
      <c r="N18" s="3146"/>
      <c r="O18" s="3111"/>
      <c r="P18" s="3112"/>
      <c r="Q18" s="3112"/>
      <c r="R18" s="3113"/>
      <c r="S18" s="3307"/>
      <c r="T18" s="3308"/>
      <c r="U18" s="3308"/>
      <c r="V18" s="3308"/>
      <c r="W18" s="3308"/>
      <c r="X18" s="3308"/>
      <c r="Y18" s="3309"/>
      <c r="Z18" s="3138"/>
      <c r="AA18" s="3139"/>
      <c r="AB18" s="3139"/>
      <c r="AC18" s="3139"/>
      <c r="AD18" s="3139"/>
      <c r="AE18" s="3139"/>
      <c r="AF18" s="3140"/>
      <c r="AG18" s="3023" t="s">
        <v>70</v>
      </c>
      <c r="AH18" s="3024"/>
      <c r="AI18" s="3024"/>
      <c r="AJ18" s="3024"/>
      <c r="AK18" s="3024"/>
      <c r="AL18" s="3024"/>
      <c r="AM18" s="3024"/>
      <c r="AN18" s="3024"/>
      <c r="AO18" s="3024"/>
      <c r="AP18" s="3025"/>
      <c r="AQ18" s="3035" t="s">
        <v>71</v>
      </c>
      <c r="AR18" s="3037"/>
      <c r="AS18" s="3037"/>
      <c r="AT18" s="3037"/>
      <c r="AU18" s="3037"/>
      <c r="AV18" s="3037"/>
      <c r="AW18" s="3037"/>
      <c r="AX18" s="3037"/>
      <c r="AY18" s="3037"/>
      <c r="AZ18" s="3037"/>
      <c r="BA18" s="3037"/>
      <c r="BB18" s="3037"/>
      <c r="BC18" s="3037"/>
      <c r="BD18" s="3037"/>
      <c r="BE18" s="3037"/>
      <c r="BF18" s="3037"/>
      <c r="BG18" s="3037"/>
      <c r="BH18" s="3037"/>
      <c r="BI18" s="3038"/>
      <c r="BJ18" s="1051"/>
      <c r="BK18" s="1049"/>
      <c r="BL18" s="1049"/>
      <c r="BM18" s="3022"/>
    </row>
    <row r="19" spans="1:65" ht="22.7" customHeight="1" x14ac:dyDescent="0.4">
      <c r="A19" s="3290"/>
      <c r="B19" s="3138"/>
      <c r="C19" s="3139"/>
      <c r="D19" s="3139"/>
      <c r="E19" s="3139"/>
      <c r="F19" s="3139"/>
      <c r="G19" s="3139"/>
      <c r="H19" s="3139"/>
      <c r="I19" s="3140"/>
      <c r="J19" s="3144"/>
      <c r="K19" s="3145"/>
      <c r="L19" s="3145"/>
      <c r="M19" s="3145"/>
      <c r="N19" s="3146"/>
      <c r="O19" s="3111"/>
      <c r="P19" s="3112"/>
      <c r="Q19" s="3112"/>
      <c r="R19" s="3113"/>
      <c r="S19" s="3307"/>
      <c r="T19" s="3308"/>
      <c r="U19" s="3308"/>
      <c r="V19" s="3308"/>
      <c r="W19" s="3308"/>
      <c r="X19" s="3308"/>
      <c r="Y19" s="3309"/>
      <c r="Z19" s="3138"/>
      <c r="AA19" s="3139"/>
      <c r="AB19" s="3139"/>
      <c r="AC19" s="3139"/>
      <c r="AD19" s="3139"/>
      <c r="AE19" s="3139"/>
      <c r="AF19" s="3140"/>
      <c r="AG19" s="3201" t="s">
        <v>72</v>
      </c>
      <c r="AH19" s="3202"/>
      <c r="AI19" s="3202"/>
      <c r="AJ19" s="3202"/>
      <c r="AK19" s="3202"/>
      <c r="AL19" s="3202"/>
      <c r="AM19" s="3202"/>
      <c r="AN19" s="3202"/>
      <c r="AO19" s="3202"/>
      <c r="AP19" s="3203"/>
      <c r="AQ19" s="3039" t="s">
        <v>62</v>
      </c>
      <c r="AR19" s="3040"/>
      <c r="AS19" s="3040"/>
      <c r="AT19" s="3040"/>
      <c r="AU19" s="3040"/>
      <c r="AV19" s="3040"/>
      <c r="AW19" s="3040"/>
      <c r="AX19" s="3040"/>
      <c r="AY19" s="3040"/>
      <c r="AZ19" s="3040"/>
      <c r="BA19" s="3040"/>
      <c r="BB19" s="3040"/>
      <c r="BC19" s="3040"/>
      <c r="BD19" s="3040"/>
      <c r="BE19" s="3040"/>
      <c r="BF19" s="3040"/>
      <c r="BG19" s="3040"/>
      <c r="BH19" s="3040"/>
      <c r="BI19" s="3041"/>
      <c r="BJ19" s="1051"/>
      <c r="BK19" s="1049"/>
      <c r="BL19" s="1049"/>
      <c r="BM19" s="3022"/>
    </row>
    <row r="20" spans="1:65" ht="22.7" customHeight="1" x14ac:dyDescent="0.4">
      <c r="A20" s="3290"/>
      <c r="B20" s="3138"/>
      <c r="C20" s="3139"/>
      <c r="D20" s="3139"/>
      <c r="E20" s="3139"/>
      <c r="F20" s="3139"/>
      <c r="G20" s="3139"/>
      <c r="H20" s="3139"/>
      <c r="I20" s="3140"/>
      <c r="J20" s="3144"/>
      <c r="K20" s="3145"/>
      <c r="L20" s="3145"/>
      <c r="M20" s="3145"/>
      <c r="N20" s="3146"/>
      <c r="O20" s="3111"/>
      <c r="P20" s="3112"/>
      <c r="Q20" s="3112"/>
      <c r="R20" s="3113"/>
      <c r="S20" s="3307"/>
      <c r="T20" s="3308"/>
      <c r="U20" s="3308"/>
      <c r="V20" s="3308"/>
      <c r="W20" s="3308"/>
      <c r="X20" s="3308"/>
      <c r="Y20" s="3309"/>
      <c r="Z20" s="3138"/>
      <c r="AA20" s="3139"/>
      <c r="AB20" s="3139"/>
      <c r="AC20" s="3139"/>
      <c r="AD20" s="3139"/>
      <c r="AE20" s="3139"/>
      <c r="AF20" s="3140"/>
      <c r="AG20" s="3023" t="s">
        <v>73</v>
      </c>
      <c r="AH20" s="3024"/>
      <c r="AI20" s="3024"/>
      <c r="AJ20" s="3024"/>
      <c r="AK20" s="3024"/>
      <c r="AL20" s="3024"/>
      <c r="AM20" s="3024"/>
      <c r="AN20" s="3024"/>
      <c r="AO20" s="3024"/>
      <c r="AP20" s="3025"/>
      <c r="AQ20" s="3017" t="s">
        <v>166</v>
      </c>
      <c r="AR20" s="3018"/>
      <c r="AS20" s="3018"/>
      <c r="AT20" s="3018"/>
      <c r="AU20" s="3018"/>
      <c r="AV20" s="3018"/>
      <c r="AW20" s="3018"/>
      <c r="AX20" s="3018"/>
      <c r="AY20" s="3018"/>
      <c r="AZ20" s="3018"/>
      <c r="BA20" s="3018"/>
      <c r="BB20" s="3018"/>
      <c r="BC20" s="3018"/>
      <c r="BD20" s="3018"/>
      <c r="BE20" s="3018"/>
      <c r="BF20" s="3018"/>
      <c r="BG20" s="3018"/>
      <c r="BH20" s="3018"/>
      <c r="BI20" s="3019"/>
      <c r="BJ20" s="1051"/>
      <c r="BK20" s="1049"/>
      <c r="BL20" s="1049"/>
      <c r="BM20" s="3022"/>
    </row>
    <row r="21" spans="1:65" ht="22.7" customHeight="1" x14ac:dyDescent="0.4">
      <c r="A21" s="3290"/>
      <c r="B21" s="3138"/>
      <c r="C21" s="3139"/>
      <c r="D21" s="3139"/>
      <c r="E21" s="3139"/>
      <c r="F21" s="3139"/>
      <c r="G21" s="3139"/>
      <c r="H21" s="3139"/>
      <c r="I21" s="3140"/>
      <c r="J21" s="3144"/>
      <c r="K21" s="3145"/>
      <c r="L21" s="3145"/>
      <c r="M21" s="3145"/>
      <c r="N21" s="3146"/>
      <c r="O21" s="3111"/>
      <c r="P21" s="3112"/>
      <c r="Q21" s="3112"/>
      <c r="R21" s="3113"/>
      <c r="S21" s="3307"/>
      <c r="T21" s="3308"/>
      <c r="U21" s="3308"/>
      <c r="V21" s="3308"/>
      <c r="W21" s="3308"/>
      <c r="X21" s="3308"/>
      <c r="Y21" s="3309"/>
      <c r="Z21" s="3138"/>
      <c r="AA21" s="3139"/>
      <c r="AB21" s="3139"/>
      <c r="AC21" s="3139"/>
      <c r="AD21" s="3139"/>
      <c r="AE21" s="3139"/>
      <c r="AF21" s="3140"/>
      <c r="AG21" s="3023" t="s">
        <v>24</v>
      </c>
      <c r="AH21" s="3024"/>
      <c r="AI21" s="3024"/>
      <c r="AJ21" s="3024"/>
      <c r="AK21" s="3024"/>
      <c r="AL21" s="3024"/>
      <c r="AM21" s="3024"/>
      <c r="AN21" s="3024"/>
      <c r="AO21" s="3024"/>
      <c r="AP21" s="3025"/>
      <c r="AQ21" s="3026" t="s">
        <v>62</v>
      </c>
      <c r="AR21" s="3027"/>
      <c r="AS21" s="3027"/>
      <c r="AT21" s="3027"/>
      <c r="AU21" s="3027"/>
      <c r="AV21" s="3027"/>
      <c r="AW21" s="3027"/>
      <c r="AX21" s="3027"/>
      <c r="AY21" s="3027"/>
      <c r="AZ21" s="3027"/>
      <c r="BA21" s="3027"/>
      <c r="BB21" s="3027"/>
      <c r="BC21" s="3027"/>
      <c r="BD21" s="3027"/>
      <c r="BE21" s="3027"/>
      <c r="BF21" s="3027"/>
      <c r="BG21" s="3027"/>
      <c r="BH21" s="3027"/>
      <c r="BI21" s="3028"/>
      <c r="BJ21" s="1051"/>
      <c r="BK21" s="1049"/>
      <c r="BL21" s="1049"/>
      <c r="BM21" s="3022"/>
    </row>
    <row r="22" spans="1:65" ht="22.7" customHeight="1" x14ac:dyDescent="0.4">
      <c r="A22" s="3290"/>
      <c r="B22" s="3138"/>
      <c r="C22" s="3139"/>
      <c r="D22" s="3139"/>
      <c r="E22" s="3139"/>
      <c r="F22" s="3139"/>
      <c r="G22" s="3139"/>
      <c r="H22" s="3139"/>
      <c r="I22" s="3140"/>
      <c r="J22" s="3144"/>
      <c r="K22" s="3145"/>
      <c r="L22" s="3145"/>
      <c r="M22" s="3145"/>
      <c r="N22" s="3146"/>
      <c r="O22" s="3111"/>
      <c r="P22" s="3112"/>
      <c r="Q22" s="3112"/>
      <c r="R22" s="3113"/>
      <c r="S22" s="3307"/>
      <c r="T22" s="3308"/>
      <c r="U22" s="3308"/>
      <c r="V22" s="3308"/>
      <c r="W22" s="3308"/>
      <c r="X22" s="3308"/>
      <c r="Y22" s="3309"/>
      <c r="Z22" s="3138"/>
      <c r="AA22" s="3139"/>
      <c r="AB22" s="3139"/>
      <c r="AC22" s="3139"/>
      <c r="AD22" s="3139"/>
      <c r="AE22" s="3139"/>
      <c r="AF22" s="3140"/>
      <c r="AG22" s="3023" t="s">
        <v>25</v>
      </c>
      <c r="AH22" s="3024"/>
      <c r="AI22" s="3024"/>
      <c r="AJ22" s="3024"/>
      <c r="AK22" s="3024"/>
      <c r="AL22" s="3024"/>
      <c r="AM22" s="3024"/>
      <c r="AN22" s="3024"/>
      <c r="AO22" s="3024"/>
      <c r="AP22" s="3025"/>
      <c r="AQ22" s="3026" t="s">
        <v>62</v>
      </c>
      <c r="AR22" s="3027"/>
      <c r="AS22" s="3027"/>
      <c r="AT22" s="3027"/>
      <c r="AU22" s="3027"/>
      <c r="AV22" s="3027"/>
      <c r="AW22" s="3027"/>
      <c r="AX22" s="3027"/>
      <c r="AY22" s="3027"/>
      <c r="AZ22" s="3027"/>
      <c r="BA22" s="3027"/>
      <c r="BB22" s="3027"/>
      <c r="BC22" s="3027"/>
      <c r="BD22" s="3027"/>
      <c r="BE22" s="3027"/>
      <c r="BF22" s="3027"/>
      <c r="BG22" s="3027"/>
      <c r="BH22" s="3027"/>
      <c r="BI22" s="3028"/>
      <c r="BJ22" s="1051"/>
      <c r="BK22" s="1049"/>
      <c r="BL22" s="1049"/>
      <c r="BM22" s="3022"/>
    </row>
    <row r="23" spans="1:65" ht="22.7" customHeight="1" x14ac:dyDescent="0.4">
      <c r="A23" s="3290"/>
      <c r="B23" s="3138"/>
      <c r="C23" s="3139"/>
      <c r="D23" s="3139"/>
      <c r="E23" s="3139"/>
      <c r="F23" s="3139"/>
      <c r="G23" s="3139"/>
      <c r="H23" s="3139"/>
      <c r="I23" s="3140"/>
      <c r="J23" s="3144"/>
      <c r="K23" s="3145"/>
      <c r="L23" s="3145"/>
      <c r="M23" s="3145"/>
      <c r="N23" s="3146"/>
      <c r="O23" s="3111"/>
      <c r="P23" s="3112"/>
      <c r="Q23" s="3112"/>
      <c r="R23" s="3113"/>
      <c r="S23" s="3307"/>
      <c r="T23" s="3308"/>
      <c r="U23" s="3308"/>
      <c r="V23" s="3308"/>
      <c r="W23" s="3308"/>
      <c r="X23" s="3308"/>
      <c r="Y23" s="3309"/>
      <c r="Z23" s="3138"/>
      <c r="AA23" s="3139"/>
      <c r="AB23" s="3139"/>
      <c r="AC23" s="3139"/>
      <c r="AD23" s="3139"/>
      <c r="AE23" s="3139"/>
      <c r="AF23" s="3140"/>
      <c r="AG23" s="3023" t="s">
        <v>23</v>
      </c>
      <c r="AH23" s="3024"/>
      <c r="AI23" s="3024"/>
      <c r="AJ23" s="3024"/>
      <c r="AK23" s="3024"/>
      <c r="AL23" s="3024"/>
      <c r="AM23" s="3024"/>
      <c r="AN23" s="3024"/>
      <c r="AO23" s="3024"/>
      <c r="AP23" s="3025"/>
      <c r="AQ23" s="3026" t="s">
        <v>62</v>
      </c>
      <c r="AR23" s="3027"/>
      <c r="AS23" s="3027"/>
      <c r="AT23" s="3027"/>
      <c r="AU23" s="3027"/>
      <c r="AV23" s="3027"/>
      <c r="AW23" s="3027"/>
      <c r="AX23" s="3027"/>
      <c r="AY23" s="3027"/>
      <c r="AZ23" s="3027"/>
      <c r="BA23" s="3027"/>
      <c r="BB23" s="3027"/>
      <c r="BC23" s="3027"/>
      <c r="BD23" s="3027"/>
      <c r="BE23" s="3027"/>
      <c r="BF23" s="3027"/>
      <c r="BG23" s="3027"/>
      <c r="BH23" s="3027"/>
      <c r="BI23" s="3028"/>
      <c r="BJ23" s="1051"/>
      <c r="BK23" s="1049"/>
      <c r="BL23" s="1049"/>
      <c r="BM23" s="3022"/>
    </row>
    <row r="24" spans="1:65" ht="21.75" customHeight="1" x14ac:dyDescent="0.4">
      <c r="A24" s="3290"/>
      <c r="B24" s="3138"/>
      <c r="C24" s="3139"/>
      <c r="D24" s="3139"/>
      <c r="E24" s="3139"/>
      <c r="F24" s="3139"/>
      <c r="G24" s="3139"/>
      <c r="H24" s="3139"/>
      <c r="I24" s="3140"/>
      <c r="J24" s="3144"/>
      <c r="K24" s="3145"/>
      <c r="L24" s="3145"/>
      <c r="M24" s="3145"/>
      <c r="N24" s="3146"/>
      <c r="O24" s="3111"/>
      <c r="P24" s="3112"/>
      <c r="Q24" s="3112"/>
      <c r="R24" s="3113"/>
      <c r="S24" s="3307"/>
      <c r="T24" s="3308"/>
      <c r="U24" s="3308"/>
      <c r="V24" s="3308"/>
      <c r="W24" s="3308"/>
      <c r="X24" s="3308"/>
      <c r="Y24" s="3309"/>
      <c r="Z24" s="3138"/>
      <c r="AA24" s="3139"/>
      <c r="AB24" s="3139"/>
      <c r="AC24" s="3139"/>
      <c r="AD24" s="3139"/>
      <c r="AE24" s="3139"/>
      <c r="AF24" s="3140"/>
      <c r="AG24" s="3023" t="s">
        <v>134</v>
      </c>
      <c r="AH24" s="3024"/>
      <c r="AI24" s="3024"/>
      <c r="AJ24" s="3024"/>
      <c r="AK24" s="3024"/>
      <c r="AL24" s="3024"/>
      <c r="AM24" s="3024"/>
      <c r="AN24" s="3024"/>
      <c r="AO24" s="3024"/>
      <c r="AP24" s="3025"/>
      <c r="AQ24" s="3026" t="s">
        <v>138</v>
      </c>
      <c r="AR24" s="3027"/>
      <c r="AS24" s="3027"/>
      <c r="AT24" s="3027"/>
      <c r="AU24" s="3027"/>
      <c r="AV24" s="3027"/>
      <c r="AW24" s="3027"/>
      <c r="AX24" s="3027"/>
      <c r="AY24" s="3027"/>
      <c r="AZ24" s="3027"/>
      <c r="BA24" s="3027"/>
      <c r="BB24" s="3027"/>
      <c r="BC24" s="3027"/>
      <c r="BD24" s="3027"/>
      <c r="BE24" s="3027"/>
      <c r="BF24" s="3027"/>
      <c r="BG24" s="3027"/>
      <c r="BH24" s="3027"/>
      <c r="BI24" s="3028"/>
      <c r="BJ24" s="1051"/>
      <c r="BK24" s="1049"/>
      <c r="BL24" s="1049"/>
      <c r="BM24" s="3022"/>
    </row>
    <row r="25" spans="1:65" ht="21.75" customHeight="1" x14ac:dyDescent="0.4">
      <c r="A25" s="3290"/>
      <c r="B25" s="3138"/>
      <c r="C25" s="3139"/>
      <c r="D25" s="3139"/>
      <c r="E25" s="3139"/>
      <c r="F25" s="3139"/>
      <c r="G25" s="3139"/>
      <c r="H25" s="3139"/>
      <c r="I25" s="3140"/>
      <c r="J25" s="3144"/>
      <c r="K25" s="3145"/>
      <c r="L25" s="3145"/>
      <c r="M25" s="3145"/>
      <c r="N25" s="3146"/>
      <c r="O25" s="3111"/>
      <c r="P25" s="3112"/>
      <c r="Q25" s="3112"/>
      <c r="R25" s="3113"/>
      <c r="S25" s="3307"/>
      <c r="T25" s="3308"/>
      <c r="U25" s="3308"/>
      <c r="V25" s="3308"/>
      <c r="W25" s="3308"/>
      <c r="X25" s="3308"/>
      <c r="Y25" s="3309"/>
      <c r="Z25" s="3138"/>
      <c r="AA25" s="3139"/>
      <c r="AB25" s="3139"/>
      <c r="AC25" s="3139"/>
      <c r="AD25" s="3139"/>
      <c r="AE25" s="3139"/>
      <c r="AF25" s="3140"/>
      <c r="AG25" s="3014" t="s">
        <v>154</v>
      </c>
      <c r="AH25" s="3015"/>
      <c r="AI25" s="3015"/>
      <c r="AJ25" s="3015"/>
      <c r="AK25" s="3015"/>
      <c r="AL25" s="3015"/>
      <c r="AM25" s="3015"/>
      <c r="AN25" s="3015"/>
      <c r="AO25" s="3015"/>
      <c r="AP25" s="3016"/>
      <c r="AQ25" s="3017" t="s">
        <v>165</v>
      </c>
      <c r="AR25" s="3018"/>
      <c r="AS25" s="3018"/>
      <c r="AT25" s="3018"/>
      <c r="AU25" s="3018"/>
      <c r="AV25" s="3018"/>
      <c r="AW25" s="3018"/>
      <c r="AX25" s="3018"/>
      <c r="AY25" s="3018"/>
      <c r="AZ25" s="3018"/>
      <c r="BA25" s="3018"/>
      <c r="BB25" s="3018"/>
      <c r="BC25" s="3018"/>
      <c r="BD25" s="3018"/>
      <c r="BE25" s="3018"/>
      <c r="BF25" s="3018"/>
      <c r="BG25" s="3018"/>
      <c r="BH25" s="3018"/>
      <c r="BI25" s="3019"/>
      <c r="BJ25" s="1051"/>
      <c r="BK25" s="1049"/>
      <c r="BL25" s="1049"/>
      <c r="BM25" s="3022"/>
    </row>
    <row r="26" spans="1:65" ht="21.75" customHeight="1" x14ac:dyDescent="0.4">
      <c r="A26" s="3290"/>
      <c r="B26" s="3138"/>
      <c r="C26" s="3139"/>
      <c r="D26" s="3139"/>
      <c r="E26" s="3139"/>
      <c r="F26" s="3139"/>
      <c r="G26" s="3139"/>
      <c r="H26" s="3139"/>
      <c r="I26" s="3140"/>
      <c r="J26" s="3144"/>
      <c r="K26" s="3145"/>
      <c r="L26" s="3145"/>
      <c r="M26" s="3145"/>
      <c r="N26" s="3146"/>
      <c r="O26" s="3111"/>
      <c r="P26" s="3112"/>
      <c r="Q26" s="3112"/>
      <c r="R26" s="3113"/>
      <c r="S26" s="3307"/>
      <c r="T26" s="3308"/>
      <c r="U26" s="3308"/>
      <c r="V26" s="3308"/>
      <c r="W26" s="3308"/>
      <c r="X26" s="3308"/>
      <c r="Y26" s="3309"/>
      <c r="Z26" s="3138"/>
      <c r="AA26" s="3139"/>
      <c r="AB26" s="3139"/>
      <c r="AC26" s="3139"/>
      <c r="AD26" s="3139"/>
      <c r="AE26" s="3139"/>
      <c r="AF26" s="3140"/>
      <c r="AG26" s="3014" t="s">
        <v>152</v>
      </c>
      <c r="AH26" s="3015"/>
      <c r="AI26" s="3015"/>
      <c r="AJ26" s="3015"/>
      <c r="AK26" s="3015"/>
      <c r="AL26" s="3015"/>
      <c r="AM26" s="3015"/>
      <c r="AN26" s="3015"/>
      <c r="AO26" s="3015"/>
      <c r="AP26" s="3016"/>
      <c r="AQ26" s="3017" t="s">
        <v>127</v>
      </c>
      <c r="AR26" s="3018"/>
      <c r="AS26" s="3018"/>
      <c r="AT26" s="3018"/>
      <c r="AU26" s="3018"/>
      <c r="AV26" s="3018"/>
      <c r="AW26" s="3018"/>
      <c r="AX26" s="3018"/>
      <c r="AY26" s="3018"/>
      <c r="AZ26" s="3018"/>
      <c r="BA26" s="3018"/>
      <c r="BB26" s="3018"/>
      <c r="BC26" s="3018"/>
      <c r="BD26" s="3018"/>
      <c r="BE26" s="3018"/>
      <c r="BF26" s="3018"/>
      <c r="BG26" s="3018"/>
      <c r="BH26" s="3018"/>
      <c r="BI26" s="3019"/>
      <c r="BJ26" s="1051"/>
      <c r="BK26" s="1049"/>
      <c r="BL26" s="1049"/>
      <c r="BM26" s="3022"/>
    </row>
    <row r="27" spans="1:65" ht="22.7" customHeight="1" x14ac:dyDescent="0.4">
      <c r="A27" s="3290"/>
      <c r="B27" s="3138"/>
      <c r="C27" s="3139"/>
      <c r="D27" s="3139"/>
      <c r="E27" s="3139"/>
      <c r="F27" s="3139"/>
      <c r="G27" s="3139"/>
      <c r="H27" s="3139"/>
      <c r="I27" s="3140"/>
      <c r="J27" s="3144"/>
      <c r="K27" s="3145"/>
      <c r="L27" s="3145"/>
      <c r="M27" s="3145"/>
      <c r="N27" s="3146"/>
      <c r="O27" s="3111"/>
      <c r="P27" s="3112"/>
      <c r="Q27" s="3112"/>
      <c r="R27" s="3113"/>
      <c r="S27" s="3307"/>
      <c r="T27" s="3308"/>
      <c r="U27" s="3308"/>
      <c r="V27" s="3308"/>
      <c r="W27" s="3308"/>
      <c r="X27" s="3308"/>
      <c r="Y27" s="3309"/>
      <c r="Z27" s="3138"/>
      <c r="AA27" s="3139"/>
      <c r="AB27" s="3139"/>
      <c r="AC27" s="3139"/>
      <c r="AD27" s="3139"/>
      <c r="AE27" s="3139"/>
      <c r="AF27" s="3140"/>
      <c r="AG27" s="3023" t="s">
        <v>74</v>
      </c>
      <c r="AH27" s="3024"/>
      <c r="AI27" s="3024"/>
      <c r="AJ27" s="3024"/>
      <c r="AK27" s="3024"/>
      <c r="AL27" s="3024"/>
      <c r="AM27" s="3024"/>
      <c r="AN27" s="3024"/>
      <c r="AO27" s="3024"/>
      <c r="AP27" s="3025"/>
      <c r="AQ27" s="3026" t="s">
        <v>62</v>
      </c>
      <c r="AR27" s="3027"/>
      <c r="AS27" s="3027"/>
      <c r="AT27" s="3027"/>
      <c r="AU27" s="3027"/>
      <c r="AV27" s="3027"/>
      <c r="AW27" s="3027"/>
      <c r="AX27" s="3027"/>
      <c r="AY27" s="3027"/>
      <c r="AZ27" s="3027"/>
      <c r="BA27" s="3027"/>
      <c r="BB27" s="3027"/>
      <c r="BC27" s="3027"/>
      <c r="BD27" s="3027"/>
      <c r="BE27" s="3027"/>
      <c r="BF27" s="3027"/>
      <c r="BG27" s="3027"/>
      <c r="BH27" s="3027"/>
      <c r="BI27" s="3028"/>
      <c r="BJ27" s="1051"/>
      <c r="BK27" s="1049"/>
      <c r="BL27" s="1049"/>
      <c r="BM27" s="3022"/>
    </row>
    <row r="28" spans="1:65" ht="22.7" customHeight="1" x14ac:dyDescent="0.4">
      <c r="A28" s="3290"/>
      <c r="B28" s="3138"/>
      <c r="C28" s="3139"/>
      <c r="D28" s="3139"/>
      <c r="E28" s="3139"/>
      <c r="F28" s="3139"/>
      <c r="G28" s="3139"/>
      <c r="H28" s="3139"/>
      <c r="I28" s="3140"/>
      <c r="J28" s="3144"/>
      <c r="K28" s="3145"/>
      <c r="L28" s="3145"/>
      <c r="M28" s="3145"/>
      <c r="N28" s="3146"/>
      <c r="O28" s="3111"/>
      <c r="P28" s="3112"/>
      <c r="Q28" s="3112"/>
      <c r="R28" s="3113"/>
      <c r="S28" s="3307"/>
      <c r="T28" s="3308"/>
      <c r="U28" s="3308"/>
      <c r="V28" s="3308"/>
      <c r="W28" s="3308"/>
      <c r="X28" s="3308"/>
      <c r="Y28" s="3309"/>
      <c r="Z28" s="3138"/>
      <c r="AA28" s="3139"/>
      <c r="AB28" s="3139"/>
      <c r="AC28" s="3139"/>
      <c r="AD28" s="3139"/>
      <c r="AE28" s="3139"/>
      <c r="AF28" s="3140"/>
      <c r="AG28" s="3023" t="s">
        <v>115</v>
      </c>
      <c r="AH28" s="3024"/>
      <c r="AI28" s="3024"/>
      <c r="AJ28" s="3024"/>
      <c r="AK28" s="3024"/>
      <c r="AL28" s="3024"/>
      <c r="AM28" s="3024"/>
      <c r="AN28" s="3024"/>
      <c r="AO28" s="3024"/>
      <c r="AP28" s="3025"/>
      <c r="AQ28" s="3026" t="s">
        <v>62</v>
      </c>
      <c r="AR28" s="3027"/>
      <c r="AS28" s="3027"/>
      <c r="AT28" s="3027"/>
      <c r="AU28" s="3027"/>
      <c r="AV28" s="3027"/>
      <c r="AW28" s="3027"/>
      <c r="AX28" s="3027"/>
      <c r="AY28" s="3027"/>
      <c r="AZ28" s="3027"/>
      <c r="BA28" s="3027"/>
      <c r="BB28" s="3027"/>
      <c r="BC28" s="3027"/>
      <c r="BD28" s="3027"/>
      <c r="BE28" s="3027"/>
      <c r="BF28" s="3027"/>
      <c r="BG28" s="3027"/>
      <c r="BH28" s="3027"/>
      <c r="BI28" s="3028"/>
      <c r="BJ28" s="1051"/>
      <c r="BK28" s="1049"/>
      <c r="BL28" s="1049"/>
      <c r="BM28" s="3022"/>
    </row>
    <row r="29" spans="1:65" ht="22.7" customHeight="1" x14ac:dyDescent="0.4">
      <c r="A29" s="3290"/>
      <c r="B29" s="3138"/>
      <c r="C29" s="3139"/>
      <c r="D29" s="3139"/>
      <c r="E29" s="3139"/>
      <c r="F29" s="3139"/>
      <c r="G29" s="3139"/>
      <c r="H29" s="3139"/>
      <c r="I29" s="3140"/>
      <c r="J29" s="3144"/>
      <c r="K29" s="3145"/>
      <c r="L29" s="3145"/>
      <c r="M29" s="3145"/>
      <c r="N29" s="3146"/>
      <c r="O29" s="3111"/>
      <c r="P29" s="3112"/>
      <c r="Q29" s="3112"/>
      <c r="R29" s="3113"/>
      <c r="S29" s="3307"/>
      <c r="T29" s="3308"/>
      <c r="U29" s="3308"/>
      <c r="V29" s="3308"/>
      <c r="W29" s="3308"/>
      <c r="X29" s="3308"/>
      <c r="Y29" s="3309"/>
      <c r="Z29" s="3138"/>
      <c r="AA29" s="3139"/>
      <c r="AB29" s="3139"/>
      <c r="AC29" s="3139"/>
      <c r="AD29" s="3139"/>
      <c r="AE29" s="3139"/>
      <c r="AF29" s="3140"/>
      <c r="AG29" s="3023" t="s">
        <v>150</v>
      </c>
      <c r="AH29" s="3024"/>
      <c r="AI29" s="3024"/>
      <c r="AJ29" s="3024"/>
      <c r="AK29" s="3024"/>
      <c r="AL29" s="3024"/>
      <c r="AM29" s="3024"/>
      <c r="AN29" s="3024"/>
      <c r="AO29" s="3024"/>
      <c r="AP29" s="3025"/>
      <c r="AQ29" s="3026" t="s">
        <v>62</v>
      </c>
      <c r="AR29" s="3027"/>
      <c r="AS29" s="3027"/>
      <c r="AT29" s="3027"/>
      <c r="AU29" s="3027"/>
      <c r="AV29" s="3027"/>
      <c r="AW29" s="3027"/>
      <c r="AX29" s="3027"/>
      <c r="AY29" s="3027"/>
      <c r="AZ29" s="3027"/>
      <c r="BA29" s="3027"/>
      <c r="BB29" s="3027"/>
      <c r="BC29" s="3027"/>
      <c r="BD29" s="3027"/>
      <c r="BE29" s="3027"/>
      <c r="BF29" s="3027"/>
      <c r="BG29" s="3027"/>
      <c r="BH29" s="3027"/>
      <c r="BI29" s="3028"/>
      <c r="BJ29" s="1051"/>
      <c r="BK29" s="1049"/>
      <c r="BL29" s="1049"/>
      <c r="BM29" s="3022"/>
    </row>
    <row r="30" spans="1:65" ht="63" customHeight="1" x14ac:dyDescent="0.4">
      <c r="A30" s="3290"/>
      <c r="B30" s="3138"/>
      <c r="C30" s="3139"/>
      <c r="D30" s="3139"/>
      <c r="E30" s="3139"/>
      <c r="F30" s="3139"/>
      <c r="G30" s="3139"/>
      <c r="H30" s="3139"/>
      <c r="I30" s="3140"/>
      <c r="J30" s="3144"/>
      <c r="K30" s="3145"/>
      <c r="L30" s="3145"/>
      <c r="M30" s="3145"/>
      <c r="N30" s="3146"/>
      <c r="O30" s="3111"/>
      <c r="P30" s="3112"/>
      <c r="Q30" s="3112"/>
      <c r="R30" s="3113"/>
      <c r="S30" s="3307"/>
      <c r="T30" s="3308"/>
      <c r="U30" s="3308"/>
      <c r="V30" s="3308"/>
      <c r="W30" s="3308"/>
      <c r="X30" s="3308"/>
      <c r="Y30" s="3309"/>
      <c r="Z30" s="3138"/>
      <c r="AA30" s="3139"/>
      <c r="AB30" s="3139"/>
      <c r="AC30" s="3139"/>
      <c r="AD30" s="3139"/>
      <c r="AE30" s="3139"/>
      <c r="AF30" s="3140"/>
      <c r="AG30" s="3023" t="s">
        <v>75</v>
      </c>
      <c r="AH30" s="3024"/>
      <c r="AI30" s="3024"/>
      <c r="AJ30" s="3024"/>
      <c r="AK30" s="3024"/>
      <c r="AL30" s="3024"/>
      <c r="AM30" s="3024"/>
      <c r="AN30" s="3024"/>
      <c r="AO30" s="3024"/>
      <c r="AP30" s="3025"/>
      <c r="AQ30" s="3035" t="s">
        <v>151</v>
      </c>
      <c r="AR30" s="3037"/>
      <c r="AS30" s="3037"/>
      <c r="AT30" s="3037"/>
      <c r="AU30" s="3037"/>
      <c r="AV30" s="3037"/>
      <c r="AW30" s="3037"/>
      <c r="AX30" s="3037"/>
      <c r="AY30" s="3037"/>
      <c r="AZ30" s="3037"/>
      <c r="BA30" s="3037"/>
      <c r="BB30" s="3037"/>
      <c r="BC30" s="3037"/>
      <c r="BD30" s="3037"/>
      <c r="BE30" s="3037"/>
      <c r="BF30" s="3037"/>
      <c r="BG30" s="3037"/>
      <c r="BH30" s="3037"/>
      <c r="BI30" s="3038"/>
      <c r="BJ30" s="1051"/>
      <c r="BK30" s="1049"/>
      <c r="BL30" s="1049"/>
      <c r="BM30" s="3022"/>
    </row>
    <row r="31" spans="1:65" ht="22.7" customHeight="1" x14ac:dyDescent="0.4">
      <c r="A31" s="3290"/>
      <c r="B31" s="3138"/>
      <c r="C31" s="3139"/>
      <c r="D31" s="3139"/>
      <c r="E31" s="3139"/>
      <c r="F31" s="3139"/>
      <c r="G31" s="3139"/>
      <c r="H31" s="3139"/>
      <c r="I31" s="3140"/>
      <c r="J31" s="3144"/>
      <c r="K31" s="3145"/>
      <c r="L31" s="3145"/>
      <c r="M31" s="3145"/>
      <c r="N31" s="3146"/>
      <c r="O31" s="3111"/>
      <c r="P31" s="3112"/>
      <c r="Q31" s="3112"/>
      <c r="R31" s="3113"/>
      <c r="S31" s="3307"/>
      <c r="T31" s="3308"/>
      <c r="U31" s="3308"/>
      <c r="V31" s="3308"/>
      <c r="W31" s="3308"/>
      <c r="X31" s="3308"/>
      <c r="Y31" s="3309"/>
      <c r="Z31" s="3138"/>
      <c r="AA31" s="3139"/>
      <c r="AB31" s="3139"/>
      <c r="AC31" s="3139"/>
      <c r="AD31" s="3139"/>
      <c r="AE31" s="3139"/>
      <c r="AF31" s="3140"/>
      <c r="AG31" s="3023" t="s">
        <v>117</v>
      </c>
      <c r="AH31" s="3024"/>
      <c r="AI31" s="3024"/>
      <c r="AJ31" s="3024"/>
      <c r="AK31" s="3024"/>
      <c r="AL31" s="3024"/>
      <c r="AM31" s="3024"/>
      <c r="AN31" s="3024"/>
      <c r="AO31" s="3024"/>
      <c r="AP31" s="3025"/>
      <c r="AQ31" s="3026" t="s">
        <v>116</v>
      </c>
      <c r="AR31" s="3027"/>
      <c r="AS31" s="3027"/>
      <c r="AT31" s="3027"/>
      <c r="AU31" s="3027"/>
      <c r="AV31" s="3027"/>
      <c r="AW31" s="3027"/>
      <c r="AX31" s="3027"/>
      <c r="AY31" s="3027"/>
      <c r="AZ31" s="3027"/>
      <c r="BA31" s="3027"/>
      <c r="BB31" s="3027"/>
      <c r="BC31" s="3027"/>
      <c r="BD31" s="3027"/>
      <c r="BE31" s="3027"/>
      <c r="BF31" s="3027"/>
      <c r="BG31" s="3027"/>
      <c r="BH31" s="3027"/>
      <c r="BI31" s="3028"/>
      <c r="BJ31" s="1051"/>
      <c r="BK31" s="1049"/>
      <c r="BL31" s="1049"/>
      <c r="BM31" s="3022"/>
    </row>
    <row r="32" spans="1:65" ht="21.75" customHeight="1" x14ac:dyDescent="0.4">
      <c r="A32" s="3290"/>
      <c r="B32" s="3138"/>
      <c r="C32" s="3139"/>
      <c r="D32" s="3139"/>
      <c r="E32" s="3139"/>
      <c r="F32" s="3139"/>
      <c r="G32" s="3139"/>
      <c r="H32" s="3139"/>
      <c r="I32" s="3140"/>
      <c r="J32" s="3144"/>
      <c r="K32" s="3145"/>
      <c r="L32" s="3145"/>
      <c r="M32" s="3145"/>
      <c r="N32" s="3146"/>
      <c r="O32" s="3111"/>
      <c r="P32" s="3112"/>
      <c r="Q32" s="3112"/>
      <c r="R32" s="3113"/>
      <c r="S32" s="3307"/>
      <c r="T32" s="3308"/>
      <c r="U32" s="3308"/>
      <c r="V32" s="3308"/>
      <c r="W32" s="3308"/>
      <c r="X32" s="3308"/>
      <c r="Y32" s="3309"/>
      <c r="Z32" s="3138"/>
      <c r="AA32" s="3139"/>
      <c r="AB32" s="3139"/>
      <c r="AC32" s="3139"/>
      <c r="AD32" s="3139"/>
      <c r="AE32" s="3139"/>
      <c r="AF32" s="3140"/>
      <c r="AG32" s="3023" t="s">
        <v>76</v>
      </c>
      <c r="AH32" s="3024"/>
      <c r="AI32" s="3024"/>
      <c r="AJ32" s="3024"/>
      <c r="AK32" s="3024"/>
      <c r="AL32" s="3024"/>
      <c r="AM32" s="3024"/>
      <c r="AN32" s="3024"/>
      <c r="AO32" s="3024"/>
      <c r="AP32" s="3025"/>
      <c r="AQ32" s="3026" t="s">
        <v>77</v>
      </c>
      <c r="AR32" s="3027"/>
      <c r="AS32" s="3027"/>
      <c r="AT32" s="3027"/>
      <c r="AU32" s="3027"/>
      <c r="AV32" s="3027"/>
      <c r="AW32" s="3027"/>
      <c r="AX32" s="3027"/>
      <c r="AY32" s="3027"/>
      <c r="AZ32" s="3027"/>
      <c r="BA32" s="3027"/>
      <c r="BB32" s="3027"/>
      <c r="BC32" s="3027"/>
      <c r="BD32" s="3027"/>
      <c r="BE32" s="3027"/>
      <c r="BF32" s="3027"/>
      <c r="BG32" s="3027"/>
      <c r="BH32" s="3027"/>
      <c r="BI32" s="3028"/>
      <c r="BJ32" s="1051"/>
      <c r="BK32" s="1049"/>
      <c r="BL32" s="1049"/>
      <c r="BM32" s="3022"/>
    </row>
    <row r="33" spans="1:65" ht="21.75" customHeight="1" x14ac:dyDescent="0.4">
      <c r="A33" s="3290"/>
      <c r="B33" s="3138"/>
      <c r="C33" s="3139"/>
      <c r="D33" s="3139"/>
      <c r="E33" s="3139"/>
      <c r="F33" s="3139"/>
      <c r="G33" s="3139"/>
      <c r="H33" s="3139"/>
      <c r="I33" s="3140"/>
      <c r="J33" s="3144"/>
      <c r="K33" s="3145"/>
      <c r="L33" s="3145"/>
      <c r="M33" s="3145"/>
      <c r="N33" s="3146"/>
      <c r="O33" s="3111"/>
      <c r="P33" s="3112"/>
      <c r="Q33" s="3112"/>
      <c r="R33" s="3113"/>
      <c r="S33" s="3307"/>
      <c r="T33" s="3308"/>
      <c r="U33" s="3308"/>
      <c r="V33" s="3308"/>
      <c r="W33" s="3308"/>
      <c r="X33" s="3308"/>
      <c r="Y33" s="3309"/>
      <c r="Z33" s="3138"/>
      <c r="AA33" s="3139"/>
      <c r="AB33" s="3139"/>
      <c r="AC33" s="3139"/>
      <c r="AD33" s="3139"/>
      <c r="AE33" s="3139"/>
      <c r="AF33" s="3140"/>
      <c r="AG33" s="3023" t="s">
        <v>78</v>
      </c>
      <c r="AH33" s="3024"/>
      <c r="AI33" s="3024"/>
      <c r="AJ33" s="3024"/>
      <c r="AK33" s="3024"/>
      <c r="AL33" s="3024"/>
      <c r="AM33" s="3024"/>
      <c r="AN33" s="3024"/>
      <c r="AO33" s="3024"/>
      <c r="AP33" s="3025"/>
      <c r="AQ33" s="3026" t="s">
        <v>77</v>
      </c>
      <c r="AR33" s="3027"/>
      <c r="AS33" s="3027"/>
      <c r="AT33" s="3027"/>
      <c r="AU33" s="3027"/>
      <c r="AV33" s="3027"/>
      <c r="AW33" s="3027"/>
      <c r="AX33" s="3027"/>
      <c r="AY33" s="3027"/>
      <c r="AZ33" s="3027"/>
      <c r="BA33" s="3027"/>
      <c r="BB33" s="3027"/>
      <c r="BC33" s="3027"/>
      <c r="BD33" s="3027"/>
      <c r="BE33" s="3027"/>
      <c r="BF33" s="3027"/>
      <c r="BG33" s="3027"/>
      <c r="BH33" s="3027"/>
      <c r="BI33" s="3028"/>
      <c r="BJ33" s="1051"/>
      <c r="BK33" s="1049"/>
      <c r="BL33" s="1049"/>
      <c r="BM33" s="3022"/>
    </row>
    <row r="34" spans="1:65" ht="21.75" customHeight="1" x14ac:dyDescent="0.4">
      <c r="A34" s="3290"/>
      <c r="B34" s="3138"/>
      <c r="C34" s="3139"/>
      <c r="D34" s="3139"/>
      <c r="E34" s="3139"/>
      <c r="F34" s="3139"/>
      <c r="G34" s="3139"/>
      <c r="H34" s="3139"/>
      <c r="I34" s="3140"/>
      <c r="J34" s="3144"/>
      <c r="K34" s="3145"/>
      <c r="L34" s="3145"/>
      <c r="M34" s="3145"/>
      <c r="N34" s="3146"/>
      <c r="O34" s="3111"/>
      <c r="P34" s="3112"/>
      <c r="Q34" s="3112"/>
      <c r="R34" s="3113"/>
      <c r="S34" s="3307"/>
      <c r="T34" s="3308"/>
      <c r="U34" s="3308"/>
      <c r="V34" s="3308"/>
      <c r="W34" s="3308"/>
      <c r="X34" s="3308"/>
      <c r="Y34" s="3309"/>
      <c r="Z34" s="3138"/>
      <c r="AA34" s="3139"/>
      <c r="AB34" s="3139"/>
      <c r="AC34" s="3139"/>
      <c r="AD34" s="3139"/>
      <c r="AE34" s="3139"/>
      <c r="AF34" s="3140"/>
      <c r="AG34" s="3023" t="s">
        <v>118</v>
      </c>
      <c r="AH34" s="3024"/>
      <c r="AI34" s="3024"/>
      <c r="AJ34" s="3024"/>
      <c r="AK34" s="3024"/>
      <c r="AL34" s="3024"/>
      <c r="AM34" s="3024"/>
      <c r="AN34" s="3024"/>
      <c r="AO34" s="3024"/>
      <c r="AP34" s="3025"/>
      <c r="AQ34" s="3026" t="s">
        <v>79</v>
      </c>
      <c r="AR34" s="3027"/>
      <c r="AS34" s="3027"/>
      <c r="AT34" s="3027"/>
      <c r="AU34" s="3027"/>
      <c r="AV34" s="3027"/>
      <c r="AW34" s="3027"/>
      <c r="AX34" s="3027"/>
      <c r="AY34" s="3027"/>
      <c r="AZ34" s="3027"/>
      <c r="BA34" s="3027"/>
      <c r="BB34" s="3027"/>
      <c r="BC34" s="3027"/>
      <c r="BD34" s="3027"/>
      <c r="BE34" s="3027"/>
      <c r="BF34" s="3027"/>
      <c r="BG34" s="3027"/>
      <c r="BH34" s="3027"/>
      <c r="BI34" s="3028"/>
      <c r="BJ34" s="1051"/>
      <c r="BK34" s="1049"/>
      <c r="BL34" s="1049"/>
      <c r="BM34" s="3022"/>
    </row>
    <row r="35" spans="1:65" ht="21.75" customHeight="1" x14ac:dyDescent="0.4">
      <c r="A35" s="3290"/>
      <c r="B35" s="3141"/>
      <c r="C35" s="3142"/>
      <c r="D35" s="3142"/>
      <c r="E35" s="3142"/>
      <c r="F35" s="3142"/>
      <c r="G35" s="3142"/>
      <c r="H35" s="3142"/>
      <c r="I35" s="3143"/>
      <c r="J35" s="3298"/>
      <c r="K35" s="3299"/>
      <c r="L35" s="3299"/>
      <c r="M35" s="3299"/>
      <c r="N35" s="3300"/>
      <c r="O35" s="3114"/>
      <c r="P35" s="3115"/>
      <c r="Q35" s="3115"/>
      <c r="R35" s="3116"/>
      <c r="S35" s="3310"/>
      <c r="T35" s="3311"/>
      <c r="U35" s="3311"/>
      <c r="V35" s="3311"/>
      <c r="W35" s="3311"/>
      <c r="X35" s="3311"/>
      <c r="Y35" s="3312"/>
      <c r="Z35" s="3141"/>
      <c r="AA35" s="3142"/>
      <c r="AB35" s="3142"/>
      <c r="AC35" s="3142"/>
      <c r="AD35" s="3142"/>
      <c r="AE35" s="3142"/>
      <c r="AF35" s="3143"/>
      <c r="AG35" s="3023" t="s">
        <v>80</v>
      </c>
      <c r="AH35" s="3024"/>
      <c r="AI35" s="3024"/>
      <c r="AJ35" s="3024"/>
      <c r="AK35" s="3024"/>
      <c r="AL35" s="3024"/>
      <c r="AM35" s="3024"/>
      <c r="AN35" s="3024"/>
      <c r="AO35" s="3024"/>
      <c r="AP35" s="3025"/>
      <c r="AQ35" s="3026" t="s">
        <v>81</v>
      </c>
      <c r="AR35" s="3027"/>
      <c r="AS35" s="3027"/>
      <c r="AT35" s="3027"/>
      <c r="AU35" s="3027"/>
      <c r="AV35" s="3027"/>
      <c r="AW35" s="3027"/>
      <c r="AX35" s="3027"/>
      <c r="AY35" s="3027"/>
      <c r="AZ35" s="3027"/>
      <c r="BA35" s="3027"/>
      <c r="BB35" s="3027"/>
      <c r="BC35" s="3027"/>
      <c r="BD35" s="3027"/>
      <c r="BE35" s="3027"/>
      <c r="BF35" s="3027"/>
      <c r="BG35" s="3027"/>
      <c r="BH35" s="3027"/>
      <c r="BI35" s="3028"/>
      <c r="BJ35" s="1051"/>
      <c r="BK35" s="1049"/>
      <c r="BL35" s="1049"/>
      <c r="BM35" s="3022"/>
    </row>
    <row r="36" spans="1:65" ht="22.7" customHeight="1" x14ac:dyDescent="0.4">
      <c r="A36" s="3290"/>
      <c r="B36" s="3204" t="s">
        <v>155</v>
      </c>
      <c r="C36" s="3205"/>
      <c r="D36" s="3205"/>
      <c r="E36" s="3205"/>
      <c r="F36" s="3205"/>
      <c r="G36" s="3205"/>
      <c r="H36" s="3205"/>
      <c r="I36" s="3206"/>
      <c r="J36" s="3211"/>
      <c r="K36" s="3212"/>
      <c r="L36" s="3212"/>
      <c r="M36" s="3212"/>
      <c r="N36" s="3213"/>
      <c r="O36" s="3217"/>
      <c r="P36" s="3218"/>
      <c r="Q36" s="3218"/>
      <c r="R36" s="3219"/>
      <c r="S36" s="3223" t="s">
        <v>82</v>
      </c>
      <c r="T36" s="3224"/>
      <c r="U36" s="3224"/>
      <c r="V36" s="3224"/>
      <c r="W36" s="3224"/>
      <c r="X36" s="3224"/>
      <c r="Y36" s="3225"/>
      <c r="Z36" s="3229"/>
      <c r="AA36" s="3230"/>
      <c r="AB36" s="3230"/>
      <c r="AC36" s="3230"/>
      <c r="AD36" s="3230"/>
      <c r="AE36" s="3230"/>
      <c r="AF36" s="3231"/>
      <c r="AG36" s="3053" t="s">
        <v>26</v>
      </c>
      <c r="AH36" s="3054"/>
      <c r="AI36" s="3054"/>
      <c r="AJ36" s="3054"/>
      <c r="AK36" s="3054"/>
      <c r="AL36" s="3054"/>
      <c r="AM36" s="3054"/>
      <c r="AN36" s="3054"/>
      <c r="AO36" s="3054"/>
      <c r="AP36" s="3055"/>
      <c r="AQ36" s="3048" t="s">
        <v>62</v>
      </c>
      <c r="AR36" s="3049"/>
      <c r="AS36" s="3049"/>
      <c r="AT36" s="3049"/>
      <c r="AU36" s="3049"/>
      <c r="AV36" s="3049"/>
      <c r="AW36" s="3049"/>
      <c r="AX36" s="3049"/>
      <c r="AY36" s="3049"/>
      <c r="AZ36" s="3049"/>
      <c r="BA36" s="3049"/>
      <c r="BB36" s="3049"/>
      <c r="BC36" s="3049"/>
      <c r="BD36" s="3049"/>
      <c r="BE36" s="3049"/>
      <c r="BF36" s="3049"/>
      <c r="BG36" s="3049"/>
      <c r="BH36" s="3049"/>
      <c r="BI36" s="3050"/>
      <c r="BJ36" s="3241"/>
      <c r="BK36" s="3242"/>
      <c r="BL36" s="3242"/>
      <c r="BM36" s="3243"/>
    </row>
    <row r="37" spans="1:65" ht="22.7" customHeight="1" x14ac:dyDescent="0.4">
      <c r="A37" s="3290"/>
      <c r="B37" s="3207"/>
      <c r="C37" s="3205"/>
      <c r="D37" s="3205"/>
      <c r="E37" s="3205"/>
      <c r="F37" s="3205"/>
      <c r="G37" s="3205"/>
      <c r="H37" s="3205"/>
      <c r="I37" s="3206"/>
      <c r="J37" s="3211"/>
      <c r="K37" s="3212"/>
      <c r="L37" s="3212"/>
      <c r="M37" s="3212"/>
      <c r="N37" s="3213"/>
      <c r="O37" s="3217"/>
      <c r="P37" s="3218"/>
      <c r="Q37" s="3218"/>
      <c r="R37" s="3219"/>
      <c r="S37" s="3223"/>
      <c r="T37" s="3224"/>
      <c r="U37" s="3224"/>
      <c r="V37" s="3224"/>
      <c r="W37" s="3224"/>
      <c r="X37" s="3224"/>
      <c r="Y37" s="3225"/>
      <c r="Z37" s="3229"/>
      <c r="AA37" s="3230"/>
      <c r="AB37" s="3230"/>
      <c r="AC37" s="3230"/>
      <c r="AD37" s="3230"/>
      <c r="AE37" s="3230"/>
      <c r="AF37" s="3231"/>
      <c r="AG37" s="3023" t="s">
        <v>18</v>
      </c>
      <c r="AH37" s="3024"/>
      <c r="AI37" s="3024"/>
      <c r="AJ37" s="3024"/>
      <c r="AK37" s="3024"/>
      <c r="AL37" s="3024"/>
      <c r="AM37" s="3024"/>
      <c r="AN37" s="3024"/>
      <c r="AO37" s="3024"/>
      <c r="AP37" s="3025"/>
      <c r="AQ37" s="3026" t="s">
        <v>62</v>
      </c>
      <c r="AR37" s="3027"/>
      <c r="AS37" s="3027"/>
      <c r="AT37" s="3027"/>
      <c r="AU37" s="3027"/>
      <c r="AV37" s="3027"/>
      <c r="AW37" s="3027"/>
      <c r="AX37" s="3027"/>
      <c r="AY37" s="3027"/>
      <c r="AZ37" s="3027"/>
      <c r="BA37" s="3027"/>
      <c r="BB37" s="3027"/>
      <c r="BC37" s="3027"/>
      <c r="BD37" s="3027"/>
      <c r="BE37" s="3027"/>
      <c r="BF37" s="3027"/>
      <c r="BG37" s="3027"/>
      <c r="BH37" s="3027"/>
      <c r="BI37" s="3028"/>
      <c r="BJ37" s="3045"/>
      <c r="BK37" s="3046"/>
      <c r="BL37" s="3046"/>
      <c r="BM37" s="3047"/>
    </row>
    <row r="38" spans="1:65" ht="22.7" customHeight="1" x14ac:dyDescent="0.4">
      <c r="A38" s="3290"/>
      <c r="B38" s="3207"/>
      <c r="C38" s="3205"/>
      <c r="D38" s="3205"/>
      <c r="E38" s="3205"/>
      <c r="F38" s="3205"/>
      <c r="G38" s="3205"/>
      <c r="H38" s="3205"/>
      <c r="I38" s="3206"/>
      <c r="J38" s="3211"/>
      <c r="K38" s="3212"/>
      <c r="L38" s="3212"/>
      <c r="M38" s="3212"/>
      <c r="N38" s="3213"/>
      <c r="O38" s="3217"/>
      <c r="P38" s="3218"/>
      <c r="Q38" s="3218"/>
      <c r="R38" s="3219"/>
      <c r="S38" s="3223"/>
      <c r="T38" s="3224"/>
      <c r="U38" s="3224"/>
      <c r="V38" s="3224"/>
      <c r="W38" s="3224"/>
      <c r="X38" s="3224"/>
      <c r="Y38" s="3225"/>
      <c r="Z38" s="3229"/>
      <c r="AA38" s="3230"/>
      <c r="AB38" s="3230"/>
      <c r="AC38" s="3230"/>
      <c r="AD38" s="3230"/>
      <c r="AE38" s="3230"/>
      <c r="AF38" s="3231"/>
      <c r="AG38" s="3023" t="s">
        <v>64</v>
      </c>
      <c r="AH38" s="3024"/>
      <c r="AI38" s="3024"/>
      <c r="AJ38" s="3024"/>
      <c r="AK38" s="3024"/>
      <c r="AL38" s="3024"/>
      <c r="AM38" s="3024"/>
      <c r="AN38" s="3024"/>
      <c r="AO38" s="3024"/>
      <c r="AP38" s="3025"/>
      <c r="AQ38" s="3026" t="s">
        <v>65</v>
      </c>
      <c r="AR38" s="3027"/>
      <c r="AS38" s="3027"/>
      <c r="AT38" s="3027"/>
      <c r="AU38" s="3027"/>
      <c r="AV38" s="3027"/>
      <c r="AW38" s="3027"/>
      <c r="AX38" s="3027"/>
      <c r="AY38" s="3027"/>
      <c r="AZ38" s="3027"/>
      <c r="BA38" s="3027"/>
      <c r="BB38" s="3027"/>
      <c r="BC38" s="3027"/>
      <c r="BD38" s="3027"/>
      <c r="BE38" s="3027"/>
      <c r="BF38" s="3027"/>
      <c r="BG38" s="3027"/>
      <c r="BH38" s="3027"/>
      <c r="BI38" s="3028"/>
      <c r="BJ38" s="3045"/>
      <c r="BK38" s="3046"/>
      <c r="BL38" s="3046"/>
      <c r="BM38" s="3047"/>
    </row>
    <row r="39" spans="1:65" ht="22.7" customHeight="1" x14ac:dyDescent="0.4">
      <c r="A39" s="3290"/>
      <c r="B39" s="3207"/>
      <c r="C39" s="3205"/>
      <c r="D39" s="3205"/>
      <c r="E39" s="3205"/>
      <c r="F39" s="3205"/>
      <c r="G39" s="3205"/>
      <c r="H39" s="3205"/>
      <c r="I39" s="3206"/>
      <c r="J39" s="3211"/>
      <c r="K39" s="3212"/>
      <c r="L39" s="3212"/>
      <c r="M39" s="3212"/>
      <c r="N39" s="3213"/>
      <c r="O39" s="3217"/>
      <c r="P39" s="3218"/>
      <c r="Q39" s="3218"/>
      <c r="R39" s="3219"/>
      <c r="S39" s="3223"/>
      <c r="T39" s="3224"/>
      <c r="U39" s="3224"/>
      <c r="V39" s="3224"/>
      <c r="W39" s="3224"/>
      <c r="X39" s="3224"/>
      <c r="Y39" s="3225"/>
      <c r="Z39" s="3229"/>
      <c r="AA39" s="3230"/>
      <c r="AB39" s="3230"/>
      <c r="AC39" s="3230"/>
      <c r="AD39" s="3230"/>
      <c r="AE39" s="3230"/>
      <c r="AF39" s="3231"/>
      <c r="AG39" s="3023" t="s">
        <v>69</v>
      </c>
      <c r="AH39" s="3024"/>
      <c r="AI39" s="3024"/>
      <c r="AJ39" s="3024"/>
      <c r="AK39" s="3024"/>
      <c r="AL39" s="3024"/>
      <c r="AM39" s="3024"/>
      <c r="AN39" s="3024"/>
      <c r="AO39" s="3024"/>
      <c r="AP39" s="3025"/>
      <c r="AQ39" s="3026" t="s">
        <v>14</v>
      </c>
      <c r="AR39" s="3027"/>
      <c r="AS39" s="3027"/>
      <c r="AT39" s="3027"/>
      <c r="AU39" s="3027"/>
      <c r="AV39" s="3027"/>
      <c r="AW39" s="3027"/>
      <c r="AX39" s="3027"/>
      <c r="AY39" s="3027"/>
      <c r="AZ39" s="3027"/>
      <c r="BA39" s="3027"/>
      <c r="BB39" s="3027"/>
      <c r="BC39" s="3027"/>
      <c r="BD39" s="3027"/>
      <c r="BE39" s="3027"/>
      <c r="BF39" s="3027"/>
      <c r="BG39" s="3027"/>
      <c r="BH39" s="3027"/>
      <c r="BI39" s="3028"/>
      <c r="BJ39" s="3045"/>
      <c r="BK39" s="3046"/>
      <c r="BL39" s="3046"/>
      <c r="BM39" s="3047"/>
    </row>
    <row r="40" spans="1:65" ht="22.7" customHeight="1" x14ac:dyDescent="0.4">
      <c r="A40" s="3290"/>
      <c r="B40" s="3207"/>
      <c r="C40" s="3205"/>
      <c r="D40" s="3205"/>
      <c r="E40" s="3205"/>
      <c r="F40" s="3205"/>
      <c r="G40" s="3205"/>
      <c r="H40" s="3205"/>
      <c r="I40" s="3206"/>
      <c r="J40" s="3211"/>
      <c r="K40" s="3212"/>
      <c r="L40" s="3212"/>
      <c r="M40" s="3212"/>
      <c r="N40" s="3213"/>
      <c r="O40" s="3217"/>
      <c r="P40" s="3218"/>
      <c r="Q40" s="3218"/>
      <c r="R40" s="3219"/>
      <c r="S40" s="3223"/>
      <c r="T40" s="3224"/>
      <c r="U40" s="3224"/>
      <c r="V40" s="3224"/>
      <c r="W40" s="3224"/>
      <c r="X40" s="3224"/>
      <c r="Y40" s="3225"/>
      <c r="Z40" s="3229"/>
      <c r="AA40" s="3230"/>
      <c r="AB40" s="3230"/>
      <c r="AC40" s="3230"/>
      <c r="AD40" s="3230"/>
      <c r="AE40" s="3230"/>
      <c r="AF40" s="3231"/>
      <c r="AG40" s="3023" t="s">
        <v>72</v>
      </c>
      <c r="AH40" s="3024"/>
      <c r="AI40" s="3024"/>
      <c r="AJ40" s="3024"/>
      <c r="AK40" s="3024"/>
      <c r="AL40" s="3024"/>
      <c r="AM40" s="3024"/>
      <c r="AN40" s="3024"/>
      <c r="AO40" s="3024"/>
      <c r="AP40" s="3025"/>
      <c r="AQ40" s="3026" t="s">
        <v>62</v>
      </c>
      <c r="AR40" s="3027"/>
      <c r="AS40" s="3027"/>
      <c r="AT40" s="3027"/>
      <c r="AU40" s="3027"/>
      <c r="AV40" s="3027"/>
      <c r="AW40" s="3027"/>
      <c r="AX40" s="3027"/>
      <c r="AY40" s="3027"/>
      <c r="AZ40" s="3027"/>
      <c r="BA40" s="3027"/>
      <c r="BB40" s="3027"/>
      <c r="BC40" s="3027"/>
      <c r="BD40" s="3027"/>
      <c r="BE40" s="3027"/>
      <c r="BF40" s="3027"/>
      <c r="BG40" s="3027"/>
      <c r="BH40" s="3027"/>
      <c r="BI40" s="3028"/>
      <c r="BJ40" s="3045"/>
      <c r="BK40" s="3046"/>
      <c r="BL40" s="3046"/>
      <c r="BM40" s="3047"/>
    </row>
    <row r="41" spans="1:65" ht="22.7" customHeight="1" x14ac:dyDescent="0.4">
      <c r="A41" s="3290"/>
      <c r="B41" s="3207"/>
      <c r="C41" s="3205"/>
      <c r="D41" s="3205"/>
      <c r="E41" s="3205"/>
      <c r="F41" s="3205"/>
      <c r="G41" s="3205"/>
      <c r="H41" s="3205"/>
      <c r="I41" s="3206"/>
      <c r="J41" s="3211"/>
      <c r="K41" s="3212"/>
      <c r="L41" s="3212"/>
      <c r="M41" s="3212"/>
      <c r="N41" s="3213"/>
      <c r="O41" s="3217"/>
      <c r="P41" s="3218"/>
      <c r="Q41" s="3218"/>
      <c r="R41" s="3219"/>
      <c r="S41" s="3223"/>
      <c r="T41" s="3224"/>
      <c r="U41" s="3224"/>
      <c r="V41" s="3224"/>
      <c r="W41" s="3224"/>
      <c r="X41" s="3224"/>
      <c r="Y41" s="3225"/>
      <c r="Z41" s="3229"/>
      <c r="AA41" s="3230"/>
      <c r="AB41" s="3230"/>
      <c r="AC41" s="3230"/>
      <c r="AD41" s="3230"/>
      <c r="AE41" s="3230"/>
      <c r="AF41" s="3231"/>
      <c r="AG41" s="3023" t="s">
        <v>25</v>
      </c>
      <c r="AH41" s="3024"/>
      <c r="AI41" s="3024"/>
      <c r="AJ41" s="3024"/>
      <c r="AK41" s="3024"/>
      <c r="AL41" s="3024"/>
      <c r="AM41" s="3024"/>
      <c r="AN41" s="3024"/>
      <c r="AO41" s="3024"/>
      <c r="AP41" s="3025"/>
      <c r="AQ41" s="3026" t="s">
        <v>62</v>
      </c>
      <c r="AR41" s="3027"/>
      <c r="AS41" s="3027"/>
      <c r="AT41" s="3027"/>
      <c r="AU41" s="3027"/>
      <c r="AV41" s="3027"/>
      <c r="AW41" s="3027"/>
      <c r="AX41" s="3027"/>
      <c r="AY41" s="3027"/>
      <c r="AZ41" s="3027"/>
      <c r="BA41" s="3027"/>
      <c r="BB41" s="3027"/>
      <c r="BC41" s="3027"/>
      <c r="BD41" s="3027"/>
      <c r="BE41" s="3027"/>
      <c r="BF41" s="3027"/>
      <c r="BG41" s="3027"/>
      <c r="BH41" s="3027"/>
      <c r="BI41" s="3028"/>
      <c r="BJ41" s="3045"/>
      <c r="BK41" s="3046"/>
      <c r="BL41" s="3046"/>
      <c r="BM41" s="3047"/>
    </row>
    <row r="42" spans="1:65" ht="22.7" customHeight="1" x14ac:dyDescent="0.4">
      <c r="A42" s="3290"/>
      <c r="B42" s="3207"/>
      <c r="C42" s="3205"/>
      <c r="D42" s="3205"/>
      <c r="E42" s="3205"/>
      <c r="F42" s="3205"/>
      <c r="G42" s="3205"/>
      <c r="H42" s="3205"/>
      <c r="I42" s="3206"/>
      <c r="J42" s="3211"/>
      <c r="K42" s="3212"/>
      <c r="L42" s="3212"/>
      <c r="M42" s="3212"/>
      <c r="N42" s="3213"/>
      <c r="O42" s="3217"/>
      <c r="P42" s="3218"/>
      <c r="Q42" s="3218"/>
      <c r="R42" s="3219"/>
      <c r="S42" s="3223"/>
      <c r="T42" s="3224"/>
      <c r="U42" s="3224"/>
      <c r="V42" s="3224"/>
      <c r="W42" s="3224"/>
      <c r="X42" s="3224"/>
      <c r="Y42" s="3225"/>
      <c r="Z42" s="3229"/>
      <c r="AA42" s="3230"/>
      <c r="AB42" s="3230"/>
      <c r="AC42" s="3230"/>
      <c r="AD42" s="3230"/>
      <c r="AE42" s="3230"/>
      <c r="AF42" s="3231"/>
      <c r="AG42" s="3023" t="s">
        <v>83</v>
      </c>
      <c r="AH42" s="3024"/>
      <c r="AI42" s="3024"/>
      <c r="AJ42" s="3024"/>
      <c r="AK42" s="3024"/>
      <c r="AL42" s="3024"/>
      <c r="AM42" s="3024"/>
      <c r="AN42" s="3024"/>
      <c r="AO42" s="3024"/>
      <c r="AP42" s="3025"/>
      <c r="AQ42" s="3026" t="s">
        <v>84</v>
      </c>
      <c r="AR42" s="3027"/>
      <c r="AS42" s="3027"/>
      <c r="AT42" s="3027"/>
      <c r="AU42" s="3027"/>
      <c r="AV42" s="3027"/>
      <c r="AW42" s="3027"/>
      <c r="AX42" s="3027"/>
      <c r="AY42" s="3027"/>
      <c r="AZ42" s="3027"/>
      <c r="BA42" s="3027"/>
      <c r="BB42" s="3027"/>
      <c r="BC42" s="3027"/>
      <c r="BD42" s="3027"/>
      <c r="BE42" s="3027"/>
      <c r="BF42" s="3027"/>
      <c r="BG42" s="3027"/>
      <c r="BH42" s="3027"/>
      <c r="BI42" s="3028"/>
      <c r="BJ42" s="3045"/>
      <c r="BK42" s="3046"/>
      <c r="BL42" s="3046"/>
      <c r="BM42" s="3047"/>
    </row>
    <row r="43" spans="1:65" ht="22.7" customHeight="1" x14ac:dyDescent="0.4">
      <c r="A43" s="3290"/>
      <c r="B43" s="3207"/>
      <c r="C43" s="3205"/>
      <c r="D43" s="3205"/>
      <c r="E43" s="3205"/>
      <c r="F43" s="3205"/>
      <c r="G43" s="3205"/>
      <c r="H43" s="3205"/>
      <c r="I43" s="3206"/>
      <c r="J43" s="3211"/>
      <c r="K43" s="3212"/>
      <c r="L43" s="3212"/>
      <c r="M43" s="3212"/>
      <c r="N43" s="3213"/>
      <c r="O43" s="3217"/>
      <c r="P43" s="3218"/>
      <c r="Q43" s="3218"/>
      <c r="R43" s="3219"/>
      <c r="S43" s="3223"/>
      <c r="T43" s="3224"/>
      <c r="U43" s="3224"/>
      <c r="V43" s="3224"/>
      <c r="W43" s="3224"/>
      <c r="X43" s="3224"/>
      <c r="Y43" s="3225"/>
      <c r="Z43" s="3229"/>
      <c r="AA43" s="3230"/>
      <c r="AB43" s="3230"/>
      <c r="AC43" s="3230"/>
      <c r="AD43" s="3230"/>
      <c r="AE43" s="3230"/>
      <c r="AF43" s="3231"/>
      <c r="AG43" s="3023" t="s">
        <v>23</v>
      </c>
      <c r="AH43" s="3024"/>
      <c r="AI43" s="3024"/>
      <c r="AJ43" s="3024"/>
      <c r="AK43" s="3024"/>
      <c r="AL43" s="3024"/>
      <c r="AM43" s="3024"/>
      <c r="AN43" s="3024"/>
      <c r="AO43" s="3024"/>
      <c r="AP43" s="3025"/>
      <c r="AQ43" s="3026" t="s">
        <v>62</v>
      </c>
      <c r="AR43" s="3027"/>
      <c r="AS43" s="3027"/>
      <c r="AT43" s="3027"/>
      <c r="AU43" s="3027"/>
      <c r="AV43" s="3027"/>
      <c r="AW43" s="3027"/>
      <c r="AX43" s="3027"/>
      <c r="AY43" s="3027"/>
      <c r="AZ43" s="3027"/>
      <c r="BA43" s="3027"/>
      <c r="BB43" s="3027"/>
      <c r="BC43" s="3027"/>
      <c r="BD43" s="3027"/>
      <c r="BE43" s="3027"/>
      <c r="BF43" s="3027"/>
      <c r="BG43" s="3027"/>
      <c r="BH43" s="3027"/>
      <c r="BI43" s="3028"/>
      <c r="BJ43" s="3045"/>
      <c r="BK43" s="3046"/>
      <c r="BL43" s="3046"/>
      <c r="BM43" s="3047"/>
    </row>
    <row r="44" spans="1:65" ht="22.7" customHeight="1" x14ac:dyDescent="0.4">
      <c r="A44" s="3290"/>
      <c r="B44" s="3207"/>
      <c r="C44" s="3205"/>
      <c r="D44" s="3205"/>
      <c r="E44" s="3205"/>
      <c r="F44" s="3205"/>
      <c r="G44" s="3205"/>
      <c r="H44" s="3205"/>
      <c r="I44" s="3206"/>
      <c r="J44" s="3211"/>
      <c r="K44" s="3212"/>
      <c r="L44" s="3212"/>
      <c r="M44" s="3212"/>
      <c r="N44" s="3213"/>
      <c r="O44" s="3217"/>
      <c r="P44" s="3218"/>
      <c r="Q44" s="3218"/>
      <c r="R44" s="3219"/>
      <c r="S44" s="3223"/>
      <c r="T44" s="3224"/>
      <c r="U44" s="3224"/>
      <c r="V44" s="3224"/>
      <c r="W44" s="3224"/>
      <c r="X44" s="3224"/>
      <c r="Y44" s="3225"/>
      <c r="Z44" s="3229"/>
      <c r="AA44" s="3230"/>
      <c r="AB44" s="3230"/>
      <c r="AC44" s="3230"/>
      <c r="AD44" s="3230"/>
      <c r="AE44" s="3230"/>
      <c r="AF44" s="3231"/>
      <c r="AG44" s="3023" t="s">
        <v>74</v>
      </c>
      <c r="AH44" s="3024"/>
      <c r="AI44" s="3024"/>
      <c r="AJ44" s="3024"/>
      <c r="AK44" s="3024"/>
      <c r="AL44" s="3024"/>
      <c r="AM44" s="3024"/>
      <c r="AN44" s="3024"/>
      <c r="AO44" s="3024"/>
      <c r="AP44" s="3025"/>
      <c r="AQ44" s="3026" t="s">
        <v>62</v>
      </c>
      <c r="AR44" s="3027"/>
      <c r="AS44" s="3027"/>
      <c r="AT44" s="3027"/>
      <c r="AU44" s="3027"/>
      <c r="AV44" s="3027"/>
      <c r="AW44" s="3027"/>
      <c r="AX44" s="3027"/>
      <c r="AY44" s="3027"/>
      <c r="AZ44" s="3027"/>
      <c r="BA44" s="3027"/>
      <c r="BB44" s="3027"/>
      <c r="BC44" s="3027"/>
      <c r="BD44" s="3027"/>
      <c r="BE44" s="3027"/>
      <c r="BF44" s="3027"/>
      <c r="BG44" s="3027"/>
      <c r="BH44" s="3027"/>
      <c r="BI44" s="3028"/>
      <c r="BJ44" s="3045"/>
      <c r="BK44" s="3046"/>
      <c r="BL44" s="3046"/>
      <c r="BM44" s="3047"/>
    </row>
    <row r="45" spans="1:65" ht="22.7" customHeight="1" x14ac:dyDescent="0.4">
      <c r="A45" s="3290"/>
      <c r="B45" s="3207"/>
      <c r="C45" s="3205"/>
      <c r="D45" s="3205"/>
      <c r="E45" s="3205"/>
      <c r="F45" s="3205"/>
      <c r="G45" s="3205"/>
      <c r="H45" s="3205"/>
      <c r="I45" s="3206"/>
      <c r="J45" s="3211"/>
      <c r="K45" s="3212"/>
      <c r="L45" s="3212"/>
      <c r="M45" s="3212"/>
      <c r="N45" s="3213"/>
      <c r="O45" s="3217"/>
      <c r="P45" s="3218"/>
      <c r="Q45" s="3218"/>
      <c r="R45" s="3219"/>
      <c r="S45" s="3223"/>
      <c r="T45" s="3224"/>
      <c r="U45" s="3224"/>
      <c r="V45" s="3224"/>
      <c r="W45" s="3224"/>
      <c r="X45" s="3224"/>
      <c r="Y45" s="3225"/>
      <c r="Z45" s="3229"/>
      <c r="AA45" s="3230"/>
      <c r="AB45" s="3230"/>
      <c r="AC45" s="3230"/>
      <c r="AD45" s="3230"/>
      <c r="AE45" s="3230"/>
      <c r="AF45" s="3231"/>
      <c r="AG45" s="3023" t="s">
        <v>115</v>
      </c>
      <c r="AH45" s="3024"/>
      <c r="AI45" s="3024"/>
      <c r="AJ45" s="3024"/>
      <c r="AK45" s="3024"/>
      <c r="AL45" s="3024"/>
      <c r="AM45" s="3024"/>
      <c r="AN45" s="3024"/>
      <c r="AO45" s="3024"/>
      <c r="AP45" s="3025"/>
      <c r="AQ45" s="3026" t="s">
        <v>62</v>
      </c>
      <c r="AR45" s="3027"/>
      <c r="AS45" s="3027"/>
      <c r="AT45" s="3027"/>
      <c r="AU45" s="3027"/>
      <c r="AV45" s="3027"/>
      <c r="AW45" s="3027"/>
      <c r="AX45" s="3027"/>
      <c r="AY45" s="3027"/>
      <c r="AZ45" s="3027"/>
      <c r="BA45" s="3027"/>
      <c r="BB45" s="3027"/>
      <c r="BC45" s="3027"/>
      <c r="BD45" s="3027"/>
      <c r="BE45" s="3027"/>
      <c r="BF45" s="3027"/>
      <c r="BG45" s="3027"/>
      <c r="BH45" s="3027"/>
      <c r="BI45" s="3028"/>
      <c r="BJ45" s="3045"/>
      <c r="BK45" s="3046"/>
      <c r="BL45" s="3046"/>
      <c r="BM45" s="3047"/>
    </row>
    <row r="46" spans="1:65" ht="22.7" customHeight="1" x14ac:dyDescent="0.4">
      <c r="A46" s="3290"/>
      <c r="B46" s="3207"/>
      <c r="C46" s="3205"/>
      <c r="D46" s="3205"/>
      <c r="E46" s="3205"/>
      <c r="F46" s="3205"/>
      <c r="G46" s="3205"/>
      <c r="H46" s="3205"/>
      <c r="I46" s="3206"/>
      <c r="J46" s="3211"/>
      <c r="K46" s="3212"/>
      <c r="L46" s="3212"/>
      <c r="M46" s="3212"/>
      <c r="N46" s="3213"/>
      <c r="O46" s="3217"/>
      <c r="P46" s="3218"/>
      <c r="Q46" s="3218"/>
      <c r="R46" s="3219"/>
      <c r="S46" s="3223"/>
      <c r="T46" s="3224"/>
      <c r="U46" s="3224"/>
      <c r="V46" s="3224"/>
      <c r="W46" s="3224"/>
      <c r="X46" s="3224"/>
      <c r="Y46" s="3225"/>
      <c r="Z46" s="3229"/>
      <c r="AA46" s="3230"/>
      <c r="AB46" s="3230"/>
      <c r="AC46" s="3230"/>
      <c r="AD46" s="3230"/>
      <c r="AE46" s="3230"/>
      <c r="AF46" s="3231"/>
      <c r="AG46" s="3023" t="s">
        <v>150</v>
      </c>
      <c r="AH46" s="3024"/>
      <c r="AI46" s="3024"/>
      <c r="AJ46" s="3024"/>
      <c r="AK46" s="3024"/>
      <c r="AL46" s="3024"/>
      <c r="AM46" s="3024"/>
      <c r="AN46" s="3024"/>
      <c r="AO46" s="3024"/>
      <c r="AP46" s="3025"/>
      <c r="AQ46" s="3026" t="s">
        <v>62</v>
      </c>
      <c r="AR46" s="3027"/>
      <c r="AS46" s="3027"/>
      <c r="AT46" s="3027"/>
      <c r="AU46" s="3027"/>
      <c r="AV46" s="3027"/>
      <c r="AW46" s="3027"/>
      <c r="AX46" s="3027"/>
      <c r="AY46" s="3027"/>
      <c r="AZ46" s="3027"/>
      <c r="BA46" s="3027"/>
      <c r="BB46" s="3027"/>
      <c r="BC46" s="3027"/>
      <c r="BD46" s="3027"/>
      <c r="BE46" s="3027"/>
      <c r="BF46" s="3027"/>
      <c r="BG46" s="3027"/>
      <c r="BH46" s="3027"/>
      <c r="BI46" s="3028"/>
      <c r="BJ46" s="3045"/>
      <c r="BK46" s="3046"/>
      <c r="BL46" s="3046"/>
      <c r="BM46" s="3047"/>
    </row>
    <row r="47" spans="1:65" ht="63" customHeight="1" x14ac:dyDescent="0.4">
      <c r="A47" s="3290"/>
      <c r="B47" s="3207"/>
      <c r="C47" s="3205"/>
      <c r="D47" s="3205"/>
      <c r="E47" s="3205"/>
      <c r="F47" s="3205"/>
      <c r="G47" s="3205"/>
      <c r="H47" s="3205"/>
      <c r="I47" s="3206"/>
      <c r="J47" s="3211"/>
      <c r="K47" s="3212"/>
      <c r="L47" s="3212"/>
      <c r="M47" s="3212"/>
      <c r="N47" s="3213"/>
      <c r="O47" s="3217"/>
      <c r="P47" s="3218"/>
      <c r="Q47" s="3218"/>
      <c r="R47" s="3219"/>
      <c r="S47" s="3223"/>
      <c r="T47" s="3224"/>
      <c r="U47" s="3224"/>
      <c r="V47" s="3224"/>
      <c r="W47" s="3224"/>
      <c r="X47" s="3224"/>
      <c r="Y47" s="3225"/>
      <c r="Z47" s="3229"/>
      <c r="AA47" s="3230"/>
      <c r="AB47" s="3230"/>
      <c r="AC47" s="3230"/>
      <c r="AD47" s="3230"/>
      <c r="AE47" s="3230"/>
      <c r="AF47" s="3231"/>
      <c r="AG47" s="3023" t="s">
        <v>75</v>
      </c>
      <c r="AH47" s="3024"/>
      <c r="AI47" s="3024"/>
      <c r="AJ47" s="3024"/>
      <c r="AK47" s="3024"/>
      <c r="AL47" s="3024"/>
      <c r="AM47" s="3024"/>
      <c r="AN47" s="3024"/>
      <c r="AO47" s="3024"/>
      <c r="AP47" s="3025"/>
      <c r="AQ47" s="3035" t="s">
        <v>151</v>
      </c>
      <c r="AR47" s="3037"/>
      <c r="AS47" s="3037"/>
      <c r="AT47" s="3037"/>
      <c r="AU47" s="3037"/>
      <c r="AV47" s="3037"/>
      <c r="AW47" s="3037"/>
      <c r="AX47" s="3037"/>
      <c r="AY47" s="3037"/>
      <c r="AZ47" s="3037"/>
      <c r="BA47" s="3037"/>
      <c r="BB47" s="3037"/>
      <c r="BC47" s="3037"/>
      <c r="BD47" s="3037"/>
      <c r="BE47" s="3037"/>
      <c r="BF47" s="3037"/>
      <c r="BG47" s="3037"/>
      <c r="BH47" s="3037"/>
      <c r="BI47" s="3038"/>
      <c r="BJ47" s="3045"/>
      <c r="BK47" s="3046"/>
      <c r="BL47" s="3046"/>
      <c r="BM47" s="3047"/>
    </row>
    <row r="48" spans="1:65" ht="22.7" customHeight="1" x14ac:dyDescent="0.4">
      <c r="A48" s="3290"/>
      <c r="B48" s="3207"/>
      <c r="C48" s="3205"/>
      <c r="D48" s="3205"/>
      <c r="E48" s="3205"/>
      <c r="F48" s="3205"/>
      <c r="G48" s="3205"/>
      <c r="H48" s="3205"/>
      <c r="I48" s="3206"/>
      <c r="J48" s="3211"/>
      <c r="K48" s="3212"/>
      <c r="L48" s="3212"/>
      <c r="M48" s="3212"/>
      <c r="N48" s="3213"/>
      <c r="O48" s="3217"/>
      <c r="P48" s="3218"/>
      <c r="Q48" s="3218"/>
      <c r="R48" s="3219"/>
      <c r="S48" s="3223"/>
      <c r="T48" s="3224"/>
      <c r="U48" s="3224"/>
      <c r="V48" s="3224"/>
      <c r="W48" s="3224"/>
      <c r="X48" s="3224"/>
      <c r="Y48" s="3225"/>
      <c r="Z48" s="3229"/>
      <c r="AA48" s="3230"/>
      <c r="AB48" s="3230"/>
      <c r="AC48" s="3230"/>
      <c r="AD48" s="3230"/>
      <c r="AE48" s="3230"/>
      <c r="AF48" s="3231"/>
      <c r="AG48" s="3023" t="s">
        <v>117</v>
      </c>
      <c r="AH48" s="3024"/>
      <c r="AI48" s="3024"/>
      <c r="AJ48" s="3024"/>
      <c r="AK48" s="3024"/>
      <c r="AL48" s="3024"/>
      <c r="AM48" s="3024"/>
      <c r="AN48" s="3024"/>
      <c r="AO48" s="3024"/>
      <c r="AP48" s="3025"/>
      <c r="AQ48" s="3026" t="s">
        <v>116</v>
      </c>
      <c r="AR48" s="3027"/>
      <c r="AS48" s="3027"/>
      <c r="AT48" s="3027"/>
      <c r="AU48" s="3027"/>
      <c r="AV48" s="3027"/>
      <c r="AW48" s="3027"/>
      <c r="AX48" s="3027"/>
      <c r="AY48" s="3027"/>
      <c r="AZ48" s="3027"/>
      <c r="BA48" s="3027"/>
      <c r="BB48" s="3027"/>
      <c r="BC48" s="3027"/>
      <c r="BD48" s="3027"/>
      <c r="BE48" s="3027"/>
      <c r="BF48" s="3027"/>
      <c r="BG48" s="3027"/>
      <c r="BH48" s="3027"/>
      <c r="BI48" s="3028"/>
      <c r="BJ48" s="3045"/>
      <c r="BK48" s="3046"/>
      <c r="BL48" s="3046"/>
      <c r="BM48" s="3047"/>
    </row>
    <row r="49" spans="1:65" ht="21.75" customHeight="1" x14ac:dyDescent="0.4">
      <c r="A49" s="3290"/>
      <c r="B49" s="3207"/>
      <c r="C49" s="3205"/>
      <c r="D49" s="3205"/>
      <c r="E49" s="3205"/>
      <c r="F49" s="3205"/>
      <c r="G49" s="3205"/>
      <c r="H49" s="3205"/>
      <c r="I49" s="3206"/>
      <c r="J49" s="3211"/>
      <c r="K49" s="3212"/>
      <c r="L49" s="3212"/>
      <c r="M49" s="3212"/>
      <c r="N49" s="3213"/>
      <c r="O49" s="3217"/>
      <c r="P49" s="3218"/>
      <c r="Q49" s="3218"/>
      <c r="R49" s="3219"/>
      <c r="S49" s="3223"/>
      <c r="T49" s="3224"/>
      <c r="U49" s="3224"/>
      <c r="V49" s="3224"/>
      <c r="W49" s="3224"/>
      <c r="X49" s="3224"/>
      <c r="Y49" s="3225"/>
      <c r="Z49" s="3229"/>
      <c r="AA49" s="3230"/>
      <c r="AB49" s="3230"/>
      <c r="AC49" s="3230"/>
      <c r="AD49" s="3230"/>
      <c r="AE49" s="3230"/>
      <c r="AF49" s="3231"/>
      <c r="AG49" s="3023" t="s">
        <v>76</v>
      </c>
      <c r="AH49" s="3024"/>
      <c r="AI49" s="3024"/>
      <c r="AJ49" s="3024"/>
      <c r="AK49" s="3024"/>
      <c r="AL49" s="3024"/>
      <c r="AM49" s="3024"/>
      <c r="AN49" s="3024"/>
      <c r="AO49" s="3024"/>
      <c r="AP49" s="3025"/>
      <c r="AQ49" s="3026" t="s">
        <v>77</v>
      </c>
      <c r="AR49" s="3027"/>
      <c r="AS49" s="3027"/>
      <c r="AT49" s="3027"/>
      <c r="AU49" s="3027"/>
      <c r="AV49" s="3027"/>
      <c r="AW49" s="3027"/>
      <c r="AX49" s="3027"/>
      <c r="AY49" s="3027"/>
      <c r="AZ49" s="3027"/>
      <c r="BA49" s="3027"/>
      <c r="BB49" s="3027"/>
      <c r="BC49" s="3027"/>
      <c r="BD49" s="3027"/>
      <c r="BE49" s="3027"/>
      <c r="BF49" s="3027"/>
      <c r="BG49" s="3027"/>
      <c r="BH49" s="3027"/>
      <c r="BI49" s="3028"/>
      <c r="BJ49" s="3045"/>
      <c r="BK49" s="3046"/>
      <c r="BL49" s="3046"/>
      <c r="BM49" s="3047"/>
    </row>
    <row r="50" spans="1:65" ht="21.75" customHeight="1" x14ac:dyDescent="0.4">
      <c r="A50" s="3290"/>
      <c r="B50" s="3208"/>
      <c r="C50" s="3209"/>
      <c r="D50" s="3209"/>
      <c r="E50" s="3209"/>
      <c r="F50" s="3209"/>
      <c r="G50" s="3209"/>
      <c r="H50" s="3209"/>
      <c r="I50" s="3210"/>
      <c r="J50" s="3214"/>
      <c r="K50" s="3215"/>
      <c r="L50" s="3215"/>
      <c r="M50" s="3215"/>
      <c r="N50" s="3216"/>
      <c r="O50" s="3220"/>
      <c r="P50" s="3221"/>
      <c r="Q50" s="3221"/>
      <c r="R50" s="3222"/>
      <c r="S50" s="3226"/>
      <c r="T50" s="3227"/>
      <c r="U50" s="3227"/>
      <c r="V50" s="3227"/>
      <c r="W50" s="3227"/>
      <c r="X50" s="3227"/>
      <c r="Y50" s="3228"/>
      <c r="Z50" s="3064"/>
      <c r="AA50" s="3232"/>
      <c r="AB50" s="3232"/>
      <c r="AC50" s="3232"/>
      <c r="AD50" s="3232"/>
      <c r="AE50" s="3232"/>
      <c r="AF50" s="3233"/>
      <c r="AG50" s="3023" t="s">
        <v>80</v>
      </c>
      <c r="AH50" s="3024"/>
      <c r="AI50" s="3024"/>
      <c r="AJ50" s="3024"/>
      <c r="AK50" s="3024"/>
      <c r="AL50" s="3024"/>
      <c r="AM50" s="3024"/>
      <c r="AN50" s="3024"/>
      <c r="AO50" s="3024"/>
      <c r="AP50" s="3025"/>
      <c r="AQ50" s="3026" t="s">
        <v>81</v>
      </c>
      <c r="AR50" s="3027"/>
      <c r="AS50" s="3027"/>
      <c r="AT50" s="3027"/>
      <c r="AU50" s="3027"/>
      <c r="AV50" s="3027"/>
      <c r="AW50" s="3027"/>
      <c r="AX50" s="3027"/>
      <c r="AY50" s="3027"/>
      <c r="AZ50" s="3027"/>
      <c r="BA50" s="3027"/>
      <c r="BB50" s="3027"/>
      <c r="BC50" s="3027"/>
      <c r="BD50" s="3027"/>
      <c r="BE50" s="3027"/>
      <c r="BF50" s="3027"/>
      <c r="BG50" s="3027"/>
      <c r="BH50" s="3027"/>
      <c r="BI50" s="3028"/>
      <c r="BJ50" s="3045"/>
      <c r="BK50" s="3046"/>
      <c r="BL50" s="3046"/>
      <c r="BM50" s="3047"/>
    </row>
    <row r="51" spans="1:65" ht="21.95" customHeight="1" x14ac:dyDescent="0.4">
      <c r="A51" s="3290"/>
      <c r="B51" s="3108" t="s">
        <v>85</v>
      </c>
      <c r="C51" s="3109"/>
      <c r="D51" s="3109"/>
      <c r="E51" s="3109"/>
      <c r="F51" s="3109"/>
      <c r="G51" s="3109"/>
      <c r="H51" s="3109"/>
      <c r="I51" s="3110"/>
      <c r="J51" s="3180"/>
      <c r="K51" s="3181"/>
      <c r="L51" s="3181"/>
      <c r="M51" s="3181"/>
      <c r="N51" s="3182"/>
      <c r="O51" s="3108"/>
      <c r="P51" s="3109"/>
      <c r="Q51" s="3109"/>
      <c r="R51" s="3110"/>
      <c r="S51" s="3189"/>
      <c r="T51" s="3190"/>
      <c r="U51" s="3190"/>
      <c r="V51" s="3190"/>
      <c r="W51" s="3190"/>
      <c r="X51" s="3190"/>
      <c r="Y51" s="3191"/>
      <c r="Z51" s="3108" t="s">
        <v>59</v>
      </c>
      <c r="AA51" s="3109"/>
      <c r="AB51" s="3109"/>
      <c r="AC51" s="3109"/>
      <c r="AD51" s="3109"/>
      <c r="AE51" s="3109"/>
      <c r="AF51" s="3110"/>
      <c r="AG51" s="3198" t="s">
        <v>149</v>
      </c>
      <c r="AH51" s="3199"/>
      <c r="AI51" s="3199"/>
      <c r="AJ51" s="3199"/>
      <c r="AK51" s="3199"/>
      <c r="AL51" s="3199"/>
      <c r="AM51" s="3199"/>
      <c r="AN51" s="3199"/>
      <c r="AO51" s="3199"/>
      <c r="AP51" s="3200"/>
      <c r="AQ51" s="3238" t="s">
        <v>142</v>
      </c>
      <c r="AR51" s="3239"/>
      <c r="AS51" s="3239"/>
      <c r="AT51" s="3239"/>
      <c r="AU51" s="3239"/>
      <c r="AV51" s="3239"/>
      <c r="AW51" s="3239"/>
      <c r="AX51" s="3239"/>
      <c r="AY51" s="3239"/>
      <c r="AZ51" s="3239"/>
      <c r="BA51" s="3239"/>
      <c r="BB51" s="3239"/>
      <c r="BC51" s="3239"/>
      <c r="BD51" s="3239"/>
      <c r="BE51" s="3239"/>
      <c r="BF51" s="3239"/>
      <c r="BG51" s="3239"/>
      <c r="BH51" s="3239"/>
      <c r="BI51" s="3240"/>
      <c r="BJ51" s="3051"/>
      <c r="BK51" s="1092"/>
      <c r="BL51" s="1092"/>
      <c r="BM51" s="3052"/>
    </row>
    <row r="52" spans="1:65" ht="22.7" customHeight="1" x14ac:dyDescent="0.4">
      <c r="A52" s="3290"/>
      <c r="B52" s="3111"/>
      <c r="C52" s="3112"/>
      <c r="D52" s="3112"/>
      <c r="E52" s="3112"/>
      <c r="F52" s="3112"/>
      <c r="G52" s="3112"/>
      <c r="H52" s="3112"/>
      <c r="I52" s="3113"/>
      <c r="J52" s="3183"/>
      <c r="K52" s="3184"/>
      <c r="L52" s="3184"/>
      <c r="M52" s="3184"/>
      <c r="N52" s="3185"/>
      <c r="O52" s="3111"/>
      <c r="P52" s="3112"/>
      <c r="Q52" s="3112"/>
      <c r="R52" s="3113"/>
      <c r="S52" s="3192"/>
      <c r="T52" s="3193"/>
      <c r="U52" s="3193"/>
      <c r="V52" s="3193"/>
      <c r="W52" s="3193"/>
      <c r="X52" s="3193"/>
      <c r="Y52" s="3194"/>
      <c r="Z52" s="3111"/>
      <c r="AA52" s="3112"/>
      <c r="AB52" s="3112"/>
      <c r="AC52" s="3112"/>
      <c r="AD52" s="3112"/>
      <c r="AE52" s="3112"/>
      <c r="AF52" s="3113"/>
      <c r="AG52" s="3023" t="s">
        <v>11</v>
      </c>
      <c r="AH52" s="3024"/>
      <c r="AI52" s="3024"/>
      <c r="AJ52" s="3024"/>
      <c r="AK52" s="3024"/>
      <c r="AL52" s="3024"/>
      <c r="AM52" s="3024"/>
      <c r="AN52" s="3024"/>
      <c r="AO52" s="3024"/>
      <c r="AP52" s="3025"/>
      <c r="AQ52" s="3026" t="s">
        <v>62</v>
      </c>
      <c r="AR52" s="3027"/>
      <c r="AS52" s="3027"/>
      <c r="AT52" s="3027"/>
      <c r="AU52" s="3027"/>
      <c r="AV52" s="3027"/>
      <c r="AW52" s="3027"/>
      <c r="AX52" s="3027"/>
      <c r="AY52" s="3027"/>
      <c r="AZ52" s="3027"/>
      <c r="BA52" s="3027"/>
      <c r="BB52" s="3027"/>
      <c r="BC52" s="3027"/>
      <c r="BD52" s="3027"/>
      <c r="BE52" s="3027"/>
      <c r="BF52" s="3027"/>
      <c r="BG52" s="3027"/>
      <c r="BH52" s="3027"/>
      <c r="BI52" s="3028"/>
      <c r="BJ52" s="1051"/>
      <c r="BK52" s="1049"/>
      <c r="BL52" s="1049"/>
      <c r="BM52" s="3022"/>
    </row>
    <row r="53" spans="1:65" ht="22.7" customHeight="1" x14ac:dyDescent="0.4">
      <c r="A53" s="3290"/>
      <c r="B53" s="3111"/>
      <c r="C53" s="3112"/>
      <c r="D53" s="3112"/>
      <c r="E53" s="3112"/>
      <c r="F53" s="3112"/>
      <c r="G53" s="3112"/>
      <c r="H53" s="3112"/>
      <c r="I53" s="3113"/>
      <c r="J53" s="3183"/>
      <c r="K53" s="3184"/>
      <c r="L53" s="3184"/>
      <c r="M53" s="3184"/>
      <c r="N53" s="3185"/>
      <c r="O53" s="3111"/>
      <c r="P53" s="3112"/>
      <c r="Q53" s="3112"/>
      <c r="R53" s="3113"/>
      <c r="S53" s="3192"/>
      <c r="T53" s="3193"/>
      <c r="U53" s="3193"/>
      <c r="V53" s="3193"/>
      <c r="W53" s="3193"/>
      <c r="X53" s="3193"/>
      <c r="Y53" s="3194"/>
      <c r="Z53" s="3111"/>
      <c r="AA53" s="3112"/>
      <c r="AB53" s="3112"/>
      <c r="AC53" s="3112"/>
      <c r="AD53" s="3112"/>
      <c r="AE53" s="3112"/>
      <c r="AF53" s="3113"/>
      <c r="AG53" s="3023" t="s">
        <v>18</v>
      </c>
      <c r="AH53" s="3024"/>
      <c r="AI53" s="3024"/>
      <c r="AJ53" s="3024"/>
      <c r="AK53" s="3024"/>
      <c r="AL53" s="3024"/>
      <c r="AM53" s="3024"/>
      <c r="AN53" s="3024"/>
      <c r="AO53" s="3024"/>
      <c r="AP53" s="3025"/>
      <c r="AQ53" s="3026" t="s">
        <v>62</v>
      </c>
      <c r="AR53" s="3027"/>
      <c r="AS53" s="3027"/>
      <c r="AT53" s="3027"/>
      <c r="AU53" s="3027"/>
      <c r="AV53" s="3027"/>
      <c r="AW53" s="3027"/>
      <c r="AX53" s="3027"/>
      <c r="AY53" s="3027"/>
      <c r="AZ53" s="3027"/>
      <c r="BA53" s="3027"/>
      <c r="BB53" s="3027"/>
      <c r="BC53" s="3027"/>
      <c r="BD53" s="3027"/>
      <c r="BE53" s="3027"/>
      <c r="BF53" s="3027"/>
      <c r="BG53" s="3027"/>
      <c r="BH53" s="3027"/>
      <c r="BI53" s="3028"/>
      <c r="BJ53" s="1051"/>
      <c r="BK53" s="1049"/>
      <c r="BL53" s="1049"/>
      <c r="BM53" s="3022"/>
    </row>
    <row r="54" spans="1:65" ht="22.7" customHeight="1" x14ac:dyDescent="0.4">
      <c r="A54" s="3290"/>
      <c r="B54" s="3111"/>
      <c r="C54" s="3112"/>
      <c r="D54" s="3112"/>
      <c r="E54" s="3112"/>
      <c r="F54" s="3112"/>
      <c r="G54" s="3112"/>
      <c r="H54" s="3112"/>
      <c r="I54" s="3113"/>
      <c r="J54" s="3183"/>
      <c r="K54" s="3184"/>
      <c r="L54" s="3184"/>
      <c r="M54" s="3184"/>
      <c r="N54" s="3185"/>
      <c r="O54" s="3111"/>
      <c r="P54" s="3112"/>
      <c r="Q54" s="3112"/>
      <c r="R54" s="3113"/>
      <c r="S54" s="3192"/>
      <c r="T54" s="3193"/>
      <c r="U54" s="3193"/>
      <c r="V54" s="3193"/>
      <c r="W54" s="3193"/>
      <c r="X54" s="3193"/>
      <c r="Y54" s="3194"/>
      <c r="Z54" s="3111"/>
      <c r="AA54" s="3112"/>
      <c r="AB54" s="3112"/>
      <c r="AC54" s="3112"/>
      <c r="AD54" s="3112"/>
      <c r="AE54" s="3112"/>
      <c r="AF54" s="3113"/>
      <c r="AG54" s="3023" t="s">
        <v>64</v>
      </c>
      <c r="AH54" s="3024"/>
      <c r="AI54" s="3024"/>
      <c r="AJ54" s="3024"/>
      <c r="AK54" s="3024"/>
      <c r="AL54" s="3024"/>
      <c r="AM54" s="3024"/>
      <c r="AN54" s="3024"/>
      <c r="AO54" s="3024"/>
      <c r="AP54" s="3025"/>
      <c r="AQ54" s="3026" t="s">
        <v>65</v>
      </c>
      <c r="AR54" s="3027"/>
      <c r="AS54" s="3027"/>
      <c r="AT54" s="3027"/>
      <c r="AU54" s="3027"/>
      <c r="AV54" s="3027"/>
      <c r="AW54" s="3027"/>
      <c r="AX54" s="3027"/>
      <c r="AY54" s="3027"/>
      <c r="AZ54" s="3027"/>
      <c r="BA54" s="3027"/>
      <c r="BB54" s="3027"/>
      <c r="BC54" s="3027"/>
      <c r="BD54" s="3027"/>
      <c r="BE54" s="3027"/>
      <c r="BF54" s="3027"/>
      <c r="BG54" s="3027"/>
      <c r="BH54" s="3027"/>
      <c r="BI54" s="3028"/>
      <c r="BJ54" s="1051"/>
      <c r="BK54" s="1049"/>
      <c r="BL54" s="1049"/>
      <c r="BM54" s="3022"/>
    </row>
    <row r="55" spans="1:65" ht="22.7" customHeight="1" x14ac:dyDescent="0.4">
      <c r="A55" s="3290"/>
      <c r="B55" s="3111"/>
      <c r="C55" s="3112"/>
      <c r="D55" s="3112"/>
      <c r="E55" s="3112"/>
      <c r="F55" s="3112"/>
      <c r="G55" s="3112"/>
      <c r="H55" s="3112"/>
      <c r="I55" s="3113"/>
      <c r="J55" s="3183"/>
      <c r="K55" s="3184"/>
      <c r="L55" s="3184"/>
      <c r="M55" s="3184"/>
      <c r="N55" s="3185"/>
      <c r="O55" s="3111"/>
      <c r="P55" s="3112"/>
      <c r="Q55" s="3112"/>
      <c r="R55" s="3113"/>
      <c r="S55" s="3192"/>
      <c r="T55" s="3193"/>
      <c r="U55" s="3193"/>
      <c r="V55" s="3193"/>
      <c r="W55" s="3193"/>
      <c r="X55" s="3193"/>
      <c r="Y55" s="3194"/>
      <c r="Z55" s="3111"/>
      <c r="AA55" s="3112"/>
      <c r="AB55" s="3112"/>
      <c r="AC55" s="3112"/>
      <c r="AD55" s="3112"/>
      <c r="AE55" s="3112"/>
      <c r="AF55" s="3113"/>
      <c r="AG55" s="3023" t="s">
        <v>12</v>
      </c>
      <c r="AH55" s="3024"/>
      <c r="AI55" s="3024"/>
      <c r="AJ55" s="3024"/>
      <c r="AK55" s="3024"/>
      <c r="AL55" s="3024"/>
      <c r="AM55" s="3024"/>
      <c r="AN55" s="3024"/>
      <c r="AO55" s="3024"/>
      <c r="AP55" s="3025"/>
      <c r="AQ55" s="3026" t="s">
        <v>62</v>
      </c>
      <c r="AR55" s="3027"/>
      <c r="AS55" s="3027"/>
      <c r="AT55" s="3027"/>
      <c r="AU55" s="3027"/>
      <c r="AV55" s="3027"/>
      <c r="AW55" s="3027"/>
      <c r="AX55" s="3027"/>
      <c r="AY55" s="3027"/>
      <c r="AZ55" s="3027"/>
      <c r="BA55" s="3027"/>
      <c r="BB55" s="3027"/>
      <c r="BC55" s="3027"/>
      <c r="BD55" s="3027"/>
      <c r="BE55" s="3027"/>
      <c r="BF55" s="3027"/>
      <c r="BG55" s="3027"/>
      <c r="BH55" s="3027"/>
      <c r="BI55" s="3028"/>
      <c r="BJ55" s="1051"/>
      <c r="BK55" s="1049"/>
      <c r="BL55" s="1049"/>
      <c r="BM55" s="3022"/>
    </row>
    <row r="56" spans="1:65" ht="22.7" customHeight="1" x14ac:dyDescent="0.4">
      <c r="A56" s="3290"/>
      <c r="B56" s="3111"/>
      <c r="C56" s="3112"/>
      <c r="D56" s="3112"/>
      <c r="E56" s="3112"/>
      <c r="F56" s="3112"/>
      <c r="G56" s="3112"/>
      <c r="H56" s="3112"/>
      <c r="I56" s="3113"/>
      <c r="J56" s="3183"/>
      <c r="K56" s="3184"/>
      <c r="L56" s="3184"/>
      <c r="M56" s="3184"/>
      <c r="N56" s="3185"/>
      <c r="O56" s="3111"/>
      <c r="P56" s="3112"/>
      <c r="Q56" s="3112"/>
      <c r="R56" s="3113"/>
      <c r="S56" s="3192"/>
      <c r="T56" s="3193"/>
      <c r="U56" s="3193"/>
      <c r="V56" s="3193"/>
      <c r="W56" s="3193"/>
      <c r="X56" s="3193"/>
      <c r="Y56" s="3194"/>
      <c r="Z56" s="3111"/>
      <c r="AA56" s="3112"/>
      <c r="AB56" s="3112"/>
      <c r="AC56" s="3112"/>
      <c r="AD56" s="3112"/>
      <c r="AE56" s="3112"/>
      <c r="AF56" s="3113"/>
      <c r="AG56" s="3053" t="s">
        <v>86</v>
      </c>
      <c r="AH56" s="3054"/>
      <c r="AI56" s="3054"/>
      <c r="AJ56" s="3054"/>
      <c r="AK56" s="3054"/>
      <c r="AL56" s="3054"/>
      <c r="AM56" s="3054"/>
      <c r="AN56" s="3054"/>
      <c r="AO56" s="3054"/>
      <c r="AP56" s="3055"/>
      <c r="AQ56" s="3026" t="s">
        <v>62</v>
      </c>
      <c r="AR56" s="3027"/>
      <c r="AS56" s="3027"/>
      <c r="AT56" s="3027"/>
      <c r="AU56" s="3027"/>
      <c r="AV56" s="3027"/>
      <c r="AW56" s="3027"/>
      <c r="AX56" s="3027"/>
      <c r="AY56" s="3027"/>
      <c r="AZ56" s="3027"/>
      <c r="BA56" s="3027"/>
      <c r="BB56" s="3027"/>
      <c r="BC56" s="3027"/>
      <c r="BD56" s="3027"/>
      <c r="BE56" s="3027"/>
      <c r="BF56" s="3027"/>
      <c r="BG56" s="3027"/>
      <c r="BH56" s="3027"/>
      <c r="BI56" s="3028"/>
      <c r="BJ56" s="1051"/>
      <c r="BK56" s="1049"/>
      <c r="BL56" s="1049"/>
      <c r="BM56" s="3022"/>
    </row>
    <row r="57" spans="1:65" ht="21.75" customHeight="1" x14ac:dyDescent="0.4">
      <c r="A57" s="3290"/>
      <c r="B57" s="3111"/>
      <c r="C57" s="3112"/>
      <c r="D57" s="3112"/>
      <c r="E57" s="3112"/>
      <c r="F57" s="3112"/>
      <c r="G57" s="3112"/>
      <c r="H57" s="3112"/>
      <c r="I57" s="3113"/>
      <c r="J57" s="3183"/>
      <c r="K57" s="3184"/>
      <c r="L57" s="3184"/>
      <c r="M57" s="3184"/>
      <c r="N57" s="3185"/>
      <c r="O57" s="3111"/>
      <c r="P57" s="3112"/>
      <c r="Q57" s="3112"/>
      <c r="R57" s="3113"/>
      <c r="S57" s="3192"/>
      <c r="T57" s="3193"/>
      <c r="U57" s="3193"/>
      <c r="V57" s="3193"/>
      <c r="W57" s="3193"/>
      <c r="X57" s="3193"/>
      <c r="Y57" s="3194"/>
      <c r="Z57" s="3111"/>
      <c r="AA57" s="3112"/>
      <c r="AB57" s="3112"/>
      <c r="AC57" s="3112"/>
      <c r="AD57" s="3112"/>
      <c r="AE57" s="3112"/>
      <c r="AF57" s="3113"/>
      <c r="AG57" s="3023" t="s">
        <v>66</v>
      </c>
      <c r="AH57" s="3024"/>
      <c r="AI57" s="3024"/>
      <c r="AJ57" s="3024"/>
      <c r="AK57" s="3024"/>
      <c r="AL57" s="3024"/>
      <c r="AM57" s="3024"/>
      <c r="AN57" s="3024"/>
      <c r="AO57" s="3024"/>
      <c r="AP57" s="3025"/>
      <c r="AQ57" s="3026" t="s">
        <v>62</v>
      </c>
      <c r="AR57" s="3027"/>
      <c r="AS57" s="3027"/>
      <c r="AT57" s="3027"/>
      <c r="AU57" s="3027"/>
      <c r="AV57" s="3027"/>
      <c r="AW57" s="3027"/>
      <c r="AX57" s="3027"/>
      <c r="AY57" s="3027"/>
      <c r="AZ57" s="3027"/>
      <c r="BA57" s="3027"/>
      <c r="BB57" s="3027"/>
      <c r="BC57" s="3027"/>
      <c r="BD57" s="3027"/>
      <c r="BE57" s="3027"/>
      <c r="BF57" s="3027"/>
      <c r="BG57" s="3027"/>
      <c r="BH57" s="3027"/>
      <c r="BI57" s="3028"/>
      <c r="BJ57" s="1051"/>
      <c r="BK57" s="1049"/>
      <c r="BL57" s="1049"/>
      <c r="BM57" s="3022"/>
    </row>
    <row r="58" spans="1:65" ht="21.75" customHeight="1" x14ac:dyDescent="0.4">
      <c r="A58" s="3290"/>
      <c r="B58" s="3111"/>
      <c r="C58" s="3112"/>
      <c r="D58" s="3112"/>
      <c r="E58" s="3112"/>
      <c r="F58" s="3112"/>
      <c r="G58" s="3112"/>
      <c r="H58" s="3112"/>
      <c r="I58" s="3113"/>
      <c r="J58" s="3183"/>
      <c r="K58" s="3184"/>
      <c r="L58" s="3184"/>
      <c r="M58" s="3184"/>
      <c r="N58" s="3185"/>
      <c r="O58" s="3111"/>
      <c r="P58" s="3112"/>
      <c r="Q58" s="3112"/>
      <c r="R58" s="3113"/>
      <c r="S58" s="3192"/>
      <c r="T58" s="3193"/>
      <c r="U58" s="3193"/>
      <c r="V58" s="3193"/>
      <c r="W58" s="3193"/>
      <c r="X58" s="3193"/>
      <c r="Y58" s="3194"/>
      <c r="Z58" s="3111"/>
      <c r="AA58" s="3112"/>
      <c r="AB58" s="3112"/>
      <c r="AC58" s="3112"/>
      <c r="AD58" s="3112"/>
      <c r="AE58" s="3112"/>
      <c r="AF58" s="3113"/>
      <c r="AG58" s="3014" t="s">
        <v>159</v>
      </c>
      <c r="AH58" s="3015"/>
      <c r="AI58" s="3015"/>
      <c r="AJ58" s="3015"/>
      <c r="AK58" s="3015"/>
      <c r="AL58" s="3015"/>
      <c r="AM58" s="3015"/>
      <c r="AN58" s="3015"/>
      <c r="AO58" s="3015"/>
      <c r="AP58" s="3016"/>
      <c r="AQ58" s="3017" t="s">
        <v>127</v>
      </c>
      <c r="AR58" s="3018"/>
      <c r="AS58" s="3018"/>
      <c r="AT58" s="3018"/>
      <c r="AU58" s="3018"/>
      <c r="AV58" s="3018"/>
      <c r="AW58" s="3018"/>
      <c r="AX58" s="3018"/>
      <c r="AY58" s="3018"/>
      <c r="AZ58" s="3018"/>
      <c r="BA58" s="3018"/>
      <c r="BB58" s="3018"/>
      <c r="BC58" s="3018"/>
      <c r="BD58" s="3018"/>
      <c r="BE58" s="3018"/>
      <c r="BF58" s="3018"/>
      <c r="BG58" s="3018"/>
      <c r="BH58" s="3018"/>
      <c r="BI58" s="3019"/>
      <c r="BJ58" s="1051"/>
      <c r="BK58" s="1049"/>
      <c r="BL58" s="1049"/>
      <c r="BM58" s="3022"/>
    </row>
    <row r="59" spans="1:65" ht="21.95" customHeight="1" x14ac:dyDescent="0.4">
      <c r="A59" s="3290"/>
      <c r="B59" s="3111"/>
      <c r="C59" s="3112"/>
      <c r="D59" s="3112"/>
      <c r="E59" s="3112"/>
      <c r="F59" s="3112"/>
      <c r="G59" s="3112"/>
      <c r="H59" s="3112"/>
      <c r="I59" s="3113"/>
      <c r="J59" s="3183"/>
      <c r="K59" s="3184"/>
      <c r="L59" s="3184"/>
      <c r="M59" s="3184"/>
      <c r="N59" s="3185"/>
      <c r="O59" s="3111"/>
      <c r="P59" s="3112"/>
      <c r="Q59" s="3112"/>
      <c r="R59" s="3113"/>
      <c r="S59" s="3192"/>
      <c r="T59" s="3193"/>
      <c r="U59" s="3193"/>
      <c r="V59" s="3193"/>
      <c r="W59" s="3193"/>
      <c r="X59" s="3193"/>
      <c r="Y59" s="3194"/>
      <c r="Z59" s="3111"/>
      <c r="AA59" s="3112"/>
      <c r="AB59" s="3112"/>
      <c r="AC59" s="3112"/>
      <c r="AD59" s="3112"/>
      <c r="AE59" s="3112"/>
      <c r="AF59" s="3113"/>
      <c r="AG59" s="3014" t="s">
        <v>181</v>
      </c>
      <c r="AH59" s="3015"/>
      <c r="AI59" s="3015"/>
      <c r="AJ59" s="3015"/>
      <c r="AK59" s="3015"/>
      <c r="AL59" s="3015"/>
      <c r="AM59" s="3015"/>
      <c r="AN59" s="3015"/>
      <c r="AO59" s="3015"/>
      <c r="AP59" s="3016"/>
      <c r="AQ59" s="3017" t="s">
        <v>62</v>
      </c>
      <c r="AR59" s="3018"/>
      <c r="AS59" s="3018"/>
      <c r="AT59" s="3018"/>
      <c r="AU59" s="3018"/>
      <c r="AV59" s="3018"/>
      <c r="AW59" s="3018"/>
      <c r="AX59" s="3018"/>
      <c r="AY59" s="3018"/>
      <c r="AZ59" s="3018"/>
      <c r="BA59" s="3018"/>
      <c r="BB59" s="3018"/>
      <c r="BC59" s="3018"/>
      <c r="BD59" s="3018"/>
      <c r="BE59" s="3018"/>
      <c r="BF59" s="3018"/>
      <c r="BG59" s="3018"/>
      <c r="BH59" s="3018"/>
      <c r="BI59" s="3019"/>
      <c r="BJ59" s="3020"/>
      <c r="BK59" s="3020"/>
      <c r="BL59" s="3020"/>
      <c r="BM59" s="3021"/>
    </row>
    <row r="60" spans="1:65" ht="76.5" customHeight="1" x14ac:dyDescent="0.4">
      <c r="A60" s="3290"/>
      <c r="B60" s="3111"/>
      <c r="C60" s="3112"/>
      <c r="D60" s="3112"/>
      <c r="E60" s="3112"/>
      <c r="F60" s="3112"/>
      <c r="G60" s="3112"/>
      <c r="H60" s="3112"/>
      <c r="I60" s="3113"/>
      <c r="J60" s="3183"/>
      <c r="K60" s="3184"/>
      <c r="L60" s="3184"/>
      <c r="M60" s="3184"/>
      <c r="N60" s="3185"/>
      <c r="O60" s="3111"/>
      <c r="P60" s="3112"/>
      <c r="Q60" s="3112"/>
      <c r="R60" s="3113"/>
      <c r="S60" s="3192"/>
      <c r="T60" s="3193"/>
      <c r="U60" s="3193"/>
      <c r="V60" s="3193"/>
      <c r="W60" s="3193"/>
      <c r="X60" s="3193"/>
      <c r="Y60" s="3194"/>
      <c r="Z60" s="3111"/>
      <c r="AA60" s="3112"/>
      <c r="AB60" s="3112"/>
      <c r="AC60" s="3112"/>
      <c r="AD60" s="3112"/>
      <c r="AE60" s="3112"/>
      <c r="AF60" s="3113"/>
      <c r="AG60" s="3234" t="s">
        <v>163</v>
      </c>
      <c r="AH60" s="3235"/>
      <c r="AI60" s="3235"/>
      <c r="AJ60" s="3235"/>
      <c r="AK60" s="3235"/>
      <c r="AL60" s="3235"/>
      <c r="AM60" s="3235"/>
      <c r="AN60" s="3235"/>
      <c r="AO60" s="3235"/>
      <c r="AP60" s="3236"/>
      <c r="AQ60" s="3237" t="s">
        <v>157</v>
      </c>
      <c r="AR60" s="3040"/>
      <c r="AS60" s="3040"/>
      <c r="AT60" s="3040"/>
      <c r="AU60" s="3040"/>
      <c r="AV60" s="3040"/>
      <c r="AW60" s="3040"/>
      <c r="AX60" s="3040"/>
      <c r="AY60" s="3040"/>
      <c r="AZ60" s="3040"/>
      <c r="BA60" s="3040"/>
      <c r="BB60" s="3040"/>
      <c r="BC60" s="3040"/>
      <c r="BD60" s="3040"/>
      <c r="BE60" s="3040"/>
      <c r="BF60" s="3040"/>
      <c r="BG60" s="3040"/>
      <c r="BH60" s="3040"/>
      <c r="BI60" s="3041"/>
      <c r="BJ60" s="1051"/>
      <c r="BK60" s="1049"/>
      <c r="BL60" s="1049"/>
      <c r="BM60" s="3022"/>
    </row>
    <row r="61" spans="1:65" ht="22.7" customHeight="1" x14ac:dyDescent="0.4">
      <c r="A61" s="3290"/>
      <c r="B61" s="3111"/>
      <c r="C61" s="3112"/>
      <c r="D61" s="3112"/>
      <c r="E61" s="3112"/>
      <c r="F61" s="3112"/>
      <c r="G61" s="3112"/>
      <c r="H61" s="3112"/>
      <c r="I61" s="3113"/>
      <c r="J61" s="3183"/>
      <c r="K61" s="3184"/>
      <c r="L61" s="3184"/>
      <c r="M61" s="3184"/>
      <c r="N61" s="3185"/>
      <c r="O61" s="3111"/>
      <c r="P61" s="3112"/>
      <c r="Q61" s="3112"/>
      <c r="R61" s="3113"/>
      <c r="S61" s="3192"/>
      <c r="T61" s="3193"/>
      <c r="U61" s="3193"/>
      <c r="V61" s="3193"/>
      <c r="W61" s="3193"/>
      <c r="X61" s="3193"/>
      <c r="Y61" s="3194"/>
      <c r="Z61" s="3111"/>
      <c r="AA61" s="3112"/>
      <c r="AB61" s="3112"/>
      <c r="AC61" s="3112"/>
      <c r="AD61" s="3112"/>
      <c r="AE61" s="3112"/>
      <c r="AF61" s="3113"/>
      <c r="AG61" s="3023" t="s">
        <v>67</v>
      </c>
      <c r="AH61" s="3024"/>
      <c r="AI61" s="3024"/>
      <c r="AJ61" s="3024"/>
      <c r="AK61" s="3024"/>
      <c r="AL61" s="3024"/>
      <c r="AM61" s="3024"/>
      <c r="AN61" s="3024"/>
      <c r="AO61" s="3024"/>
      <c r="AP61" s="3025"/>
      <c r="AQ61" s="3026" t="s">
        <v>68</v>
      </c>
      <c r="AR61" s="3027"/>
      <c r="AS61" s="3027"/>
      <c r="AT61" s="3027"/>
      <c r="AU61" s="3027"/>
      <c r="AV61" s="3027"/>
      <c r="AW61" s="3027"/>
      <c r="AX61" s="3027"/>
      <c r="AY61" s="3027"/>
      <c r="AZ61" s="3027"/>
      <c r="BA61" s="3027"/>
      <c r="BB61" s="3027"/>
      <c r="BC61" s="3027"/>
      <c r="BD61" s="3027"/>
      <c r="BE61" s="3027"/>
      <c r="BF61" s="3027"/>
      <c r="BG61" s="3027"/>
      <c r="BH61" s="3027"/>
      <c r="BI61" s="3028"/>
      <c r="BJ61" s="23"/>
      <c r="BK61" s="24"/>
      <c r="BL61" s="24"/>
      <c r="BM61" s="25"/>
    </row>
    <row r="62" spans="1:65" ht="22.7" customHeight="1" x14ac:dyDescent="0.4">
      <c r="A62" s="3290"/>
      <c r="B62" s="3111"/>
      <c r="C62" s="3112"/>
      <c r="D62" s="3112"/>
      <c r="E62" s="3112"/>
      <c r="F62" s="3112"/>
      <c r="G62" s="3112"/>
      <c r="H62" s="3112"/>
      <c r="I62" s="3113"/>
      <c r="J62" s="3183"/>
      <c r="K62" s="3184"/>
      <c r="L62" s="3184"/>
      <c r="M62" s="3184"/>
      <c r="N62" s="3185"/>
      <c r="O62" s="3111"/>
      <c r="P62" s="3112"/>
      <c r="Q62" s="3112"/>
      <c r="R62" s="3113"/>
      <c r="S62" s="3192"/>
      <c r="T62" s="3193"/>
      <c r="U62" s="3193"/>
      <c r="V62" s="3193"/>
      <c r="W62" s="3193"/>
      <c r="X62" s="3193"/>
      <c r="Y62" s="3194"/>
      <c r="Z62" s="3111"/>
      <c r="AA62" s="3112"/>
      <c r="AB62" s="3112"/>
      <c r="AC62" s="3112"/>
      <c r="AD62" s="3112"/>
      <c r="AE62" s="3112"/>
      <c r="AF62" s="3113"/>
      <c r="AG62" s="3023" t="s">
        <v>69</v>
      </c>
      <c r="AH62" s="3024"/>
      <c r="AI62" s="3024"/>
      <c r="AJ62" s="3024"/>
      <c r="AK62" s="3024"/>
      <c r="AL62" s="3024"/>
      <c r="AM62" s="3024"/>
      <c r="AN62" s="3024"/>
      <c r="AO62" s="3024"/>
      <c r="AP62" s="3025"/>
      <c r="AQ62" s="3026" t="s">
        <v>14</v>
      </c>
      <c r="AR62" s="3027"/>
      <c r="AS62" s="3027"/>
      <c r="AT62" s="3027"/>
      <c r="AU62" s="3027"/>
      <c r="AV62" s="3027"/>
      <c r="AW62" s="3027"/>
      <c r="AX62" s="3027"/>
      <c r="AY62" s="3027"/>
      <c r="AZ62" s="3027"/>
      <c r="BA62" s="3027"/>
      <c r="BB62" s="3027"/>
      <c r="BC62" s="3027"/>
      <c r="BD62" s="3027"/>
      <c r="BE62" s="3027"/>
      <c r="BF62" s="3027"/>
      <c r="BG62" s="3027"/>
      <c r="BH62" s="3027"/>
      <c r="BI62" s="3028"/>
      <c r="BJ62" s="1051"/>
      <c r="BK62" s="1049"/>
      <c r="BL62" s="1049"/>
      <c r="BM62" s="3022"/>
    </row>
    <row r="63" spans="1:65" ht="22.7" customHeight="1" x14ac:dyDescent="0.4">
      <c r="A63" s="3290"/>
      <c r="B63" s="3111"/>
      <c r="C63" s="3112"/>
      <c r="D63" s="3112"/>
      <c r="E63" s="3112"/>
      <c r="F63" s="3112"/>
      <c r="G63" s="3112"/>
      <c r="H63" s="3112"/>
      <c r="I63" s="3113"/>
      <c r="J63" s="3183"/>
      <c r="K63" s="3184"/>
      <c r="L63" s="3184"/>
      <c r="M63" s="3184"/>
      <c r="N63" s="3185"/>
      <c r="O63" s="3111"/>
      <c r="P63" s="3112"/>
      <c r="Q63" s="3112"/>
      <c r="R63" s="3113"/>
      <c r="S63" s="3192"/>
      <c r="T63" s="3193"/>
      <c r="U63" s="3193"/>
      <c r="V63" s="3193"/>
      <c r="W63" s="3193"/>
      <c r="X63" s="3193"/>
      <c r="Y63" s="3194"/>
      <c r="Z63" s="3111"/>
      <c r="AA63" s="3112"/>
      <c r="AB63" s="3112"/>
      <c r="AC63" s="3112"/>
      <c r="AD63" s="3112"/>
      <c r="AE63" s="3112"/>
      <c r="AF63" s="3113"/>
      <c r="AG63" s="3201" t="s">
        <v>72</v>
      </c>
      <c r="AH63" s="3202"/>
      <c r="AI63" s="3202"/>
      <c r="AJ63" s="3202"/>
      <c r="AK63" s="3202"/>
      <c r="AL63" s="3202"/>
      <c r="AM63" s="3202"/>
      <c r="AN63" s="3202"/>
      <c r="AO63" s="3202"/>
      <c r="AP63" s="3203"/>
      <c r="AQ63" s="3039" t="s">
        <v>62</v>
      </c>
      <c r="AR63" s="3040"/>
      <c r="AS63" s="3040"/>
      <c r="AT63" s="3040"/>
      <c r="AU63" s="3040"/>
      <c r="AV63" s="3040"/>
      <c r="AW63" s="3040"/>
      <c r="AX63" s="3040"/>
      <c r="AY63" s="3040"/>
      <c r="AZ63" s="3040"/>
      <c r="BA63" s="3040"/>
      <c r="BB63" s="3040"/>
      <c r="BC63" s="3040"/>
      <c r="BD63" s="3040"/>
      <c r="BE63" s="3040"/>
      <c r="BF63" s="3040"/>
      <c r="BG63" s="3040"/>
      <c r="BH63" s="3040"/>
      <c r="BI63" s="3041"/>
      <c r="BJ63" s="1051"/>
      <c r="BK63" s="1049"/>
      <c r="BL63" s="1049"/>
      <c r="BM63" s="3022"/>
    </row>
    <row r="64" spans="1:65" ht="22.7" customHeight="1" x14ac:dyDescent="0.4">
      <c r="A64" s="3290"/>
      <c r="B64" s="3111"/>
      <c r="C64" s="3112"/>
      <c r="D64" s="3112"/>
      <c r="E64" s="3112"/>
      <c r="F64" s="3112"/>
      <c r="G64" s="3112"/>
      <c r="H64" s="3112"/>
      <c r="I64" s="3113"/>
      <c r="J64" s="3183"/>
      <c r="K64" s="3184"/>
      <c r="L64" s="3184"/>
      <c r="M64" s="3184"/>
      <c r="N64" s="3185"/>
      <c r="O64" s="3111"/>
      <c r="P64" s="3112"/>
      <c r="Q64" s="3112"/>
      <c r="R64" s="3113"/>
      <c r="S64" s="3192"/>
      <c r="T64" s="3193"/>
      <c r="U64" s="3193"/>
      <c r="V64" s="3193"/>
      <c r="W64" s="3193"/>
      <c r="X64" s="3193"/>
      <c r="Y64" s="3194"/>
      <c r="Z64" s="3111"/>
      <c r="AA64" s="3112"/>
      <c r="AB64" s="3112"/>
      <c r="AC64" s="3112"/>
      <c r="AD64" s="3112"/>
      <c r="AE64" s="3112"/>
      <c r="AF64" s="3113"/>
      <c r="AG64" s="3023" t="s">
        <v>73</v>
      </c>
      <c r="AH64" s="3024"/>
      <c r="AI64" s="3024"/>
      <c r="AJ64" s="3024"/>
      <c r="AK64" s="3024"/>
      <c r="AL64" s="3024"/>
      <c r="AM64" s="3024"/>
      <c r="AN64" s="3024"/>
      <c r="AO64" s="3024"/>
      <c r="AP64" s="3025"/>
      <c r="AQ64" s="3017" t="s">
        <v>166</v>
      </c>
      <c r="AR64" s="3018"/>
      <c r="AS64" s="3018"/>
      <c r="AT64" s="3018"/>
      <c r="AU64" s="3018"/>
      <c r="AV64" s="3018"/>
      <c r="AW64" s="3018"/>
      <c r="AX64" s="3018"/>
      <c r="AY64" s="3018"/>
      <c r="AZ64" s="3018"/>
      <c r="BA64" s="3018"/>
      <c r="BB64" s="3018"/>
      <c r="BC64" s="3018"/>
      <c r="BD64" s="3018"/>
      <c r="BE64" s="3018"/>
      <c r="BF64" s="3018"/>
      <c r="BG64" s="3018"/>
      <c r="BH64" s="3018"/>
      <c r="BI64" s="3019"/>
      <c r="BJ64" s="1051"/>
      <c r="BK64" s="1049"/>
      <c r="BL64" s="1049"/>
      <c r="BM64" s="3022"/>
    </row>
    <row r="65" spans="1:65" ht="22.7" customHeight="1" x14ac:dyDescent="0.4">
      <c r="A65" s="3290"/>
      <c r="B65" s="3111"/>
      <c r="C65" s="3112"/>
      <c r="D65" s="3112"/>
      <c r="E65" s="3112"/>
      <c r="F65" s="3112"/>
      <c r="G65" s="3112"/>
      <c r="H65" s="3112"/>
      <c r="I65" s="3113"/>
      <c r="J65" s="3183"/>
      <c r="K65" s="3184"/>
      <c r="L65" s="3184"/>
      <c r="M65" s="3184"/>
      <c r="N65" s="3185"/>
      <c r="O65" s="3111"/>
      <c r="P65" s="3112"/>
      <c r="Q65" s="3112"/>
      <c r="R65" s="3113"/>
      <c r="S65" s="3192"/>
      <c r="T65" s="3193"/>
      <c r="U65" s="3193"/>
      <c r="V65" s="3193"/>
      <c r="W65" s="3193"/>
      <c r="X65" s="3193"/>
      <c r="Y65" s="3194"/>
      <c r="Z65" s="3111"/>
      <c r="AA65" s="3112"/>
      <c r="AB65" s="3112"/>
      <c r="AC65" s="3112"/>
      <c r="AD65" s="3112"/>
      <c r="AE65" s="3112"/>
      <c r="AF65" s="3113"/>
      <c r="AG65" s="3023" t="s">
        <v>25</v>
      </c>
      <c r="AH65" s="3024"/>
      <c r="AI65" s="3024"/>
      <c r="AJ65" s="3024"/>
      <c r="AK65" s="3024"/>
      <c r="AL65" s="3024"/>
      <c r="AM65" s="3024"/>
      <c r="AN65" s="3024"/>
      <c r="AO65" s="3024"/>
      <c r="AP65" s="3025"/>
      <c r="AQ65" s="3026" t="s">
        <v>62</v>
      </c>
      <c r="AR65" s="3027"/>
      <c r="AS65" s="3027"/>
      <c r="AT65" s="3027"/>
      <c r="AU65" s="3027"/>
      <c r="AV65" s="3027"/>
      <c r="AW65" s="3027"/>
      <c r="AX65" s="3027"/>
      <c r="AY65" s="3027"/>
      <c r="AZ65" s="3027"/>
      <c r="BA65" s="3027"/>
      <c r="BB65" s="3027"/>
      <c r="BC65" s="3027"/>
      <c r="BD65" s="3027"/>
      <c r="BE65" s="3027"/>
      <c r="BF65" s="3027"/>
      <c r="BG65" s="3027"/>
      <c r="BH65" s="3027"/>
      <c r="BI65" s="3028"/>
      <c r="BJ65" s="1051"/>
      <c r="BK65" s="1049"/>
      <c r="BL65" s="1049"/>
      <c r="BM65" s="3022"/>
    </row>
    <row r="66" spans="1:65" ht="22.7" customHeight="1" x14ac:dyDescent="0.4">
      <c r="A66" s="3290"/>
      <c r="B66" s="3111"/>
      <c r="C66" s="3112"/>
      <c r="D66" s="3112"/>
      <c r="E66" s="3112"/>
      <c r="F66" s="3112"/>
      <c r="G66" s="3112"/>
      <c r="H66" s="3112"/>
      <c r="I66" s="3113"/>
      <c r="J66" s="3183"/>
      <c r="K66" s="3184"/>
      <c r="L66" s="3184"/>
      <c r="M66" s="3184"/>
      <c r="N66" s="3185"/>
      <c r="O66" s="3111"/>
      <c r="P66" s="3112"/>
      <c r="Q66" s="3112"/>
      <c r="R66" s="3113"/>
      <c r="S66" s="3192"/>
      <c r="T66" s="3193"/>
      <c r="U66" s="3193"/>
      <c r="V66" s="3193"/>
      <c r="W66" s="3193"/>
      <c r="X66" s="3193"/>
      <c r="Y66" s="3194"/>
      <c r="Z66" s="3111"/>
      <c r="AA66" s="3112"/>
      <c r="AB66" s="3112"/>
      <c r="AC66" s="3112"/>
      <c r="AD66" s="3112"/>
      <c r="AE66" s="3112"/>
      <c r="AF66" s="3113"/>
      <c r="AG66" s="3023" t="s">
        <v>23</v>
      </c>
      <c r="AH66" s="3024"/>
      <c r="AI66" s="3024"/>
      <c r="AJ66" s="3024"/>
      <c r="AK66" s="3024"/>
      <c r="AL66" s="3024"/>
      <c r="AM66" s="3024"/>
      <c r="AN66" s="3024"/>
      <c r="AO66" s="3024"/>
      <c r="AP66" s="3025"/>
      <c r="AQ66" s="3026" t="s">
        <v>62</v>
      </c>
      <c r="AR66" s="3027"/>
      <c r="AS66" s="3027"/>
      <c r="AT66" s="3027"/>
      <c r="AU66" s="3027"/>
      <c r="AV66" s="3027"/>
      <c r="AW66" s="3027"/>
      <c r="AX66" s="3027"/>
      <c r="AY66" s="3027"/>
      <c r="AZ66" s="3027"/>
      <c r="BA66" s="3027"/>
      <c r="BB66" s="3027"/>
      <c r="BC66" s="3027"/>
      <c r="BD66" s="3027"/>
      <c r="BE66" s="3027"/>
      <c r="BF66" s="3027"/>
      <c r="BG66" s="3027"/>
      <c r="BH66" s="3027"/>
      <c r="BI66" s="3028"/>
      <c r="BJ66" s="1051"/>
      <c r="BK66" s="1049"/>
      <c r="BL66" s="1049"/>
      <c r="BM66" s="3022"/>
    </row>
    <row r="67" spans="1:65" ht="21.75" customHeight="1" x14ac:dyDescent="0.4">
      <c r="A67" s="3290"/>
      <c r="B67" s="3111"/>
      <c r="C67" s="3112"/>
      <c r="D67" s="3112"/>
      <c r="E67" s="3112"/>
      <c r="F67" s="3112"/>
      <c r="G67" s="3112"/>
      <c r="H67" s="3112"/>
      <c r="I67" s="3113"/>
      <c r="J67" s="3183"/>
      <c r="K67" s="3184"/>
      <c r="L67" s="3184"/>
      <c r="M67" s="3184"/>
      <c r="N67" s="3185"/>
      <c r="O67" s="3111"/>
      <c r="P67" s="3112"/>
      <c r="Q67" s="3112"/>
      <c r="R67" s="3113"/>
      <c r="S67" s="3192"/>
      <c r="T67" s="3193"/>
      <c r="U67" s="3193"/>
      <c r="V67" s="3193"/>
      <c r="W67" s="3193"/>
      <c r="X67" s="3193"/>
      <c r="Y67" s="3194"/>
      <c r="Z67" s="3111"/>
      <c r="AA67" s="3112"/>
      <c r="AB67" s="3112"/>
      <c r="AC67" s="3112"/>
      <c r="AD67" s="3112"/>
      <c r="AE67" s="3112"/>
      <c r="AF67" s="3113"/>
      <c r="AG67" s="3023" t="s">
        <v>134</v>
      </c>
      <c r="AH67" s="3024"/>
      <c r="AI67" s="3024"/>
      <c r="AJ67" s="3024"/>
      <c r="AK67" s="3024"/>
      <c r="AL67" s="3024"/>
      <c r="AM67" s="3024"/>
      <c r="AN67" s="3024"/>
      <c r="AO67" s="3024"/>
      <c r="AP67" s="3025"/>
      <c r="AQ67" s="3026" t="s">
        <v>137</v>
      </c>
      <c r="AR67" s="3027"/>
      <c r="AS67" s="3027"/>
      <c r="AT67" s="3027"/>
      <c r="AU67" s="3027"/>
      <c r="AV67" s="3027"/>
      <c r="AW67" s="3027"/>
      <c r="AX67" s="3027"/>
      <c r="AY67" s="3027"/>
      <c r="AZ67" s="3027"/>
      <c r="BA67" s="3027"/>
      <c r="BB67" s="3027"/>
      <c r="BC67" s="3027"/>
      <c r="BD67" s="3027"/>
      <c r="BE67" s="3027"/>
      <c r="BF67" s="3027"/>
      <c r="BG67" s="3027"/>
      <c r="BH67" s="3027"/>
      <c r="BI67" s="3028"/>
      <c r="BJ67" s="1051"/>
      <c r="BK67" s="1049"/>
      <c r="BL67" s="1049"/>
      <c r="BM67" s="3022"/>
    </row>
    <row r="68" spans="1:65" ht="21.75" customHeight="1" x14ac:dyDescent="0.4">
      <c r="A68" s="3290"/>
      <c r="B68" s="3111"/>
      <c r="C68" s="3112"/>
      <c r="D68" s="3112"/>
      <c r="E68" s="3112"/>
      <c r="F68" s="3112"/>
      <c r="G68" s="3112"/>
      <c r="H68" s="3112"/>
      <c r="I68" s="3113"/>
      <c r="J68" s="3183"/>
      <c r="K68" s="3184"/>
      <c r="L68" s="3184"/>
      <c r="M68" s="3184"/>
      <c r="N68" s="3185"/>
      <c r="O68" s="3111"/>
      <c r="P68" s="3112"/>
      <c r="Q68" s="3112"/>
      <c r="R68" s="3113"/>
      <c r="S68" s="3192"/>
      <c r="T68" s="3193"/>
      <c r="U68" s="3193"/>
      <c r="V68" s="3193"/>
      <c r="W68" s="3193"/>
      <c r="X68" s="3193"/>
      <c r="Y68" s="3194"/>
      <c r="Z68" s="3111"/>
      <c r="AA68" s="3112"/>
      <c r="AB68" s="3112"/>
      <c r="AC68" s="3112"/>
      <c r="AD68" s="3112"/>
      <c r="AE68" s="3112"/>
      <c r="AF68" s="3113"/>
      <c r="AG68" s="3014" t="s">
        <v>160</v>
      </c>
      <c r="AH68" s="3015"/>
      <c r="AI68" s="3015"/>
      <c r="AJ68" s="3015"/>
      <c r="AK68" s="3015"/>
      <c r="AL68" s="3015"/>
      <c r="AM68" s="3015"/>
      <c r="AN68" s="3015"/>
      <c r="AO68" s="3015"/>
      <c r="AP68" s="3016"/>
      <c r="AQ68" s="3017" t="s">
        <v>127</v>
      </c>
      <c r="AR68" s="3018"/>
      <c r="AS68" s="3018"/>
      <c r="AT68" s="3018"/>
      <c r="AU68" s="3018"/>
      <c r="AV68" s="3018"/>
      <c r="AW68" s="3018"/>
      <c r="AX68" s="3018"/>
      <c r="AY68" s="3018"/>
      <c r="AZ68" s="3018"/>
      <c r="BA68" s="3018"/>
      <c r="BB68" s="3018"/>
      <c r="BC68" s="3018"/>
      <c r="BD68" s="3018"/>
      <c r="BE68" s="3018"/>
      <c r="BF68" s="3018"/>
      <c r="BG68" s="3018"/>
      <c r="BH68" s="3018"/>
      <c r="BI68" s="3019"/>
      <c r="BJ68" s="1051"/>
      <c r="BK68" s="1049"/>
      <c r="BL68" s="1049"/>
      <c r="BM68" s="3022"/>
    </row>
    <row r="69" spans="1:65" ht="21.75" customHeight="1" x14ac:dyDescent="0.4">
      <c r="A69" s="3290"/>
      <c r="B69" s="3111"/>
      <c r="C69" s="3112"/>
      <c r="D69" s="3112"/>
      <c r="E69" s="3112"/>
      <c r="F69" s="3112"/>
      <c r="G69" s="3112"/>
      <c r="H69" s="3112"/>
      <c r="I69" s="3113"/>
      <c r="J69" s="3183"/>
      <c r="K69" s="3184"/>
      <c r="L69" s="3184"/>
      <c r="M69" s="3184"/>
      <c r="N69" s="3185"/>
      <c r="O69" s="3111"/>
      <c r="P69" s="3112"/>
      <c r="Q69" s="3112"/>
      <c r="R69" s="3113"/>
      <c r="S69" s="3192"/>
      <c r="T69" s="3193"/>
      <c r="U69" s="3193"/>
      <c r="V69" s="3193"/>
      <c r="W69" s="3193"/>
      <c r="X69" s="3193"/>
      <c r="Y69" s="3194"/>
      <c r="Z69" s="3111"/>
      <c r="AA69" s="3112"/>
      <c r="AB69" s="3112"/>
      <c r="AC69" s="3112"/>
      <c r="AD69" s="3112"/>
      <c r="AE69" s="3112"/>
      <c r="AF69" s="3113"/>
      <c r="AG69" s="3014" t="s">
        <v>167</v>
      </c>
      <c r="AH69" s="3015"/>
      <c r="AI69" s="3015"/>
      <c r="AJ69" s="3015"/>
      <c r="AK69" s="3015"/>
      <c r="AL69" s="3015"/>
      <c r="AM69" s="3015"/>
      <c r="AN69" s="3015"/>
      <c r="AO69" s="3015"/>
      <c r="AP69" s="3016"/>
      <c r="AQ69" s="3017" t="s">
        <v>127</v>
      </c>
      <c r="AR69" s="3018"/>
      <c r="AS69" s="3018"/>
      <c r="AT69" s="3018"/>
      <c r="AU69" s="3018"/>
      <c r="AV69" s="3018"/>
      <c r="AW69" s="3018"/>
      <c r="AX69" s="3018"/>
      <c r="AY69" s="3018"/>
      <c r="AZ69" s="3018"/>
      <c r="BA69" s="3018"/>
      <c r="BB69" s="3018"/>
      <c r="BC69" s="3018"/>
      <c r="BD69" s="3018"/>
      <c r="BE69" s="3018"/>
      <c r="BF69" s="3018"/>
      <c r="BG69" s="3018"/>
      <c r="BH69" s="3018"/>
      <c r="BI69" s="3019"/>
      <c r="BJ69" s="1051"/>
      <c r="BK69" s="1049"/>
      <c r="BL69" s="1049"/>
      <c r="BM69" s="3022"/>
    </row>
    <row r="70" spans="1:65" ht="21.75" customHeight="1" x14ac:dyDescent="0.4">
      <c r="A70" s="3290"/>
      <c r="B70" s="3111"/>
      <c r="C70" s="3112"/>
      <c r="D70" s="3112"/>
      <c r="E70" s="3112"/>
      <c r="F70" s="3112"/>
      <c r="G70" s="3112"/>
      <c r="H70" s="3112"/>
      <c r="I70" s="3113"/>
      <c r="J70" s="3183"/>
      <c r="K70" s="3184"/>
      <c r="L70" s="3184"/>
      <c r="M70" s="3184"/>
      <c r="N70" s="3185"/>
      <c r="O70" s="3111"/>
      <c r="P70" s="3112"/>
      <c r="Q70" s="3112"/>
      <c r="R70" s="3113"/>
      <c r="S70" s="3192"/>
      <c r="T70" s="3193"/>
      <c r="U70" s="3193"/>
      <c r="V70" s="3193"/>
      <c r="W70" s="3193"/>
      <c r="X70" s="3193"/>
      <c r="Y70" s="3194"/>
      <c r="Z70" s="3111"/>
      <c r="AA70" s="3112"/>
      <c r="AB70" s="3112"/>
      <c r="AC70" s="3112"/>
      <c r="AD70" s="3112"/>
      <c r="AE70" s="3112"/>
      <c r="AF70" s="3113"/>
      <c r="AG70" s="3014" t="s">
        <v>152</v>
      </c>
      <c r="AH70" s="3015"/>
      <c r="AI70" s="3015"/>
      <c r="AJ70" s="3015"/>
      <c r="AK70" s="3015"/>
      <c r="AL70" s="3015"/>
      <c r="AM70" s="3015"/>
      <c r="AN70" s="3015"/>
      <c r="AO70" s="3015"/>
      <c r="AP70" s="3016"/>
      <c r="AQ70" s="3017" t="s">
        <v>127</v>
      </c>
      <c r="AR70" s="3018"/>
      <c r="AS70" s="3018"/>
      <c r="AT70" s="3018"/>
      <c r="AU70" s="3018"/>
      <c r="AV70" s="3018"/>
      <c r="AW70" s="3018"/>
      <c r="AX70" s="3018"/>
      <c r="AY70" s="3018"/>
      <c r="AZ70" s="3018"/>
      <c r="BA70" s="3018"/>
      <c r="BB70" s="3018"/>
      <c r="BC70" s="3018"/>
      <c r="BD70" s="3018"/>
      <c r="BE70" s="3018"/>
      <c r="BF70" s="3018"/>
      <c r="BG70" s="3018"/>
      <c r="BH70" s="3018"/>
      <c r="BI70" s="3019"/>
      <c r="BJ70" s="1051"/>
      <c r="BK70" s="1049"/>
      <c r="BL70" s="1049"/>
      <c r="BM70" s="3022"/>
    </row>
    <row r="71" spans="1:65" ht="22.7" customHeight="1" x14ac:dyDescent="0.4">
      <c r="A71" s="3290"/>
      <c r="B71" s="3111"/>
      <c r="C71" s="3112"/>
      <c r="D71" s="3112"/>
      <c r="E71" s="3112"/>
      <c r="F71" s="3112"/>
      <c r="G71" s="3112"/>
      <c r="H71" s="3112"/>
      <c r="I71" s="3113"/>
      <c r="J71" s="3183"/>
      <c r="K71" s="3184"/>
      <c r="L71" s="3184"/>
      <c r="M71" s="3184"/>
      <c r="N71" s="3185"/>
      <c r="O71" s="3111"/>
      <c r="P71" s="3112"/>
      <c r="Q71" s="3112"/>
      <c r="R71" s="3113"/>
      <c r="S71" s="3192"/>
      <c r="T71" s="3193"/>
      <c r="U71" s="3193"/>
      <c r="V71" s="3193"/>
      <c r="W71" s="3193"/>
      <c r="X71" s="3193"/>
      <c r="Y71" s="3194"/>
      <c r="Z71" s="3111"/>
      <c r="AA71" s="3112"/>
      <c r="AB71" s="3112"/>
      <c r="AC71" s="3112"/>
      <c r="AD71" s="3112"/>
      <c r="AE71" s="3112"/>
      <c r="AF71" s="3113"/>
      <c r="AG71" s="3023" t="s">
        <v>74</v>
      </c>
      <c r="AH71" s="3024"/>
      <c r="AI71" s="3024"/>
      <c r="AJ71" s="3024"/>
      <c r="AK71" s="3024"/>
      <c r="AL71" s="3024"/>
      <c r="AM71" s="3024"/>
      <c r="AN71" s="3024"/>
      <c r="AO71" s="3024"/>
      <c r="AP71" s="3025"/>
      <c r="AQ71" s="3026" t="s">
        <v>62</v>
      </c>
      <c r="AR71" s="3027"/>
      <c r="AS71" s="3027"/>
      <c r="AT71" s="3027"/>
      <c r="AU71" s="3027"/>
      <c r="AV71" s="3027"/>
      <c r="AW71" s="3027"/>
      <c r="AX71" s="3027"/>
      <c r="AY71" s="3027"/>
      <c r="AZ71" s="3027"/>
      <c r="BA71" s="3027"/>
      <c r="BB71" s="3027"/>
      <c r="BC71" s="3027"/>
      <c r="BD71" s="3027"/>
      <c r="BE71" s="3027"/>
      <c r="BF71" s="3027"/>
      <c r="BG71" s="3027"/>
      <c r="BH71" s="3027"/>
      <c r="BI71" s="3028"/>
      <c r="BJ71" s="1051"/>
      <c r="BK71" s="1049"/>
      <c r="BL71" s="1049"/>
      <c r="BM71" s="3022"/>
    </row>
    <row r="72" spans="1:65" ht="22.7" customHeight="1" x14ac:dyDescent="0.4">
      <c r="A72" s="3290"/>
      <c r="B72" s="3111"/>
      <c r="C72" s="3112"/>
      <c r="D72" s="3112"/>
      <c r="E72" s="3112"/>
      <c r="F72" s="3112"/>
      <c r="G72" s="3112"/>
      <c r="H72" s="3112"/>
      <c r="I72" s="3113"/>
      <c r="J72" s="3183"/>
      <c r="K72" s="3184"/>
      <c r="L72" s="3184"/>
      <c r="M72" s="3184"/>
      <c r="N72" s="3185"/>
      <c r="O72" s="3111"/>
      <c r="P72" s="3112"/>
      <c r="Q72" s="3112"/>
      <c r="R72" s="3113"/>
      <c r="S72" s="3192"/>
      <c r="T72" s="3193"/>
      <c r="U72" s="3193"/>
      <c r="V72" s="3193"/>
      <c r="W72" s="3193"/>
      <c r="X72" s="3193"/>
      <c r="Y72" s="3194"/>
      <c r="Z72" s="3111"/>
      <c r="AA72" s="3112"/>
      <c r="AB72" s="3112"/>
      <c r="AC72" s="3112"/>
      <c r="AD72" s="3112"/>
      <c r="AE72" s="3112"/>
      <c r="AF72" s="3113"/>
      <c r="AG72" s="3023" t="s">
        <v>115</v>
      </c>
      <c r="AH72" s="3024"/>
      <c r="AI72" s="3024"/>
      <c r="AJ72" s="3024"/>
      <c r="AK72" s="3024"/>
      <c r="AL72" s="3024"/>
      <c r="AM72" s="3024"/>
      <c r="AN72" s="3024"/>
      <c r="AO72" s="3024"/>
      <c r="AP72" s="3025"/>
      <c r="AQ72" s="3026" t="s">
        <v>62</v>
      </c>
      <c r="AR72" s="3027"/>
      <c r="AS72" s="3027"/>
      <c r="AT72" s="3027"/>
      <c r="AU72" s="3027"/>
      <c r="AV72" s="3027"/>
      <c r="AW72" s="3027"/>
      <c r="AX72" s="3027"/>
      <c r="AY72" s="3027"/>
      <c r="AZ72" s="3027"/>
      <c r="BA72" s="3027"/>
      <c r="BB72" s="3027"/>
      <c r="BC72" s="3027"/>
      <c r="BD72" s="3027"/>
      <c r="BE72" s="3027"/>
      <c r="BF72" s="3027"/>
      <c r="BG72" s="3027"/>
      <c r="BH72" s="3027"/>
      <c r="BI72" s="3028"/>
      <c r="BJ72" s="1051"/>
      <c r="BK72" s="1049"/>
      <c r="BL72" s="1049"/>
      <c r="BM72" s="3022"/>
    </row>
    <row r="73" spans="1:65" ht="22.7" customHeight="1" x14ac:dyDescent="0.4">
      <c r="A73" s="3290"/>
      <c r="B73" s="3111"/>
      <c r="C73" s="3112"/>
      <c r="D73" s="3112"/>
      <c r="E73" s="3112"/>
      <c r="F73" s="3112"/>
      <c r="G73" s="3112"/>
      <c r="H73" s="3112"/>
      <c r="I73" s="3113"/>
      <c r="J73" s="3183"/>
      <c r="K73" s="3184"/>
      <c r="L73" s="3184"/>
      <c r="M73" s="3184"/>
      <c r="N73" s="3185"/>
      <c r="O73" s="3111"/>
      <c r="P73" s="3112"/>
      <c r="Q73" s="3112"/>
      <c r="R73" s="3113"/>
      <c r="S73" s="3192"/>
      <c r="T73" s="3193"/>
      <c r="U73" s="3193"/>
      <c r="V73" s="3193"/>
      <c r="W73" s="3193"/>
      <c r="X73" s="3193"/>
      <c r="Y73" s="3194"/>
      <c r="Z73" s="3111"/>
      <c r="AA73" s="3112"/>
      <c r="AB73" s="3112"/>
      <c r="AC73" s="3112"/>
      <c r="AD73" s="3112"/>
      <c r="AE73" s="3112"/>
      <c r="AF73" s="3113"/>
      <c r="AG73" s="3023" t="s">
        <v>150</v>
      </c>
      <c r="AH73" s="3024"/>
      <c r="AI73" s="3024"/>
      <c r="AJ73" s="3024"/>
      <c r="AK73" s="3024"/>
      <c r="AL73" s="3024"/>
      <c r="AM73" s="3024"/>
      <c r="AN73" s="3024"/>
      <c r="AO73" s="3024"/>
      <c r="AP73" s="3025"/>
      <c r="AQ73" s="3026" t="s">
        <v>62</v>
      </c>
      <c r="AR73" s="3027"/>
      <c r="AS73" s="3027"/>
      <c r="AT73" s="3027"/>
      <c r="AU73" s="3027"/>
      <c r="AV73" s="3027"/>
      <c r="AW73" s="3027"/>
      <c r="AX73" s="3027"/>
      <c r="AY73" s="3027"/>
      <c r="AZ73" s="3027"/>
      <c r="BA73" s="3027"/>
      <c r="BB73" s="3027"/>
      <c r="BC73" s="3027"/>
      <c r="BD73" s="3027"/>
      <c r="BE73" s="3027"/>
      <c r="BF73" s="3027"/>
      <c r="BG73" s="3027"/>
      <c r="BH73" s="3027"/>
      <c r="BI73" s="3028"/>
      <c r="BJ73" s="1051"/>
      <c r="BK73" s="1049"/>
      <c r="BL73" s="1049"/>
      <c r="BM73" s="3022"/>
    </row>
    <row r="74" spans="1:65" ht="63" customHeight="1" x14ac:dyDescent="0.4">
      <c r="A74" s="3290"/>
      <c r="B74" s="3111"/>
      <c r="C74" s="3112"/>
      <c r="D74" s="3112"/>
      <c r="E74" s="3112"/>
      <c r="F74" s="3112"/>
      <c r="G74" s="3112"/>
      <c r="H74" s="3112"/>
      <c r="I74" s="3113"/>
      <c r="J74" s="3183"/>
      <c r="K74" s="3184"/>
      <c r="L74" s="3184"/>
      <c r="M74" s="3184"/>
      <c r="N74" s="3185"/>
      <c r="O74" s="3111"/>
      <c r="P74" s="3112"/>
      <c r="Q74" s="3112"/>
      <c r="R74" s="3113"/>
      <c r="S74" s="3192"/>
      <c r="T74" s="3193"/>
      <c r="U74" s="3193"/>
      <c r="V74" s="3193"/>
      <c r="W74" s="3193"/>
      <c r="X74" s="3193"/>
      <c r="Y74" s="3194"/>
      <c r="Z74" s="3111"/>
      <c r="AA74" s="3112"/>
      <c r="AB74" s="3112"/>
      <c r="AC74" s="3112"/>
      <c r="AD74" s="3112"/>
      <c r="AE74" s="3112"/>
      <c r="AF74" s="3113"/>
      <c r="AG74" s="3023" t="s">
        <v>75</v>
      </c>
      <c r="AH74" s="3024"/>
      <c r="AI74" s="3024"/>
      <c r="AJ74" s="3024"/>
      <c r="AK74" s="3024"/>
      <c r="AL74" s="3024"/>
      <c r="AM74" s="3024"/>
      <c r="AN74" s="3024"/>
      <c r="AO74" s="3024"/>
      <c r="AP74" s="3025"/>
      <c r="AQ74" s="3035" t="s">
        <v>151</v>
      </c>
      <c r="AR74" s="3037"/>
      <c r="AS74" s="3037"/>
      <c r="AT74" s="3037"/>
      <c r="AU74" s="3037"/>
      <c r="AV74" s="3037"/>
      <c r="AW74" s="3037"/>
      <c r="AX74" s="3037"/>
      <c r="AY74" s="3037"/>
      <c r="AZ74" s="3037"/>
      <c r="BA74" s="3037"/>
      <c r="BB74" s="3037"/>
      <c r="BC74" s="3037"/>
      <c r="BD74" s="3037"/>
      <c r="BE74" s="3037"/>
      <c r="BF74" s="3037"/>
      <c r="BG74" s="3037"/>
      <c r="BH74" s="3037"/>
      <c r="BI74" s="3038"/>
      <c r="BJ74" s="1051"/>
      <c r="BK74" s="1049"/>
      <c r="BL74" s="1049"/>
      <c r="BM74" s="3022"/>
    </row>
    <row r="75" spans="1:65" ht="22.7" customHeight="1" x14ac:dyDescent="0.4">
      <c r="A75" s="3290"/>
      <c r="B75" s="3111"/>
      <c r="C75" s="3112"/>
      <c r="D75" s="3112"/>
      <c r="E75" s="3112"/>
      <c r="F75" s="3112"/>
      <c r="G75" s="3112"/>
      <c r="H75" s="3112"/>
      <c r="I75" s="3113"/>
      <c r="J75" s="3183"/>
      <c r="K75" s="3184"/>
      <c r="L75" s="3184"/>
      <c r="M75" s="3184"/>
      <c r="N75" s="3185"/>
      <c r="O75" s="3111"/>
      <c r="P75" s="3112"/>
      <c r="Q75" s="3112"/>
      <c r="R75" s="3113"/>
      <c r="S75" s="3192"/>
      <c r="T75" s="3193"/>
      <c r="U75" s="3193"/>
      <c r="V75" s="3193"/>
      <c r="W75" s="3193"/>
      <c r="X75" s="3193"/>
      <c r="Y75" s="3194"/>
      <c r="Z75" s="3111"/>
      <c r="AA75" s="3112"/>
      <c r="AB75" s="3112"/>
      <c r="AC75" s="3112"/>
      <c r="AD75" s="3112"/>
      <c r="AE75" s="3112"/>
      <c r="AF75" s="3113"/>
      <c r="AG75" s="3023" t="s">
        <v>117</v>
      </c>
      <c r="AH75" s="3024"/>
      <c r="AI75" s="3024"/>
      <c r="AJ75" s="3024"/>
      <c r="AK75" s="3024"/>
      <c r="AL75" s="3024"/>
      <c r="AM75" s="3024"/>
      <c r="AN75" s="3024"/>
      <c r="AO75" s="3024"/>
      <c r="AP75" s="3025"/>
      <c r="AQ75" s="3026" t="s">
        <v>116</v>
      </c>
      <c r="AR75" s="3027"/>
      <c r="AS75" s="3027"/>
      <c r="AT75" s="3027"/>
      <c r="AU75" s="3027"/>
      <c r="AV75" s="3027"/>
      <c r="AW75" s="3027"/>
      <c r="AX75" s="3027"/>
      <c r="AY75" s="3027"/>
      <c r="AZ75" s="3027"/>
      <c r="BA75" s="3027"/>
      <c r="BB75" s="3027"/>
      <c r="BC75" s="3027"/>
      <c r="BD75" s="3027"/>
      <c r="BE75" s="3027"/>
      <c r="BF75" s="3027"/>
      <c r="BG75" s="3027"/>
      <c r="BH75" s="3027"/>
      <c r="BI75" s="3028"/>
      <c r="BJ75" s="1051"/>
      <c r="BK75" s="1049"/>
      <c r="BL75" s="1049"/>
      <c r="BM75" s="3022"/>
    </row>
    <row r="76" spans="1:65" ht="21.75" customHeight="1" x14ac:dyDescent="0.4">
      <c r="A76" s="3290"/>
      <c r="B76" s="3111"/>
      <c r="C76" s="3112"/>
      <c r="D76" s="3112"/>
      <c r="E76" s="3112"/>
      <c r="F76" s="3112"/>
      <c r="G76" s="3112"/>
      <c r="H76" s="3112"/>
      <c r="I76" s="3113"/>
      <c r="J76" s="3183"/>
      <c r="K76" s="3184"/>
      <c r="L76" s="3184"/>
      <c r="M76" s="3184"/>
      <c r="N76" s="3185"/>
      <c r="O76" s="3111"/>
      <c r="P76" s="3112"/>
      <c r="Q76" s="3112"/>
      <c r="R76" s="3113"/>
      <c r="S76" s="3192"/>
      <c r="T76" s="3193"/>
      <c r="U76" s="3193"/>
      <c r="V76" s="3193"/>
      <c r="W76" s="3193"/>
      <c r="X76" s="3193"/>
      <c r="Y76" s="3194"/>
      <c r="Z76" s="3111"/>
      <c r="AA76" s="3112"/>
      <c r="AB76" s="3112"/>
      <c r="AC76" s="3112"/>
      <c r="AD76" s="3112"/>
      <c r="AE76" s="3112"/>
      <c r="AF76" s="3113"/>
      <c r="AG76" s="3023" t="s">
        <v>76</v>
      </c>
      <c r="AH76" s="3024"/>
      <c r="AI76" s="3024"/>
      <c r="AJ76" s="3024"/>
      <c r="AK76" s="3024"/>
      <c r="AL76" s="3024"/>
      <c r="AM76" s="3024"/>
      <c r="AN76" s="3024"/>
      <c r="AO76" s="3024"/>
      <c r="AP76" s="3025"/>
      <c r="AQ76" s="3026" t="s">
        <v>77</v>
      </c>
      <c r="AR76" s="3027"/>
      <c r="AS76" s="3027"/>
      <c r="AT76" s="3027"/>
      <c r="AU76" s="3027"/>
      <c r="AV76" s="3027"/>
      <c r="AW76" s="3027"/>
      <c r="AX76" s="3027"/>
      <c r="AY76" s="3027"/>
      <c r="AZ76" s="3027"/>
      <c r="BA76" s="3027"/>
      <c r="BB76" s="3027"/>
      <c r="BC76" s="3027"/>
      <c r="BD76" s="3027"/>
      <c r="BE76" s="3027"/>
      <c r="BF76" s="3027"/>
      <c r="BG76" s="3027"/>
      <c r="BH76" s="3027"/>
      <c r="BI76" s="3028"/>
      <c r="BJ76" s="1051"/>
      <c r="BK76" s="1049"/>
      <c r="BL76" s="1049"/>
      <c r="BM76" s="3022"/>
    </row>
    <row r="77" spans="1:65" ht="21.75" customHeight="1" x14ac:dyDescent="0.4">
      <c r="A77" s="3290"/>
      <c r="B77" s="3111"/>
      <c r="C77" s="3112"/>
      <c r="D77" s="3112"/>
      <c r="E77" s="3112"/>
      <c r="F77" s="3112"/>
      <c r="G77" s="3112"/>
      <c r="H77" s="3112"/>
      <c r="I77" s="3113"/>
      <c r="J77" s="3183"/>
      <c r="K77" s="3184"/>
      <c r="L77" s="3184"/>
      <c r="M77" s="3184"/>
      <c r="N77" s="3185"/>
      <c r="O77" s="3111"/>
      <c r="P77" s="3112"/>
      <c r="Q77" s="3112"/>
      <c r="R77" s="3113"/>
      <c r="S77" s="3192"/>
      <c r="T77" s="3193"/>
      <c r="U77" s="3193"/>
      <c r="V77" s="3193"/>
      <c r="W77" s="3193"/>
      <c r="X77" s="3193"/>
      <c r="Y77" s="3194"/>
      <c r="Z77" s="3111"/>
      <c r="AA77" s="3112"/>
      <c r="AB77" s="3112"/>
      <c r="AC77" s="3112"/>
      <c r="AD77" s="3112"/>
      <c r="AE77" s="3112"/>
      <c r="AF77" s="3113"/>
      <c r="AG77" s="3023" t="s">
        <v>78</v>
      </c>
      <c r="AH77" s="3024"/>
      <c r="AI77" s="3024"/>
      <c r="AJ77" s="3024"/>
      <c r="AK77" s="3024"/>
      <c r="AL77" s="3024"/>
      <c r="AM77" s="3024"/>
      <c r="AN77" s="3024"/>
      <c r="AO77" s="3024"/>
      <c r="AP77" s="3025"/>
      <c r="AQ77" s="3026" t="s">
        <v>77</v>
      </c>
      <c r="AR77" s="3027"/>
      <c r="AS77" s="3027"/>
      <c r="AT77" s="3027"/>
      <c r="AU77" s="3027"/>
      <c r="AV77" s="3027"/>
      <c r="AW77" s="3027"/>
      <c r="AX77" s="3027"/>
      <c r="AY77" s="3027"/>
      <c r="AZ77" s="3027"/>
      <c r="BA77" s="3027"/>
      <c r="BB77" s="3027"/>
      <c r="BC77" s="3027"/>
      <c r="BD77" s="3027"/>
      <c r="BE77" s="3027"/>
      <c r="BF77" s="3027"/>
      <c r="BG77" s="3027"/>
      <c r="BH77" s="3027"/>
      <c r="BI77" s="3028"/>
      <c r="BJ77" s="1051"/>
      <c r="BK77" s="1049"/>
      <c r="BL77" s="1049"/>
      <c r="BM77" s="3022"/>
    </row>
    <row r="78" spans="1:65" ht="21.75" customHeight="1" x14ac:dyDescent="0.4">
      <c r="A78" s="3290"/>
      <c r="B78" s="3111"/>
      <c r="C78" s="3112"/>
      <c r="D78" s="3112"/>
      <c r="E78" s="3112"/>
      <c r="F78" s="3112"/>
      <c r="G78" s="3112"/>
      <c r="H78" s="3112"/>
      <c r="I78" s="3113"/>
      <c r="J78" s="3183"/>
      <c r="K78" s="3184"/>
      <c r="L78" s="3184"/>
      <c r="M78" s="3184"/>
      <c r="N78" s="3185"/>
      <c r="O78" s="3111"/>
      <c r="P78" s="3112"/>
      <c r="Q78" s="3112"/>
      <c r="R78" s="3113"/>
      <c r="S78" s="3192"/>
      <c r="T78" s="3193"/>
      <c r="U78" s="3193"/>
      <c r="V78" s="3193"/>
      <c r="W78" s="3193"/>
      <c r="X78" s="3193"/>
      <c r="Y78" s="3194"/>
      <c r="Z78" s="3111"/>
      <c r="AA78" s="3112"/>
      <c r="AB78" s="3112"/>
      <c r="AC78" s="3112"/>
      <c r="AD78" s="3112"/>
      <c r="AE78" s="3112"/>
      <c r="AF78" s="3113"/>
      <c r="AG78" s="3023" t="s">
        <v>118</v>
      </c>
      <c r="AH78" s="3024"/>
      <c r="AI78" s="3024"/>
      <c r="AJ78" s="3024"/>
      <c r="AK78" s="3024"/>
      <c r="AL78" s="3024"/>
      <c r="AM78" s="3024"/>
      <c r="AN78" s="3024"/>
      <c r="AO78" s="3024"/>
      <c r="AP78" s="3025"/>
      <c r="AQ78" s="3026" t="s">
        <v>79</v>
      </c>
      <c r="AR78" s="3027"/>
      <c r="AS78" s="3027"/>
      <c r="AT78" s="3027"/>
      <c r="AU78" s="3027"/>
      <c r="AV78" s="3027"/>
      <c r="AW78" s="3027"/>
      <c r="AX78" s="3027"/>
      <c r="AY78" s="3027"/>
      <c r="AZ78" s="3027"/>
      <c r="BA78" s="3027"/>
      <c r="BB78" s="3027"/>
      <c r="BC78" s="3027"/>
      <c r="BD78" s="3027"/>
      <c r="BE78" s="3027"/>
      <c r="BF78" s="3027"/>
      <c r="BG78" s="3027"/>
      <c r="BH78" s="3027"/>
      <c r="BI78" s="3028"/>
      <c r="BJ78" s="1051"/>
      <c r="BK78" s="1049"/>
      <c r="BL78" s="1049"/>
      <c r="BM78" s="3022"/>
    </row>
    <row r="79" spans="1:65" ht="21.75" customHeight="1" x14ac:dyDescent="0.4">
      <c r="A79" s="3290"/>
      <c r="B79" s="3114"/>
      <c r="C79" s="3115"/>
      <c r="D79" s="3115"/>
      <c r="E79" s="3115"/>
      <c r="F79" s="3115"/>
      <c r="G79" s="3115"/>
      <c r="H79" s="3115"/>
      <c r="I79" s="3116"/>
      <c r="J79" s="3186"/>
      <c r="K79" s="3187"/>
      <c r="L79" s="3187"/>
      <c r="M79" s="3187"/>
      <c r="N79" s="3188"/>
      <c r="O79" s="3114"/>
      <c r="P79" s="3115"/>
      <c r="Q79" s="3115"/>
      <c r="R79" s="3116"/>
      <c r="S79" s="3195"/>
      <c r="T79" s="3196"/>
      <c r="U79" s="3196"/>
      <c r="V79" s="3196"/>
      <c r="W79" s="3196"/>
      <c r="X79" s="3196"/>
      <c r="Y79" s="3197"/>
      <c r="Z79" s="3114"/>
      <c r="AA79" s="3115"/>
      <c r="AB79" s="3115"/>
      <c r="AC79" s="3115"/>
      <c r="AD79" s="3115"/>
      <c r="AE79" s="3115"/>
      <c r="AF79" s="3116"/>
      <c r="AG79" s="3023" t="s">
        <v>80</v>
      </c>
      <c r="AH79" s="3024"/>
      <c r="AI79" s="3024"/>
      <c r="AJ79" s="3024"/>
      <c r="AK79" s="3024"/>
      <c r="AL79" s="3024"/>
      <c r="AM79" s="3024"/>
      <c r="AN79" s="3024"/>
      <c r="AO79" s="3024"/>
      <c r="AP79" s="3025"/>
      <c r="AQ79" s="3026" t="s">
        <v>81</v>
      </c>
      <c r="AR79" s="3027"/>
      <c r="AS79" s="3027"/>
      <c r="AT79" s="3027"/>
      <c r="AU79" s="3027"/>
      <c r="AV79" s="3027"/>
      <c r="AW79" s="3027"/>
      <c r="AX79" s="3027"/>
      <c r="AY79" s="3027"/>
      <c r="AZ79" s="3027"/>
      <c r="BA79" s="3027"/>
      <c r="BB79" s="3027"/>
      <c r="BC79" s="3027"/>
      <c r="BD79" s="3027"/>
      <c r="BE79" s="3027"/>
      <c r="BF79" s="3027"/>
      <c r="BG79" s="3027"/>
      <c r="BH79" s="3027"/>
      <c r="BI79" s="3028"/>
      <c r="BJ79" s="1051"/>
      <c r="BK79" s="1049"/>
      <c r="BL79" s="1049"/>
      <c r="BM79" s="3022"/>
    </row>
    <row r="80" spans="1:65" ht="22.7" customHeight="1" x14ac:dyDescent="0.4">
      <c r="A80" s="3290"/>
      <c r="B80" s="3138" t="s">
        <v>87</v>
      </c>
      <c r="C80" s="3139"/>
      <c r="D80" s="3139"/>
      <c r="E80" s="3139"/>
      <c r="F80" s="3139"/>
      <c r="G80" s="3139"/>
      <c r="H80" s="3139"/>
      <c r="I80" s="3140"/>
      <c r="J80" s="3144"/>
      <c r="K80" s="3145"/>
      <c r="L80" s="3145"/>
      <c r="M80" s="3145"/>
      <c r="N80" s="3146"/>
      <c r="O80" s="3150"/>
      <c r="P80" s="3151"/>
      <c r="Q80" s="3151"/>
      <c r="R80" s="3152"/>
      <c r="S80" s="3156"/>
      <c r="T80" s="3157"/>
      <c r="U80" s="3157"/>
      <c r="V80" s="3157"/>
      <c r="W80" s="3157"/>
      <c r="X80" s="3157"/>
      <c r="Y80" s="3158"/>
      <c r="Z80" s="3079"/>
      <c r="AA80" s="3080"/>
      <c r="AB80" s="3080"/>
      <c r="AC80" s="3080"/>
      <c r="AD80" s="3080"/>
      <c r="AE80" s="3080"/>
      <c r="AF80" s="3081"/>
      <c r="AG80" s="3056" t="s">
        <v>88</v>
      </c>
      <c r="AH80" s="3054"/>
      <c r="AI80" s="3054"/>
      <c r="AJ80" s="3054"/>
      <c r="AK80" s="3054"/>
      <c r="AL80" s="3054"/>
      <c r="AM80" s="3054"/>
      <c r="AN80" s="3054"/>
      <c r="AO80" s="3054"/>
      <c r="AP80" s="3055"/>
      <c r="AQ80" s="3042" t="s">
        <v>153</v>
      </c>
      <c r="AR80" s="3043"/>
      <c r="AS80" s="3043"/>
      <c r="AT80" s="3043"/>
      <c r="AU80" s="3043"/>
      <c r="AV80" s="3043"/>
      <c r="AW80" s="3043"/>
      <c r="AX80" s="3043"/>
      <c r="AY80" s="3043"/>
      <c r="AZ80" s="3043"/>
      <c r="BA80" s="3043"/>
      <c r="BB80" s="3043"/>
      <c r="BC80" s="3043"/>
      <c r="BD80" s="3043"/>
      <c r="BE80" s="3043"/>
      <c r="BF80" s="3043"/>
      <c r="BG80" s="3043"/>
      <c r="BH80" s="3043"/>
      <c r="BI80" s="3044"/>
      <c r="BJ80" s="3051"/>
      <c r="BK80" s="1092"/>
      <c r="BL80" s="1092"/>
      <c r="BM80" s="3052"/>
    </row>
    <row r="81" spans="1:65" ht="22.7" customHeight="1" x14ac:dyDescent="0.4">
      <c r="A81" s="3290"/>
      <c r="B81" s="3138"/>
      <c r="C81" s="3139"/>
      <c r="D81" s="3139"/>
      <c r="E81" s="3139"/>
      <c r="F81" s="3139"/>
      <c r="G81" s="3139"/>
      <c r="H81" s="3139"/>
      <c r="I81" s="3140"/>
      <c r="J81" s="3144"/>
      <c r="K81" s="3145"/>
      <c r="L81" s="3145"/>
      <c r="M81" s="3145"/>
      <c r="N81" s="3146"/>
      <c r="O81" s="3150"/>
      <c r="P81" s="3151"/>
      <c r="Q81" s="3151"/>
      <c r="R81" s="3152"/>
      <c r="S81" s="3156"/>
      <c r="T81" s="3157"/>
      <c r="U81" s="3157"/>
      <c r="V81" s="3157"/>
      <c r="W81" s="3157"/>
      <c r="X81" s="3157"/>
      <c r="Y81" s="3158"/>
      <c r="Z81" s="3079"/>
      <c r="AA81" s="3080"/>
      <c r="AB81" s="3080"/>
      <c r="AC81" s="3080"/>
      <c r="AD81" s="3080"/>
      <c r="AE81" s="3080"/>
      <c r="AF81" s="3081"/>
      <c r="AG81" s="3053" t="s">
        <v>86</v>
      </c>
      <c r="AH81" s="3054"/>
      <c r="AI81" s="3054"/>
      <c r="AJ81" s="3054"/>
      <c r="AK81" s="3054"/>
      <c r="AL81" s="3054"/>
      <c r="AM81" s="3054"/>
      <c r="AN81" s="3054"/>
      <c r="AO81" s="3054"/>
      <c r="AP81" s="3055"/>
      <c r="AQ81" s="3026" t="s">
        <v>62</v>
      </c>
      <c r="AR81" s="3027"/>
      <c r="AS81" s="3027"/>
      <c r="AT81" s="3027"/>
      <c r="AU81" s="3027"/>
      <c r="AV81" s="3027"/>
      <c r="AW81" s="3027"/>
      <c r="AX81" s="3027"/>
      <c r="AY81" s="3027"/>
      <c r="AZ81" s="3027"/>
      <c r="BA81" s="3027"/>
      <c r="BB81" s="3027"/>
      <c r="BC81" s="3027"/>
      <c r="BD81" s="3027"/>
      <c r="BE81" s="3027"/>
      <c r="BF81" s="3027"/>
      <c r="BG81" s="3027"/>
      <c r="BH81" s="3027"/>
      <c r="BI81" s="3028"/>
      <c r="BJ81" s="1051"/>
      <c r="BK81" s="1049"/>
      <c r="BL81" s="1049"/>
      <c r="BM81" s="3022"/>
    </row>
    <row r="82" spans="1:65" ht="22.7" customHeight="1" x14ac:dyDescent="0.4">
      <c r="A82" s="3290"/>
      <c r="B82" s="3138"/>
      <c r="C82" s="3139"/>
      <c r="D82" s="3139"/>
      <c r="E82" s="3139"/>
      <c r="F82" s="3139"/>
      <c r="G82" s="3139"/>
      <c r="H82" s="3139"/>
      <c r="I82" s="3140"/>
      <c r="J82" s="3144"/>
      <c r="K82" s="3145"/>
      <c r="L82" s="3145"/>
      <c r="M82" s="3145"/>
      <c r="N82" s="3146"/>
      <c r="O82" s="3150"/>
      <c r="P82" s="3151"/>
      <c r="Q82" s="3151"/>
      <c r="R82" s="3152"/>
      <c r="S82" s="3156"/>
      <c r="T82" s="3157"/>
      <c r="U82" s="3157"/>
      <c r="V82" s="3157"/>
      <c r="W82" s="3157"/>
      <c r="X82" s="3157"/>
      <c r="Y82" s="3158"/>
      <c r="Z82" s="3079"/>
      <c r="AA82" s="3080"/>
      <c r="AB82" s="3080"/>
      <c r="AC82" s="3080"/>
      <c r="AD82" s="3080"/>
      <c r="AE82" s="3080"/>
      <c r="AF82" s="3081"/>
      <c r="AG82" s="3057" t="s">
        <v>161</v>
      </c>
      <c r="AH82" s="3058"/>
      <c r="AI82" s="3058"/>
      <c r="AJ82" s="3058"/>
      <c r="AK82" s="3058"/>
      <c r="AL82" s="3058"/>
      <c r="AM82" s="3058"/>
      <c r="AN82" s="3058"/>
      <c r="AO82" s="3058"/>
      <c r="AP82" s="3059"/>
      <c r="AQ82" s="3017" t="s">
        <v>62</v>
      </c>
      <c r="AR82" s="3018"/>
      <c r="AS82" s="3018"/>
      <c r="AT82" s="3018"/>
      <c r="AU82" s="3018"/>
      <c r="AV82" s="3018"/>
      <c r="AW82" s="3018"/>
      <c r="AX82" s="3018"/>
      <c r="AY82" s="3018"/>
      <c r="AZ82" s="3018"/>
      <c r="BA82" s="3018"/>
      <c r="BB82" s="3018"/>
      <c r="BC82" s="3018"/>
      <c r="BD82" s="3018"/>
      <c r="BE82" s="3018"/>
      <c r="BF82" s="3018"/>
      <c r="BG82" s="3018"/>
      <c r="BH82" s="3018"/>
      <c r="BI82" s="3019"/>
      <c r="BJ82" s="3045"/>
      <c r="BK82" s="3046"/>
      <c r="BL82" s="3046"/>
      <c r="BM82" s="3047"/>
    </row>
    <row r="83" spans="1:65" ht="21.95" customHeight="1" x14ac:dyDescent="0.4">
      <c r="A83" s="3290"/>
      <c r="B83" s="3138"/>
      <c r="C83" s="3139"/>
      <c r="D83" s="3139"/>
      <c r="E83" s="3139"/>
      <c r="F83" s="3139"/>
      <c r="G83" s="3139"/>
      <c r="H83" s="3139"/>
      <c r="I83" s="3140"/>
      <c r="J83" s="3144"/>
      <c r="K83" s="3145"/>
      <c r="L83" s="3145"/>
      <c r="M83" s="3145"/>
      <c r="N83" s="3146"/>
      <c r="O83" s="3150"/>
      <c r="P83" s="3151"/>
      <c r="Q83" s="3151"/>
      <c r="R83" s="3152"/>
      <c r="S83" s="3156"/>
      <c r="T83" s="3157"/>
      <c r="U83" s="3157"/>
      <c r="V83" s="3157"/>
      <c r="W83" s="3157"/>
      <c r="X83" s="3157"/>
      <c r="Y83" s="3158"/>
      <c r="Z83" s="3079"/>
      <c r="AA83" s="3080"/>
      <c r="AB83" s="3080"/>
      <c r="AC83" s="3080"/>
      <c r="AD83" s="3080"/>
      <c r="AE83" s="3080"/>
      <c r="AF83" s="3081"/>
      <c r="AG83" s="3014" t="s">
        <v>181</v>
      </c>
      <c r="AH83" s="3015"/>
      <c r="AI83" s="3015"/>
      <c r="AJ83" s="3015"/>
      <c r="AK83" s="3015"/>
      <c r="AL83" s="3015"/>
      <c r="AM83" s="3015"/>
      <c r="AN83" s="3015"/>
      <c r="AO83" s="3015"/>
      <c r="AP83" s="3016"/>
      <c r="AQ83" s="3017" t="s">
        <v>62</v>
      </c>
      <c r="AR83" s="3018"/>
      <c r="AS83" s="3018"/>
      <c r="AT83" s="3018"/>
      <c r="AU83" s="3018"/>
      <c r="AV83" s="3018"/>
      <c r="AW83" s="3018"/>
      <c r="AX83" s="3018"/>
      <c r="AY83" s="3018"/>
      <c r="AZ83" s="3018"/>
      <c r="BA83" s="3018"/>
      <c r="BB83" s="3018"/>
      <c r="BC83" s="3018"/>
      <c r="BD83" s="3018"/>
      <c r="BE83" s="3018"/>
      <c r="BF83" s="3018"/>
      <c r="BG83" s="3018"/>
      <c r="BH83" s="3018"/>
      <c r="BI83" s="3019"/>
      <c r="BJ83" s="3020"/>
      <c r="BK83" s="3020"/>
      <c r="BL83" s="3020"/>
      <c r="BM83" s="3021"/>
    </row>
    <row r="84" spans="1:65" ht="22.7" customHeight="1" x14ac:dyDescent="0.4">
      <c r="A84" s="3290"/>
      <c r="B84" s="3138"/>
      <c r="C84" s="3139"/>
      <c r="D84" s="3139"/>
      <c r="E84" s="3139"/>
      <c r="F84" s="3139"/>
      <c r="G84" s="3139"/>
      <c r="H84" s="3139"/>
      <c r="I84" s="3140"/>
      <c r="J84" s="3144"/>
      <c r="K84" s="3145"/>
      <c r="L84" s="3145"/>
      <c r="M84" s="3145"/>
      <c r="N84" s="3146"/>
      <c r="O84" s="3150"/>
      <c r="P84" s="3151"/>
      <c r="Q84" s="3151"/>
      <c r="R84" s="3152"/>
      <c r="S84" s="3156"/>
      <c r="T84" s="3157"/>
      <c r="U84" s="3157"/>
      <c r="V84" s="3157"/>
      <c r="W84" s="3157"/>
      <c r="X84" s="3157"/>
      <c r="Y84" s="3158"/>
      <c r="Z84" s="3079"/>
      <c r="AA84" s="3080"/>
      <c r="AB84" s="3080"/>
      <c r="AC84" s="3080"/>
      <c r="AD84" s="3080"/>
      <c r="AE84" s="3080"/>
      <c r="AF84" s="3081"/>
      <c r="AG84" s="3057" t="s">
        <v>162</v>
      </c>
      <c r="AH84" s="3058"/>
      <c r="AI84" s="3058"/>
      <c r="AJ84" s="3058"/>
      <c r="AK84" s="3058"/>
      <c r="AL84" s="3058"/>
      <c r="AM84" s="3058"/>
      <c r="AN84" s="3058"/>
      <c r="AO84" s="3058"/>
      <c r="AP84" s="3059"/>
      <c r="AQ84" s="3017" t="s">
        <v>62</v>
      </c>
      <c r="AR84" s="3018"/>
      <c r="AS84" s="3018"/>
      <c r="AT84" s="3018"/>
      <c r="AU84" s="3018"/>
      <c r="AV84" s="3018"/>
      <c r="AW84" s="3018"/>
      <c r="AX84" s="3018"/>
      <c r="AY84" s="3018"/>
      <c r="AZ84" s="3018"/>
      <c r="BA84" s="3018"/>
      <c r="BB84" s="3018"/>
      <c r="BC84" s="3018"/>
      <c r="BD84" s="3018"/>
      <c r="BE84" s="3018"/>
      <c r="BF84" s="3018"/>
      <c r="BG84" s="3018"/>
      <c r="BH84" s="3018"/>
      <c r="BI84" s="3019"/>
      <c r="BJ84" s="3045"/>
      <c r="BK84" s="3046"/>
      <c r="BL84" s="3046"/>
      <c r="BM84" s="3047"/>
    </row>
    <row r="85" spans="1:65" ht="22.7" customHeight="1" x14ac:dyDescent="0.4">
      <c r="A85" s="3290"/>
      <c r="B85" s="3138"/>
      <c r="C85" s="3139"/>
      <c r="D85" s="3139"/>
      <c r="E85" s="3139"/>
      <c r="F85" s="3139"/>
      <c r="G85" s="3139"/>
      <c r="H85" s="3139"/>
      <c r="I85" s="3140"/>
      <c r="J85" s="3144"/>
      <c r="K85" s="3145"/>
      <c r="L85" s="3145"/>
      <c r="M85" s="3145"/>
      <c r="N85" s="3146"/>
      <c r="O85" s="3150"/>
      <c r="P85" s="3151"/>
      <c r="Q85" s="3151"/>
      <c r="R85" s="3152"/>
      <c r="S85" s="3156"/>
      <c r="T85" s="3157"/>
      <c r="U85" s="3157"/>
      <c r="V85" s="3157"/>
      <c r="W85" s="3157"/>
      <c r="X85" s="3157"/>
      <c r="Y85" s="3158"/>
      <c r="Z85" s="3079"/>
      <c r="AA85" s="3080"/>
      <c r="AB85" s="3080"/>
      <c r="AC85" s="3080"/>
      <c r="AD85" s="3080"/>
      <c r="AE85" s="3080"/>
      <c r="AF85" s="3081"/>
      <c r="AG85" s="3014" t="s">
        <v>73</v>
      </c>
      <c r="AH85" s="3015"/>
      <c r="AI85" s="3015"/>
      <c r="AJ85" s="3015"/>
      <c r="AK85" s="3015"/>
      <c r="AL85" s="3015"/>
      <c r="AM85" s="3015"/>
      <c r="AN85" s="3015"/>
      <c r="AO85" s="3015"/>
      <c r="AP85" s="3016"/>
      <c r="AQ85" s="3017" t="s">
        <v>62</v>
      </c>
      <c r="AR85" s="3018"/>
      <c r="AS85" s="3018"/>
      <c r="AT85" s="3018"/>
      <c r="AU85" s="3018"/>
      <c r="AV85" s="3018"/>
      <c r="AW85" s="3018"/>
      <c r="AX85" s="3018"/>
      <c r="AY85" s="3018"/>
      <c r="AZ85" s="3018"/>
      <c r="BA85" s="3018"/>
      <c r="BB85" s="3018"/>
      <c r="BC85" s="3018"/>
      <c r="BD85" s="3018"/>
      <c r="BE85" s="3018"/>
      <c r="BF85" s="3018"/>
      <c r="BG85" s="3018"/>
      <c r="BH85" s="3018"/>
      <c r="BI85" s="3019"/>
      <c r="BJ85" s="1051"/>
      <c r="BK85" s="1049"/>
      <c r="BL85" s="1049"/>
      <c r="BM85" s="3022"/>
    </row>
    <row r="86" spans="1:65" ht="22.7" customHeight="1" x14ac:dyDescent="0.4">
      <c r="A86" s="3290"/>
      <c r="B86" s="3138"/>
      <c r="C86" s="3139"/>
      <c r="D86" s="3139"/>
      <c r="E86" s="3139"/>
      <c r="F86" s="3139"/>
      <c r="G86" s="3139"/>
      <c r="H86" s="3139"/>
      <c r="I86" s="3140"/>
      <c r="J86" s="3144"/>
      <c r="K86" s="3145"/>
      <c r="L86" s="3145"/>
      <c r="M86" s="3145"/>
      <c r="N86" s="3146"/>
      <c r="O86" s="3150"/>
      <c r="P86" s="3151"/>
      <c r="Q86" s="3151"/>
      <c r="R86" s="3152"/>
      <c r="S86" s="3156"/>
      <c r="T86" s="3157"/>
      <c r="U86" s="3157"/>
      <c r="V86" s="3157"/>
      <c r="W86" s="3157"/>
      <c r="X86" s="3157"/>
      <c r="Y86" s="3158"/>
      <c r="Z86" s="3079"/>
      <c r="AA86" s="3080"/>
      <c r="AB86" s="3080"/>
      <c r="AC86" s="3080"/>
      <c r="AD86" s="3080"/>
      <c r="AE86" s="3080"/>
      <c r="AF86" s="3081"/>
      <c r="AG86" s="3023" t="s">
        <v>74</v>
      </c>
      <c r="AH86" s="3024"/>
      <c r="AI86" s="3024"/>
      <c r="AJ86" s="3024"/>
      <c r="AK86" s="3024"/>
      <c r="AL86" s="3024"/>
      <c r="AM86" s="3024"/>
      <c r="AN86" s="3024"/>
      <c r="AO86" s="3024"/>
      <c r="AP86" s="3025"/>
      <c r="AQ86" s="3026" t="s">
        <v>62</v>
      </c>
      <c r="AR86" s="3027"/>
      <c r="AS86" s="3027"/>
      <c r="AT86" s="3027"/>
      <c r="AU86" s="3027"/>
      <c r="AV86" s="3027"/>
      <c r="AW86" s="3027"/>
      <c r="AX86" s="3027"/>
      <c r="AY86" s="3027"/>
      <c r="AZ86" s="3027"/>
      <c r="BA86" s="3027"/>
      <c r="BB86" s="3027"/>
      <c r="BC86" s="3027"/>
      <c r="BD86" s="3027"/>
      <c r="BE86" s="3027"/>
      <c r="BF86" s="3027"/>
      <c r="BG86" s="3027"/>
      <c r="BH86" s="3027"/>
      <c r="BI86" s="3028"/>
      <c r="BJ86" s="1051"/>
      <c r="BK86" s="1049"/>
      <c r="BL86" s="1049"/>
      <c r="BM86" s="3022"/>
    </row>
    <row r="87" spans="1:65" ht="22.7" customHeight="1" x14ac:dyDescent="0.4">
      <c r="A87" s="3290"/>
      <c r="B87" s="3138"/>
      <c r="C87" s="3139"/>
      <c r="D87" s="3139"/>
      <c r="E87" s="3139"/>
      <c r="F87" s="3139"/>
      <c r="G87" s="3139"/>
      <c r="H87" s="3139"/>
      <c r="I87" s="3140"/>
      <c r="J87" s="3144"/>
      <c r="K87" s="3145"/>
      <c r="L87" s="3145"/>
      <c r="M87" s="3145"/>
      <c r="N87" s="3146"/>
      <c r="O87" s="3150"/>
      <c r="P87" s="3151"/>
      <c r="Q87" s="3151"/>
      <c r="R87" s="3152"/>
      <c r="S87" s="3156"/>
      <c r="T87" s="3157"/>
      <c r="U87" s="3157"/>
      <c r="V87" s="3157"/>
      <c r="W87" s="3157"/>
      <c r="X87" s="3157"/>
      <c r="Y87" s="3158"/>
      <c r="Z87" s="3079"/>
      <c r="AA87" s="3080"/>
      <c r="AB87" s="3080"/>
      <c r="AC87" s="3080"/>
      <c r="AD87" s="3080"/>
      <c r="AE87" s="3080"/>
      <c r="AF87" s="3081"/>
      <c r="AG87" s="3023" t="s">
        <v>115</v>
      </c>
      <c r="AH87" s="3024"/>
      <c r="AI87" s="3024"/>
      <c r="AJ87" s="3024"/>
      <c r="AK87" s="3024"/>
      <c r="AL87" s="3024"/>
      <c r="AM87" s="3024"/>
      <c r="AN87" s="3024"/>
      <c r="AO87" s="3024"/>
      <c r="AP87" s="3025"/>
      <c r="AQ87" s="3026" t="s">
        <v>62</v>
      </c>
      <c r="AR87" s="3027"/>
      <c r="AS87" s="3027"/>
      <c r="AT87" s="3027"/>
      <c r="AU87" s="3027"/>
      <c r="AV87" s="3027"/>
      <c r="AW87" s="3027"/>
      <c r="AX87" s="3027"/>
      <c r="AY87" s="3027"/>
      <c r="AZ87" s="3027"/>
      <c r="BA87" s="3027"/>
      <c r="BB87" s="3027"/>
      <c r="BC87" s="3027"/>
      <c r="BD87" s="3027"/>
      <c r="BE87" s="3027"/>
      <c r="BF87" s="3027"/>
      <c r="BG87" s="3027"/>
      <c r="BH87" s="3027"/>
      <c r="BI87" s="3028"/>
      <c r="BJ87" s="1051"/>
      <c r="BK87" s="1049"/>
      <c r="BL87" s="1049"/>
      <c r="BM87" s="3022"/>
    </row>
    <row r="88" spans="1:65" ht="22.7" customHeight="1" x14ac:dyDescent="0.4">
      <c r="A88" s="3290"/>
      <c r="B88" s="3138"/>
      <c r="C88" s="3139"/>
      <c r="D88" s="3139"/>
      <c r="E88" s="3139"/>
      <c r="F88" s="3139"/>
      <c r="G88" s="3139"/>
      <c r="H88" s="3139"/>
      <c r="I88" s="3140"/>
      <c r="J88" s="3144"/>
      <c r="K88" s="3145"/>
      <c r="L88" s="3145"/>
      <c r="M88" s="3145"/>
      <c r="N88" s="3146"/>
      <c r="O88" s="3150"/>
      <c r="P88" s="3151"/>
      <c r="Q88" s="3151"/>
      <c r="R88" s="3152"/>
      <c r="S88" s="3156"/>
      <c r="T88" s="3157"/>
      <c r="U88" s="3157"/>
      <c r="V88" s="3157"/>
      <c r="W88" s="3157"/>
      <c r="X88" s="3157"/>
      <c r="Y88" s="3158"/>
      <c r="Z88" s="3079"/>
      <c r="AA88" s="3080"/>
      <c r="AB88" s="3080"/>
      <c r="AC88" s="3080"/>
      <c r="AD88" s="3080"/>
      <c r="AE88" s="3080"/>
      <c r="AF88" s="3081"/>
      <c r="AG88" s="3023" t="s">
        <v>150</v>
      </c>
      <c r="AH88" s="3024"/>
      <c r="AI88" s="3024"/>
      <c r="AJ88" s="3024"/>
      <c r="AK88" s="3024"/>
      <c r="AL88" s="3024"/>
      <c r="AM88" s="3024"/>
      <c r="AN88" s="3024"/>
      <c r="AO88" s="3024"/>
      <c r="AP88" s="3025"/>
      <c r="AQ88" s="3026" t="s">
        <v>62</v>
      </c>
      <c r="AR88" s="3027"/>
      <c r="AS88" s="3027"/>
      <c r="AT88" s="3027"/>
      <c r="AU88" s="3027"/>
      <c r="AV88" s="3027"/>
      <c r="AW88" s="3027"/>
      <c r="AX88" s="3027"/>
      <c r="AY88" s="3027"/>
      <c r="AZ88" s="3027"/>
      <c r="BA88" s="3027"/>
      <c r="BB88" s="3027"/>
      <c r="BC88" s="3027"/>
      <c r="BD88" s="3027"/>
      <c r="BE88" s="3027"/>
      <c r="BF88" s="3027"/>
      <c r="BG88" s="3027"/>
      <c r="BH88" s="3027"/>
      <c r="BI88" s="3028"/>
      <c r="BJ88" s="1051"/>
      <c r="BK88" s="1049"/>
      <c r="BL88" s="1049"/>
      <c r="BM88" s="3022"/>
    </row>
    <row r="89" spans="1:65" ht="63" customHeight="1" x14ac:dyDescent="0.4">
      <c r="A89" s="3290"/>
      <c r="B89" s="3138"/>
      <c r="C89" s="3139"/>
      <c r="D89" s="3139"/>
      <c r="E89" s="3139"/>
      <c r="F89" s="3139"/>
      <c r="G89" s="3139"/>
      <c r="H89" s="3139"/>
      <c r="I89" s="3140"/>
      <c r="J89" s="3144"/>
      <c r="K89" s="3145"/>
      <c r="L89" s="3145"/>
      <c r="M89" s="3145"/>
      <c r="N89" s="3146"/>
      <c r="O89" s="3150"/>
      <c r="P89" s="3151"/>
      <c r="Q89" s="3151"/>
      <c r="R89" s="3152"/>
      <c r="S89" s="3156"/>
      <c r="T89" s="3157"/>
      <c r="U89" s="3157"/>
      <c r="V89" s="3157"/>
      <c r="W89" s="3157"/>
      <c r="X89" s="3157"/>
      <c r="Y89" s="3158"/>
      <c r="Z89" s="3079"/>
      <c r="AA89" s="3080"/>
      <c r="AB89" s="3080"/>
      <c r="AC89" s="3080"/>
      <c r="AD89" s="3080"/>
      <c r="AE89" s="3080"/>
      <c r="AF89" s="3081"/>
      <c r="AG89" s="3023" t="s">
        <v>75</v>
      </c>
      <c r="AH89" s="3024"/>
      <c r="AI89" s="3024"/>
      <c r="AJ89" s="3024"/>
      <c r="AK89" s="3024"/>
      <c r="AL89" s="3024"/>
      <c r="AM89" s="3024"/>
      <c r="AN89" s="3024"/>
      <c r="AO89" s="3024"/>
      <c r="AP89" s="3025"/>
      <c r="AQ89" s="3035" t="s">
        <v>151</v>
      </c>
      <c r="AR89" s="3037"/>
      <c r="AS89" s="3037"/>
      <c r="AT89" s="3037"/>
      <c r="AU89" s="3037"/>
      <c r="AV89" s="3037"/>
      <c r="AW89" s="3037"/>
      <c r="AX89" s="3037"/>
      <c r="AY89" s="3037"/>
      <c r="AZ89" s="3037"/>
      <c r="BA89" s="3037"/>
      <c r="BB89" s="3037"/>
      <c r="BC89" s="3037"/>
      <c r="BD89" s="3037"/>
      <c r="BE89" s="3037"/>
      <c r="BF89" s="3037"/>
      <c r="BG89" s="3037"/>
      <c r="BH89" s="3037"/>
      <c r="BI89" s="3038"/>
      <c r="BJ89" s="1051"/>
      <c r="BK89" s="1049"/>
      <c r="BL89" s="1049"/>
      <c r="BM89" s="3022"/>
    </row>
    <row r="90" spans="1:65" ht="21.75" customHeight="1" x14ac:dyDescent="0.4">
      <c r="A90" s="3290"/>
      <c r="B90" s="3138"/>
      <c r="C90" s="3139"/>
      <c r="D90" s="3139"/>
      <c r="E90" s="3139"/>
      <c r="F90" s="3139"/>
      <c r="G90" s="3139"/>
      <c r="H90" s="3139"/>
      <c r="I90" s="3140"/>
      <c r="J90" s="3144"/>
      <c r="K90" s="3145"/>
      <c r="L90" s="3145"/>
      <c r="M90" s="3145"/>
      <c r="N90" s="3146"/>
      <c r="O90" s="3150"/>
      <c r="P90" s="3151"/>
      <c r="Q90" s="3151"/>
      <c r="R90" s="3152"/>
      <c r="S90" s="3156"/>
      <c r="T90" s="3157"/>
      <c r="U90" s="3157"/>
      <c r="V90" s="3157"/>
      <c r="W90" s="3157"/>
      <c r="X90" s="3157"/>
      <c r="Y90" s="3158"/>
      <c r="Z90" s="3079"/>
      <c r="AA90" s="3080"/>
      <c r="AB90" s="3080"/>
      <c r="AC90" s="3080"/>
      <c r="AD90" s="3080"/>
      <c r="AE90" s="3080"/>
      <c r="AF90" s="3081"/>
      <c r="AG90" s="3023" t="s">
        <v>76</v>
      </c>
      <c r="AH90" s="3024"/>
      <c r="AI90" s="3024"/>
      <c r="AJ90" s="3024"/>
      <c r="AK90" s="3024"/>
      <c r="AL90" s="3024"/>
      <c r="AM90" s="3024"/>
      <c r="AN90" s="3024"/>
      <c r="AO90" s="3024"/>
      <c r="AP90" s="3025"/>
      <c r="AQ90" s="3026" t="s">
        <v>77</v>
      </c>
      <c r="AR90" s="3027"/>
      <c r="AS90" s="3027"/>
      <c r="AT90" s="3027"/>
      <c r="AU90" s="3027"/>
      <c r="AV90" s="3027"/>
      <c r="AW90" s="3027"/>
      <c r="AX90" s="3027"/>
      <c r="AY90" s="3027"/>
      <c r="AZ90" s="3027"/>
      <c r="BA90" s="3027"/>
      <c r="BB90" s="3027"/>
      <c r="BC90" s="3027"/>
      <c r="BD90" s="3027"/>
      <c r="BE90" s="3027"/>
      <c r="BF90" s="3027"/>
      <c r="BG90" s="3027"/>
      <c r="BH90" s="3027"/>
      <c r="BI90" s="3028"/>
      <c r="BJ90" s="1051"/>
      <c r="BK90" s="1049"/>
      <c r="BL90" s="1049"/>
      <c r="BM90" s="3022"/>
    </row>
    <row r="91" spans="1:65" ht="21.75" customHeight="1" x14ac:dyDescent="0.4">
      <c r="A91" s="3290"/>
      <c r="B91" s="3141"/>
      <c r="C91" s="3142"/>
      <c r="D91" s="3142"/>
      <c r="E91" s="3142"/>
      <c r="F91" s="3142"/>
      <c r="G91" s="3142"/>
      <c r="H91" s="3142"/>
      <c r="I91" s="3143"/>
      <c r="J91" s="3147"/>
      <c r="K91" s="3148"/>
      <c r="L91" s="3148"/>
      <c r="M91" s="3148"/>
      <c r="N91" s="3149"/>
      <c r="O91" s="3153"/>
      <c r="P91" s="3154"/>
      <c r="Q91" s="3154"/>
      <c r="R91" s="3155"/>
      <c r="S91" s="3159"/>
      <c r="T91" s="3160"/>
      <c r="U91" s="3160"/>
      <c r="V91" s="3160"/>
      <c r="W91" s="3160"/>
      <c r="X91" s="3160"/>
      <c r="Y91" s="3161"/>
      <c r="Z91" s="3162"/>
      <c r="AA91" s="3163"/>
      <c r="AB91" s="3163"/>
      <c r="AC91" s="3163"/>
      <c r="AD91" s="3163"/>
      <c r="AE91" s="3163"/>
      <c r="AF91" s="3164"/>
      <c r="AG91" s="3023" t="s">
        <v>80</v>
      </c>
      <c r="AH91" s="3024"/>
      <c r="AI91" s="3024"/>
      <c r="AJ91" s="3024"/>
      <c r="AK91" s="3024"/>
      <c r="AL91" s="3024"/>
      <c r="AM91" s="3024"/>
      <c r="AN91" s="3024"/>
      <c r="AO91" s="3024"/>
      <c r="AP91" s="3025"/>
      <c r="AQ91" s="3026" t="s">
        <v>81</v>
      </c>
      <c r="AR91" s="3027"/>
      <c r="AS91" s="3027"/>
      <c r="AT91" s="3027"/>
      <c r="AU91" s="3027"/>
      <c r="AV91" s="3027"/>
      <c r="AW91" s="3027"/>
      <c r="AX91" s="3027"/>
      <c r="AY91" s="3027"/>
      <c r="AZ91" s="3027"/>
      <c r="BA91" s="3027"/>
      <c r="BB91" s="3027"/>
      <c r="BC91" s="3027"/>
      <c r="BD91" s="3027"/>
      <c r="BE91" s="3027"/>
      <c r="BF91" s="3027"/>
      <c r="BG91" s="3027"/>
      <c r="BH91" s="3027"/>
      <c r="BI91" s="3028"/>
      <c r="BJ91" s="1051"/>
      <c r="BK91" s="1049"/>
      <c r="BL91" s="1049"/>
      <c r="BM91" s="3022"/>
    </row>
    <row r="92" spans="1:65" ht="21.95" customHeight="1" x14ac:dyDescent="0.4">
      <c r="A92" s="3290"/>
      <c r="B92" s="3108" t="s">
        <v>89</v>
      </c>
      <c r="C92" s="3109"/>
      <c r="D92" s="3109"/>
      <c r="E92" s="3109"/>
      <c r="F92" s="3109"/>
      <c r="G92" s="3109"/>
      <c r="H92" s="3109"/>
      <c r="I92" s="3110"/>
      <c r="J92" s="3165"/>
      <c r="K92" s="3166"/>
      <c r="L92" s="3166"/>
      <c r="M92" s="3166"/>
      <c r="N92" s="3167"/>
      <c r="O92" s="3174"/>
      <c r="P92" s="3175"/>
      <c r="Q92" s="3175"/>
      <c r="R92" s="3176"/>
      <c r="S92" s="3177"/>
      <c r="T92" s="3178"/>
      <c r="U92" s="3178"/>
      <c r="V92" s="3178"/>
      <c r="W92" s="3178"/>
      <c r="X92" s="3178"/>
      <c r="Y92" s="3179"/>
      <c r="Z92" s="3174"/>
      <c r="AA92" s="3175"/>
      <c r="AB92" s="3175"/>
      <c r="AC92" s="3175"/>
      <c r="AD92" s="3175"/>
      <c r="AE92" s="3175"/>
      <c r="AF92" s="3176"/>
      <c r="AG92" s="3056" t="s">
        <v>88</v>
      </c>
      <c r="AH92" s="3054"/>
      <c r="AI92" s="3054"/>
      <c r="AJ92" s="3054"/>
      <c r="AK92" s="3054"/>
      <c r="AL92" s="3054"/>
      <c r="AM92" s="3054"/>
      <c r="AN92" s="3054"/>
      <c r="AO92" s="3054"/>
      <c r="AP92" s="3055"/>
      <c r="AQ92" s="3042" t="s">
        <v>153</v>
      </c>
      <c r="AR92" s="3043"/>
      <c r="AS92" s="3043"/>
      <c r="AT92" s="3043"/>
      <c r="AU92" s="3043"/>
      <c r="AV92" s="3043"/>
      <c r="AW92" s="3043"/>
      <c r="AX92" s="3043"/>
      <c r="AY92" s="3043"/>
      <c r="AZ92" s="3043"/>
      <c r="BA92" s="3043"/>
      <c r="BB92" s="3043"/>
      <c r="BC92" s="3043"/>
      <c r="BD92" s="3043"/>
      <c r="BE92" s="3043"/>
      <c r="BF92" s="3043"/>
      <c r="BG92" s="3043"/>
      <c r="BH92" s="3043"/>
      <c r="BI92" s="3044"/>
      <c r="BJ92" s="1051"/>
      <c r="BK92" s="1049"/>
      <c r="BL92" s="1049"/>
      <c r="BM92" s="3022"/>
    </row>
    <row r="93" spans="1:65" ht="22.7" customHeight="1" x14ac:dyDescent="0.4">
      <c r="A93" s="3290"/>
      <c r="B93" s="3111"/>
      <c r="C93" s="3112"/>
      <c r="D93" s="3112"/>
      <c r="E93" s="3112"/>
      <c r="F93" s="3112"/>
      <c r="G93" s="3112"/>
      <c r="H93" s="3112"/>
      <c r="I93" s="3113"/>
      <c r="J93" s="3168"/>
      <c r="K93" s="3169"/>
      <c r="L93" s="3169"/>
      <c r="M93" s="3169"/>
      <c r="N93" s="3170"/>
      <c r="O93" s="3079"/>
      <c r="P93" s="3080"/>
      <c r="Q93" s="3080"/>
      <c r="R93" s="3081"/>
      <c r="S93" s="3156"/>
      <c r="T93" s="3157"/>
      <c r="U93" s="3157"/>
      <c r="V93" s="3157"/>
      <c r="W93" s="3157"/>
      <c r="X93" s="3157"/>
      <c r="Y93" s="3158"/>
      <c r="Z93" s="3079"/>
      <c r="AA93" s="3080"/>
      <c r="AB93" s="3080"/>
      <c r="AC93" s="3080"/>
      <c r="AD93" s="3080"/>
      <c r="AE93" s="3080"/>
      <c r="AF93" s="3081"/>
      <c r="AG93" s="3053" t="s">
        <v>86</v>
      </c>
      <c r="AH93" s="3054"/>
      <c r="AI93" s="3054"/>
      <c r="AJ93" s="3054"/>
      <c r="AK93" s="3054"/>
      <c r="AL93" s="3054"/>
      <c r="AM93" s="3054"/>
      <c r="AN93" s="3054"/>
      <c r="AO93" s="3054"/>
      <c r="AP93" s="3055"/>
      <c r="AQ93" s="3048" t="s">
        <v>62</v>
      </c>
      <c r="AR93" s="3049"/>
      <c r="AS93" s="3049"/>
      <c r="AT93" s="3049"/>
      <c r="AU93" s="3049"/>
      <c r="AV93" s="3049"/>
      <c r="AW93" s="3049"/>
      <c r="AX93" s="3049"/>
      <c r="AY93" s="3049"/>
      <c r="AZ93" s="3049"/>
      <c r="BA93" s="3049"/>
      <c r="BB93" s="3049"/>
      <c r="BC93" s="3049"/>
      <c r="BD93" s="3049"/>
      <c r="BE93" s="3049"/>
      <c r="BF93" s="3049"/>
      <c r="BG93" s="3049"/>
      <c r="BH93" s="3049"/>
      <c r="BI93" s="3050"/>
      <c r="BJ93" s="3051"/>
      <c r="BK93" s="1092"/>
      <c r="BL93" s="1092"/>
      <c r="BM93" s="3052"/>
    </row>
    <row r="94" spans="1:65" ht="21.95" customHeight="1" x14ac:dyDescent="0.4">
      <c r="A94" s="3290"/>
      <c r="B94" s="3111"/>
      <c r="C94" s="3112"/>
      <c r="D94" s="3112"/>
      <c r="E94" s="3112"/>
      <c r="F94" s="3112"/>
      <c r="G94" s="3112"/>
      <c r="H94" s="3112"/>
      <c r="I94" s="3113"/>
      <c r="J94" s="3168"/>
      <c r="K94" s="3169"/>
      <c r="L94" s="3169"/>
      <c r="M94" s="3169"/>
      <c r="N94" s="3170"/>
      <c r="O94" s="3079"/>
      <c r="P94" s="3080"/>
      <c r="Q94" s="3080"/>
      <c r="R94" s="3081"/>
      <c r="S94" s="3156"/>
      <c r="T94" s="3157"/>
      <c r="U94" s="3157"/>
      <c r="V94" s="3157"/>
      <c r="W94" s="3157"/>
      <c r="X94" s="3157"/>
      <c r="Y94" s="3158"/>
      <c r="Z94" s="3079"/>
      <c r="AA94" s="3080"/>
      <c r="AB94" s="3080"/>
      <c r="AC94" s="3080"/>
      <c r="AD94" s="3080"/>
      <c r="AE94" s="3080"/>
      <c r="AF94" s="3081"/>
      <c r="AG94" s="3014" t="s">
        <v>181</v>
      </c>
      <c r="AH94" s="3015"/>
      <c r="AI94" s="3015"/>
      <c r="AJ94" s="3015"/>
      <c r="AK94" s="3015"/>
      <c r="AL94" s="3015"/>
      <c r="AM94" s="3015"/>
      <c r="AN94" s="3015"/>
      <c r="AO94" s="3015"/>
      <c r="AP94" s="3016"/>
      <c r="AQ94" s="3017" t="s">
        <v>62</v>
      </c>
      <c r="AR94" s="3018"/>
      <c r="AS94" s="3018"/>
      <c r="AT94" s="3018"/>
      <c r="AU94" s="3018"/>
      <c r="AV94" s="3018"/>
      <c r="AW94" s="3018"/>
      <c r="AX94" s="3018"/>
      <c r="AY94" s="3018"/>
      <c r="AZ94" s="3018"/>
      <c r="BA94" s="3018"/>
      <c r="BB94" s="3018"/>
      <c r="BC94" s="3018"/>
      <c r="BD94" s="3018"/>
      <c r="BE94" s="3018"/>
      <c r="BF94" s="3018"/>
      <c r="BG94" s="3018"/>
      <c r="BH94" s="3018"/>
      <c r="BI94" s="3019"/>
      <c r="BJ94" s="3020"/>
      <c r="BK94" s="3020"/>
      <c r="BL94" s="3020"/>
      <c r="BM94" s="3021"/>
    </row>
    <row r="95" spans="1:65" ht="22.7" customHeight="1" x14ac:dyDescent="0.4">
      <c r="A95" s="3290"/>
      <c r="B95" s="3111"/>
      <c r="C95" s="3112"/>
      <c r="D95" s="3112"/>
      <c r="E95" s="3112"/>
      <c r="F95" s="3112"/>
      <c r="G95" s="3112"/>
      <c r="H95" s="3112"/>
      <c r="I95" s="3113"/>
      <c r="J95" s="3168"/>
      <c r="K95" s="3169"/>
      <c r="L95" s="3169"/>
      <c r="M95" s="3169"/>
      <c r="N95" s="3170"/>
      <c r="O95" s="3079"/>
      <c r="P95" s="3080"/>
      <c r="Q95" s="3080"/>
      <c r="R95" s="3081"/>
      <c r="S95" s="3156"/>
      <c r="T95" s="3157"/>
      <c r="U95" s="3157"/>
      <c r="V95" s="3157"/>
      <c r="W95" s="3157"/>
      <c r="X95" s="3157"/>
      <c r="Y95" s="3158"/>
      <c r="Z95" s="3079"/>
      <c r="AA95" s="3080"/>
      <c r="AB95" s="3080"/>
      <c r="AC95" s="3080"/>
      <c r="AD95" s="3080"/>
      <c r="AE95" s="3080"/>
      <c r="AF95" s="3081"/>
      <c r="AG95" s="3057" t="s">
        <v>164</v>
      </c>
      <c r="AH95" s="3058"/>
      <c r="AI95" s="3058"/>
      <c r="AJ95" s="3058"/>
      <c r="AK95" s="3058"/>
      <c r="AL95" s="3058"/>
      <c r="AM95" s="3058"/>
      <c r="AN95" s="3058"/>
      <c r="AO95" s="3058"/>
      <c r="AP95" s="3059"/>
      <c r="AQ95" s="3017" t="s">
        <v>62</v>
      </c>
      <c r="AR95" s="3018"/>
      <c r="AS95" s="3018"/>
      <c r="AT95" s="3018"/>
      <c r="AU95" s="3018"/>
      <c r="AV95" s="3018"/>
      <c r="AW95" s="3018"/>
      <c r="AX95" s="3018"/>
      <c r="AY95" s="3018"/>
      <c r="AZ95" s="3018"/>
      <c r="BA95" s="3018"/>
      <c r="BB95" s="3018"/>
      <c r="BC95" s="3018"/>
      <c r="BD95" s="3018"/>
      <c r="BE95" s="3018"/>
      <c r="BF95" s="3018"/>
      <c r="BG95" s="3018"/>
      <c r="BH95" s="3018"/>
      <c r="BI95" s="3019"/>
      <c r="BJ95" s="3045"/>
      <c r="BK95" s="3046"/>
      <c r="BL95" s="3046"/>
      <c r="BM95" s="3047"/>
    </row>
    <row r="96" spans="1:65" ht="22.7" customHeight="1" x14ac:dyDescent="0.4">
      <c r="A96" s="3290"/>
      <c r="B96" s="3111"/>
      <c r="C96" s="3112"/>
      <c r="D96" s="3112"/>
      <c r="E96" s="3112"/>
      <c r="F96" s="3112"/>
      <c r="G96" s="3112"/>
      <c r="H96" s="3112"/>
      <c r="I96" s="3113"/>
      <c r="J96" s="3168"/>
      <c r="K96" s="3169"/>
      <c r="L96" s="3169"/>
      <c r="M96" s="3169"/>
      <c r="N96" s="3170"/>
      <c r="O96" s="3079"/>
      <c r="P96" s="3080"/>
      <c r="Q96" s="3080"/>
      <c r="R96" s="3081"/>
      <c r="S96" s="3156"/>
      <c r="T96" s="3157"/>
      <c r="U96" s="3157"/>
      <c r="V96" s="3157"/>
      <c r="W96" s="3157"/>
      <c r="X96" s="3157"/>
      <c r="Y96" s="3158"/>
      <c r="Z96" s="3079"/>
      <c r="AA96" s="3080"/>
      <c r="AB96" s="3080"/>
      <c r="AC96" s="3080"/>
      <c r="AD96" s="3080"/>
      <c r="AE96" s="3080"/>
      <c r="AF96" s="3081"/>
      <c r="AG96" s="3014" t="s">
        <v>73</v>
      </c>
      <c r="AH96" s="3015"/>
      <c r="AI96" s="3015"/>
      <c r="AJ96" s="3015"/>
      <c r="AK96" s="3015"/>
      <c r="AL96" s="3015"/>
      <c r="AM96" s="3015"/>
      <c r="AN96" s="3015"/>
      <c r="AO96" s="3015"/>
      <c r="AP96" s="3016"/>
      <c r="AQ96" s="3017" t="s">
        <v>62</v>
      </c>
      <c r="AR96" s="3018"/>
      <c r="AS96" s="3018"/>
      <c r="AT96" s="3018"/>
      <c r="AU96" s="3018"/>
      <c r="AV96" s="3018"/>
      <c r="AW96" s="3018"/>
      <c r="AX96" s="3018"/>
      <c r="AY96" s="3018"/>
      <c r="AZ96" s="3018"/>
      <c r="BA96" s="3018"/>
      <c r="BB96" s="3018"/>
      <c r="BC96" s="3018"/>
      <c r="BD96" s="3018"/>
      <c r="BE96" s="3018"/>
      <c r="BF96" s="3018"/>
      <c r="BG96" s="3018"/>
      <c r="BH96" s="3018"/>
      <c r="BI96" s="3019"/>
      <c r="BJ96" s="1051"/>
      <c r="BK96" s="1049"/>
      <c r="BL96" s="1049"/>
      <c r="BM96" s="3022"/>
    </row>
    <row r="97" spans="1:65" ht="21.95" customHeight="1" x14ac:dyDescent="0.4">
      <c r="A97" s="3290"/>
      <c r="B97" s="3111"/>
      <c r="C97" s="3112"/>
      <c r="D97" s="3112"/>
      <c r="E97" s="3112"/>
      <c r="F97" s="3112"/>
      <c r="G97" s="3112"/>
      <c r="H97" s="3112"/>
      <c r="I97" s="3113"/>
      <c r="J97" s="3168"/>
      <c r="K97" s="3169"/>
      <c r="L97" s="3169"/>
      <c r="M97" s="3169"/>
      <c r="N97" s="3170"/>
      <c r="O97" s="3079"/>
      <c r="P97" s="3080"/>
      <c r="Q97" s="3080"/>
      <c r="R97" s="3081"/>
      <c r="S97" s="3156"/>
      <c r="T97" s="3157"/>
      <c r="U97" s="3157"/>
      <c r="V97" s="3157"/>
      <c r="W97" s="3157"/>
      <c r="X97" s="3157"/>
      <c r="Y97" s="3158"/>
      <c r="Z97" s="3079"/>
      <c r="AA97" s="3080"/>
      <c r="AB97" s="3080"/>
      <c r="AC97" s="3080"/>
      <c r="AD97" s="3080"/>
      <c r="AE97" s="3080"/>
      <c r="AF97" s="3081"/>
      <c r="AG97" s="3023" t="s">
        <v>74</v>
      </c>
      <c r="AH97" s="3024"/>
      <c r="AI97" s="3024"/>
      <c r="AJ97" s="3024"/>
      <c r="AK97" s="3024"/>
      <c r="AL97" s="3024"/>
      <c r="AM97" s="3024"/>
      <c r="AN97" s="3024"/>
      <c r="AO97" s="3024"/>
      <c r="AP97" s="3025"/>
      <c r="AQ97" s="3026" t="s">
        <v>62</v>
      </c>
      <c r="AR97" s="3027"/>
      <c r="AS97" s="3027"/>
      <c r="AT97" s="3027"/>
      <c r="AU97" s="3027"/>
      <c r="AV97" s="3027"/>
      <c r="AW97" s="3027"/>
      <c r="AX97" s="3027"/>
      <c r="AY97" s="3027"/>
      <c r="AZ97" s="3027"/>
      <c r="BA97" s="3027"/>
      <c r="BB97" s="3027"/>
      <c r="BC97" s="3027"/>
      <c r="BD97" s="3027"/>
      <c r="BE97" s="3027"/>
      <c r="BF97" s="3027"/>
      <c r="BG97" s="3027"/>
      <c r="BH97" s="3027"/>
      <c r="BI97" s="3028"/>
      <c r="BJ97" s="1051"/>
      <c r="BK97" s="1049"/>
      <c r="BL97" s="1049"/>
      <c r="BM97" s="3022"/>
    </row>
    <row r="98" spans="1:65" ht="22.7" customHeight="1" x14ac:dyDescent="0.4">
      <c r="A98" s="3290"/>
      <c r="B98" s="3111"/>
      <c r="C98" s="3112"/>
      <c r="D98" s="3112"/>
      <c r="E98" s="3112"/>
      <c r="F98" s="3112"/>
      <c r="G98" s="3112"/>
      <c r="H98" s="3112"/>
      <c r="I98" s="3113"/>
      <c r="J98" s="3168"/>
      <c r="K98" s="3169"/>
      <c r="L98" s="3169"/>
      <c r="M98" s="3169"/>
      <c r="N98" s="3170"/>
      <c r="O98" s="3079"/>
      <c r="P98" s="3080"/>
      <c r="Q98" s="3080"/>
      <c r="R98" s="3081"/>
      <c r="S98" s="3156"/>
      <c r="T98" s="3157"/>
      <c r="U98" s="3157"/>
      <c r="V98" s="3157"/>
      <c r="W98" s="3157"/>
      <c r="X98" s="3157"/>
      <c r="Y98" s="3158"/>
      <c r="Z98" s="3079"/>
      <c r="AA98" s="3080"/>
      <c r="AB98" s="3080"/>
      <c r="AC98" s="3080"/>
      <c r="AD98" s="3080"/>
      <c r="AE98" s="3080"/>
      <c r="AF98" s="3081"/>
      <c r="AG98" s="3023" t="s">
        <v>115</v>
      </c>
      <c r="AH98" s="3024"/>
      <c r="AI98" s="3024"/>
      <c r="AJ98" s="3024"/>
      <c r="AK98" s="3024"/>
      <c r="AL98" s="3024"/>
      <c r="AM98" s="3024"/>
      <c r="AN98" s="3024"/>
      <c r="AO98" s="3024"/>
      <c r="AP98" s="3025"/>
      <c r="AQ98" s="3026" t="s">
        <v>62</v>
      </c>
      <c r="AR98" s="3027"/>
      <c r="AS98" s="3027"/>
      <c r="AT98" s="3027"/>
      <c r="AU98" s="3027"/>
      <c r="AV98" s="3027"/>
      <c r="AW98" s="3027"/>
      <c r="AX98" s="3027"/>
      <c r="AY98" s="3027"/>
      <c r="AZ98" s="3027"/>
      <c r="BA98" s="3027"/>
      <c r="BB98" s="3027"/>
      <c r="BC98" s="3027"/>
      <c r="BD98" s="3027"/>
      <c r="BE98" s="3027"/>
      <c r="BF98" s="3027"/>
      <c r="BG98" s="3027"/>
      <c r="BH98" s="3027"/>
      <c r="BI98" s="3028"/>
      <c r="BJ98" s="1051"/>
      <c r="BK98" s="1049"/>
      <c r="BL98" s="1049"/>
      <c r="BM98" s="3022"/>
    </row>
    <row r="99" spans="1:65" ht="22.7" customHeight="1" x14ac:dyDescent="0.4">
      <c r="A99" s="3290"/>
      <c r="B99" s="3111"/>
      <c r="C99" s="3112"/>
      <c r="D99" s="3112"/>
      <c r="E99" s="3112"/>
      <c r="F99" s="3112"/>
      <c r="G99" s="3112"/>
      <c r="H99" s="3112"/>
      <c r="I99" s="3113"/>
      <c r="J99" s="3168"/>
      <c r="K99" s="3169"/>
      <c r="L99" s="3169"/>
      <c r="M99" s="3169"/>
      <c r="N99" s="3170"/>
      <c r="O99" s="3079"/>
      <c r="P99" s="3080"/>
      <c r="Q99" s="3080"/>
      <c r="R99" s="3081"/>
      <c r="S99" s="3156"/>
      <c r="T99" s="3157"/>
      <c r="U99" s="3157"/>
      <c r="V99" s="3157"/>
      <c r="W99" s="3157"/>
      <c r="X99" s="3157"/>
      <c r="Y99" s="3158"/>
      <c r="Z99" s="3079"/>
      <c r="AA99" s="3080"/>
      <c r="AB99" s="3080"/>
      <c r="AC99" s="3080"/>
      <c r="AD99" s="3080"/>
      <c r="AE99" s="3080"/>
      <c r="AF99" s="3081"/>
      <c r="AG99" s="3023" t="s">
        <v>150</v>
      </c>
      <c r="AH99" s="3024"/>
      <c r="AI99" s="3024"/>
      <c r="AJ99" s="3024"/>
      <c r="AK99" s="3024"/>
      <c r="AL99" s="3024"/>
      <c r="AM99" s="3024"/>
      <c r="AN99" s="3024"/>
      <c r="AO99" s="3024"/>
      <c r="AP99" s="3025"/>
      <c r="AQ99" s="3026" t="s">
        <v>62</v>
      </c>
      <c r="AR99" s="3027"/>
      <c r="AS99" s="3027"/>
      <c r="AT99" s="3027"/>
      <c r="AU99" s="3027"/>
      <c r="AV99" s="3027"/>
      <c r="AW99" s="3027"/>
      <c r="AX99" s="3027"/>
      <c r="AY99" s="3027"/>
      <c r="AZ99" s="3027"/>
      <c r="BA99" s="3027"/>
      <c r="BB99" s="3027"/>
      <c r="BC99" s="3027"/>
      <c r="BD99" s="3027"/>
      <c r="BE99" s="3027"/>
      <c r="BF99" s="3027"/>
      <c r="BG99" s="3027"/>
      <c r="BH99" s="3027"/>
      <c r="BI99" s="3028"/>
      <c r="BJ99" s="1051"/>
      <c r="BK99" s="1049"/>
      <c r="BL99" s="1049"/>
      <c r="BM99" s="3022"/>
    </row>
    <row r="100" spans="1:65" ht="63" customHeight="1" x14ac:dyDescent="0.4">
      <c r="A100" s="3290"/>
      <c r="B100" s="3111"/>
      <c r="C100" s="3112"/>
      <c r="D100" s="3112"/>
      <c r="E100" s="3112"/>
      <c r="F100" s="3112"/>
      <c r="G100" s="3112"/>
      <c r="H100" s="3112"/>
      <c r="I100" s="3113"/>
      <c r="J100" s="3168"/>
      <c r="K100" s="3169"/>
      <c r="L100" s="3169"/>
      <c r="M100" s="3169"/>
      <c r="N100" s="3170"/>
      <c r="O100" s="3079"/>
      <c r="P100" s="3080"/>
      <c r="Q100" s="3080"/>
      <c r="R100" s="3081"/>
      <c r="S100" s="3156"/>
      <c r="T100" s="3157"/>
      <c r="U100" s="3157"/>
      <c r="V100" s="3157"/>
      <c r="W100" s="3157"/>
      <c r="X100" s="3157"/>
      <c r="Y100" s="3158"/>
      <c r="Z100" s="3079"/>
      <c r="AA100" s="3080"/>
      <c r="AB100" s="3080"/>
      <c r="AC100" s="3080"/>
      <c r="AD100" s="3080"/>
      <c r="AE100" s="3080"/>
      <c r="AF100" s="3081"/>
      <c r="AG100" s="3023" t="s">
        <v>75</v>
      </c>
      <c r="AH100" s="3024"/>
      <c r="AI100" s="3024"/>
      <c r="AJ100" s="3024"/>
      <c r="AK100" s="3024"/>
      <c r="AL100" s="3024"/>
      <c r="AM100" s="3024"/>
      <c r="AN100" s="3024"/>
      <c r="AO100" s="3024"/>
      <c r="AP100" s="3025"/>
      <c r="AQ100" s="3035" t="s">
        <v>151</v>
      </c>
      <c r="AR100" s="3037"/>
      <c r="AS100" s="3037"/>
      <c r="AT100" s="3037"/>
      <c r="AU100" s="3037"/>
      <c r="AV100" s="3037"/>
      <c r="AW100" s="3037"/>
      <c r="AX100" s="3037"/>
      <c r="AY100" s="3037"/>
      <c r="AZ100" s="3037"/>
      <c r="BA100" s="3037"/>
      <c r="BB100" s="3037"/>
      <c r="BC100" s="3037"/>
      <c r="BD100" s="3037"/>
      <c r="BE100" s="3037"/>
      <c r="BF100" s="3037"/>
      <c r="BG100" s="3037"/>
      <c r="BH100" s="3037"/>
      <c r="BI100" s="3038"/>
      <c r="BJ100" s="1051"/>
      <c r="BK100" s="1049"/>
      <c r="BL100" s="1049"/>
      <c r="BM100" s="3022"/>
    </row>
    <row r="101" spans="1:65" ht="21.95" customHeight="1" x14ac:dyDescent="0.4">
      <c r="A101" s="3290"/>
      <c r="B101" s="3111"/>
      <c r="C101" s="3112"/>
      <c r="D101" s="3112"/>
      <c r="E101" s="3112"/>
      <c r="F101" s="3112"/>
      <c r="G101" s="3112"/>
      <c r="H101" s="3112"/>
      <c r="I101" s="3113"/>
      <c r="J101" s="3168"/>
      <c r="K101" s="3169"/>
      <c r="L101" s="3169"/>
      <c r="M101" s="3169"/>
      <c r="N101" s="3170"/>
      <c r="O101" s="3079"/>
      <c r="P101" s="3080"/>
      <c r="Q101" s="3080"/>
      <c r="R101" s="3081"/>
      <c r="S101" s="3156"/>
      <c r="T101" s="3157"/>
      <c r="U101" s="3157"/>
      <c r="V101" s="3157"/>
      <c r="W101" s="3157"/>
      <c r="X101" s="3157"/>
      <c r="Y101" s="3158"/>
      <c r="Z101" s="3079"/>
      <c r="AA101" s="3080"/>
      <c r="AB101" s="3080"/>
      <c r="AC101" s="3080"/>
      <c r="AD101" s="3080"/>
      <c r="AE101" s="3080"/>
      <c r="AF101" s="3081"/>
      <c r="AG101" s="3023" t="s">
        <v>76</v>
      </c>
      <c r="AH101" s="3024"/>
      <c r="AI101" s="3024"/>
      <c r="AJ101" s="3024"/>
      <c r="AK101" s="3024"/>
      <c r="AL101" s="3024"/>
      <c r="AM101" s="3024"/>
      <c r="AN101" s="3024"/>
      <c r="AO101" s="3024"/>
      <c r="AP101" s="3025"/>
      <c r="AQ101" s="3026" t="s">
        <v>77</v>
      </c>
      <c r="AR101" s="3027"/>
      <c r="AS101" s="3027"/>
      <c r="AT101" s="3027"/>
      <c r="AU101" s="3027"/>
      <c r="AV101" s="3027"/>
      <c r="AW101" s="3027"/>
      <c r="AX101" s="3027"/>
      <c r="AY101" s="3027"/>
      <c r="AZ101" s="3027"/>
      <c r="BA101" s="3027"/>
      <c r="BB101" s="3027"/>
      <c r="BC101" s="3027"/>
      <c r="BD101" s="3027"/>
      <c r="BE101" s="3027"/>
      <c r="BF101" s="3027"/>
      <c r="BG101" s="3027"/>
      <c r="BH101" s="3027"/>
      <c r="BI101" s="3028"/>
      <c r="BJ101" s="1051"/>
      <c r="BK101" s="1049"/>
      <c r="BL101" s="1049"/>
      <c r="BM101" s="3022"/>
    </row>
    <row r="102" spans="1:65" ht="21.95" customHeight="1" x14ac:dyDescent="0.4">
      <c r="A102" s="3291"/>
      <c r="B102" s="3114"/>
      <c r="C102" s="3115"/>
      <c r="D102" s="3115"/>
      <c r="E102" s="3115"/>
      <c r="F102" s="3115"/>
      <c r="G102" s="3115"/>
      <c r="H102" s="3115"/>
      <c r="I102" s="3116"/>
      <c r="J102" s="3171"/>
      <c r="K102" s="3172"/>
      <c r="L102" s="3172"/>
      <c r="M102" s="3172"/>
      <c r="N102" s="3173"/>
      <c r="O102" s="3162"/>
      <c r="P102" s="3163"/>
      <c r="Q102" s="3163"/>
      <c r="R102" s="3164"/>
      <c r="S102" s="3159"/>
      <c r="T102" s="3160"/>
      <c r="U102" s="3160"/>
      <c r="V102" s="3160"/>
      <c r="W102" s="3160"/>
      <c r="X102" s="3160"/>
      <c r="Y102" s="3161"/>
      <c r="Z102" s="3162"/>
      <c r="AA102" s="3163"/>
      <c r="AB102" s="3163"/>
      <c r="AC102" s="3163"/>
      <c r="AD102" s="3163"/>
      <c r="AE102" s="3163"/>
      <c r="AF102" s="3164"/>
      <c r="AG102" s="3023" t="s">
        <v>80</v>
      </c>
      <c r="AH102" s="3024"/>
      <c r="AI102" s="3024"/>
      <c r="AJ102" s="3024"/>
      <c r="AK102" s="3024"/>
      <c r="AL102" s="3024"/>
      <c r="AM102" s="3024"/>
      <c r="AN102" s="3024"/>
      <c r="AO102" s="3024"/>
      <c r="AP102" s="3025"/>
      <c r="AQ102" s="3026" t="s">
        <v>81</v>
      </c>
      <c r="AR102" s="3027"/>
      <c r="AS102" s="3027"/>
      <c r="AT102" s="3027"/>
      <c r="AU102" s="3027"/>
      <c r="AV102" s="3027"/>
      <c r="AW102" s="3027"/>
      <c r="AX102" s="3027"/>
      <c r="AY102" s="3027"/>
      <c r="AZ102" s="3027"/>
      <c r="BA102" s="3027"/>
      <c r="BB102" s="3027"/>
      <c r="BC102" s="3027"/>
      <c r="BD102" s="3027"/>
      <c r="BE102" s="3027"/>
      <c r="BF102" s="3027"/>
      <c r="BG102" s="3027"/>
      <c r="BH102" s="3027"/>
      <c r="BI102" s="3028"/>
      <c r="BJ102" s="1051"/>
      <c r="BK102" s="1049"/>
      <c r="BL102" s="1049"/>
      <c r="BM102" s="3022"/>
    </row>
    <row r="103" spans="1:65" ht="45.2" customHeight="1" x14ac:dyDescent="0.4">
      <c r="A103" s="3107" t="s">
        <v>90</v>
      </c>
      <c r="B103" s="3108" t="s">
        <v>91</v>
      </c>
      <c r="C103" s="3109"/>
      <c r="D103" s="3109"/>
      <c r="E103" s="3109"/>
      <c r="F103" s="3109"/>
      <c r="G103" s="3109"/>
      <c r="H103" s="3109"/>
      <c r="I103" s="3110"/>
      <c r="J103" s="3108" t="s">
        <v>92</v>
      </c>
      <c r="K103" s="3109"/>
      <c r="L103" s="3109"/>
      <c r="M103" s="3109"/>
      <c r="N103" s="3110"/>
      <c r="O103" s="3117"/>
      <c r="P103" s="3118"/>
      <c r="Q103" s="3118"/>
      <c r="R103" s="3119"/>
      <c r="S103" s="3129" t="s">
        <v>93</v>
      </c>
      <c r="T103" s="3130"/>
      <c r="U103" s="3130"/>
      <c r="V103" s="3130"/>
      <c r="W103" s="3130"/>
      <c r="X103" s="3130"/>
      <c r="Y103" s="3131"/>
      <c r="Z103" s="3117" t="s">
        <v>94</v>
      </c>
      <c r="AA103" s="3118"/>
      <c r="AB103" s="3118"/>
      <c r="AC103" s="3118"/>
      <c r="AD103" s="3118"/>
      <c r="AE103" s="3118"/>
      <c r="AF103" s="3119"/>
      <c r="AG103" s="3056" t="s">
        <v>143</v>
      </c>
      <c r="AH103" s="3054"/>
      <c r="AI103" s="3054"/>
      <c r="AJ103" s="3054"/>
      <c r="AK103" s="3054"/>
      <c r="AL103" s="3054"/>
      <c r="AM103" s="3054"/>
      <c r="AN103" s="3054"/>
      <c r="AO103" s="3054"/>
      <c r="AP103" s="3055"/>
      <c r="AQ103" s="3048" t="s">
        <v>62</v>
      </c>
      <c r="AR103" s="3049"/>
      <c r="AS103" s="3049"/>
      <c r="AT103" s="3049"/>
      <c r="AU103" s="3049"/>
      <c r="AV103" s="3049"/>
      <c r="AW103" s="3049"/>
      <c r="AX103" s="3049"/>
      <c r="AY103" s="3049"/>
      <c r="AZ103" s="3049"/>
      <c r="BA103" s="3049"/>
      <c r="BB103" s="3049"/>
      <c r="BC103" s="3049"/>
      <c r="BD103" s="3049"/>
      <c r="BE103" s="3049"/>
      <c r="BF103" s="3049"/>
      <c r="BG103" s="3049"/>
      <c r="BH103" s="3049"/>
      <c r="BI103" s="3050"/>
      <c r="BJ103" s="3051"/>
      <c r="BK103" s="1092"/>
      <c r="BL103" s="1092"/>
      <c r="BM103" s="3052"/>
    </row>
    <row r="104" spans="1:65" ht="21.95" customHeight="1" x14ac:dyDescent="0.4">
      <c r="A104" s="3087"/>
      <c r="B104" s="3111"/>
      <c r="C104" s="3112"/>
      <c r="D104" s="3112"/>
      <c r="E104" s="3112"/>
      <c r="F104" s="3112"/>
      <c r="G104" s="3112"/>
      <c r="H104" s="3112"/>
      <c r="I104" s="3113"/>
      <c r="J104" s="3111"/>
      <c r="K104" s="3112"/>
      <c r="L104" s="3112"/>
      <c r="M104" s="3112"/>
      <c r="N104" s="3113"/>
      <c r="O104" s="3120"/>
      <c r="P104" s="3121"/>
      <c r="Q104" s="3121"/>
      <c r="R104" s="3122"/>
      <c r="S104" s="3132"/>
      <c r="T104" s="3133"/>
      <c r="U104" s="3133"/>
      <c r="V104" s="3133"/>
      <c r="W104" s="3133"/>
      <c r="X104" s="3133"/>
      <c r="Y104" s="3134"/>
      <c r="Z104" s="3120"/>
      <c r="AA104" s="3121"/>
      <c r="AB104" s="3121"/>
      <c r="AC104" s="3121"/>
      <c r="AD104" s="3121"/>
      <c r="AE104" s="3121"/>
      <c r="AF104" s="3122"/>
      <c r="AG104" s="3035" t="s">
        <v>144</v>
      </c>
      <c r="AH104" s="3024"/>
      <c r="AI104" s="3024"/>
      <c r="AJ104" s="3024"/>
      <c r="AK104" s="3024"/>
      <c r="AL104" s="3024"/>
      <c r="AM104" s="3024"/>
      <c r="AN104" s="3024"/>
      <c r="AO104" s="3024"/>
      <c r="AP104" s="3025"/>
      <c r="AQ104" s="3026" t="s">
        <v>62</v>
      </c>
      <c r="AR104" s="3027"/>
      <c r="AS104" s="3027"/>
      <c r="AT104" s="3027"/>
      <c r="AU104" s="3027"/>
      <c r="AV104" s="3027"/>
      <c r="AW104" s="3027"/>
      <c r="AX104" s="3027"/>
      <c r="AY104" s="3027"/>
      <c r="AZ104" s="3027"/>
      <c r="BA104" s="3027"/>
      <c r="BB104" s="3027"/>
      <c r="BC104" s="3027"/>
      <c r="BD104" s="3027"/>
      <c r="BE104" s="3027"/>
      <c r="BF104" s="3027"/>
      <c r="BG104" s="3027"/>
      <c r="BH104" s="3027"/>
      <c r="BI104" s="3028"/>
      <c r="BJ104" s="1051"/>
      <c r="BK104" s="1049"/>
      <c r="BL104" s="1049"/>
      <c r="BM104" s="3022"/>
    </row>
    <row r="105" spans="1:65" ht="22.5" customHeight="1" x14ac:dyDescent="0.4">
      <c r="A105" s="3087"/>
      <c r="B105" s="3111"/>
      <c r="C105" s="3112"/>
      <c r="D105" s="3112"/>
      <c r="E105" s="3112"/>
      <c r="F105" s="3112"/>
      <c r="G105" s="3112"/>
      <c r="H105" s="3112"/>
      <c r="I105" s="3113"/>
      <c r="J105" s="3111"/>
      <c r="K105" s="3112"/>
      <c r="L105" s="3112"/>
      <c r="M105" s="3112"/>
      <c r="N105" s="3113"/>
      <c r="O105" s="3120"/>
      <c r="P105" s="3121"/>
      <c r="Q105" s="3121"/>
      <c r="R105" s="3122"/>
      <c r="S105" s="3132"/>
      <c r="T105" s="3133"/>
      <c r="U105" s="3133"/>
      <c r="V105" s="3133"/>
      <c r="W105" s="3133"/>
      <c r="X105" s="3133"/>
      <c r="Y105" s="3134"/>
      <c r="Z105" s="3120"/>
      <c r="AA105" s="3121"/>
      <c r="AB105" s="3121"/>
      <c r="AC105" s="3121"/>
      <c r="AD105" s="3121"/>
      <c r="AE105" s="3121"/>
      <c r="AF105" s="3122"/>
      <c r="AG105" s="3023" t="s">
        <v>11</v>
      </c>
      <c r="AH105" s="3024"/>
      <c r="AI105" s="3024"/>
      <c r="AJ105" s="3024"/>
      <c r="AK105" s="3024"/>
      <c r="AL105" s="3024"/>
      <c r="AM105" s="3024"/>
      <c r="AN105" s="3024"/>
      <c r="AO105" s="3024"/>
      <c r="AP105" s="3025"/>
      <c r="AQ105" s="3026" t="s">
        <v>62</v>
      </c>
      <c r="AR105" s="3027"/>
      <c r="AS105" s="3027"/>
      <c r="AT105" s="3027"/>
      <c r="AU105" s="3027"/>
      <c r="AV105" s="3027"/>
      <c r="AW105" s="3027"/>
      <c r="AX105" s="3027"/>
      <c r="AY105" s="3027"/>
      <c r="AZ105" s="3027"/>
      <c r="BA105" s="3027"/>
      <c r="BB105" s="3027"/>
      <c r="BC105" s="3027"/>
      <c r="BD105" s="3027"/>
      <c r="BE105" s="3027"/>
      <c r="BF105" s="3027"/>
      <c r="BG105" s="3027"/>
      <c r="BH105" s="3027"/>
      <c r="BI105" s="3028"/>
      <c r="BJ105" s="1051"/>
      <c r="BK105" s="1049"/>
      <c r="BL105" s="1049"/>
      <c r="BM105" s="3022"/>
    </row>
    <row r="106" spans="1:65" ht="21.95" customHeight="1" x14ac:dyDescent="0.4">
      <c r="A106" s="3087"/>
      <c r="B106" s="3111"/>
      <c r="C106" s="3112"/>
      <c r="D106" s="3112"/>
      <c r="E106" s="3112"/>
      <c r="F106" s="3112"/>
      <c r="G106" s="3112"/>
      <c r="H106" s="3112"/>
      <c r="I106" s="3113"/>
      <c r="J106" s="3111"/>
      <c r="K106" s="3112"/>
      <c r="L106" s="3112"/>
      <c r="M106" s="3112"/>
      <c r="N106" s="3113"/>
      <c r="O106" s="3120"/>
      <c r="P106" s="3121"/>
      <c r="Q106" s="3121"/>
      <c r="R106" s="3122"/>
      <c r="S106" s="3132"/>
      <c r="T106" s="3133"/>
      <c r="U106" s="3133"/>
      <c r="V106" s="3133"/>
      <c r="W106" s="3133"/>
      <c r="X106" s="3133"/>
      <c r="Y106" s="3134"/>
      <c r="Z106" s="3120"/>
      <c r="AA106" s="3121"/>
      <c r="AB106" s="3121"/>
      <c r="AC106" s="3121"/>
      <c r="AD106" s="3121"/>
      <c r="AE106" s="3121"/>
      <c r="AF106" s="3122"/>
      <c r="AG106" s="3014" t="s">
        <v>181</v>
      </c>
      <c r="AH106" s="3015"/>
      <c r="AI106" s="3015"/>
      <c r="AJ106" s="3015"/>
      <c r="AK106" s="3015"/>
      <c r="AL106" s="3015"/>
      <c r="AM106" s="3015"/>
      <c r="AN106" s="3015"/>
      <c r="AO106" s="3015"/>
      <c r="AP106" s="3016"/>
      <c r="AQ106" s="3017" t="s">
        <v>62</v>
      </c>
      <c r="AR106" s="3018"/>
      <c r="AS106" s="3018"/>
      <c r="AT106" s="3018"/>
      <c r="AU106" s="3018"/>
      <c r="AV106" s="3018"/>
      <c r="AW106" s="3018"/>
      <c r="AX106" s="3018"/>
      <c r="AY106" s="3018"/>
      <c r="AZ106" s="3018"/>
      <c r="BA106" s="3018"/>
      <c r="BB106" s="3018"/>
      <c r="BC106" s="3018"/>
      <c r="BD106" s="3018"/>
      <c r="BE106" s="3018"/>
      <c r="BF106" s="3018"/>
      <c r="BG106" s="3018"/>
      <c r="BH106" s="3018"/>
      <c r="BI106" s="3019"/>
      <c r="BJ106" s="3020"/>
      <c r="BK106" s="3020"/>
      <c r="BL106" s="3020"/>
      <c r="BM106" s="3021"/>
    </row>
    <row r="107" spans="1:65" ht="22.7" customHeight="1" x14ac:dyDescent="0.4">
      <c r="A107" s="3087"/>
      <c r="B107" s="3111"/>
      <c r="C107" s="3112"/>
      <c r="D107" s="3112"/>
      <c r="E107" s="3112"/>
      <c r="F107" s="3112"/>
      <c r="G107" s="3112"/>
      <c r="H107" s="3112"/>
      <c r="I107" s="3113"/>
      <c r="J107" s="3111"/>
      <c r="K107" s="3112"/>
      <c r="L107" s="3112"/>
      <c r="M107" s="3112"/>
      <c r="N107" s="3113"/>
      <c r="O107" s="3120"/>
      <c r="P107" s="3121"/>
      <c r="Q107" s="3121"/>
      <c r="R107" s="3122"/>
      <c r="S107" s="3132"/>
      <c r="T107" s="3133"/>
      <c r="U107" s="3133"/>
      <c r="V107" s="3133"/>
      <c r="W107" s="3133"/>
      <c r="X107" s="3133"/>
      <c r="Y107" s="3134"/>
      <c r="Z107" s="3120"/>
      <c r="AA107" s="3121"/>
      <c r="AB107" s="3121"/>
      <c r="AC107" s="3121"/>
      <c r="AD107" s="3121"/>
      <c r="AE107" s="3121"/>
      <c r="AF107" s="3122"/>
      <c r="AG107" s="3023" t="s">
        <v>95</v>
      </c>
      <c r="AH107" s="3024"/>
      <c r="AI107" s="3024"/>
      <c r="AJ107" s="3024"/>
      <c r="AK107" s="3024"/>
      <c r="AL107" s="3024"/>
      <c r="AM107" s="3024"/>
      <c r="AN107" s="3024"/>
      <c r="AO107" s="3024"/>
      <c r="AP107" s="3025"/>
      <c r="AQ107" s="3026" t="s">
        <v>62</v>
      </c>
      <c r="AR107" s="3027"/>
      <c r="AS107" s="3027"/>
      <c r="AT107" s="3027"/>
      <c r="AU107" s="3027"/>
      <c r="AV107" s="3027"/>
      <c r="AW107" s="3027"/>
      <c r="AX107" s="3027"/>
      <c r="AY107" s="3027"/>
      <c r="AZ107" s="3027"/>
      <c r="BA107" s="3027"/>
      <c r="BB107" s="3027"/>
      <c r="BC107" s="3027"/>
      <c r="BD107" s="3027"/>
      <c r="BE107" s="3027"/>
      <c r="BF107" s="3027"/>
      <c r="BG107" s="3027"/>
      <c r="BH107" s="3027"/>
      <c r="BI107" s="3028"/>
      <c r="BJ107" s="1051"/>
      <c r="BK107" s="1049"/>
      <c r="BL107" s="1049"/>
      <c r="BM107" s="3022"/>
    </row>
    <row r="108" spans="1:65" ht="22.7" customHeight="1" x14ac:dyDescent="0.4">
      <c r="A108" s="3087"/>
      <c r="B108" s="3111"/>
      <c r="C108" s="3112"/>
      <c r="D108" s="3112"/>
      <c r="E108" s="3112"/>
      <c r="F108" s="3112"/>
      <c r="G108" s="3112"/>
      <c r="H108" s="3112"/>
      <c r="I108" s="3113"/>
      <c r="J108" s="3111"/>
      <c r="K108" s="3112"/>
      <c r="L108" s="3112"/>
      <c r="M108" s="3112"/>
      <c r="N108" s="3113"/>
      <c r="O108" s="3120"/>
      <c r="P108" s="3121"/>
      <c r="Q108" s="3121"/>
      <c r="R108" s="3122"/>
      <c r="S108" s="3132"/>
      <c r="T108" s="3133"/>
      <c r="U108" s="3133"/>
      <c r="V108" s="3133"/>
      <c r="W108" s="3133"/>
      <c r="X108" s="3133"/>
      <c r="Y108" s="3134"/>
      <c r="Z108" s="3120"/>
      <c r="AA108" s="3121"/>
      <c r="AB108" s="3121"/>
      <c r="AC108" s="3121"/>
      <c r="AD108" s="3121"/>
      <c r="AE108" s="3121"/>
      <c r="AF108" s="3122"/>
      <c r="AG108" s="3023" t="s">
        <v>96</v>
      </c>
      <c r="AH108" s="3024"/>
      <c r="AI108" s="3024"/>
      <c r="AJ108" s="3024"/>
      <c r="AK108" s="3024"/>
      <c r="AL108" s="3024"/>
      <c r="AM108" s="3024"/>
      <c r="AN108" s="3024"/>
      <c r="AO108" s="3024"/>
      <c r="AP108" s="3025"/>
      <c r="AQ108" s="3026" t="s">
        <v>62</v>
      </c>
      <c r="AR108" s="3027"/>
      <c r="AS108" s="3027"/>
      <c r="AT108" s="3027"/>
      <c r="AU108" s="3027"/>
      <c r="AV108" s="3027"/>
      <c r="AW108" s="3027"/>
      <c r="AX108" s="3027"/>
      <c r="AY108" s="3027"/>
      <c r="AZ108" s="3027"/>
      <c r="BA108" s="3027"/>
      <c r="BB108" s="3027"/>
      <c r="BC108" s="3027"/>
      <c r="BD108" s="3027"/>
      <c r="BE108" s="3027"/>
      <c r="BF108" s="3027"/>
      <c r="BG108" s="3027"/>
      <c r="BH108" s="3027"/>
      <c r="BI108" s="3028"/>
      <c r="BJ108" s="1051"/>
      <c r="BK108" s="1049"/>
      <c r="BL108" s="1049"/>
      <c r="BM108" s="3022"/>
    </row>
    <row r="109" spans="1:65" ht="22.7" customHeight="1" x14ac:dyDescent="0.4">
      <c r="A109" s="3087"/>
      <c r="B109" s="3111"/>
      <c r="C109" s="3112"/>
      <c r="D109" s="3112"/>
      <c r="E109" s="3112"/>
      <c r="F109" s="3112"/>
      <c r="G109" s="3112"/>
      <c r="H109" s="3112"/>
      <c r="I109" s="3113"/>
      <c r="J109" s="3111"/>
      <c r="K109" s="3112"/>
      <c r="L109" s="3112"/>
      <c r="M109" s="3112"/>
      <c r="N109" s="3113"/>
      <c r="O109" s="3120"/>
      <c r="P109" s="3121"/>
      <c r="Q109" s="3121"/>
      <c r="R109" s="3122"/>
      <c r="S109" s="3132"/>
      <c r="T109" s="3133"/>
      <c r="U109" s="3133"/>
      <c r="V109" s="3133"/>
      <c r="W109" s="3133"/>
      <c r="X109" s="3133"/>
      <c r="Y109" s="3134"/>
      <c r="Z109" s="3120"/>
      <c r="AA109" s="3121"/>
      <c r="AB109" s="3121"/>
      <c r="AC109" s="3121"/>
      <c r="AD109" s="3121"/>
      <c r="AE109" s="3121"/>
      <c r="AF109" s="3122"/>
      <c r="AG109" s="3023" t="s">
        <v>73</v>
      </c>
      <c r="AH109" s="3024"/>
      <c r="AI109" s="3024"/>
      <c r="AJ109" s="3024"/>
      <c r="AK109" s="3024"/>
      <c r="AL109" s="3024"/>
      <c r="AM109" s="3024"/>
      <c r="AN109" s="3024"/>
      <c r="AO109" s="3024"/>
      <c r="AP109" s="3025"/>
      <c r="AQ109" s="3017" t="s">
        <v>176</v>
      </c>
      <c r="AR109" s="3018"/>
      <c r="AS109" s="3018"/>
      <c r="AT109" s="3018"/>
      <c r="AU109" s="3018"/>
      <c r="AV109" s="3018"/>
      <c r="AW109" s="3018"/>
      <c r="AX109" s="3018"/>
      <c r="AY109" s="3018"/>
      <c r="AZ109" s="3018"/>
      <c r="BA109" s="3018"/>
      <c r="BB109" s="3018"/>
      <c r="BC109" s="3018"/>
      <c r="BD109" s="3018"/>
      <c r="BE109" s="3018"/>
      <c r="BF109" s="3018"/>
      <c r="BG109" s="3018"/>
      <c r="BH109" s="3018"/>
      <c r="BI109" s="3019"/>
      <c r="BJ109" s="1051"/>
      <c r="BK109" s="1049"/>
      <c r="BL109" s="1049"/>
      <c r="BM109" s="3022"/>
    </row>
    <row r="110" spans="1:65" ht="21.95" customHeight="1" x14ac:dyDescent="0.4">
      <c r="A110" s="3087"/>
      <c r="B110" s="3111"/>
      <c r="C110" s="3112"/>
      <c r="D110" s="3112"/>
      <c r="E110" s="3112"/>
      <c r="F110" s="3112"/>
      <c r="G110" s="3112"/>
      <c r="H110" s="3112"/>
      <c r="I110" s="3113"/>
      <c r="J110" s="3111"/>
      <c r="K110" s="3112"/>
      <c r="L110" s="3112"/>
      <c r="M110" s="3112"/>
      <c r="N110" s="3113"/>
      <c r="O110" s="3120"/>
      <c r="P110" s="3121"/>
      <c r="Q110" s="3121"/>
      <c r="R110" s="3122"/>
      <c r="S110" s="3132"/>
      <c r="T110" s="3133"/>
      <c r="U110" s="3133"/>
      <c r="V110" s="3133"/>
      <c r="W110" s="3133"/>
      <c r="X110" s="3133"/>
      <c r="Y110" s="3134"/>
      <c r="Z110" s="3120"/>
      <c r="AA110" s="3121"/>
      <c r="AB110" s="3121"/>
      <c r="AC110" s="3121"/>
      <c r="AD110" s="3121"/>
      <c r="AE110" s="3121"/>
      <c r="AF110" s="3122"/>
      <c r="AG110" s="3023" t="s">
        <v>119</v>
      </c>
      <c r="AH110" s="3024"/>
      <c r="AI110" s="3024"/>
      <c r="AJ110" s="3024"/>
      <c r="AK110" s="3024"/>
      <c r="AL110" s="3024"/>
      <c r="AM110" s="3024"/>
      <c r="AN110" s="3024"/>
      <c r="AO110" s="3024"/>
      <c r="AP110" s="3025"/>
      <c r="AQ110" s="3036" t="s">
        <v>68</v>
      </c>
      <c r="AR110" s="3027"/>
      <c r="AS110" s="3027"/>
      <c r="AT110" s="3027"/>
      <c r="AU110" s="3027"/>
      <c r="AV110" s="3027"/>
      <c r="AW110" s="3027"/>
      <c r="AX110" s="3027"/>
      <c r="AY110" s="3027"/>
      <c r="AZ110" s="3027"/>
      <c r="BA110" s="3027"/>
      <c r="BB110" s="3027"/>
      <c r="BC110" s="3027"/>
      <c r="BD110" s="3027"/>
      <c r="BE110" s="3027"/>
      <c r="BF110" s="3027"/>
      <c r="BG110" s="3027"/>
      <c r="BH110" s="3027"/>
      <c r="BI110" s="3028"/>
      <c r="BJ110" s="1051"/>
      <c r="BK110" s="1049"/>
      <c r="BL110" s="1049"/>
      <c r="BM110" s="3022"/>
    </row>
    <row r="111" spans="1:65" ht="21.95" customHeight="1" x14ac:dyDescent="0.4">
      <c r="A111" s="3087"/>
      <c r="B111" s="3111"/>
      <c r="C111" s="3112"/>
      <c r="D111" s="3112"/>
      <c r="E111" s="3112"/>
      <c r="F111" s="3112"/>
      <c r="G111" s="3112"/>
      <c r="H111" s="3112"/>
      <c r="I111" s="3113"/>
      <c r="J111" s="3111"/>
      <c r="K111" s="3112"/>
      <c r="L111" s="3112"/>
      <c r="M111" s="3112"/>
      <c r="N111" s="3113"/>
      <c r="O111" s="3120"/>
      <c r="P111" s="3121"/>
      <c r="Q111" s="3121"/>
      <c r="R111" s="3122"/>
      <c r="S111" s="3132"/>
      <c r="T111" s="3133"/>
      <c r="U111" s="3133"/>
      <c r="V111" s="3133"/>
      <c r="W111" s="3133"/>
      <c r="X111" s="3133"/>
      <c r="Y111" s="3134"/>
      <c r="Z111" s="3120"/>
      <c r="AA111" s="3121"/>
      <c r="AB111" s="3121"/>
      <c r="AC111" s="3121"/>
      <c r="AD111" s="3121"/>
      <c r="AE111" s="3121"/>
      <c r="AF111" s="3122"/>
      <c r="AG111" s="3035" t="s">
        <v>97</v>
      </c>
      <c r="AH111" s="3024"/>
      <c r="AI111" s="3024"/>
      <c r="AJ111" s="3024"/>
      <c r="AK111" s="3024"/>
      <c r="AL111" s="3024"/>
      <c r="AM111" s="3024"/>
      <c r="AN111" s="3024"/>
      <c r="AO111" s="3024"/>
      <c r="AP111" s="3025"/>
      <c r="AQ111" s="3036" t="s">
        <v>68</v>
      </c>
      <c r="AR111" s="3027"/>
      <c r="AS111" s="3027"/>
      <c r="AT111" s="3027"/>
      <c r="AU111" s="3027"/>
      <c r="AV111" s="3027"/>
      <c r="AW111" s="3027"/>
      <c r="AX111" s="3027"/>
      <c r="AY111" s="3027"/>
      <c r="AZ111" s="3027"/>
      <c r="BA111" s="3027"/>
      <c r="BB111" s="3027"/>
      <c r="BC111" s="3027"/>
      <c r="BD111" s="3027"/>
      <c r="BE111" s="3027"/>
      <c r="BF111" s="3027"/>
      <c r="BG111" s="3027"/>
      <c r="BH111" s="3027"/>
      <c r="BI111" s="3028"/>
      <c r="BJ111" s="1051"/>
      <c r="BK111" s="1049"/>
      <c r="BL111" s="1049"/>
      <c r="BM111" s="3022"/>
    </row>
    <row r="112" spans="1:65" ht="22.7" customHeight="1" x14ac:dyDescent="0.4">
      <c r="A112" s="3087"/>
      <c r="B112" s="3111"/>
      <c r="C112" s="3112"/>
      <c r="D112" s="3112"/>
      <c r="E112" s="3112"/>
      <c r="F112" s="3112"/>
      <c r="G112" s="3112"/>
      <c r="H112" s="3112"/>
      <c r="I112" s="3113"/>
      <c r="J112" s="3111"/>
      <c r="K112" s="3112"/>
      <c r="L112" s="3112"/>
      <c r="M112" s="3112"/>
      <c r="N112" s="3113"/>
      <c r="O112" s="3120"/>
      <c r="P112" s="3121"/>
      <c r="Q112" s="3121"/>
      <c r="R112" s="3122"/>
      <c r="S112" s="3132"/>
      <c r="T112" s="3133"/>
      <c r="U112" s="3133"/>
      <c r="V112" s="3133"/>
      <c r="W112" s="3133"/>
      <c r="X112" s="3133"/>
      <c r="Y112" s="3134"/>
      <c r="Z112" s="3120"/>
      <c r="AA112" s="3121"/>
      <c r="AB112" s="3121"/>
      <c r="AC112" s="3121"/>
      <c r="AD112" s="3121"/>
      <c r="AE112" s="3121"/>
      <c r="AF112" s="3122"/>
      <c r="AG112" s="3023" t="s">
        <v>98</v>
      </c>
      <c r="AH112" s="3024"/>
      <c r="AI112" s="3024"/>
      <c r="AJ112" s="3024"/>
      <c r="AK112" s="3024"/>
      <c r="AL112" s="3024"/>
      <c r="AM112" s="3024"/>
      <c r="AN112" s="3024"/>
      <c r="AO112" s="3024"/>
      <c r="AP112" s="3025"/>
      <c r="AQ112" s="3036" t="s">
        <v>99</v>
      </c>
      <c r="AR112" s="3027"/>
      <c r="AS112" s="3027"/>
      <c r="AT112" s="3027"/>
      <c r="AU112" s="3027"/>
      <c r="AV112" s="3027"/>
      <c r="AW112" s="3027"/>
      <c r="AX112" s="3027"/>
      <c r="AY112" s="3027"/>
      <c r="AZ112" s="3027"/>
      <c r="BA112" s="3027"/>
      <c r="BB112" s="3027"/>
      <c r="BC112" s="3027"/>
      <c r="BD112" s="3027"/>
      <c r="BE112" s="3027"/>
      <c r="BF112" s="3027"/>
      <c r="BG112" s="3027"/>
      <c r="BH112" s="3027"/>
      <c r="BI112" s="3028"/>
      <c r="BJ112" s="1051"/>
      <c r="BK112" s="1049"/>
      <c r="BL112" s="1049"/>
      <c r="BM112" s="3022"/>
    </row>
    <row r="113" spans="1:65" ht="22.7" customHeight="1" x14ac:dyDescent="0.4">
      <c r="A113" s="3087"/>
      <c r="B113" s="3111"/>
      <c r="C113" s="3112"/>
      <c r="D113" s="3112"/>
      <c r="E113" s="3112"/>
      <c r="F113" s="3112"/>
      <c r="G113" s="3112"/>
      <c r="H113" s="3112"/>
      <c r="I113" s="3113"/>
      <c r="J113" s="3111"/>
      <c r="K113" s="3112"/>
      <c r="L113" s="3112"/>
      <c r="M113" s="3112"/>
      <c r="N113" s="3113"/>
      <c r="O113" s="3120"/>
      <c r="P113" s="3121"/>
      <c r="Q113" s="3121"/>
      <c r="R113" s="3122"/>
      <c r="S113" s="3132"/>
      <c r="T113" s="3133"/>
      <c r="U113" s="3133"/>
      <c r="V113" s="3133"/>
      <c r="W113" s="3133"/>
      <c r="X113" s="3133"/>
      <c r="Y113" s="3134"/>
      <c r="Z113" s="3120"/>
      <c r="AA113" s="3121"/>
      <c r="AB113" s="3121"/>
      <c r="AC113" s="3121"/>
      <c r="AD113" s="3121"/>
      <c r="AE113" s="3121"/>
      <c r="AF113" s="3122"/>
      <c r="AG113" s="3023" t="s">
        <v>100</v>
      </c>
      <c r="AH113" s="3024"/>
      <c r="AI113" s="3024"/>
      <c r="AJ113" s="3024"/>
      <c r="AK113" s="3024"/>
      <c r="AL113" s="3024"/>
      <c r="AM113" s="3024"/>
      <c r="AN113" s="3024"/>
      <c r="AO113" s="3024"/>
      <c r="AP113" s="3025"/>
      <c r="AQ113" s="3026" t="s">
        <v>62</v>
      </c>
      <c r="AR113" s="3027"/>
      <c r="AS113" s="3027"/>
      <c r="AT113" s="3027"/>
      <c r="AU113" s="3027"/>
      <c r="AV113" s="3027"/>
      <c r="AW113" s="3027"/>
      <c r="AX113" s="3027"/>
      <c r="AY113" s="3027"/>
      <c r="AZ113" s="3027"/>
      <c r="BA113" s="3027"/>
      <c r="BB113" s="3027"/>
      <c r="BC113" s="3027"/>
      <c r="BD113" s="3027"/>
      <c r="BE113" s="3027"/>
      <c r="BF113" s="3027"/>
      <c r="BG113" s="3027"/>
      <c r="BH113" s="3027"/>
      <c r="BI113" s="3028"/>
      <c r="BJ113" s="1051"/>
      <c r="BK113" s="1049"/>
      <c r="BL113" s="1049"/>
      <c r="BM113" s="3022"/>
    </row>
    <row r="114" spans="1:65" ht="22.7" customHeight="1" x14ac:dyDescent="0.4">
      <c r="A114" s="3087"/>
      <c r="B114" s="3111"/>
      <c r="C114" s="3112"/>
      <c r="D114" s="3112"/>
      <c r="E114" s="3112"/>
      <c r="F114" s="3112"/>
      <c r="G114" s="3112"/>
      <c r="H114" s="3112"/>
      <c r="I114" s="3113"/>
      <c r="J114" s="3111"/>
      <c r="K114" s="3112"/>
      <c r="L114" s="3112"/>
      <c r="M114" s="3112"/>
      <c r="N114" s="3113"/>
      <c r="O114" s="3120"/>
      <c r="P114" s="3121"/>
      <c r="Q114" s="3121"/>
      <c r="R114" s="3122"/>
      <c r="S114" s="3132"/>
      <c r="T114" s="3133"/>
      <c r="U114" s="3133"/>
      <c r="V114" s="3133"/>
      <c r="W114" s="3133"/>
      <c r="X114" s="3133"/>
      <c r="Y114" s="3134"/>
      <c r="Z114" s="3120"/>
      <c r="AA114" s="3121"/>
      <c r="AB114" s="3121"/>
      <c r="AC114" s="3121"/>
      <c r="AD114" s="3121"/>
      <c r="AE114" s="3121"/>
      <c r="AF114" s="3122"/>
      <c r="AG114" s="3023" t="s">
        <v>101</v>
      </c>
      <c r="AH114" s="3024"/>
      <c r="AI114" s="3024"/>
      <c r="AJ114" s="3024"/>
      <c r="AK114" s="3024"/>
      <c r="AL114" s="3024"/>
      <c r="AM114" s="3024"/>
      <c r="AN114" s="3024"/>
      <c r="AO114" s="3024"/>
      <c r="AP114" s="3025"/>
      <c r="AQ114" s="3026" t="s">
        <v>62</v>
      </c>
      <c r="AR114" s="3027"/>
      <c r="AS114" s="3027"/>
      <c r="AT114" s="3027"/>
      <c r="AU114" s="3027"/>
      <c r="AV114" s="3027"/>
      <c r="AW114" s="3027"/>
      <c r="AX114" s="3027"/>
      <c r="AY114" s="3027"/>
      <c r="AZ114" s="3027"/>
      <c r="BA114" s="3027"/>
      <c r="BB114" s="3027"/>
      <c r="BC114" s="3027"/>
      <c r="BD114" s="3027"/>
      <c r="BE114" s="3027"/>
      <c r="BF114" s="3027"/>
      <c r="BG114" s="3027"/>
      <c r="BH114" s="3027"/>
      <c r="BI114" s="3028"/>
      <c r="BJ114" s="1051"/>
      <c r="BK114" s="1049"/>
      <c r="BL114" s="1049"/>
      <c r="BM114" s="3022"/>
    </row>
    <row r="115" spans="1:65" ht="22.7" customHeight="1" x14ac:dyDescent="0.4">
      <c r="A115" s="3087"/>
      <c r="B115" s="3111"/>
      <c r="C115" s="3112"/>
      <c r="D115" s="3112"/>
      <c r="E115" s="3112"/>
      <c r="F115" s="3112"/>
      <c r="G115" s="3112"/>
      <c r="H115" s="3112"/>
      <c r="I115" s="3113"/>
      <c r="J115" s="3111"/>
      <c r="K115" s="3112"/>
      <c r="L115" s="3112"/>
      <c r="M115" s="3112"/>
      <c r="N115" s="3113"/>
      <c r="O115" s="3120"/>
      <c r="P115" s="3121"/>
      <c r="Q115" s="3121"/>
      <c r="R115" s="3122"/>
      <c r="S115" s="3132"/>
      <c r="T115" s="3133"/>
      <c r="U115" s="3133"/>
      <c r="V115" s="3133"/>
      <c r="W115" s="3133"/>
      <c r="X115" s="3133"/>
      <c r="Y115" s="3134"/>
      <c r="Z115" s="3120"/>
      <c r="AA115" s="3121"/>
      <c r="AB115" s="3121"/>
      <c r="AC115" s="3121"/>
      <c r="AD115" s="3121"/>
      <c r="AE115" s="3121"/>
      <c r="AF115" s="3122"/>
      <c r="AG115" s="3023" t="s">
        <v>69</v>
      </c>
      <c r="AH115" s="3024"/>
      <c r="AI115" s="3024"/>
      <c r="AJ115" s="3024"/>
      <c r="AK115" s="3024"/>
      <c r="AL115" s="3024"/>
      <c r="AM115" s="3024"/>
      <c r="AN115" s="3024"/>
      <c r="AO115" s="3024"/>
      <c r="AP115" s="3025"/>
      <c r="AQ115" s="3026" t="s">
        <v>14</v>
      </c>
      <c r="AR115" s="3027"/>
      <c r="AS115" s="3027"/>
      <c r="AT115" s="3027"/>
      <c r="AU115" s="3027"/>
      <c r="AV115" s="3027"/>
      <c r="AW115" s="3027"/>
      <c r="AX115" s="3027"/>
      <c r="AY115" s="3027"/>
      <c r="AZ115" s="3027"/>
      <c r="BA115" s="3027"/>
      <c r="BB115" s="3027"/>
      <c r="BC115" s="3027"/>
      <c r="BD115" s="3027"/>
      <c r="BE115" s="3027"/>
      <c r="BF115" s="3027"/>
      <c r="BG115" s="3027"/>
      <c r="BH115" s="3027"/>
      <c r="BI115" s="3028"/>
      <c r="BJ115" s="1051"/>
      <c r="BK115" s="1049"/>
      <c r="BL115" s="1049"/>
      <c r="BM115" s="3022"/>
    </row>
    <row r="116" spans="1:65" ht="30.75" customHeight="1" x14ac:dyDescent="0.4">
      <c r="A116" s="3087"/>
      <c r="B116" s="3111"/>
      <c r="C116" s="3112"/>
      <c r="D116" s="3112"/>
      <c r="E116" s="3112"/>
      <c r="F116" s="3112"/>
      <c r="G116" s="3112"/>
      <c r="H116" s="3112"/>
      <c r="I116" s="3113"/>
      <c r="J116" s="3111"/>
      <c r="K116" s="3112"/>
      <c r="L116" s="3112"/>
      <c r="M116" s="3112"/>
      <c r="N116" s="3113"/>
      <c r="O116" s="3120"/>
      <c r="P116" s="3121"/>
      <c r="Q116" s="3121"/>
      <c r="R116" s="3122"/>
      <c r="S116" s="3132"/>
      <c r="T116" s="3133"/>
      <c r="U116" s="3133"/>
      <c r="V116" s="3133"/>
      <c r="W116" s="3133"/>
      <c r="X116" s="3133"/>
      <c r="Y116" s="3134"/>
      <c r="Z116" s="3120"/>
      <c r="AA116" s="3121"/>
      <c r="AB116" s="3121"/>
      <c r="AC116" s="3121"/>
      <c r="AD116" s="3121"/>
      <c r="AE116" s="3121"/>
      <c r="AF116" s="3122"/>
      <c r="AG116" s="3023" t="s">
        <v>70</v>
      </c>
      <c r="AH116" s="3024"/>
      <c r="AI116" s="3024"/>
      <c r="AJ116" s="3024"/>
      <c r="AK116" s="3024"/>
      <c r="AL116" s="3024"/>
      <c r="AM116" s="3024"/>
      <c r="AN116" s="3024"/>
      <c r="AO116" s="3024"/>
      <c r="AP116" s="3025"/>
      <c r="AQ116" s="3035" t="s">
        <v>71</v>
      </c>
      <c r="AR116" s="3037"/>
      <c r="AS116" s="3037"/>
      <c r="AT116" s="3037"/>
      <c r="AU116" s="3037"/>
      <c r="AV116" s="3037"/>
      <c r="AW116" s="3037"/>
      <c r="AX116" s="3037"/>
      <c r="AY116" s="3037"/>
      <c r="AZ116" s="3037"/>
      <c r="BA116" s="3037"/>
      <c r="BB116" s="3037"/>
      <c r="BC116" s="3037"/>
      <c r="BD116" s="3037"/>
      <c r="BE116" s="3037"/>
      <c r="BF116" s="3037"/>
      <c r="BG116" s="3037"/>
      <c r="BH116" s="3037"/>
      <c r="BI116" s="3038"/>
      <c r="BJ116" s="1051"/>
      <c r="BK116" s="1049"/>
      <c r="BL116" s="1049"/>
      <c r="BM116" s="3022"/>
    </row>
    <row r="117" spans="1:65" ht="46.5" customHeight="1" x14ac:dyDescent="0.4">
      <c r="A117" s="3087"/>
      <c r="B117" s="3111"/>
      <c r="C117" s="3112"/>
      <c r="D117" s="3112"/>
      <c r="E117" s="3112"/>
      <c r="F117" s="3112"/>
      <c r="G117" s="3112"/>
      <c r="H117" s="3112"/>
      <c r="I117" s="3113"/>
      <c r="J117" s="3111"/>
      <c r="K117" s="3112"/>
      <c r="L117" s="3112"/>
      <c r="M117" s="3112"/>
      <c r="N117" s="3113"/>
      <c r="O117" s="3120"/>
      <c r="P117" s="3121"/>
      <c r="Q117" s="3121"/>
      <c r="R117" s="3122"/>
      <c r="S117" s="3132"/>
      <c r="T117" s="3133"/>
      <c r="U117" s="3133"/>
      <c r="V117" s="3133"/>
      <c r="W117" s="3133"/>
      <c r="X117" s="3133"/>
      <c r="Y117" s="3134"/>
      <c r="Z117" s="3120"/>
      <c r="AA117" s="3121"/>
      <c r="AB117" s="3121"/>
      <c r="AC117" s="3121"/>
      <c r="AD117" s="3121"/>
      <c r="AE117" s="3121"/>
      <c r="AF117" s="3122"/>
      <c r="AG117" s="3023" t="s">
        <v>102</v>
      </c>
      <c r="AH117" s="3024"/>
      <c r="AI117" s="3024"/>
      <c r="AJ117" s="3024"/>
      <c r="AK117" s="3024"/>
      <c r="AL117" s="3024"/>
      <c r="AM117" s="3024"/>
      <c r="AN117" s="3024"/>
      <c r="AO117" s="3024"/>
      <c r="AP117" s="3025"/>
      <c r="AQ117" s="3032" t="s">
        <v>168</v>
      </c>
      <c r="AR117" s="3033"/>
      <c r="AS117" s="3033"/>
      <c r="AT117" s="3033"/>
      <c r="AU117" s="3033"/>
      <c r="AV117" s="3033"/>
      <c r="AW117" s="3033"/>
      <c r="AX117" s="3033"/>
      <c r="AY117" s="3033"/>
      <c r="AZ117" s="3033"/>
      <c r="BA117" s="3033"/>
      <c r="BB117" s="3033"/>
      <c r="BC117" s="3033"/>
      <c r="BD117" s="3033"/>
      <c r="BE117" s="3033"/>
      <c r="BF117" s="3033"/>
      <c r="BG117" s="3033"/>
      <c r="BH117" s="3033"/>
      <c r="BI117" s="3034"/>
      <c r="BJ117" s="1051"/>
      <c r="BK117" s="1049"/>
      <c r="BL117" s="1049"/>
      <c r="BM117" s="3022"/>
    </row>
    <row r="118" spans="1:65" ht="21.75" customHeight="1" x14ac:dyDescent="0.4">
      <c r="A118" s="3087"/>
      <c r="B118" s="3111"/>
      <c r="C118" s="3112"/>
      <c r="D118" s="3112"/>
      <c r="E118" s="3112"/>
      <c r="F118" s="3112"/>
      <c r="G118" s="3112"/>
      <c r="H118" s="3112"/>
      <c r="I118" s="3113"/>
      <c r="J118" s="3111"/>
      <c r="K118" s="3112"/>
      <c r="L118" s="3112"/>
      <c r="M118" s="3112"/>
      <c r="N118" s="3113"/>
      <c r="O118" s="3120"/>
      <c r="P118" s="3121"/>
      <c r="Q118" s="3121"/>
      <c r="R118" s="3122"/>
      <c r="S118" s="3132"/>
      <c r="T118" s="3133"/>
      <c r="U118" s="3133"/>
      <c r="V118" s="3133"/>
      <c r="W118" s="3133"/>
      <c r="X118" s="3133"/>
      <c r="Y118" s="3134"/>
      <c r="Z118" s="3120"/>
      <c r="AA118" s="3121"/>
      <c r="AB118" s="3121"/>
      <c r="AC118" s="3121"/>
      <c r="AD118" s="3121"/>
      <c r="AE118" s="3121"/>
      <c r="AF118" s="3122"/>
      <c r="AG118" s="3023" t="s">
        <v>135</v>
      </c>
      <c r="AH118" s="3024"/>
      <c r="AI118" s="3024"/>
      <c r="AJ118" s="3024"/>
      <c r="AK118" s="3024"/>
      <c r="AL118" s="3024"/>
      <c r="AM118" s="3024"/>
      <c r="AN118" s="3024"/>
      <c r="AO118" s="3024"/>
      <c r="AP118" s="3025"/>
      <c r="AQ118" s="3026" t="s">
        <v>127</v>
      </c>
      <c r="AR118" s="3027"/>
      <c r="AS118" s="3027"/>
      <c r="AT118" s="3027"/>
      <c r="AU118" s="3027"/>
      <c r="AV118" s="3027"/>
      <c r="AW118" s="3027"/>
      <c r="AX118" s="3027"/>
      <c r="AY118" s="3027"/>
      <c r="AZ118" s="3027"/>
      <c r="BA118" s="3027"/>
      <c r="BB118" s="3027"/>
      <c r="BC118" s="3027"/>
      <c r="BD118" s="3027"/>
      <c r="BE118" s="3027"/>
      <c r="BF118" s="3027"/>
      <c r="BG118" s="3027"/>
      <c r="BH118" s="3027"/>
      <c r="BI118" s="3028"/>
      <c r="BJ118" s="1051"/>
      <c r="BK118" s="1049"/>
      <c r="BL118" s="1049"/>
      <c r="BM118" s="3022"/>
    </row>
    <row r="119" spans="1:65" ht="21.95" customHeight="1" x14ac:dyDescent="0.4">
      <c r="A119" s="3087"/>
      <c r="B119" s="3111"/>
      <c r="C119" s="3112"/>
      <c r="D119" s="3112"/>
      <c r="E119" s="3112"/>
      <c r="F119" s="3112"/>
      <c r="G119" s="3112"/>
      <c r="H119" s="3112"/>
      <c r="I119" s="3113"/>
      <c r="J119" s="3111"/>
      <c r="K119" s="3112"/>
      <c r="L119" s="3112"/>
      <c r="M119" s="3112"/>
      <c r="N119" s="3113"/>
      <c r="O119" s="3120"/>
      <c r="P119" s="3121"/>
      <c r="Q119" s="3121"/>
      <c r="R119" s="3122"/>
      <c r="S119" s="3132"/>
      <c r="T119" s="3133"/>
      <c r="U119" s="3133"/>
      <c r="V119" s="3133"/>
      <c r="W119" s="3133"/>
      <c r="X119" s="3133"/>
      <c r="Y119" s="3134"/>
      <c r="Z119" s="3120"/>
      <c r="AA119" s="3121"/>
      <c r="AB119" s="3121"/>
      <c r="AC119" s="3121"/>
      <c r="AD119" s="3121"/>
      <c r="AE119" s="3121"/>
      <c r="AF119" s="3122"/>
      <c r="AG119" s="3313" t="s">
        <v>178</v>
      </c>
      <c r="AH119" s="3015"/>
      <c r="AI119" s="3015"/>
      <c r="AJ119" s="3015"/>
      <c r="AK119" s="3015"/>
      <c r="AL119" s="3015"/>
      <c r="AM119" s="3015"/>
      <c r="AN119" s="3015"/>
      <c r="AO119" s="3015"/>
      <c r="AP119" s="3016"/>
      <c r="AQ119" s="3314" t="s">
        <v>62</v>
      </c>
      <c r="AR119" s="3018"/>
      <c r="AS119" s="3018"/>
      <c r="AT119" s="3018"/>
      <c r="AU119" s="3018"/>
      <c r="AV119" s="3018"/>
      <c r="AW119" s="3018"/>
      <c r="AX119" s="3018"/>
      <c r="AY119" s="3018"/>
      <c r="AZ119" s="3018"/>
      <c r="BA119" s="3018"/>
      <c r="BB119" s="3018"/>
      <c r="BC119" s="3018"/>
      <c r="BD119" s="3018"/>
      <c r="BE119" s="3018"/>
      <c r="BF119" s="3018"/>
      <c r="BG119" s="3018"/>
      <c r="BH119" s="3018"/>
      <c r="BI119" s="3019"/>
      <c r="BJ119" s="1051"/>
      <c r="BK119" s="1049"/>
      <c r="BL119" s="1049"/>
      <c r="BM119" s="3022"/>
    </row>
    <row r="120" spans="1:65" ht="22.7" customHeight="1" x14ac:dyDescent="0.4">
      <c r="A120" s="3087"/>
      <c r="B120" s="3111"/>
      <c r="C120" s="3112"/>
      <c r="D120" s="3112"/>
      <c r="E120" s="3112"/>
      <c r="F120" s="3112"/>
      <c r="G120" s="3112"/>
      <c r="H120" s="3112"/>
      <c r="I120" s="3113"/>
      <c r="J120" s="3111"/>
      <c r="K120" s="3112"/>
      <c r="L120" s="3112"/>
      <c r="M120" s="3112"/>
      <c r="N120" s="3113"/>
      <c r="O120" s="3120"/>
      <c r="P120" s="3121"/>
      <c r="Q120" s="3121"/>
      <c r="R120" s="3122"/>
      <c r="S120" s="3132"/>
      <c r="T120" s="3133"/>
      <c r="U120" s="3133"/>
      <c r="V120" s="3133"/>
      <c r="W120" s="3133"/>
      <c r="X120" s="3133"/>
      <c r="Y120" s="3134"/>
      <c r="Z120" s="3120"/>
      <c r="AA120" s="3121"/>
      <c r="AB120" s="3121"/>
      <c r="AC120" s="3121"/>
      <c r="AD120" s="3121"/>
      <c r="AE120" s="3121"/>
      <c r="AF120" s="3122"/>
      <c r="AG120" s="3023" t="s">
        <v>74</v>
      </c>
      <c r="AH120" s="3024"/>
      <c r="AI120" s="3024"/>
      <c r="AJ120" s="3024"/>
      <c r="AK120" s="3024"/>
      <c r="AL120" s="3024"/>
      <c r="AM120" s="3024"/>
      <c r="AN120" s="3024"/>
      <c r="AO120" s="3024"/>
      <c r="AP120" s="3025"/>
      <c r="AQ120" s="3026" t="s">
        <v>62</v>
      </c>
      <c r="AR120" s="3027"/>
      <c r="AS120" s="3027"/>
      <c r="AT120" s="3027"/>
      <c r="AU120" s="3027"/>
      <c r="AV120" s="3027"/>
      <c r="AW120" s="3027"/>
      <c r="AX120" s="3027"/>
      <c r="AY120" s="3027"/>
      <c r="AZ120" s="3027"/>
      <c r="BA120" s="3027"/>
      <c r="BB120" s="3027"/>
      <c r="BC120" s="3027"/>
      <c r="BD120" s="3027"/>
      <c r="BE120" s="3027"/>
      <c r="BF120" s="3027"/>
      <c r="BG120" s="3027"/>
      <c r="BH120" s="3027"/>
      <c r="BI120" s="3028"/>
      <c r="BJ120" s="1051"/>
      <c r="BK120" s="1049"/>
      <c r="BL120" s="1049"/>
      <c r="BM120" s="3022"/>
    </row>
    <row r="121" spans="1:65" ht="22.7" customHeight="1" x14ac:dyDescent="0.4">
      <c r="A121" s="3087"/>
      <c r="B121" s="3111"/>
      <c r="C121" s="3112"/>
      <c r="D121" s="3112"/>
      <c r="E121" s="3112"/>
      <c r="F121" s="3112"/>
      <c r="G121" s="3112"/>
      <c r="H121" s="3112"/>
      <c r="I121" s="3113"/>
      <c r="J121" s="3111"/>
      <c r="K121" s="3112"/>
      <c r="L121" s="3112"/>
      <c r="M121" s="3112"/>
      <c r="N121" s="3113"/>
      <c r="O121" s="3120"/>
      <c r="P121" s="3121"/>
      <c r="Q121" s="3121"/>
      <c r="R121" s="3122"/>
      <c r="S121" s="3132"/>
      <c r="T121" s="3133"/>
      <c r="U121" s="3133"/>
      <c r="V121" s="3133"/>
      <c r="W121" s="3133"/>
      <c r="X121" s="3133"/>
      <c r="Y121" s="3134"/>
      <c r="Z121" s="3120"/>
      <c r="AA121" s="3121"/>
      <c r="AB121" s="3121"/>
      <c r="AC121" s="3121"/>
      <c r="AD121" s="3121"/>
      <c r="AE121" s="3121"/>
      <c r="AF121" s="3122"/>
      <c r="AG121" s="3023" t="s">
        <v>115</v>
      </c>
      <c r="AH121" s="3024"/>
      <c r="AI121" s="3024"/>
      <c r="AJ121" s="3024"/>
      <c r="AK121" s="3024"/>
      <c r="AL121" s="3024"/>
      <c r="AM121" s="3024"/>
      <c r="AN121" s="3024"/>
      <c r="AO121" s="3024"/>
      <c r="AP121" s="3025"/>
      <c r="AQ121" s="3026" t="s">
        <v>62</v>
      </c>
      <c r="AR121" s="3027"/>
      <c r="AS121" s="3027"/>
      <c r="AT121" s="3027"/>
      <c r="AU121" s="3027"/>
      <c r="AV121" s="3027"/>
      <c r="AW121" s="3027"/>
      <c r="AX121" s="3027"/>
      <c r="AY121" s="3027"/>
      <c r="AZ121" s="3027"/>
      <c r="BA121" s="3027"/>
      <c r="BB121" s="3027"/>
      <c r="BC121" s="3027"/>
      <c r="BD121" s="3027"/>
      <c r="BE121" s="3027"/>
      <c r="BF121" s="3027"/>
      <c r="BG121" s="3027"/>
      <c r="BH121" s="3027"/>
      <c r="BI121" s="3028"/>
      <c r="BJ121" s="1051"/>
      <c r="BK121" s="1049"/>
      <c r="BL121" s="1049"/>
      <c r="BM121" s="3022"/>
    </row>
    <row r="122" spans="1:65" ht="22.7" customHeight="1" x14ac:dyDescent="0.4">
      <c r="A122" s="3087"/>
      <c r="B122" s="3111"/>
      <c r="C122" s="3112"/>
      <c r="D122" s="3112"/>
      <c r="E122" s="3112"/>
      <c r="F122" s="3112"/>
      <c r="G122" s="3112"/>
      <c r="H122" s="3112"/>
      <c r="I122" s="3113"/>
      <c r="J122" s="3111"/>
      <c r="K122" s="3112"/>
      <c r="L122" s="3112"/>
      <c r="M122" s="3112"/>
      <c r="N122" s="3113"/>
      <c r="O122" s="3120"/>
      <c r="P122" s="3121"/>
      <c r="Q122" s="3121"/>
      <c r="R122" s="3122"/>
      <c r="S122" s="3132"/>
      <c r="T122" s="3133"/>
      <c r="U122" s="3133"/>
      <c r="V122" s="3133"/>
      <c r="W122" s="3133"/>
      <c r="X122" s="3133"/>
      <c r="Y122" s="3134"/>
      <c r="Z122" s="3120"/>
      <c r="AA122" s="3121"/>
      <c r="AB122" s="3121"/>
      <c r="AC122" s="3121"/>
      <c r="AD122" s="3121"/>
      <c r="AE122" s="3121"/>
      <c r="AF122" s="3122"/>
      <c r="AG122" s="3023" t="s">
        <v>150</v>
      </c>
      <c r="AH122" s="3024"/>
      <c r="AI122" s="3024"/>
      <c r="AJ122" s="3024"/>
      <c r="AK122" s="3024"/>
      <c r="AL122" s="3024"/>
      <c r="AM122" s="3024"/>
      <c r="AN122" s="3024"/>
      <c r="AO122" s="3024"/>
      <c r="AP122" s="3025"/>
      <c r="AQ122" s="3026" t="s">
        <v>62</v>
      </c>
      <c r="AR122" s="3027"/>
      <c r="AS122" s="3027"/>
      <c r="AT122" s="3027"/>
      <c r="AU122" s="3027"/>
      <c r="AV122" s="3027"/>
      <c r="AW122" s="3027"/>
      <c r="AX122" s="3027"/>
      <c r="AY122" s="3027"/>
      <c r="AZ122" s="3027"/>
      <c r="BA122" s="3027"/>
      <c r="BB122" s="3027"/>
      <c r="BC122" s="3027"/>
      <c r="BD122" s="3027"/>
      <c r="BE122" s="3027"/>
      <c r="BF122" s="3027"/>
      <c r="BG122" s="3027"/>
      <c r="BH122" s="3027"/>
      <c r="BI122" s="3028"/>
      <c r="BJ122" s="1051"/>
      <c r="BK122" s="1049"/>
      <c r="BL122" s="1049"/>
      <c r="BM122" s="3022"/>
    </row>
    <row r="123" spans="1:65" ht="63" customHeight="1" x14ac:dyDescent="0.4">
      <c r="A123" s="3087"/>
      <c r="B123" s="3111"/>
      <c r="C123" s="3112"/>
      <c r="D123" s="3112"/>
      <c r="E123" s="3112"/>
      <c r="F123" s="3112"/>
      <c r="G123" s="3112"/>
      <c r="H123" s="3112"/>
      <c r="I123" s="3113"/>
      <c r="J123" s="3111"/>
      <c r="K123" s="3112"/>
      <c r="L123" s="3112"/>
      <c r="M123" s="3112"/>
      <c r="N123" s="3113"/>
      <c r="O123" s="3120"/>
      <c r="P123" s="3121"/>
      <c r="Q123" s="3121"/>
      <c r="R123" s="3122"/>
      <c r="S123" s="3132"/>
      <c r="T123" s="3133"/>
      <c r="U123" s="3133"/>
      <c r="V123" s="3133"/>
      <c r="W123" s="3133"/>
      <c r="X123" s="3133"/>
      <c r="Y123" s="3134"/>
      <c r="Z123" s="3120"/>
      <c r="AA123" s="3121"/>
      <c r="AB123" s="3121"/>
      <c r="AC123" s="3121"/>
      <c r="AD123" s="3121"/>
      <c r="AE123" s="3121"/>
      <c r="AF123" s="3122"/>
      <c r="AG123" s="3023" t="s">
        <v>75</v>
      </c>
      <c r="AH123" s="3024"/>
      <c r="AI123" s="3024"/>
      <c r="AJ123" s="3024"/>
      <c r="AK123" s="3024"/>
      <c r="AL123" s="3024"/>
      <c r="AM123" s="3024"/>
      <c r="AN123" s="3024"/>
      <c r="AO123" s="3024"/>
      <c r="AP123" s="3025"/>
      <c r="AQ123" s="3035" t="s">
        <v>151</v>
      </c>
      <c r="AR123" s="3037"/>
      <c r="AS123" s="3037"/>
      <c r="AT123" s="3037"/>
      <c r="AU123" s="3037"/>
      <c r="AV123" s="3037"/>
      <c r="AW123" s="3037"/>
      <c r="AX123" s="3037"/>
      <c r="AY123" s="3037"/>
      <c r="AZ123" s="3037"/>
      <c r="BA123" s="3037"/>
      <c r="BB123" s="3037"/>
      <c r="BC123" s="3037"/>
      <c r="BD123" s="3037"/>
      <c r="BE123" s="3037"/>
      <c r="BF123" s="3037"/>
      <c r="BG123" s="3037"/>
      <c r="BH123" s="3037"/>
      <c r="BI123" s="3038"/>
      <c r="BJ123" s="1051"/>
      <c r="BK123" s="1049"/>
      <c r="BL123" s="1049"/>
      <c r="BM123" s="3022"/>
    </row>
    <row r="124" spans="1:65" ht="22.7" customHeight="1" x14ac:dyDescent="0.4">
      <c r="A124" s="3087"/>
      <c r="B124" s="3111"/>
      <c r="C124" s="3112"/>
      <c r="D124" s="3112"/>
      <c r="E124" s="3112"/>
      <c r="F124" s="3112"/>
      <c r="G124" s="3112"/>
      <c r="H124" s="3112"/>
      <c r="I124" s="3113"/>
      <c r="J124" s="3111"/>
      <c r="K124" s="3112"/>
      <c r="L124" s="3112"/>
      <c r="M124" s="3112"/>
      <c r="N124" s="3113"/>
      <c r="O124" s="3120"/>
      <c r="P124" s="3121"/>
      <c r="Q124" s="3121"/>
      <c r="R124" s="3122"/>
      <c r="S124" s="3132"/>
      <c r="T124" s="3133"/>
      <c r="U124" s="3133"/>
      <c r="V124" s="3133"/>
      <c r="W124" s="3133"/>
      <c r="X124" s="3133"/>
      <c r="Y124" s="3134"/>
      <c r="Z124" s="3120"/>
      <c r="AA124" s="3121"/>
      <c r="AB124" s="3121"/>
      <c r="AC124" s="3121"/>
      <c r="AD124" s="3121"/>
      <c r="AE124" s="3121"/>
      <c r="AF124" s="3122"/>
      <c r="AG124" s="3023" t="s">
        <v>117</v>
      </c>
      <c r="AH124" s="3024"/>
      <c r="AI124" s="3024"/>
      <c r="AJ124" s="3024"/>
      <c r="AK124" s="3024"/>
      <c r="AL124" s="3024"/>
      <c r="AM124" s="3024"/>
      <c r="AN124" s="3024"/>
      <c r="AO124" s="3024"/>
      <c r="AP124" s="3025"/>
      <c r="AQ124" s="3026" t="s">
        <v>116</v>
      </c>
      <c r="AR124" s="3027"/>
      <c r="AS124" s="3027"/>
      <c r="AT124" s="3027"/>
      <c r="AU124" s="3027"/>
      <c r="AV124" s="3027"/>
      <c r="AW124" s="3027"/>
      <c r="AX124" s="3027"/>
      <c r="AY124" s="3027"/>
      <c r="AZ124" s="3027"/>
      <c r="BA124" s="3027"/>
      <c r="BB124" s="3027"/>
      <c r="BC124" s="3027"/>
      <c r="BD124" s="3027"/>
      <c r="BE124" s="3027"/>
      <c r="BF124" s="3027"/>
      <c r="BG124" s="3027"/>
      <c r="BH124" s="3027"/>
      <c r="BI124" s="3028"/>
      <c r="BJ124" s="1051"/>
      <c r="BK124" s="1049"/>
      <c r="BL124" s="1049"/>
      <c r="BM124" s="3022"/>
    </row>
    <row r="125" spans="1:65" ht="21.75" customHeight="1" x14ac:dyDescent="0.4">
      <c r="A125" s="3087"/>
      <c r="B125" s="3111"/>
      <c r="C125" s="3112"/>
      <c r="D125" s="3112"/>
      <c r="E125" s="3112"/>
      <c r="F125" s="3112"/>
      <c r="G125" s="3112"/>
      <c r="H125" s="3112"/>
      <c r="I125" s="3113"/>
      <c r="J125" s="3111"/>
      <c r="K125" s="3112"/>
      <c r="L125" s="3112"/>
      <c r="M125" s="3112"/>
      <c r="N125" s="3113"/>
      <c r="O125" s="3120"/>
      <c r="P125" s="3121"/>
      <c r="Q125" s="3121"/>
      <c r="R125" s="3122"/>
      <c r="S125" s="3132"/>
      <c r="T125" s="3133"/>
      <c r="U125" s="3133"/>
      <c r="V125" s="3133"/>
      <c r="W125" s="3133"/>
      <c r="X125" s="3133"/>
      <c r="Y125" s="3134"/>
      <c r="Z125" s="3120"/>
      <c r="AA125" s="3121"/>
      <c r="AB125" s="3121"/>
      <c r="AC125" s="3121"/>
      <c r="AD125" s="3121"/>
      <c r="AE125" s="3121"/>
      <c r="AF125" s="3122"/>
      <c r="AG125" s="3023" t="s">
        <v>76</v>
      </c>
      <c r="AH125" s="3024"/>
      <c r="AI125" s="3024"/>
      <c r="AJ125" s="3024"/>
      <c r="AK125" s="3024"/>
      <c r="AL125" s="3024"/>
      <c r="AM125" s="3024"/>
      <c r="AN125" s="3024"/>
      <c r="AO125" s="3024"/>
      <c r="AP125" s="3025"/>
      <c r="AQ125" s="3026" t="s">
        <v>77</v>
      </c>
      <c r="AR125" s="3027"/>
      <c r="AS125" s="3027"/>
      <c r="AT125" s="3027"/>
      <c r="AU125" s="3027"/>
      <c r="AV125" s="3027"/>
      <c r="AW125" s="3027"/>
      <c r="AX125" s="3027"/>
      <c r="AY125" s="3027"/>
      <c r="AZ125" s="3027"/>
      <c r="BA125" s="3027"/>
      <c r="BB125" s="3027"/>
      <c r="BC125" s="3027"/>
      <c r="BD125" s="3027"/>
      <c r="BE125" s="3027"/>
      <c r="BF125" s="3027"/>
      <c r="BG125" s="3027"/>
      <c r="BH125" s="3027"/>
      <c r="BI125" s="3028"/>
      <c r="BJ125" s="1051"/>
      <c r="BK125" s="1049"/>
      <c r="BL125" s="1049"/>
      <c r="BM125" s="3022"/>
    </row>
    <row r="126" spans="1:65" ht="21.75" customHeight="1" x14ac:dyDescent="0.4">
      <c r="A126" s="3087"/>
      <c r="B126" s="3114"/>
      <c r="C126" s="3115"/>
      <c r="D126" s="3115"/>
      <c r="E126" s="3115"/>
      <c r="F126" s="3115"/>
      <c r="G126" s="3115"/>
      <c r="H126" s="3115"/>
      <c r="I126" s="3116"/>
      <c r="J126" s="3114"/>
      <c r="K126" s="3115"/>
      <c r="L126" s="3115"/>
      <c r="M126" s="3115"/>
      <c r="N126" s="3116"/>
      <c r="O126" s="3123"/>
      <c r="P126" s="3124"/>
      <c r="Q126" s="3124"/>
      <c r="R126" s="3125"/>
      <c r="S126" s="3135"/>
      <c r="T126" s="3136"/>
      <c r="U126" s="3136"/>
      <c r="V126" s="3136"/>
      <c r="W126" s="3136"/>
      <c r="X126" s="3136"/>
      <c r="Y126" s="3137"/>
      <c r="Z126" s="3123"/>
      <c r="AA126" s="3124"/>
      <c r="AB126" s="3124"/>
      <c r="AC126" s="3124"/>
      <c r="AD126" s="3124"/>
      <c r="AE126" s="3124"/>
      <c r="AF126" s="3125"/>
      <c r="AG126" s="3023" t="s">
        <v>80</v>
      </c>
      <c r="AH126" s="3024"/>
      <c r="AI126" s="3024"/>
      <c r="AJ126" s="3024"/>
      <c r="AK126" s="3024"/>
      <c r="AL126" s="3024"/>
      <c r="AM126" s="3024"/>
      <c r="AN126" s="3024"/>
      <c r="AO126" s="3024"/>
      <c r="AP126" s="3025"/>
      <c r="AQ126" s="3026" t="s">
        <v>81</v>
      </c>
      <c r="AR126" s="3027"/>
      <c r="AS126" s="3027"/>
      <c r="AT126" s="3027"/>
      <c r="AU126" s="3027"/>
      <c r="AV126" s="3027"/>
      <c r="AW126" s="3027"/>
      <c r="AX126" s="3027"/>
      <c r="AY126" s="3027"/>
      <c r="AZ126" s="3027"/>
      <c r="BA126" s="3027"/>
      <c r="BB126" s="3027"/>
      <c r="BC126" s="3027"/>
      <c r="BD126" s="3027"/>
      <c r="BE126" s="3027"/>
      <c r="BF126" s="3027"/>
      <c r="BG126" s="3027"/>
      <c r="BH126" s="3027"/>
      <c r="BI126" s="3028"/>
      <c r="BJ126" s="1051"/>
      <c r="BK126" s="1049"/>
      <c r="BL126" s="1049"/>
      <c r="BM126" s="3022"/>
    </row>
    <row r="127" spans="1:65" ht="45.2" customHeight="1" x14ac:dyDescent="0.4">
      <c r="A127" s="3087"/>
      <c r="B127" s="3108" t="s">
        <v>103</v>
      </c>
      <c r="C127" s="3109"/>
      <c r="D127" s="3109"/>
      <c r="E127" s="3109"/>
      <c r="F127" s="3109"/>
      <c r="G127" s="3109"/>
      <c r="H127" s="3109"/>
      <c r="I127" s="3110"/>
      <c r="J127" s="3180"/>
      <c r="K127" s="3181"/>
      <c r="L127" s="3181"/>
      <c r="M127" s="3181"/>
      <c r="N127" s="3182"/>
      <c r="O127" s="3315"/>
      <c r="P127" s="3316"/>
      <c r="Q127" s="3316"/>
      <c r="R127" s="3317"/>
      <c r="S127" s="3318" t="s">
        <v>104</v>
      </c>
      <c r="T127" s="3319"/>
      <c r="U127" s="3319"/>
      <c r="V127" s="3319"/>
      <c r="W127" s="3319"/>
      <c r="X127" s="3319"/>
      <c r="Y127" s="3320"/>
      <c r="Z127" s="3327"/>
      <c r="AA127" s="3328"/>
      <c r="AB127" s="3328"/>
      <c r="AC127" s="3328"/>
      <c r="AD127" s="3328"/>
      <c r="AE127" s="3328"/>
      <c r="AF127" s="3329"/>
      <c r="AG127" s="3056" t="s">
        <v>145</v>
      </c>
      <c r="AH127" s="3054"/>
      <c r="AI127" s="3054"/>
      <c r="AJ127" s="3054"/>
      <c r="AK127" s="3054"/>
      <c r="AL127" s="3054"/>
      <c r="AM127" s="3054"/>
      <c r="AN127" s="3054"/>
      <c r="AO127" s="3054"/>
      <c r="AP127" s="3055"/>
      <c r="AQ127" s="3048" t="s">
        <v>62</v>
      </c>
      <c r="AR127" s="3049"/>
      <c r="AS127" s="3049"/>
      <c r="AT127" s="3049"/>
      <c r="AU127" s="3049"/>
      <c r="AV127" s="3049"/>
      <c r="AW127" s="3049"/>
      <c r="AX127" s="3049"/>
      <c r="AY127" s="3049"/>
      <c r="AZ127" s="3049"/>
      <c r="BA127" s="3049"/>
      <c r="BB127" s="3049"/>
      <c r="BC127" s="3049"/>
      <c r="BD127" s="3049"/>
      <c r="BE127" s="3049"/>
      <c r="BF127" s="3049"/>
      <c r="BG127" s="3049"/>
      <c r="BH127" s="3049"/>
      <c r="BI127" s="3050"/>
      <c r="BJ127" s="3051"/>
      <c r="BK127" s="1092"/>
      <c r="BL127" s="1092"/>
      <c r="BM127" s="3052"/>
    </row>
    <row r="128" spans="1:65" ht="21.95" customHeight="1" x14ac:dyDescent="0.4">
      <c r="A128" s="3087"/>
      <c r="B128" s="3111"/>
      <c r="C128" s="3112"/>
      <c r="D128" s="3112"/>
      <c r="E128" s="3112"/>
      <c r="F128" s="3112"/>
      <c r="G128" s="3112"/>
      <c r="H128" s="3112"/>
      <c r="I128" s="3113"/>
      <c r="J128" s="3183"/>
      <c r="K128" s="3184"/>
      <c r="L128" s="3184"/>
      <c r="M128" s="3184"/>
      <c r="N128" s="3185"/>
      <c r="O128" s="3150"/>
      <c r="P128" s="3151"/>
      <c r="Q128" s="3151"/>
      <c r="R128" s="3152"/>
      <c r="S128" s="3321"/>
      <c r="T128" s="3322"/>
      <c r="U128" s="3322"/>
      <c r="V128" s="3322"/>
      <c r="W128" s="3322"/>
      <c r="X128" s="3322"/>
      <c r="Y128" s="3323"/>
      <c r="Z128" s="3330"/>
      <c r="AA128" s="3331"/>
      <c r="AB128" s="3331"/>
      <c r="AC128" s="3331"/>
      <c r="AD128" s="3331"/>
      <c r="AE128" s="3331"/>
      <c r="AF128" s="3332"/>
      <c r="AG128" s="3035" t="s">
        <v>146</v>
      </c>
      <c r="AH128" s="3024"/>
      <c r="AI128" s="3024"/>
      <c r="AJ128" s="3024"/>
      <c r="AK128" s="3024"/>
      <c r="AL128" s="3024"/>
      <c r="AM128" s="3024"/>
      <c r="AN128" s="3024"/>
      <c r="AO128" s="3024"/>
      <c r="AP128" s="3025"/>
      <c r="AQ128" s="3026" t="s">
        <v>62</v>
      </c>
      <c r="AR128" s="3027"/>
      <c r="AS128" s="3027"/>
      <c r="AT128" s="3027"/>
      <c r="AU128" s="3027"/>
      <c r="AV128" s="3027"/>
      <c r="AW128" s="3027"/>
      <c r="AX128" s="3027"/>
      <c r="AY128" s="3027"/>
      <c r="AZ128" s="3027"/>
      <c r="BA128" s="3027"/>
      <c r="BB128" s="3027"/>
      <c r="BC128" s="3027"/>
      <c r="BD128" s="3027"/>
      <c r="BE128" s="3027"/>
      <c r="BF128" s="3027"/>
      <c r="BG128" s="3027"/>
      <c r="BH128" s="3027"/>
      <c r="BI128" s="3028"/>
      <c r="BJ128" s="1051"/>
      <c r="BK128" s="1049"/>
      <c r="BL128" s="1049"/>
      <c r="BM128" s="3022"/>
    </row>
    <row r="129" spans="1:65" ht="22.7" customHeight="1" x14ac:dyDescent="0.4">
      <c r="A129" s="3087"/>
      <c r="B129" s="3111"/>
      <c r="C129" s="3112"/>
      <c r="D129" s="3112"/>
      <c r="E129" s="3112"/>
      <c r="F129" s="3112"/>
      <c r="G129" s="3112"/>
      <c r="H129" s="3112"/>
      <c r="I129" s="3113"/>
      <c r="J129" s="3183"/>
      <c r="K129" s="3184"/>
      <c r="L129" s="3184"/>
      <c r="M129" s="3184"/>
      <c r="N129" s="3185"/>
      <c r="O129" s="3150"/>
      <c r="P129" s="3151"/>
      <c r="Q129" s="3151"/>
      <c r="R129" s="3152"/>
      <c r="S129" s="3321"/>
      <c r="T129" s="3322"/>
      <c r="U129" s="3322"/>
      <c r="V129" s="3322"/>
      <c r="W129" s="3322"/>
      <c r="X129" s="3322"/>
      <c r="Y129" s="3323"/>
      <c r="Z129" s="3330"/>
      <c r="AA129" s="3331"/>
      <c r="AB129" s="3331"/>
      <c r="AC129" s="3331"/>
      <c r="AD129" s="3331"/>
      <c r="AE129" s="3331"/>
      <c r="AF129" s="3332"/>
      <c r="AG129" s="3023" t="s">
        <v>11</v>
      </c>
      <c r="AH129" s="3024"/>
      <c r="AI129" s="3024"/>
      <c r="AJ129" s="3024"/>
      <c r="AK129" s="3024"/>
      <c r="AL129" s="3024"/>
      <c r="AM129" s="3024"/>
      <c r="AN129" s="3024"/>
      <c r="AO129" s="3024"/>
      <c r="AP129" s="3025"/>
      <c r="AQ129" s="3026" t="s">
        <v>62</v>
      </c>
      <c r="AR129" s="3027"/>
      <c r="AS129" s="3027"/>
      <c r="AT129" s="3027"/>
      <c r="AU129" s="3027"/>
      <c r="AV129" s="3027"/>
      <c r="AW129" s="3027"/>
      <c r="AX129" s="3027"/>
      <c r="AY129" s="3027"/>
      <c r="AZ129" s="3027"/>
      <c r="BA129" s="3027"/>
      <c r="BB129" s="3027"/>
      <c r="BC129" s="3027"/>
      <c r="BD129" s="3027"/>
      <c r="BE129" s="3027"/>
      <c r="BF129" s="3027"/>
      <c r="BG129" s="3027"/>
      <c r="BH129" s="3027"/>
      <c r="BI129" s="3028"/>
      <c r="BJ129" s="1051"/>
      <c r="BK129" s="1049"/>
      <c r="BL129" s="1049"/>
      <c r="BM129" s="3022"/>
    </row>
    <row r="130" spans="1:65" ht="21.95" customHeight="1" x14ac:dyDescent="0.4">
      <c r="A130" s="3087"/>
      <c r="B130" s="3111"/>
      <c r="C130" s="3112"/>
      <c r="D130" s="3112"/>
      <c r="E130" s="3112"/>
      <c r="F130" s="3112"/>
      <c r="G130" s="3112"/>
      <c r="H130" s="3112"/>
      <c r="I130" s="3113"/>
      <c r="J130" s="3183"/>
      <c r="K130" s="3184"/>
      <c r="L130" s="3184"/>
      <c r="M130" s="3184"/>
      <c r="N130" s="3185"/>
      <c r="O130" s="3150"/>
      <c r="P130" s="3151"/>
      <c r="Q130" s="3151"/>
      <c r="R130" s="3152"/>
      <c r="S130" s="3321"/>
      <c r="T130" s="3322"/>
      <c r="U130" s="3322"/>
      <c r="V130" s="3322"/>
      <c r="W130" s="3322"/>
      <c r="X130" s="3322"/>
      <c r="Y130" s="3323"/>
      <c r="Z130" s="3330"/>
      <c r="AA130" s="3331"/>
      <c r="AB130" s="3331"/>
      <c r="AC130" s="3331"/>
      <c r="AD130" s="3331"/>
      <c r="AE130" s="3331"/>
      <c r="AF130" s="3332"/>
      <c r="AG130" s="3014" t="s">
        <v>181</v>
      </c>
      <c r="AH130" s="3015"/>
      <c r="AI130" s="3015"/>
      <c r="AJ130" s="3015"/>
      <c r="AK130" s="3015"/>
      <c r="AL130" s="3015"/>
      <c r="AM130" s="3015"/>
      <c r="AN130" s="3015"/>
      <c r="AO130" s="3015"/>
      <c r="AP130" s="3016"/>
      <c r="AQ130" s="3017" t="s">
        <v>62</v>
      </c>
      <c r="AR130" s="3018"/>
      <c r="AS130" s="3018"/>
      <c r="AT130" s="3018"/>
      <c r="AU130" s="3018"/>
      <c r="AV130" s="3018"/>
      <c r="AW130" s="3018"/>
      <c r="AX130" s="3018"/>
      <c r="AY130" s="3018"/>
      <c r="AZ130" s="3018"/>
      <c r="BA130" s="3018"/>
      <c r="BB130" s="3018"/>
      <c r="BC130" s="3018"/>
      <c r="BD130" s="3018"/>
      <c r="BE130" s="3018"/>
      <c r="BF130" s="3018"/>
      <c r="BG130" s="3018"/>
      <c r="BH130" s="3018"/>
      <c r="BI130" s="3019"/>
      <c r="BJ130" s="3020"/>
      <c r="BK130" s="3020"/>
      <c r="BL130" s="3020"/>
      <c r="BM130" s="3021"/>
    </row>
    <row r="131" spans="1:65" ht="22.7" customHeight="1" x14ac:dyDescent="0.4">
      <c r="A131" s="3087"/>
      <c r="B131" s="3111"/>
      <c r="C131" s="3112"/>
      <c r="D131" s="3112"/>
      <c r="E131" s="3112"/>
      <c r="F131" s="3112"/>
      <c r="G131" s="3112"/>
      <c r="H131" s="3112"/>
      <c r="I131" s="3113"/>
      <c r="J131" s="3183"/>
      <c r="K131" s="3184"/>
      <c r="L131" s="3184"/>
      <c r="M131" s="3184"/>
      <c r="N131" s="3185"/>
      <c r="O131" s="3150"/>
      <c r="P131" s="3151"/>
      <c r="Q131" s="3151"/>
      <c r="R131" s="3152"/>
      <c r="S131" s="3321"/>
      <c r="T131" s="3322"/>
      <c r="U131" s="3322"/>
      <c r="V131" s="3322"/>
      <c r="W131" s="3322"/>
      <c r="X131" s="3322"/>
      <c r="Y131" s="3323"/>
      <c r="Z131" s="3330"/>
      <c r="AA131" s="3331"/>
      <c r="AB131" s="3331"/>
      <c r="AC131" s="3331"/>
      <c r="AD131" s="3331"/>
      <c r="AE131" s="3331"/>
      <c r="AF131" s="3332"/>
      <c r="AG131" s="3023" t="s">
        <v>105</v>
      </c>
      <c r="AH131" s="3024"/>
      <c r="AI131" s="3024"/>
      <c r="AJ131" s="3024"/>
      <c r="AK131" s="3024"/>
      <c r="AL131" s="3024"/>
      <c r="AM131" s="3024"/>
      <c r="AN131" s="3024"/>
      <c r="AO131" s="3024"/>
      <c r="AP131" s="3025"/>
      <c r="AQ131" s="3026" t="s">
        <v>62</v>
      </c>
      <c r="AR131" s="3027"/>
      <c r="AS131" s="3027"/>
      <c r="AT131" s="3027"/>
      <c r="AU131" s="3027"/>
      <c r="AV131" s="3027"/>
      <c r="AW131" s="3027"/>
      <c r="AX131" s="3027"/>
      <c r="AY131" s="3027"/>
      <c r="AZ131" s="3027"/>
      <c r="BA131" s="3027"/>
      <c r="BB131" s="3027"/>
      <c r="BC131" s="3027"/>
      <c r="BD131" s="3027"/>
      <c r="BE131" s="3027"/>
      <c r="BF131" s="3027"/>
      <c r="BG131" s="3027"/>
      <c r="BH131" s="3027"/>
      <c r="BI131" s="3028"/>
      <c r="BJ131" s="1051"/>
      <c r="BK131" s="1049"/>
      <c r="BL131" s="1049"/>
      <c r="BM131" s="3022"/>
    </row>
    <row r="132" spans="1:65" ht="22.7" customHeight="1" x14ac:dyDescent="0.4">
      <c r="A132" s="3087"/>
      <c r="B132" s="3111"/>
      <c r="C132" s="3112"/>
      <c r="D132" s="3112"/>
      <c r="E132" s="3112"/>
      <c r="F132" s="3112"/>
      <c r="G132" s="3112"/>
      <c r="H132" s="3112"/>
      <c r="I132" s="3113"/>
      <c r="J132" s="3183"/>
      <c r="K132" s="3184"/>
      <c r="L132" s="3184"/>
      <c r="M132" s="3184"/>
      <c r="N132" s="3185"/>
      <c r="O132" s="3150"/>
      <c r="P132" s="3151"/>
      <c r="Q132" s="3151"/>
      <c r="R132" s="3152"/>
      <c r="S132" s="3321"/>
      <c r="T132" s="3322"/>
      <c r="U132" s="3322"/>
      <c r="V132" s="3322"/>
      <c r="W132" s="3322"/>
      <c r="X132" s="3322"/>
      <c r="Y132" s="3323"/>
      <c r="Z132" s="3330"/>
      <c r="AA132" s="3331"/>
      <c r="AB132" s="3331"/>
      <c r="AC132" s="3331"/>
      <c r="AD132" s="3331"/>
      <c r="AE132" s="3331"/>
      <c r="AF132" s="3332"/>
      <c r="AG132" s="3023" t="s">
        <v>73</v>
      </c>
      <c r="AH132" s="3024"/>
      <c r="AI132" s="3024"/>
      <c r="AJ132" s="3024"/>
      <c r="AK132" s="3024"/>
      <c r="AL132" s="3024"/>
      <c r="AM132" s="3024"/>
      <c r="AN132" s="3024"/>
      <c r="AO132" s="3024"/>
      <c r="AP132" s="3025"/>
      <c r="AQ132" s="3017" t="s">
        <v>176</v>
      </c>
      <c r="AR132" s="3018"/>
      <c r="AS132" s="3018"/>
      <c r="AT132" s="3018"/>
      <c r="AU132" s="3018"/>
      <c r="AV132" s="3018"/>
      <c r="AW132" s="3018"/>
      <c r="AX132" s="3018"/>
      <c r="AY132" s="3018"/>
      <c r="AZ132" s="3018"/>
      <c r="BA132" s="3018"/>
      <c r="BB132" s="3018"/>
      <c r="BC132" s="3018"/>
      <c r="BD132" s="3018"/>
      <c r="BE132" s="3018"/>
      <c r="BF132" s="3018"/>
      <c r="BG132" s="3018"/>
      <c r="BH132" s="3018"/>
      <c r="BI132" s="3019"/>
      <c r="BJ132" s="1051"/>
      <c r="BK132" s="1049"/>
      <c r="BL132" s="1049"/>
      <c r="BM132" s="3022"/>
    </row>
    <row r="133" spans="1:65" ht="21.95" customHeight="1" x14ac:dyDescent="0.4">
      <c r="A133" s="3087"/>
      <c r="B133" s="3111"/>
      <c r="C133" s="3112"/>
      <c r="D133" s="3112"/>
      <c r="E133" s="3112"/>
      <c r="F133" s="3112"/>
      <c r="G133" s="3112"/>
      <c r="H133" s="3112"/>
      <c r="I133" s="3113"/>
      <c r="J133" s="3183"/>
      <c r="K133" s="3184"/>
      <c r="L133" s="3184"/>
      <c r="M133" s="3184"/>
      <c r="N133" s="3185"/>
      <c r="O133" s="3150"/>
      <c r="P133" s="3151"/>
      <c r="Q133" s="3151"/>
      <c r="R133" s="3152"/>
      <c r="S133" s="3321"/>
      <c r="T133" s="3322"/>
      <c r="U133" s="3322"/>
      <c r="V133" s="3322"/>
      <c r="W133" s="3322"/>
      <c r="X133" s="3322"/>
      <c r="Y133" s="3323"/>
      <c r="Z133" s="3330"/>
      <c r="AA133" s="3331"/>
      <c r="AB133" s="3331"/>
      <c r="AC133" s="3331"/>
      <c r="AD133" s="3331"/>
      <c r="AE133" s="3331"/>
      <c r="AF133" s="3332"/>
      <c r="AG133" s="3023" t="s">
        <v>119</v>
      </c>
      <c r="AH133" s="3024"/>
      <c r="AI133" s="3024"/>
      <c r="AJ133" s="3024"/>
      <c r="AK133" s="3024"/>
      <c r="AL133" s="3024"/>
      <c r="AM133" s="3024"/>
      <c r="AN133" s="3024"/>
      <c r="AO133" s="3024"/>
      <c r="AP133" s="3025"/>
      <c r="AQ133" s="3036" t="s">
        <v>68</v>
      </c>
      <c r="AR133" s="3027"/>
      <c r="AS133" s="3027"/>
      <c r="AT133" s="3027"/>
      <c r="AU133" s="3027"/>
      <c r="AV133" s="3027"/>
      <c r="AW133" s="3027"/>
      <c r="AX133" s="3027"/>
      <c r="AY133" s="3027"/>
      <c r="AZ133" s="3027"/>
      <c r="BA133" s="3027"/>
      <c r="BB133" s="3027"/>
      <c r="BC133" s="3027"/>
      <c r="BD133" s="3027"/>
      <c r="BE133" s="3027"/>
      <c r="BF133" s="3027"/>
      <c r="BG133" s="3027"/>
      <c r="BH133" s="3027"/>
      <c r="BI133" s="3028"/>
      <c r="BJ133" s="1051"/>
      <c r="BK133" s="1049"/>
      <c r="BL133" s="1049"/>
      <c r="BM133" s="3022"/>
    </row>
    <row r="134" spans="1:65" ht="22.7" customHeight="1" x14ac:dyDescent="0.4">
      <c r="A134" s="3087"/>
      <c r="B134" s="3111"/>
      <c r="C134" s="3112"/>
      <c r="D134" s="3112"/>
      <c r="E134" s="3112"/>
      <c r="F134" s="3112"/>
      <c r="G134" s="3112"/>
      <c r="H134" s="3112"/>
      <c r="I134" s="3113"/>
      <c r="J134" s="3183"/>
      <c r="K134" s="3184"/>
      <c r="L134" s="3184"/>
      <c r="M134" s="3184"/>
      <c r="N134" s="3185"/>
      <c r="O134" s="3150"/>
      <c r="P134" s="3151"/>
      <c r="Q134" s="3151"/>
      <c r="R134" s="3152"/>
      <c r="S134" s="3321"/>
      <c r="T134" s="3322"/>
      <c r="U134" s="3322"/>
      <c r="V134" s="3322"/>
      <c r="W134" s="3322"/>
      <c r="X134" s="3322"/>
      <c r="Y134" s="3323"/>
      <c r="Z134" s="3330"/>
      <c r="AA134" s="3331"/>
      <c r="AB134" s="3331"/>
      <c r="AC134" s="3331"/>
      <c r="AD134" s="3331"/>
      <c r="AE134" s="3331"/>
      <c r="AF134" s="3332"/>
      <c r="AG134" s="3023" t="s">
        <v>100</v>
      </c>
      <c r="AH134" s="3024"/>
      <c r="AI134" s="3024"/>
      <c r="AJ134" s="3024"/>
      <c r="AK134" s="3024"/>
      <c r="AL134" s="3024"/>
      <c r="AM134" s="3024"/>
      <c r="AN134" s="3024"/>
      <c r="AO134" s="3024"/>
      <c r="AP134" s="3025"/>
      <c r="AQ134" s="3026" t="s">
        <v>62</v>
      </c>
      <c r="AR134" s="3027"/>
      <c r="AS134" s="3027"/>
      <c r="AT134" s="3027"/>
      <c r="AU134" s="3027"/>
      <c r="AV134" s="3027"/>
      <c r="AW134" s="3027"/>
      <c r="AX134" s="3027"/>
      <c r="AY134" s="3027"/>
      <c r="AZ134" s="3027"/>
      <c r="BA134" s="3027"/>
      <c r="BB134" s="3027"/>
      <c r="BC134" s="3027"/>
      <c r="BD134" s="3027"/>
      <c r="BE134" s="3027"/>
      <c r="BF134" s="3027"/>
      <c r="BG134" s="3027"/>
      <c r="BH134" s="3027"/>
      <c r="BI134" s="3028"/>
      <c r="BJ134" s="1051"/>
      <c r="BK134" s="1049"/>
      <c r="BL134" s="1049"/>
      <c r="BM134" s="3022"/>
    </row>
    <row r="135" spans="1:65" ht="22.7" customHeight="1" x14ac:dyDescent="0.4">
      <c r="A135" s="3087"/>
      <c r="B135" s="3111"/>
      <c r="C135" s="3112"/>
      <c r="D135" s="3112"/>
      <c r="E135" s="3112"/>
      <c r="F135" s="3112"/>
      <c r="G135" s="3112"/>
      <c r="H135" s="3112"/>
      <c r="I135" s="3113"/>
      <c r="J135" s="3183"/>
      <c r="K135" s="3184"/>
      <c r="L135" s="3184"/>
      <c r="M135" s="3184"/>
      <c r="N135" s="3185"/>
      <c r="O135" s="3150"/>
      <c r="P135" s="3151"/>
      <c r="Q135" s="3151"/>
      <c r="R135" s="3152"/>
      <c r="S135" s="3321"/>
      <c r="T135" s="3322"/>
      <c r="U135" s="3322"/>
      <c r="V135" s="3322"/>
      <c r="W135" s="3322"/>
      <c r="X135" s="3322"/>
      <c r="Y135" s="3323"/>
      <c r="Z135" s="3330"/>
      <c r="AA135" s="3331"/>
      <c r="AB135" s="3331"/>
      <c r="AC135" s="3331"/>
      <c r="AD135" s="3331"/>
      <c r="AE135" s="3331"/>
      <c r="AF135" s="3332"/>
      <c r="AG135" s="3023" t="s">
        <v>101</v>
      </c>
      <c r="AH135" s="3024"/>
      <c r="AI135" s="3024"/>
      <c r="AJ135" s="3024"/>
      <c r="AK135" s="3024"/>
      <c r="AL135" s="3024"/>
      <c r="AM135" s="3024"/>
      <c r="AN135" s="3024"/>
      <c r="AO135" s="3024"/>
      <c r="AP135" s="3025"/>
      <c r="AQ135" s="3026" t="s">
        <v>62</v>
      </c>
      <c r="AR135" s="3027"/>
      <c r="AS135" s="3027"/>
      <c r="AT135" s="3027"/>
      <c r="AU135" s="3027"/>
      <c r="AV135" s="3027"/>
      <c r="AW135" s="3027"/>
      <c r="AX135" s="3027"/>
      <c r="AY135" s="3027"/>
      <c r="AZ135" s="3027"/>
      <c r="BA135" s="3027"/>
      <c r="BB135" s="3027"/>
      <c r="BC135" s="3027"/>
      <c r="BD135" s="3027"/>
      <c r="BE135" s="3027"/>
      <c r="BF135" s="3027"/>
      <c r="BG135" s="3027"/>
      <c r="BH135" s="3027"/>
      <c r="BI135" s="3028"/>
      <c r="BJ135" s="1051"/>
      <c r="BK135" s="1049"/>
      <c r="BL135" s="1049"/>
      <c r="BM135" s="3022"/>
    </row>
    <row r="136" spans="1:65" ht="22.7" customHeight="1" x14ac:dyDescent="0.4">
      <c r="A136" s="3087"/>
      <c r="B136" s="3111"/>
      <c r="C136" s="3112"/>
      <c r="D136" s="3112"/>
      <c r="E136" s="3112"/>
      <c r="F136" s="3112"/>
      <c r="G136" s="3112"/>
      <c r="H136" s="3112"/>
      <c r="I136" s="3113"/>
      <c r="J136" s="3183"/>
      <c r="K136" s="3184"/>
      <c r="L136" s="3184"/>
      <c r="M136" s="3184"/>
      <c r="N136" s="3185"/>
      <c r="O136" s="3150"/>
      <c r="P136" s="3151"/>
      <c r="Q136" s="3151"/>
      <c r="R136" s="3152"/>
      <c r="S136" s="3321"/>
      <c r="T136" s="3322"/>
      <c r="U136" s="3322"/>
      <c r="V136" s="3322"/>
      <c r="W136" s="3322"/>
      <c r="X136" s="3322"/>
      <c r="Y136" s="3323"/>
      <c r="Z136" s="3330"/>
      <c r="AA136" s="3331"/>
      <c r="AB136" s="3331"/>
      <c r="AC136" s="3331"/>
      <c r="AD136" s="3331"/>
      <c r="AE136" s="3331"/>
      <c r="AF136" s="3332"/>
      <c r="AG136" s="3023" t="s">
        <v>69</v>
      </c>
      <c r="AH136" s="3024"/>
      <c r="AI136" s="3024"/>
      <c r="AJ136" s="3024"/>
      <c r="AK136" s="3024"/>
      <c r="AL136" s="3024"/>
      <c r="AM136" s="3024"/>
      <c r="AN136" s="3024"/>
      <c r="AO136" s="3024"/>
      <c r="AP136" s="3025"/>
      <c r="AQ136" s="3026" t="s">
        <v>14</v>
      </c>
      <c r="AR136" s="3027"/>
      <c r="AS136" s="3027"/>
      <c r="AT136" s="3027"/>
      <c r="AU136" s="3027"/>
      <c r="AV136" s="3027"/>
      <c r="AW136" s="3027"/>
      <c r="AX136" s="3027"/>
      <c r="AY136" s="3027"/>
      <c r="AZ136" s="3027"/>
      <c r="BA136" s="3027"/>
      <c r="BB136" s="3027"/>
      <c r="BC136" s="3027"/>
      <c r="BD136" s="3027"/>
      <c r="BE136" s="3027"/>
      <c r="BF136" s="3027"/>
      <c r="BG136" s="3027"/>
      <c r="BH136" s="3027"/>
      <c r="BI136" s="3028"/>
      <c r="BJ136" s="1051"/>
      <c r="BK136" s="1049"/>
      <c r="BL136" s="1049"/>
      <c r="BM136" s="3022"/>
    </row>
    <row r="137" spans="1:65" ht="22.7" customHeight="1" x14ac:dyDescent="0.4">
      <c r="A137" s="3087"/>
      <c r="B137" s="3111"/>
      <c r="C137" s="3112"/>
      <c r="D137" s="3112"/>
      <c r="E137" s="3112"/>
      <c r="F137" s="3112"/>
      <c r="G137" s="3112"/>
      <c r="H137" s="3112"/>
      <c r="I137" s="3113"/>
      <c r="J137" s="3183"/>
      <c r="K137" s="3184"/>
      <c r="L137" s="3184"/>
      <c r="M137" s="3184"/>
      <c r="N137" s="3185"/>
      <c r="O137" s="3150"/>
      <c r="P137" s="3151"/>
      <c r="Q137" s="3151"/>
      <c r="R137" s="3152"/>
      <c r="S137" s="3321"/>
      <c r="T137" s="3322"/>
      <c r="U137" s="3322"/>
      <c r="V137" s="3322"/>
      <c r="W137" s="3322"/>
      <c r="X137" s="3322"/>
      <c r="Y137" s="3323"/>
      <c r="Z137" s="3330"/>
      <c r="AA137" s="3331"/>
      <c r="AB137" s="3331"/>
      <c r="AC137" s="3331"/>
      <c r="AD137" s="3331"/>
      <c r="AE137" s="3331"/>
      <c r="AF137" s="3332"/>
      <c r="AG137" s="3023" t="s">
        <v>83</v>
      </c>
      <c r="AH137" s="3024"/>
      <c r="AI137" s="3024"/>
      <c r="AJ137" s="3024"/>
      <c r="AK137" s="3024"/>
      <c r="AL137" s="3024"/>
      <c r="AM137" s="3024"/>
      <c r="AN137" s="3024"/>
      <c r="AO137" s="3024"/>
      <c r="AP137" s="3025"/>
      <c r="AQ137" s="3026" t="s">
        <v>62</v>
      </c>
      <c r="AR137" s="3027"/>
      <c r="AS137" s="3027"/>
      <c r="AT137" s="3027"/>
      <c r="AU137" s="3027"/>
      <c r="AV137" s="3027"/>
      <c r="AW137" s="3027"/>
      <c r="AX137" s="3027"/>
      <c r="AY137" s="3027"/>
      <c r="AZ137" s="3027"/>
      <c r="BA137" s="3027"/>
      <c r="BB137" s="3027"/>
      <c r="BC137" s="3027"/>
      <c r="BD137" s="3027"/>
      <c r="BE137" s="3027"/>
      <c r="BF137" s="3027"/>
      <c r="BG137" s="3027"/>
      <c r="BH137" s="3027"/>
      <c r="BI137" s="3028"/>
      <c r="BJ137" s="1051"/>
      <c r="BK137" s="1049"/>
      <c r="BL137" s="1049"/>
      <c r="BM137" s="3022"/>
    </row>
    <row r="138" spans="1:65" ht="22.7" customHeight="1" x14ac:dyDescent="0.4">
      <c r="A138" s="3087"/>
      <c r="B138" s="3111"/>
      <c r="C138" s="3112"/>
      <c r="D138" s="3112"/>
      <c r="E138" s="3112"/>
      <c r="F138" s="3112"/>
      <c r="G138" s="3112"/>
      <c r="H138" s="3112"/>
      <c r="I138" s="3113"/>
      <c r="J138" s="3183"/>
      <c r="K138" s="3184"/>
      <c r="L138" s="3184"/>
      <c r="M138" s="3184"/>
      <c r="N138" s="3185"/>
      <c r="O138" s="3150"/>
      <c r="P138" s="3151"/>
      <c r="Q138" s="3151"/>
      <c r="R138" s="3152"/>
      <c r="S138" s="3321"/>
      <c r="T138" s="3322"/>
      <c r="U138" s="3322"/>
      <c r="V138" s="3322"/>
      <c r="W138" s="3322"/>
      <c r="X138" s="3322"/>
      <c r="Y138" s="3323"/>
      <c r="Z138" s="3330"/>
      <c r="AA138" s="3331"/>
      <c r="AB138" s="3331"/>
      <c r="AC138" s="3331"/>
      <c r="AD138" s="3331"/>
      <c r="AE138" s="3331"/>
      <c r="AF138" s="3332"/>
      <c r="AG138" s="3023" t="s">
        <v>102</v>
      </c>
      <c r="AH138" s="3024"/>
      <c r="AI138" s="3024"/>
      <c r="AJ138" s="3024"/>
      <c r="AK138" s="3024"/>
      <c r="AL138" s="3024"/>
      <c r="AM138" s="3024"/>
      <c r="AN138" s="3024"/>
      <c r="AO138" s="3024"/>
      <c r="AP138" s="3025"/>
      <c r="AQ138" s="3060" t="s">
        <v>175</v>
      </c>
      <c r="AR138" s="3033"/>
      <c r="AS138" s="3033"/>
      <c r="AT138" s="3033"/>
      <c r="AU138" s="3033"/>
      <c r="AV138" s="3033"/>
      <c r="AW138" s="3033"/>
      <c r="AX138" s="3033"/>
      <c r="AY138" s="3033"/>
      <c r="AZ138" s="3033"/>
      <c r="BA138" s="3033"/>
      <c r="BB138" s="3033"/>
      <c r="BC138" s="3033"/>
      <c r="BD138" s="3033"/>
      <c r="BE138" s="3033"/>
      <c r="BF138" s="3033"/>
      <c r="BG138" s="3033"/>
      <c r="BH138" s="3033"/>
      <c r="BI138" s="3034"/>
      <c r="BJ138" s="1051"/>
      <c r="BK138" s="1049"/>
      <c r="BL138" s="1049"/>
      <c r="BM138" s="3022"/>
    </row>
    <row r="139" spans="1:65" ht="21.75" customHeight="1" x14ac:dyDescent="0.4">
      <c r="A139" s="3087"/>
      <c r="B139" s="3111"/>
      <c r="C139" s="3112"/>
      <c r="D139" s="3112"/>
      <c r="E139" s="3112"/>
      <c r="F139" s="3112"/>
      <c r="G139" s="3112"/>
      <c r="H139" s="3112"/>
      <c r="I139" s="3113"/>
      <c r="J139" s="3183"/>
      <c r="K139" s="3184"/>
      <c r="L139" s="3184"/>
      <c r="M139" s="3184"/>
      <c r="N139" s="3185"/>
      <c r="O139" s="3150"/>
      <c r="P139" s="3151"/>
      <c r="Q139" s="3151"/>
      <c r="R139" s="3152"/>
      <c r="S139" s="3321"/>
      <c r="T139" s="3322"/>
      <c r="U139" s="3322"/>
      <c r="V139" s="3322"/>
      <c r="W139" s="3322"/>
      <c r="X139" s="3322"/>
      <c r="Y139" s="3323"/>
      <c r="Z139" s="3330"/>
      <c r="AA139" s="3331"/>
      <c r="AB139" s="3331"/>
      <c r="AC139" s="3331"/>
      <c r="AD139" s="3331"/>
      <c r="AE139" s="3331"/>
      <c r="AF139" s="3332"/>
      <c r="AG139" s="3023" t="s">
        <v>136</v>
      </c>
      <c r="AH139" s="3024"/>
      <c r="AI139" s="3024"/>
      <c r="AJ139" s="3024"/>
      <c r="AK139" s="3024"/>
      <c r="AL139" s="3024"/>
      <c r="AM139" s="3024"/>
      <c r="AN139" s="3024"/>
      <c r="AO139" s="3024"/>
      <c r="AP139" s="3025"/>
      <c r="AQ139" s="3026" t="s">
        <v>127</v>
      </c>
      <c r="AR139" s="3027"/>
      <c r="AS139" s="3027"/>
      <c r="AT139" s="3027"/>
      <c r="AU139" s="3027"/>
      <c r="AV139" s="3027"/>
      <c r="AW139" s="3027"/>
      <c r="AX139" s="3027"/>
      <c r="AY139" s="3027"/>
      <c r="AZ139" s="3027"/>
      <c r="BA139" s="3027"/>
      <c r="BB139" s="3027"/>
      <c r="BC139" s="3027"/>
      <c r="BD139" s="3027"/>
      <c r="BE139" s="3027"/>
      <c r="BF139" s="3027"/>
      <c r="BG139" s="3027"/>
      <c r="BH139" s="3027"/>
      <c r="BI139" s="3028"/>
      <c r="BJ139" s="1051"/>
      <c r="BK139" s="1049"/>
      <c r="BL139" s="1049"/>
      <c r="BM139" s="3022"/>
    </row>
    <row r="140" spans="1:65" ht="22.7" customHeight="1" x14ac:dyDescent="0.4">
      <c r="A140" s="3087"/>
      <c r="B140" s="3111"/>
      <c r="C140" s="3112"/>
      <c r="D140" s="3112"/>
      <c r="E140" s="3112"/>
      <c r="F140" s="3112"/>
      <c r="G140" s="3112"/>
      <c r="H140" s="3112"/>
      <c r="I140" s="3113"/>
      <c r="J140" s="3183"/>
      <c r="K140" s="3184"/>
      <c r="L140" s="3184"/>
      <c r="M140" s="3184"/>
      <c r="N140" s="3185"/>
      <c r="O140" s="3150"/>
      <c r="P140" s="3151"/>
      <c r="Q140" s="3151"/>
      <c r="R140" s="3152"/>
      <c r="S140" s="3321"/>
      <c r="T140" s="3322"/>
      <c r="U140" s="3322"/>
      <c r="V140" s="3322"/>
      <c r="W140" s="3322"/>
      <c r="X140" s="3322"/>
      <c r="Y140" s="3323"/>
      <c r="Z140" s="3330"/>
      <c r="AA140" s="3331"/>
      <c r="AB140" s="3331"/>
      <c r="AC140" s="3331"/>
      <c r="AD140" s="3331"/>
      <c r="AE140" s="3331"/>
      <c r="AF140" s="3332"/>
      <c r="AG140" s="3023" t="s">
        <v>74</v>
      </c>
      <c r="AH140" s="3024"/>
      <c r="AI140" s="3024"/>
      <c r="AJ140" s="3024"/>
      <c r="AK140" s="3024"/>
      <c r="AL140" s="3024"/>
      <c r="AM140" s="3024"/>
      <c r="AN140" s="3024"/>
      <c r="AO140" s="3024"/>
      <c r="AP140" s="3025"/>
      <c r="AQ140" s="3026" t="s">
        <v>62</v>
      </c>
      <c r="AR140" s="3027"/>
      <c r="AS140" s="3027"/>
      <c r="AT140" s="3027"/>
      <c r="AU140" s="3027"/>
      <c r="AV140" s="3027"/>
      <c r="AW140" s="3027"/>
      <c r="AX140" s="3027"/>
      <c r="AY140" s="3027"/>
      <c r="AZ140" s="3027"/>
      <c r="BA140" s="3027"/>
      <c r="BB140" s="3027"/>
      <c r="BC140" s="3027"/>
      <c r="BD140" s="3027"/>
      <c r="BE140" s="3027"/>
      <c r="BF140" s="3027"/>
      <c r="BG140" s="3027"/>
      <c r="BH140" s="3027"/>
      <c r="BI140" s="3028"/>
      <c r="BJ140" s="1051"/>
      <c r="BK140" s="1049"/>
      <c r="BL140" s="1049"/>
      <c r="BM140" s="3022"/>
    </row>
    <row r="141" spans="1:65" ht="22.7" customHeight="1" x14ac:dyDescent="0.4">
      <c r="A141" s="3087"/>
      <c r="B141" s="3111"/>
      <c r="C141" s="3112"/>
      <c r="D141" s="3112"/>
      <c r="E141" s="3112"/>
      <c r="F141" s="3112"/>
      <c r="G141" s="3112"/>
      <c r="H141" s="3112"/>
      <c r="I141" s="3113"/>
      <c r="J141" s="3183"/>
      <c r="K141" s="3184"/>
      <c r="L141" s="3184"/>
      <c r="M141" s="3184"/>
      <c r="N141" s="3185"/>
      <c r="O141" s="3150"/>
      <c r="P141" s="3151"/>
      <c r="Q141" s="3151"/>
      <c r="R141" s="3152"/>
      <c r="S141" s="3321"/>
      <c r="T141" s="3322"/>
      <c r="U141" s="3322"/>
      <c r="V141" s="3322"/>
      <c r="W141" s="3322"/>
      <c r="X141" s="3322"/>
      <c r="Y141" s="3323"/>
      <c r="Z141" s="3330"/>
      <c r="AA141" s="3331"/>
      <c r="AB141" s="3331"/>
      <c r="AC141" s="3331"/>
      <c r="AD141" s="3331"/>
      <c r="AE141" s="3331"/>
      <c r="AF141" s="3332"/>
      <c r="AG141" s="3023" t="s">
        <v>115</v>
      </c>
      <c r="AH141" s="3024"/>
      <c r="AI141" s="3024"/>
      <c r="AJ141" s="3024"/>
      <c r="AK141" s="3024"/>
      <c r="AL141" s="3024"/>
      <c r="AM141" s="3024"/>
      <c r="AN141" s="3024"/>
      <c r="AO141" s="3024"/>
      <c r="AP141" s="3025"/>
      <c r="AQ141" s="3026" t="s">
        <v>62</v>
      </c>
      <c r="AR141" s="3027"/>
      <c r="AS141" s="3027"/>
      <c r="AT141" s="3027"/>
      <c r="AU141" s="3027"/>
      <c r="AV141" s="3027"/>
      <c r="AW141" s="3027"/>
      <c r="AX141" s="3027"/>
      <c r="AY141" s="3027"/>
      <c r="AZ141" s="3027"/>
      <c r="BA141" s="3027"/>
      <c r="BB141" s="3027"/>
      <c r="BC141" s="3027"/>
      <c r="BD141" s="3027"/>
      <c r="BE141" s="3027"/>
      <c r="BF141" s="3027"/>
      <c r="BG141" s="3027"/>
      <c r="BH141" s="3027"/>
      <c r="BI141" s="3028"/>
      <c r="BJ141" s="1051"/>
      <c r="BK141" s="1049"/>
      <c r="BL141" s="1049"/>
      <c r="BM141" s="3022"/>
    </row>
    <row r="142" spans="1:65" ht="22.7" customHeight="1" x14ac:dyDescent="0.4">
      <c r="A142" s="3087"/>
      <c r="B142" s="3111"/>
      <c r="C142" s="3112"/>
      <c r="D142" s="3112"/>
      <c r="E142" s="3112"/>
      <c r="F142" s="3112"/>
      <c r="G142" s="3112"/>
      <c r="H142" s="3112"/>
      <c r="I142" s="3113"/>
      <c r="J142" s="3183"/>
      <c r="K142" s="3184"/>
      <c r="L142" s="3184"/>
      <c r="M142" s="3184"/>
      <c r="N142" s="3185"/>
      <c r="O142" s="3150"/>
      <c r="P142" s="3151"/>
      <c r="Q142" s="3151"/>
      <c r="R142" s="3152"/>
      <c r="S142" s="3321"/>
      <c r="T142" s="3322"/>
      <c r="U142" s="3322"/>
      <c r="V142" s="3322"/>
      <c r="W142" s="3322"/>
      <c r="X142" s="3322"/>
      <c r="Y142" s="3323"/>
      <c r="Z142" s="3330"/>
      <c r="AA142" s="3331"/>
      <c r="AB142" s="3331"/>
      <c r="AC142" s="3331"/>
      <c r="AD142" s="3331"/>
      <c r="AE142" s="3331"/>
      <c r="AF142" s="3332"/>
      <c r="AG142" s="3023" t="s">
        <v>150</v>
      </c>
      <c r="AH142" s="3024"/>
      <c r="AI142" s="3024"/>
      <c r="AJ142" s="3024"/>
      <c r="AK142" s="3024"/>
      <c r="AL142" s="3024"/>
      <c r="AM142" s="3024"/>
      <c r="AN142" s="3024"/>
      <c r="AO142" s="3024"/>
      <c r="AP142" s="3025"/>
      <c r="AQ142" s="3026" t="s">
        <v>62</v>
      </c>
      <c r="AR142" s="3027"/>
      <c r="AS142" s="3027"/>
      <c r="AT142" s="3027"/>
      <c r="AU142" s="3027"/>
      <c r="AV142" s="3027"/>
      <c r="AW142" s="3027"/>
      <c r="AX142" s="3027"/>
      <c r="AY142" s="3027"/>
      <c r="AZ142" s="3027"/>
      <c r="BA142" s="3027"/>
      <c r="BB142" s="3027"/>
      <c r="BC142" s="3027"/>
      <c r="BD142" s="3027"/>
      <c r="BE142" s="3027"/>
      <c r="BF142" s="3027"/>
      <c r="BG142" s="3027"/>
      <c r="BH142" s="3027"/>
      <c r="BI142" s="3028"/>
      <c r="BJ142" s="1051"/>
      <c r="BK142" s="1049"/>
      <c r="BL142" s="1049"/>
      <c r="BM142" s="3022"/>
    </row>
    <row r="143" spans="1:65" ht="63" customHeight="1" x14ac:dyDescent="0.4">
      <c r="A143" s="3087"/>
      <c r="B143" s="3111"/>
      <c r="C143" s="3112"/>
      <c r="D143" s="3112"/>
      <c r="E143" s="3112"/>
      <c r="F143" s="3112"/>
      <c r="G143" s="3112"/>
      <c r="H143" s="3112"/>
      <c r="I143" s="3113"/>
      <c r="J143" s="3183"/>
      <c r="K143" s="3184"/>
      <c r="L143" s="3184"/>
      <c r="M143" s="3184"/>
      <c r="N143" s="3185"/>
      <c r="O143" s="3150"/>
      <c r="P143" s="3151"/>
      <c r="Q143" s="3151"/>
      <c r="R143" s="3152"/>
      <c r="S143" s="3321"/>
      <c r="T143" s="3322"/>
      <c r="U143" s="3322"/>
      <c r="V143" s="3322"/>
      <c r="W143" s="3322"/>
      <c r="X143" s="3322"/>
      <c r="Y143" s="3323"/>
      <c r="Z143" s="3330"/>
      <c r="AA143" s="3331"/>
      <c r="AB143" s="3331"/>
      <c r="AC143" s="3331"/>
      <c r="AD143" s="3331"/>
      <c r="AE143" s="3331"/>
      <c r="AF143" s="3332"/>
      <c r="AG143" s="3023" t="s">
        <v>75</v>
      </c>
      <c r="AH143" s="3024"/>
      <c r="AI143" s="3024"/>
      <c r="AJ143" s="3024"/>
      <c r="AK143" s="3024"/>
      <c r="AL143" s="3024"/>
      <c r="AM143" s="3024"/>
      <c r="AN143" s="3024"/>
      <c r="AO143" s="3024"/>
      <c r="AP143" s="3025"/>
      <c r="AQ143" s="3035" t="s">
        <v>151</v>
      </c>
      <c r="AR143" s="3037"/>
      <c r="AS143" s="3037"/>
      <c r="AT143" s="3037"/>
      <c r="AU143" s="3037"/>
      <c r="AV143" s="3037"/>
      <c r="AW143" s="3037"/>
      <c r="AX143" s="3037"/>
      <c r="AY143" s="3037"/>
      <c r="AZ143" s="3037"/>
      <c r="BA143" s="3037"/>
      <c r="BB143" s="3037"/>
      <c r="BC143" s="3037"/>
      <c r="BD143" s="3037"/>
      <c r="BE143" s="3037"/>
      <c r="BF143" s="3037"/>
      <c r="BG143" s="3037"/>
      <c r="BH143" s="3037"/>
      <c r="BI143" s="3038"/>
      <c r="BJ143" s="1051"/>
      <c r="BK143" s="1049"/>
      <c r="BL143" s="1049"/>
      <c r="BM143" s="3022"/>
    </row>
    <row r="144" spans="1:65" ht="22.7" customHeight="1" x14ac:dyDescent="0.4">
      <c r="A144" s="3087"/>
      <c r="B144" s="3111"/>
      <c r="C144" s="3112"/>
      <c r="D144" s="3112"/>
      <c r="E144" s="3112"/>
      <c r="F144" s="3112"/>
      <c r="G144" s="3112"/>
      <c r="H144" s="3112"/>
      <c r="I144" s="3113"/>
      <c r="J144" s="3183"/>
      <c r="K144" s="3184"/>
      <c r="L144" s="3184"/>
      <c r="M144" s="3184"/>
      <c r="N144" s="3185"/>
      <c r="O144" s="3150"/>
      <c r="P144" s="3151"/>
      <c r="Q144" s="3151"/>
      <c r="R144" s="3152"/>
      <c r="S144" s="3321"/>
      <c r="T144" s="3322"/>
      <c r="U144" s="3322"/>
      <c r="V144" s="3322"/>
      <c r="W144" s="3322"/>
      <c r="X144" s="3322"/>
      <c r="Y144" s="3323"/>
      <c r="Z144" s="3330"/>
      <c r="AA144" s="3331"/>
      <c r="AB144" s="3331"/>
      <c r="AC144" s="3331"/>
      <c r="AD144" s="3331"/>
      <c r="AE144" s="3331"/>
      <c r="AF144" s="3332"/>
      <c r="AG144" s="3023" t="s">
        <v>117</v>
      </c>
      <c r="AH144" s="3024"/>
      <c r="AI144" s="3024"/>
      <c r="AJ144" s="3024"/>
      <c r="AK144" s="3024"/>
      <c r="AL144" s="3024"/>
      <c r="AM144" s="3024"/>
      <c r="AN144" s="3024"/>
      <c r="AO144" s="3024"/>
      <c r="AP144" s="3025"/>
      <c r="AQ144" s="3026" t="s">
        <v>116</v>
      </c>
      <c r="AR144" s="3027"/>
      <c r="AS144" s="3027"/>
      <c r="AT144" s="3027"/>
      <c r="AU144" s="3027"/>
      <c r="AV144" s="3027"/>
      <c r="AW144" s="3027"/>
      <c r="AX144" s="3027"/>
      <c r="AY144" s="3027"/>
      <c r="AZ144" s="3027"/>
      <c r="BA144" s="3027"/>
      <c r="BB144" s="3027"/>
      <c r="BC144" s="3027"/>
      <c r="BD144" s="3027"/>
      <c r="BE144" s="3027"/>
      <c r="BF144" s="3027"/>
      <c r="BG144" s="3027"/>
      <c r="BH144" s="3027"/>
      <c r="BI144" s="3028"/>
      <c r="BJ144" s="1051"/>
      <c r="BK144" s="1049"/>
      <c r="BL144" s="1049"/>
      <c r="BM144" s="3022"/>
    </row>
    <row r="145" spans="1:65" ht="21.75" customHeight="1" x14ac:dyDescent="0.4">
      <c r="A145" s="3087"/>
      <c r="B145" s="3111"/>
      <c r="C145" s="3112"/>
      <c r="D145" s="3112"/>
      <c r="E145" s="3112"/>
      <c r="F145" s="3112"/>
      <c r="G145" s="3112"/>
      <c r="H145" s="3112"/>
      <c r="I145" s="3113"/>
      <c r="J145" s="3183"/>
      <c r="K145" s="3184"/>
      <c r="L145" s="3184"/>
      <c r="M145" s="3184"/>
      <c r="N145" s="3185"/>
      <c r="O145" s="3150"/>
      <c r="P145" s="3151"/>
      <c r="Q145" s="3151"/>
      <c r="R145" s="3152"/>
      <c r="S145" s="3321"/>
      <c r="T145" s="3322"/>
      <c r="U145" s="3322"/>
      <c r="V145" s="3322"/>
      <c r="W145" s="3322"/>
      <c r="X145" s="3322"/>
      <c r="Y145" s="3323"/>
      <c r="Z145" s="3330"/>
      <c r="AA145" s="3331"/>
      <c r="AB145" s="3331"/>
      <c r="AC145" s="3331"/>
      <c r="AD145" s="3331"/>
      <c r="AE145" s="3331"/>
      <c r="AF145" s="3332"/>
      <c r="AG145" s="3023" t="s">
        <v>76</v>
      </c>
      <c r="AH145" s="3024"/>
      <c r="AI145" s="3024"/>
      <c r="AJ145" s="3024"/>
      <c r="AK145" s="3024"/>
      <c r="AL145" s="3024"/>
      <c r="AM145" s="3024"/>
      <c r="AN145" s="3024"/>
      <c r="AO145" s="3024"/>
      <c r="AP145" s="3025"/>
      <c r="AQ145" s="3026" t="s">
        <v>77</v>
      </c>
      <c r="AR145" s="3027"/>
      <c r="AS145" s="3027"/>
      <c r="AT145" s="3027"/>
      <c r="AU145" s="3027"/>
      <c r="AV145" s="3027"/>
      <c r="AW145" s="3027"/>
      <c r="AX145" s="3027"/>
      <c r="AY145" s="3027"/>
      <c r="AZ145" s="3027"/>
      <c r="BA145" s="3027"/>
      <c r="BB145" s="3027"/>
      <c r="BC145" s="3027"/>
      <c r="BD145" s="3027"/>
      <c r="BE145" s="3027"/>
      <c r="BF145" s="3027"/>
      <c r="BG145" s="3027"/>
      <c r="BH145" s="3027"/>
      <c r="BI145" s="3028"/>
      <c r="BJ145" s="1051"/>
      <c r="BK145" s="1049"/>
      <c r="BL145" s="1049"/>
      <c r="BM145" s="3022"/>
    </row>
    <row r="146" spans="1:65" ht="21.75" customHeight="1" x14ac:dyDescent="0.4">
      <c r="A146" s="3087"/>
      <c r="B146" s="3114"/>
      <c r="C146" s="3115"/>
      <c r="D146" s="3115"/>
      <c r="E146" s="3115"/>
      <c r="F146" s="3115"/>
      <c r="G146" s="3115"/>
      <c r="H146" s="3115"/>
      <c r="I146" s="3116"/>
      <c r="J146" s="3186"/>
      <c r="K146" s="3187"/>
      <c r="L146" s="3187"/>
      <c r="M146" s="3187"/>
      <c r="N146" s="3188"/>
      <c r="O146" s="3153"/>
      <c r="P146" s="3154"/>
      <c r="Q146" s="3154"/>
      <c r="R146" s="3155"/>
      <c r="S146" s="3324"/>
      <c r="T146" s="3325"/>
      <c r="U146" s="3325"/>
      <c r="V146" s="3325"/>
      <c r="W146" s="3325"/>
      <c r="X146" s="3325"/>
      <c r="Y146" s="3326"/>
      <c r="Z146" s="3333"/>
      <c r="AA146" s="3334"/>
      <c r="AB146" s="3334"/>
      <c r="AC146" s="3334"/>
      <c r="AD146" s="3334"/>
      <c r="AE146" s="3334"/>
      <c r="AF146" s="3335"/>
      <c r="AG146" s="3023" t="s">
        <v>80</v>
      </c>
      <c r="AH146" s="3024"/>
      <c r="AI146" s="3024"/>
      <c r="AJ146" s="3024"/>
      <c r="AK146" s="3024"/>
      <c r="AL146" s="3024"/>
      <c r="AM146" s="3024"/>
      <c r="AN146" s="3024"/>
      <c r="AO146" s="3024"/>
      <c r="AP146" s="3025"/>
      <c r="AQ146" s="3026" t="s">
        <v>81</v>
      </c>
      <c r="AR146" s="3027"/>
      <c r="AS146" s="3027"/>
      <c r="AT146" s="3027"/>
      <c r="AU146" s="3027"/>
      <c r="AV146" s="3027"/>
      <c r="AW146" s="3027"/>
      <c r="AX146" s="3027"/>
      <c r="AY146" s="3027"/>
      <c r="AZ146" s="3027"/>
      <c r="BA146" s="3027"/>
      <c r="BB146" s="3027"/>
      <c r="BC146" s="3027"/>
      <c r="BD146" s="3027"/>
      <c r="BE146" s="3027"/>
      <c r="BF146" s="3027"/>
      <c r="BG146" s="3027"/>
      <c r="BH146" s="3027"/>
      <c r="BI146" s="3028"/>
      <c r="BJ146" s="1051"/>
      <c r="BK146" s="1049"/>
      <c r="BL146" s="1049"/>
      <c r="BM146" s="3022"/>
    </row>
    <row r="147" spans="1:65" ht="21.95" customHeight="1" x14ac:dyDescent="0.4">
      <c r="A147" s="3087" t="s">
        <v>40</v>
      </c>
      <c r="B147" s="3089" t="s">
        <v>106</v>
      </c>
      <c r="C147" s="3090"/>
      <c r="D147" s="3090"/>
      <c r="E147" s="3090"/>
      <c r="F147" s="3090"/>
      <c r="G147" s="3090"/>
      <c r="H147" s="3090"/>
      <c r="I147" s="3091"/>
      <c r="J147" s="3095"/>
      <c r="K147" s="3096"/>
      <c r="L147" s="3096"/>
      <c r="M147" s="3096"/>
      <c r="N147" s="3097"/>
      <c r="O147" s="3079"/>
      <c r="P147" s="3080"/>
      <c r="Q147" s="3080"/>
      <c r="R147" s="3081"/>
      <c r="S147" s="3101"/>
      <c r="T147" s="3102"/>
      <c r="U147" s="3102"/>
      <c r="V147" s="3102"/>
      <c r="W147" s="3102"/>
      <c r="X147" s="3102"/>
      <c r="Y147" s="3103"/>
      <c r="Z147" s="3079"/>
      <c r="AA147" s="3080"/>
      <c r="AB147" s="3080"/>
      <c r="AC147" s="3080"/>
      <c r="AD147" s="3080"/>
      <c r="AE147" s="3080"/>
      <c r="AF147" s="3081"/>
      <c r="AG147" s="3056" t="s">
        <v>141</v>
      </c>
      <c r="AH147" s="3054"/>
      <c r="AI147" s="3054"/>
      <c r="AJ147" s="3054"/>
      <c r="AK147" s="3054"/>
      <c r="AL147" s="3054"/>
      <c r="AM147" s="3054"/>
      <c r="AN147" s="3054"/>
      <c r="AO147" s="3054"/>
      <c r="AP147" s="3055"/>
      <c r="AQ147" s="3064" t="s">
        <v>147</v>
      </c>
      <c r="AR147" s="3049"/>
      <c r="AS147" s="3049"/>
      <c r="AT147" s="3049"/>
      <c r="AU147" s="3049"/>
      <c r="AV147" s="3049"/>
      <c r="AW147" s="3049"/>
      <c r="AX147" s="3049"/>
      <c r="AY147" s="3049"/>
      <c r="AZ147" s="3049"/>
      <c r="BA147" s="3049"/>
      <c r="BB147" s="3049"/>
      <c r="BC147" s="3049"/>
      <c r="BD147" s="3049"/>
      <c r="BE147" s="3049"/>
      <c r="BF147" s="3049"/>
      <c r="BG147" s="3049"/>
      <c r="BH147" s="3049"/>
      <c r="BI147" s="3050"/>
      <c r="BJ147" s="3065"/>
      <c r="BK147" s="3065"/>
      <c r="BL147" s="3065"/>
      <c r="BM147" s="3066"/>
    </row>
    <row r="148" spans="1:65" ht="21.95" customHeight="1" x14ac:dyDescent="0.4">
      <c r="A148" s="3087"/>
      <c r="B148" s="3089"/>
      <c r="C148" s="3090"/>
      <c r="D148" s="3090"/>
      <c r="E148" s="3090"/>
      <c r="F148" s="3090"/>
      <c r="G148" s="3090"/>
      <c r="H148" s="3090"/>
      <c r="I148" s="3091"/>
      <c r="J148" s="3095"/>
      <c r="K148" s="3096"/>
      <c r="L148" s="3096"/>
      <c r="M148" s="3096"/>
      <c r="N148" s="3097"/>
      <c r="O148" s="3079"/>
      <c r="P148" s="3080"/>
      <c r="Q148" s="3080"/>
      <c r="R148" s="3081"/>
      <c r="S148" s="3101"/>
      <c r="T148" s="3102"/>
      <c r="U148" s="3102"/>
      <c r="V148" s="3102"/>
      <c r="W148" s="3102"/>
      <c r="X148" s="3102"/>
      <c r="Y148" s="3103"/>
      <c r="Z148" s="3079"/>
      <c r="AA148" s="3080"/>
      <c r="AB148" s="3080"/>
      <c r="AC148" s="3080"/>
      <c r="AD148" s="3080"/>
      <c r="AE148" s="3080"/>
      <c r="AF148" s="3081"/>
      <c r="AG148" s="3014" t="s">
        <v>181</v>
      </c>
      <c r="AH148" s="3015"/>
      <c r="AI148" s="3015"/>
      <c r="AJ148" s="3015"/>
      <c r="AK148" s="3015"/>
      <c r="AL148" s="3015"/>
      <c r="AM148" s="3015"/>
      <c r="AN148" s="3015"/>
      <c r="AO148" s="3015"/>
      <c r="AP148" s="3016"/>
      <c r="AQ148" s="3017" t="s">
        <v>62</v>
      </c>
      <c r="AR148" s="3018"/>
      <c r="AS148" s="3018"/>
      <c r="AT148" s="3018"/>
      <c r="AU148" s="3018"/>
      <c r="AV148" s="3018"/>
      <c r="AW148" s="3018"/>
      <c r="AX148" s="3018"/>
      <c r="AY148" s="3018"/>
      <c r="AZ148" s="3018"/>
      <c r="BA148" s="3018"/>
      <c r="BB148" s="3018"/>
      <c r="BC148" s="3018"/>
      <c r="BD148" s="3018"/>
      <c r="BE148" s="3018"/>
      <c r="BF148" s="3018"/>
      <c r="BG148" s="3018"/>
      <c r="BH148" s="3018"/>
      <c r="BI148" s="3019"/>
      <c r="BJ148" s="3020"/>
      <c r="BK148" s="3020"/>
      <c r="BL148" s="3020"/>
      <c r="BM148" s="3021"/>
    </row>
    <row r="149" spans="1:65" ht="21.95" customHeight="1" x14ac:dyDescent="0.4">
      <c r="A149" s="3087"/>
      <c r="B149" s="3089"/>
      <c r="C149" s="3090"/>
      <c r="D149" s="3090"/>
      <c r="E149" s="3090"/>
      <c r="F149" s="3090"/>
      <c r="G149" s="3090"/>
      <c r="H149" s="3090"/>
      <c r="I149" s="3091"/>
      <c r="J149" s="3095"/>
      <c r="K149" s="3096"/>
      <c r="L149" s="3096"/>
      <c r="M149" s="3096"/>
      <c r="N149" s="3097"/>
      <c r="O149" s="3079"/>
      <c r="P149" s="3080"/>
      <c r="Q149" s="3080"/>
      <c r="R149" s="3081"/>
      <c r="S149" s="3101"/>
      <c r="T149" s="3102"/>
      <c r="U149" s="3102"/>
      <c r="V149" s="3102"/>
      <c r="W149" s="3102"/>
      <c r="X149" s="3102"/>
      <c r="Y149" s="3103"/>
      <c r="Z149" s="3079"/>
      <c r="AA149" s="3080"/>
      <c r="AB149" s="3080"/>
      <c r="AC149" s="3080"/>
      <c r="AD149" s="3080"/>
      <c r="AE149" s="3080"/>
      <c r="AF149" s="3081"/>
      <c r="AG149" s="3023" t="s">
        <v>41</v>
      </c>
      <c r="AH149" s="3024"/>
      <c r="AI149" s="3024"/>
      <c r="AJ149" s="3024"/>
      <c r="AK149" s="3024"/>
      <c r="AL149" s="3024"/>
      <c r="AM149" s="3024"/>
      <c r="AN149" s="3024"/>
      <c r="AO149" s="3024"/>
      <c r="AP149" s="3025"/>
      <c r="AQ149" s="3060" t="s">
        <v>170</v>
      </c>
      <c r="AR149" s="3033"/>
      <c r="AS149" s="3033"/>
      <c r="AT149" s="3033"/>
      <c r="AU149" s="3033"/>
      <c r="AV149" s="3033"/>
      <c r="AW149" s="3033"/>
      <c r="AX149" s="3033"/>
      <c r="AY149" s="3033"/>
      <c r="AZ149" s="3033"/>
      <c r="BA149" s="3033"/>
      <c r="BB149" s="3033"/>
      <c r="BC149" s="3033"/>
      <c r="BD149" s="3033"/>
      <c r="BE149" s="3033"/>
      <c r="BF149" s="3033"/>
      <c r="BG149" s="3033"/>
      <c r="BH149" s="3033"/>
      <c r="BI149" s="3034"/>
      <c r="BJ149" s="3020"/>
      <c r="BK149" s="3020"/>
      <c r="BL149" s="3020"/>
      <c r="BM149" s="3021"/>
    </row>
    <row r="150" spans="1:65" ht="21.95" customHeight="1" x14ac:dyDescent="0.4">
      <c r="A150" s="3087"/>
      <c r="B150" s="3089"/>
      <c r="C150" s="3090"/>
      <c r="D150" s="3090"/>
      <c r="E150" s="3090"/>
      <c r="F150" s="3090"/>
      <c r="G150" s="3090"/>
      <c r="H150" s="3090"/>
      <c r="I150" s="3091"/>
      <c r="J150" s="3095"/>
      <c r="K150" s="3096"/>
      <c r="L150" s="3096"/>
      <c r="M150" s="3096"/>
      <c r="N150" s="3097"/>
      <c r="O150" s="3079"/>
      <c r="P150" s="3080"/>
      <c r="Q150" s="3080"/>
      <c r="R150" s="3081"/>
      <c r="S150" s="3101"/>
      <c r="T150" s="3102"/>
      <c r="U150" s="3102"/>
      <c r="V150" s="3102"/>
      <c r="W150" s="3102"/>
      <c r="X150" s="3102"/>
      <c r="Y150" s="3103"/>
      <c r="Z150" s="3079"/>
      <c r="AA150" s="3080"/>
      <c r="AB150" s="3080"/>
      <c r="AC150" s="3080"/>
      <c r="AD150" s="3080"/>
      <c r="AE150" s="3080"/>
      <c r="AF150" s="3081"/>
      <c r="AG150" s="3023" t="s">
        <v>42</v>
      </c>
      <c r="AH150" s="3024"/>
      <c r="AI150" s="3024"/>
      <c r="AJ150" s="3024"/>
      <c r="AK150" s="3024"/>
      <c r="AL150" s="3024"/>
      <c r="AM150" s="3024"/>
      <c r="AN150" s="3024"/>
      <c r="AO150" s="3024"/>
      <c r="AP150" s="3025"/>
      <c r="AQ150" s="3060" t="s">
        <v>170</v>
      </c>
      <c r="AR150" s="3033"/>
      <c r="AS150" s="3033"/>
      <c r="AT150" s="3033"/>
      <c r="AU150" s="3033"/>
      <c r="AV150" s="3033"/>
      <c r="AW150" s="3033"/>
      <c r="AX150" s="3033"/>
      <c r="AY150" s="3033"/>
      <c r="AZ150" s="3033"/>
      <c r="BA150" s="3033"/>
      <c r="BB150" s="3033"/>
      <c r="BC150" s="3033"/>
      <c r="BD150" s="3033"/>
      <c r="BE150" s="3033"/>
      <c r="BF150" s="3033"/>
      <c r="BG150" s="3033"/>
      <c r="BH150" s="3033"/>
      <c r="BI150" s="3034"/>
      <c r="BJ150" s="3020"/>
      <c r="BK150" s="3020"/>
      <c r="BL150" s="3020"/>
      <c r="BM150" s="3021"/>
    </row>
    <row r="151" spans="1:65" ht="21.95" customHeight="1" x14ac:dyDescent="0.4">
      <c r="A151" s="3087"/>
      <c r="B151" s="3089"/>
      <c r="C151" s="3090"/>
      <c r="D151" s="3090"/>
      <c r="E151" s="3090"/>
      <c r="F151" s="3090"/>
      <c r="G151" s="3090"/>
      <c r="H151" s="3090"/>
      <c r="I151" s="3091"/>
      <c r="J151" s="3095"/>
      <c r="K151" s="3096"/>
      <c r="L151" s="3096"/>
      <c r="M151" s="3096"/>
      <c r="N151" s="3097"/>
      <c r="O151" s="3079"/>
      <c r="P151" s="3080"/>
      <c r="Q151" s="3080"/>
      <c r="R151" s="3081"/>
      <c r="S151" s="3101"/>
      <c r="T151" s="3102"/>
      <c r="U151" s="3102"/>
      <c r="V151" s="3102"/>
      <c r="W151" s="3102"/>
      <c r="X151" s="3102"/>
      <c r="Y151" s="3103"/>
      <c r="Z151" s="3079"/>
      <c r="AA151" s="3080"/>
      <c r="AB151" s="3080"/>
      <c r="AC151" s="3080"/>
      <c r="AD151" s="3080"/>
      <c r="AE151" s="3080"/>
      <c r="AF151" s="3081"/>
      <c r="AG151" s="3023" t="s">
        <v>107</v>
      </c>
      <c r="AH151" s="3024"/>
      <c r="AI151" s="3024"/>
      <c r="AJ151" s="3024"/>
      <c r="AK151" s="3024"/>
      <c r="AL151" s="3024"/>
      <c r="AM151" s="3024"/>
      <c r="AN151" s="3024"/>
      <c r="AO151" s="3024"/>
      <c r="AP151" s="3025"/>
      <c r="AQ151" s="3060" t="s">
        <v>170</v>
      </c>
      <c r="AR151" s="3033"/>
      <c r="AS151" s="3033"/>
      <c r="AT151" s="3033"/>
      <c r="AU151" s="3033"/>
      <c r="AV151" s="3033"/>
      <c r="AW151" s="3033"/>
      <c r="AX151" s="3033"/>
      <c r="AY151" s="3033"/>
      <c r="AZ151" s="3033"/>
      <c r="BA151" s="3033"/>
      <c r="BB151" s="3033"/>
      <c r="BC151" s="3033"/>
      <c r="BD151" s="3033"/>
      <c r="BE151" s="3033"/>
      <c r="BF151" s="3033"/>
      <c r="BG151" s="3033"/>
      <c r="BH151" s="3033"/>
      <c r="BI151" s="3034"/>
      <c r="BJ151" s="3020"/>
      <c r="BK151" s="3020"/>
      <c r="BL151" s="3020"/>
      <c r="BM151" s="3021"/>
    </row>
    <row r="152" spans="1:65" ht="21.95" customHeight="1" x14ac:dyDescent="0.4">
      <c r="A152" s="3087"/>
      <c r="B152" s="3089"/>
      <c r="C152" s="3090"/>
      <c r="D152" s="3090"/>
      <c r="E152" s="3090"/>
      <c r="F152" s="3090"/>
      <c r="G152" s="3090"/>
      <c r="H152" s="3090"/>
      <c r="I152" s="3091"/>
      <c r="J152" s="3095"/>
      <c r="K152" s="3096"/>
      <c r="L152" s="3096"/>
      <c r="M152" s="3096"/>
      <c r="N152" s="3097"/>
      <c r="O152" s="3079"/>
      <c r="P152" s="3080"/>
      <c r="Q152" s="3080"/>
      <c r="R152" s="3081"/>
      <c r="S152" s="3101"/>
      <c r="T152" s="3102"/>
      <c r="U152" s="3102"/>
      <c r="V152" s="3102"/>
      <c r="W152" s="3102"/>
      <c r="X152" s="3102"/>
      <c r="Y152" s="3103"/>
      <c r="Z152" s="3079"/>
      <c r="AA152" s="3080"/>
      <c r="AB152" s="3080"/>
      <c r="AC152" s="3080"/>
      <c r="AD152" s="3080"/>
      <c r="AE152" s="3080"/>
      <c r="AF152" s="3081"/>
      <c r="AG152" s="3023" t="s">
        <v>128</v>
      </c>
      <c r="AH152" s="3024"/>
      <c r="AI152" s="3024"/>
      <c r="AJ152" s="3024"/>
      <c r="AK152" s="3024"/>
      <c r="AL152" s="3024"/>
      <c r="AM152" s="3024"/>
      <c r="AN152" s="3024"/>
      <c r="AO152" s="3024"/>
      <c r="AP152" s="3025"/>
      <c r="AQ152" s="3060" t="s">
        <v>170</v>
      </c>
      <c r="AR152" s="3033"/>
      <c r="AS152" s="3033"/>
      <c r="AT152" s="3033"/>
      <c r="AU152" s="3033"/>
      <c r="AV152" s="3033"/>
      <c r="AW152" s="3033"/>
      <c r="AX152" s="3033"/>
      <c r="AY152" s="3033"/>
      <c r="AZ152" s="3033"/>
      <c r="BA152" s="3033"/>
      <c r="BB152" s="3033"/>
      <c r="BC152" s="3033"/>
      <c r="BD152" s="3033"/>
      <c r="BE152" s="3033"/>
      <c r="BF152" s="3033"/>
      <c r="BG152" s="3033"/>
      <c r="BH152" s="3033"/>
      <c r="BI152" s="3034"/>
      <c r="BJ152" s="3020"/>
      <c r="BK152" s="3020"/>
      <c r="BL152" s="3020"/>
      <c r="BM152" s="3021"/>
    </row>
    <row r="153" spans="1:65" ht="21.95" customHeight="1" x14ac:dyDescent="0.4">
      <c r="A153" s="3087"/>
      <c r="B153" s="3089"/>
      <c r="C153" s="3090"/>
      <c r="D153" s="3090"/>
      <c r="E153" s="3090"/>
      <c r="F153" s="3090"/>
      <c r="G153" s="3090"/>
      <c r="H153" s="3090"/>
      <c r="I153" s="3091"/>
      <c r="J153" s="3095"/>
      <c r="K153" s="3096"/>
      <c r="L153" s="3096"/>
      <c r="M153" s="3096"/>
      <c r="N153" s="3097"/>
      <c r="O153" s="3079"/>
      <c r="P153" s="3080"/>
      <c r="Q153" s="3080"/>
      <c r="R153" s="3081"/>
      <c r="S153" s="3101"/>
      <c r="T153" s="3102"/>
      <c r="U153" s="3102"/>
      <c r="V153" s="3102"/>
      <c r="W153" s="3102"/>
      <c r="X153" s="3102"/>
      <c r="Y153" s="3103"/>
      <c r="Z153" s="3079"/>
      <c r="AA153" s="3080"/>
      <c r="AB153" s="3080"/>
      <c r="AC153" s="3080"/>
      <c r="AD153" s="3080"/>
      <c r="AE153" s="3080"/>
      <c r="AF153" s="3081"/>
      <c r="AG153" s="3023" t="s">
        <v>133</v>
      </c>
      <c r="AH153" s="3024"/>
      <c r="AI153" s="3024"/>
      <c r="AJ153" s="3024"/>
      <c r="AK153" s="3024"/>
      <c r="AL153" s="3024"/>
      <c r="AM153" s="3024"/>
      <c r="AN153" s="3024"/>
      <c r="AO153" s="3024"/>
      <c r="AP153" s="3025"/>
      <c r="AQ153" s="3026" t="s">
        <v>132</v>
      </c>
      <c r="AR153" s="3027"/>
      <c r="AS153" s="3027"/>
      <c r="AT153" s="3027"/>
      <c r="AU153" s="3027"/>
      <c r="AV153" s="3027"/>
      <c r="AW153" s="3027"/>
      <c r="AX153" s="3027"/>
      <c r="AY153" s="3027"/>
      <c r="AZ153" s="3027"/>
      <c r="BA153" s="3027"/>
      <c r="BB153" s="3027"/>
      <c r="BC153" s="3027"/>
      <c r="BD153" s="3027"/>
      <c r="BE153" s="3027"/>
      <c r="BF153" s="3027"/>
      <c r="BG153" s="3027"/>
      <c r="BH153" s="3027"/>
      <c r="BI153" s="3028"/>
      <c r="BJ153" s="3020"/>
      <c r="BK153" s="3020"/>
      <c r="BL153" s="3020"/>
      <c r="BM153" s="3021"/>
    </row>
    <row r="154" spans="1:65" ht="21.95" customHeight="1" x14ac:dyDescent="0.4">
      <c r="A154" s="3087"/>
      <c r="B154" s="3089"/>
      <c r="C154" s="3090"/>
      <c r="D154" s="3090"/>
      <c r="E154" s="3090"/>
      <c r="F154" s="3090"/>
      <c r="G154" s="3090"/>
      <c r="H154" s="3090"/>
      <c r="I154" s="3091"/>
      <c r="J154" s="3095"/>
      <c r="K154" s="3096"/>
      <c r="L154" s="3096"/>
      <c r="M154" s="3096"/>
      <c r="N154" s="3097"/>
      <c r="O154" s="3079"/>
      <c r="P154" s="3080"/>
      <c r="Q154" s="3080"/>
      <c r="R154" s="3081"/>
      <c r="S154" s="3101"/>
      <c r="T154" s="3102"/>
      <c r="U154" s="3102"/>
      <c r="V154" s="3102"/>
      <c r="W154" s="3102"/>
      <c r="X154" s="3102"/>
      <c r="Y154" s="3103"/>
      <c r="Z154" s="3079"/>
      <c r="AA154" s="3080"/>
      <c r="AB154" s="3080"/>
      <c r="AC154" s="3080"/>
      <c r="AD154" s="3080"/>
      <c r="AE154" s="3080"/>
      <c r="AF154" s="3081"/>
      <c r="AG154" s="3061" t="s">
        <v>80</v>
      </c>
      <c r="AH154" s="3062"/>
      <c r="AI154" s="3062"/>
      <c r="AJ154" s="3062"/>
      <c r="AK154" s="3062"/>
      <c r="AL154" s="3062"/>
      <c r="AM154" s="3062"/>
      <c r="AN154" s="3062"/>
      <c r="AO154" s="3062"/>
      <c r="AP154" s="3063"/>
      <c r="AQ154" s="3126" t="s">
        <v>81</v>
      </c>
      <c r="AR154" s="3127"/>
      <c r="AS154" s="3127"/>
      <c r="AT154" s="3127"/>
      <c r="AU154" s="3127"/>
      <c r="AV154" s="3127"/>
      <c r="AW154" s="3127"/>
      <c r="AX154" s="3127"/>
      <c r="AY154" s="3127"/>
      <c r="AZ154" s="3127"/>
      <c r="BA154" s="3127"/>
      <c r="BB154" s="3127"/>
      <c r="BC154" s="3127"/>
      <c r="BD154" s="3127"/>
      <c r="BE154" s="3127"/>
      <c r="BF154" s="3127"/>
      <c r="BG154" s="3127"/>
      <c r="BH154" s="3127"/>
      <c r="BI154" s="3128"/>
      <c r="BJ154" s="3030"/>
      <c r="BK154" s="3030"/>
      <c r="BL154" s="3030"/>
      <c r="BM154" s="3031"/>
    </row>
    <row r="155" spans="1:65" ht="21.95" customHeight="1" x14ac:dyDescent="0.4">
      <c r="A155" s="3087"/>
      <c r="B155" s="3089"/>
      <c r="C155" s="3090"/>
      <c r="D155" s="3090"/>
      <c r="E155" s="3090"/>
      <c r="F155" s="3090"/>
      <c r="G155" s="3090"/>
      <c r="H155" s="3090"/>
      <c r="I155" s="3091"/>
      <c r="J155" s="3095"/>
      <c r="K155" s="3096"/>
      <c r="L155" s="3096"/>
      <c r="M155" s="3096"/>
      <c r="N155" s="3097"/>
      <c r="O155" s="3079"/>
      <c r="P155" s="3080"/>
      <c r="Q155" s="3080"/>
      <c r="R155" s="3081"/>
      <c r="S155" s="3101"/>
      <c r="T155" s="3102"/>
      <c r="U155" s="3102"/>
      <c r="V155" s="3102"/>
      <c r="W155" s="3102"/>
      <c r="X155" s="3102"/>
      <c r="Y155" s="3103"/>
      <c r="Z155" s="3079"/>
      <c r="AA155" s="3080"/>
      <c r="AB155" s="3080"/>
      <c r="AC155" s="3080"/>
      <c r="AD155" s="3080"/>
      <c r="AE155" s="3080"/>
      <c r="AF155" s="3081"/>
      <c r="AG155" s="3014" t="s">
        <v>172</v>
      </c>
      <c r="AH155" s="3015"/>
      <c r="AI155" s="3015"/>
      <c r="AJ155" s="3015"/>
      <c r="AK155" s="3015"/>
      <c r="AL155" s="3015"/>
      <c r="AM155" s="3015"/>
      <c r="AN155" s="3015"/>
      <c r="AO155" s="3015"/>
      <c r="AP155" s="3016"/>
      <c r="AQ155" s="3017" t="s">
        <v>132</v>
      </c>
      <c r="AR155" s="3018"/>
      <c r="AS155" s="3018"/>
      <c r="AT155" s="3018"/>
      <c r="AU155" s="3018"/>
      <c r="AV155" s="3018"/>
      <c r="AW155" s="3018"/>
      <c r="AX155" s="3018"/>
      <c r="AY155" s="3018"/>
      <c r="AZ155" s="3018"/>
      <c r="BA155" s="3018"/>
      <c r="BB155" s="3018"/>
      <c r="BC155" s="3018"/>
      <c r="BD155" s="3018"/>
      <c r="BE155" s="3018"/>
      <c r="BF155" s="3018"/>
      <c r="BG155" s="3018"/>
      <c r="BH155" s="3018"/>
      <c r="BI155" s="3019"/>
      <c r="BJ155" s="3085"/>
      <c r="BK155" s="3085"/>
      <c r="BL155" s="3085"/>
      <c r="BM155" s="3086"/>
    </row>
    <row r="156" spans="1:65" ht="21.95" customHeight="1" x14ac:dyDescent="0.4">
      <c r="A156" s="3087"/>
      <c r="B156" s="3089"/>
      <c r="C156" s="3090"/>
      <c r="D156" s="3090"/>
      <c r="E156" s="3090"/>
      <c r="F156" s="3090"/>
      <c r="G156" s="3090"/>
      <c r="H156" s="3090"/>
      <c r="I156" s="3091"/>
      <c r="J156" s="3095"/>
      <c r="K156" s="3096"/>
      <c r="L156" s="3096"/>
      <c r="M156" s="3096"/>
      <c r="N156" s="3097"/>
      <c r="O156" s="3079"/>
      <c r="P156" s="3080"/>
      <c r="Q156" s="3080"/>
      <c r="R156" s="3081"/>
      <c r="S156" s="3101"/>
      <c r="T156" s="3102"/>
      <c r="U156" s="3102"/>
      <c r="V156" s="3102"/>
      <c r="W156" s="3102"/>
      <c r="X156" s="3102"/>
      <c r="Y156" s="3103"/>
      <c r="Z156" s="3079"/>
      <c r="AA156" s="3080"/>
      <c r="AB156" s="3080"/>
      <c r="AC156" s="3080"/>
      <c r="AD156" s="3080"/>
      <c r="AE156" s="3080"/>
      <c r="AF156" s="3081"/>
      <c r="AG156" s="3014" t="s">
        <v>174</v>
      </c>
      <c r="AH156" s="3015"/>
      <c r="AI156" s="3015"/>
      <c r="AJ156" s="3015"/>
      <c r="AK156" s="3015"/>
      <c r="AL156" s="3015"/>
      <c r="AM156" s="3015"/>
      <c r="AN156" s="3015"/>
      <c r="AO156" s="3015"/>
      <c r="AP156" s="3016"/>
      <c r="AQ156" s="3017" t="s">
        <v>132</v>
      </c>
      <c r="AR156" s="3018"/>
      <c r="AS156" s="3018"/>
      <c r="AT156" s="3018"/>
      <c r="AU156" s="3018"/>
      <c r="AV156" s="3018"/>
      <c r="AW156" s="3018"/>
      <c r="AX156" s="3018"/>
      <c r="AY156" s="3018"/>
      <c r="AZ156" s="3018"/>
      <c r="BA156" s="3018"/>
      <c r="BB156" s="3018"/>
      <c r="BC156" s="3018"/>
      <c r="BD156" s="3018"/>
      <c r="BE156" s="3018"/>
      <c r="BF156" s="3018"/>
      <c r="BG156" s="3018"/>
      <c r="BH156" s="3018"/>
      <c r="BI156" s="3019"/>
      <c r="BJ156" s="3085"/>
      <c r="BK156" s="3085"/>
      <c r="BL156" s="3085"/>
      <c r="BM156" s="3086"/>
    </row>
    <row r="157" spans="1:65" ht="21.95" customHeight="1" thickBot="1" x14ac:dyDescent="0.45">
      <c r="A157" s="3088"/>
      <c r="B157" s="3092"/>
      <c r="C157" s="3093"/>
      <c r="D157" s="3093"/>
      <c r="E157" s="3093"/>
      <c r="F157" s="3093"/>
      <c r="G157" s="3093"/>
      <c r="H157" s="3093"/>
      <c r="I157" s="3094"/>
      <c r="J157" s="3098"/>
      <c r="K157" s="3099"/>
      <c r="L157" s="3099"/>
      <c r="M157" s="3099"/>
      <c r="N157" s="3100"/>
      <c r="O157" s="3082"/>
      <c r="P157" s="3083"/>
      <c r="Q157" s="3083"/>
      <c r="R157" s="3084"/>
      <c r="S157" s="3104"/>
      <c r="T157" s="3105"/>
      <c r="U157" s="3105"/>
      <c r="V157" s="3105"/>
      <c r="W157" s="3105"/>
      <c r="X157" s="3105"/>
      <c r="Y157" s="3106"/>
      <c r="Z157" s="3082"/>
      <c r="AA157" s="3083"/>
      <c r="AB157" s="3083"/>
      <c r="AC157" s="3083"/>
      <c r="AD157" s="3083"/>
      <c r="AE157" s="3083"/>
      <c r="AF157" s="3084"/>
      <c r="AG157" s="3071" t="s">
        <v>171</v>
      </c>
      <c r="AH157" s="3072"/>
      <c r="AI157" s="3072"/>
      <c r="AJ157" s="3072"/>
      <c r="AK157" s="3072"/>
      <c r="AL157" s="3072"/>
      <c r="AM157" s="3072"/>
      <c r="AN157" s="3072"/>
      <c r="AO157" s="3072"/>
      <c r="AP157" s="3073"/>
      <c r="AQ157" s="3074" t="s">
        <v>177</v>
      </c>
      <c r="AR157" s="3075"/>
      <c r="AS157" s="3075"/>
      <c r="AT157" s="3075"/>
      <c r="AU157" s="3075"/>
      <c r="AV157" s="3075"/>
      <c r="AW157" s="3075"/>
      <c r="AX157" s="3075"/>
      <c r="AY157" s="3075"/>
      <c r="AZ157" s="3075"/>
      <c r="BA157" s="3075"/>
      <c r="BB157" s="3075"/>
      <c r="BC157" s="3075"/>
      <c r="BD157" s="3075"/>
      <c r="BE157" s="3075"/>
      <c r="BF157" s="3075"/>
      <c r="BG157" s="3075"/>
      <c r="BH157" s="3075"/>
      <c r="BI157" s="3076"/>
      <c r="BJ157" s="3077"/>
      <c r="BK157" s="3077"/>
      <c r="BL157" s="3077"/>
      <c r="BM157" s="3078"/>
    </row>
    <row r="158" spans="1:65" ht="22.7" customHeight="1" x14ac:dyDescent="0.4">
      <c r="B158" s="15"/>
      <c r="C158" s="3067"/>
      <c r="D158" s="3067"/>
      <c r="E158" s="3067"/>
      <c r="F158" s="3067"/>
      <c r="G158" s="3067"/>
      <c r="H158" s="3067"/>
      <c r="I158" s="3067"/>
      <c r="J158" s="3067"/>
      <c r="K158" s="3067"/>
      <c r="L158" s="3067"/>
      <c r="M158" s="3067"/>
      <c r="N158" s="3067"/>
      <c r="O158" s="3067"/>
      <c r="P158" s="3067"/>
      <c r="Q158" s="3067"/>
      <c r="R158" s="3067"/>
      <c r="S158" s="3067"/>
      <c r="T158" s="3067"/>
      <c r="U158" s="3067"/>
      <c r="V158" s="3067"/>
      <c r="W158" s="3067"/>
      <c r="X158" s="3067"/>
      <c r="Y158" s="3067"/>
      <c r="Z158" s="3067"/>
      <c r="AA158" s="3067"/>
      <c r="AB158" s="3067"/>
      <c r="AC158" s="3067"/>
      <c r="AD158" s="3067"/>
      <c r="AE158" s="3067"/>
      <c r="AF158" s="3067"/>
      <c r="AG158" s="3067"/>
      <c r="AH158" s="3067"/>
      <c r="AI158" s="3067"/>
      <c r="AJ158" s="3067"/>
      <c r="AK158" s="3067"/>
      <c r="AL158" s="3067"/>
      <c r="AM158" s="3067"/>
      <c r="AN158" s="3067"/>
      <c r="AO158" s="3067"/>
      <c r="AP158" s="3067"/>
      <c r="AQ158" s="3067"/>
      <c r="AR158" s="3067"/>
      <c r="AS158" s="3067"/>
      <c r="AT158" s="3067"/>
      <c r="AU158" s="3067"/>
      <c r="AV158" s="3067"/>
      <c r="AW158" s="3067"/>
      <c r="AX158" s="3067"/>
      <c r="AY158" s="3067"/>
      <c r="AZ158" s="3067"/>
      <c r="BA158" s="3067"/>
      <c r="BB158" s="3067"/>
      <c r="BC158" s="3067"/>
      <c r="BD158" s="3067"/>
      <c r="BE158" s="3067"/>
      <c r="BF158" s="3067"/>
      <c r="BG158" s="3067"/>
      <c r="BH158" s="3067"/>
      <c r="BI158" s="3067"/>
      <c r="BJ158" s="3067"/>
      <c r="BK158" s="3067"/>
      <c r="BL158" s="3067"/>
      <c r="BM158" s="3067"/>
    </row>
    <row r="159" spans="1:65" ht="34.700000000000003" customHeight="1" x14ac:dyDescent="0.4">
      <c r="A159" s="20" t="s">
        <v>108</v>
      </c>
      <c r="B159" s="22"/>
      <c r="C159" s="3029" t="s">
        <v>109</v>
      </c>
      <c r="D159" s="3029"/>
      <c r="E159" s="3029"/>
      <c r="F159" s="3029"/>
      <c r="G159" s="3029"/>
      <c r="H159" s="3029"/>
      <c r="I159" s="3029"/>
      <c r="J159" s="3029"/>
      <c r="K159" s="3029"/>
      <c r="L159" s="3029"/>
      <c r="M159" s="3029"/>
      <c r="N159" s="3029"/>
      <c r="O159" s="3029"/>
      <c r="P159" s="3029"/>
      <c r="Q159" s="3029"/>
      <c r="R159" s="3029"/>
      <c r="S159" s="3029"/>
      <c r="T159" s="3029"/>
      <c r="U159" s="3029"/>
      <c r="V159" s="3029"/>
      <c r="W159" s="3029"/>
      <c r="X159" s="3029"/>
      <c r="Y159" s="3029"/>
      <c r="Z159" s="3029"/>
      <c r="AA159" s="3029"/>
      <c r="AB159" s="3029"/>
      <c r="AC159" s="3029"/>
      <c r="AD159" s="3029"/>
      <c r="AE159" s="3029"/>
      <c r="AF159" s="3029"/>
      <c r="AG159" s="3029"/>
      <c r="AH159" s="3029"/>
      <c r="AI159" s="3029"/>
      <c r="AJ159" s="3029"/>
      <c r="AK159" s="3029"/>
      <c r="AL159" s="3029"/>
      <c r="AM159" s="3029"/>
      <c r="AN159" s="3029"/>
      <c r="AO159" s="3029"/>
      <c r="AP159" s="3029"/>
      <c r="AQ159" s="3029"/>
      <c r="AR159" s="3029"/>
      <c r="AS159" s="3029"/>
      <c r="AT159" s="3029"/>
      <c r="AU159" s="3029"/>
      <c r="AV159" s="3029"/>
      <c r="AW159" s="3029"/>
      <c r="AX159" s="3029"/>
      <c r="AY159" s="3029"/>
      <c r="AZ159" s="3029"/>
      <c r="BA159" s="3029"/>
      <c r="BB159" s="3029"/>
      <c r="BC159" s="3029"/>
      <c r="BD159" s="3029"/>
      <c r="BE159" s="3029"/>
      <c r="BF159" s="3029"/>
      <c r="BG159" s="3029"/>
      <c r="BH159" s="3029"/>
      <c r="BI159" s="3029"/>
      <c r="BJ159" s="3029"/>
      <c r="BK159" s="3029"/>
      <c r="BL159" s="3029"/>
      <c r="BM159" s="3029"/>
    </row>
    <row r="160" spans="1:65" ht="27" customHeight="1" x14ac:dyDescent="0.4">
      <c r="A160" s="20" t="s">
        <v>110</v>
      </c>
      <c r="B160" s="20"/>
      <c r="C160" s="22" t="s">
        <v>111</v>
      </c>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row>
    <row r="161" spans="1:256" ht="27" customHeight="1" x14ac:dyDescent="0.4">
      <c r="A161" s="20" t="s">
        <v>43</v>
      </c>
      <c r="B161" s="20"/>
      <c r="C161" s="3068" t="s">
        <v>112</v>
      </c>
      <c r="D161" s="3068"/>
      <c r="E161" s="3068"/>
      <c r="F161" s="3068"/>
      <c r="G161" s="3068"/>
      <c r="H161" s="3068"/>
      <c r="I161" s="3068"/>
      <c r="J161" s="3068"/>
      <c r="K161" s="3068"/>
      <c r="L161" s="3068"/>
      <c r="M161" s="3068"/>
      <c r="N161" s="3068"/>
      <c r="O161" s="3068"/>
      <c r="P161" s="3068"/>
      <c r="Q161" s="3068"/>
      <c r="R161" s="3068"/>
      <c r="S161" s="3068"/>
      <c r="T161" s="3068"/>
      <c r="U161" s="3068"/>
      <c r="V161" s="3068"/>
      <c r="W161" s="3068"/>
      <c r="X161" s="3068"/>
      <c r="Y161" s="3068"/>
      <c r="Z161" s="3068"/>
      <c r="AA161" s="3068"/>
      <c r="AB161" s="3068"/>
      <c r="AC161" s="3068"/>
      <c r="AD161" s="3068"/>
      <c r="AE161" s="3068"/>
      <c r="AF161" s="3068"/>
      <c r="AG161" s="3068"/>
      <c r="AH161" s="3068"/>
      <c r="AI161" s="3068"/>
      <c r="AJ161" s="3068"/>
      <c r="AK161" s="3068"/>
      <c r="AL161" s="3068"/>
      <c r="AM161" s="3068"/>
      <c r="AN161" s="3068"/>
      <c r="AO161" s="3068"/>
      <c r="AP161" s="3068"/>
      <c r="AQ161" s="3068"/>
      <c r="AR161" s="3068"/>
      <c r="AS161" s="3068"/>
      <c r="AT161" s="3068"/>
      <c r="AU161" s="3068"/>
      <c r="AV161" s="3068"/>
      <c r="AW161" s="3068"/>
      <c r="AX161" s="3068"/>
      <c r="AY161" s="3068"/>
      <c r="AZ161" s="3068"/>
      <c r="BA161" s="3068"/>
      <c r="BB161" s="3068"/>
      <c r="BC161" s="3068"/>
      <c r="BD161" s="3068"/>
      <c r="BE161" s="3068"/>
      <c r="BF161" s="3068"/>
      <c r="BG161" s="3068"/>
      <c r="BH161" s="3068"/>
      <c r="BI161" s="3068"/>
      <c r="BJ161" s="3068"/>
      <c r="BK161" s="3068"/>
      <c r="BL161" s="3068"/>
      <c r="BM161" s="3068"/>
    </row>
    <row r="162" spans="1:256" ht="61.7" customHeight="1" x14ac:dyDescent="0.4">
      <c r="A162" s="20" t="s">
        <v>44</v>
      </c>
      <c r="B162" s="20"/>
      <c r="C162" s="3069" t="s">
        <v>122</v>
      </c>
      <c r="D162" s="3069"/>
      <c r="E162" s="3069"/>
      <c r="F162" s="3069"/>
      <c r="G162" s="3069"/>
      <c r="H162" s="3069"/>
      <c r="I162" s="3069"/>
      <c r="J162" s="3069"/>
      <c r="K162" s="3069"/>
      <c r="L162" s="3069"/>
      <c r="M162" s="3069"/>
      <c r="N162" s="3069"/>
      <c r="O162" s="3069"/>
      <c r="P162" s="3069"/>
      <c r="Q162" s="3069"/>
      <c r="R162" s="3069"/>
      <c r="S162" s="3069"/>
      <c r="T162" s="3069"/>
      <c r="U162" s="3069"/>
      <c r="V162" s="3069"/>
      <c r="W162" s="3069"/>
      <c r="X162" s="3069"/>
      <c r="Y162" s="3069"/>
      <c r="Z162" s="3069"/>
      <c r="AA162" s="3069"/>
      <c r="AB162" s="3069"/>
      <c r="AC162" s="3069"/>
      <c r="AD162" s="3069"/>
      <c r="AE162" s="3069"/>
      <c r="AF162" s="3069"/>
      <c r="AG162" s="3069"/>
      <c r="AH162" s="3069"/>
      <c r="AI162" s="3069"/>
      <c r="AJ162" s="3069"/>
      <c r="AK162" s="3069"/>
      <c r="AL162" s="3069"/>
      <c r="AM162" s="3069"/>
      <c r="AN162" s="3069"/>
      <c r="AO162" s="3069"/>
      <c r="AP162" s="3069"/>
      <c r="AQ162" s="3069"/>
      <c r="AR162" s="3069"/>
      <c r="AS162" s="3069"/>
      <c r="AT162" s="3069"/>
      <c r="AU162" s="3069"/>
      <c r="AV162" s="3069"/>
      <c r="AW162" s="3069"/>
      <c r="AX162" s="3069"/>
      <c r="AY162" s="3069"/>
      <c r="AZ162" s="3069"/>
      <c r="BA162" s="3069"/>
      <c r="BB162" s="3069"/>
      <c r="BC162" s="3069"/>
      <c r="BD162" s="3069"/>
      <c r="BE162" s="3069"/>
      <c r="BF162" s="3069"/>
      <c r="BG162" s="3069"/>
      <c r="BH162" s="3069"/>
      <c r="BI162" s="3069"/>
      <c r="BJ162" s="3069"/>
      <c r="BK162" s="3069"/>
      <c r="BL162" s="3069"/>
      <c r="BM162" s="3069"/>
    </row>
    <row r="163" spans="1:256" ht="27" customHeight="1" x14ac:dyDescent="0.15">
      <c r="A163" s="21" t="s">
        <v>45</v>
      </c>
      <c r="B163" s="21"/>
      <c r="C163" s="3070" t="s">
        <v>125</v>
      </c>
      <c r="D163" s="3070"/>
      <c r="E163" s="3070"/>
      <c r="F163" s="3070"/>
      <c r="G163" s="3070"/>
      <c r="H163" s="3070"/>
      <c r="I163" s="3070"/>
      <c r="J163" s="3070"/>
      <c r="K163" s="3070"/>
      <c r="L163" s="3070"/>
      <c r="M163" s="3070"/>
      <c r="N163" s="3070"/>
      <c r="O163" s="3070"/>
      <c r="P163" s="3070"/>
      <c r="Q163" s="3070"/>
      <c r="R163" s="3070"/>
      <c r="S163" s="3070"/>
      <c r="T163" s="3070"/>
      <c r="U163" s="3070"/>
      <c r="V163" s="3070"/>
      <c r="W163" s="3070"/>
      <c r="X163" s="3070"/>
      <c r="Y163" s="3070"/>
      <c r="Z163" s="3070"/>
      <c r="AA163" s="3070"/>
      <c r="AB163" s="3070"/>
      <c r="AC163" s="3070"/>
      <c r="AD163" s="3070"/>
      <c r="AE163" s="3070"/>
      <c r="AF163" s="3070"/>
      <c r="AG163" s="3070"/>
      <c r="AH163" s="3070"/>
      <c r="AI163" s="3070"/>
      <c r="AJ163" s="3070"/>
      <c r="AK163" s="3070"/>
      <c r="AL163" s="3070"/>
      <c r="AM163" s="3070"/>
      <c r="AN163" s="3070"/>
      <c r="AO163" s="3070"/>
      <c r="AP163" s="3070"/>
      <c r="AQ163" s="3070"/>
      <c r="AR163" s="3070"/>
      <c r="AS163" s="3070"/>
      <c r="AT163" s="3070"/>
      <c r="AU163" s="3070"/>
      <c r="AV163" s="3070"/>
      <c r="AW163" s="3070"/>
      <c r="AX163" s="3070"/>
      <c r="AY163" s="3070"/>
      <c r="AZ163" s="3070"/>
      <c r="BA163" s="3070"/>
      <c r="BB163" s="3070"/>
      <c r="BC163" s="3070"/>
      <c r="BD163" s="3070"/>
      <c r="BE163" s="3070"/>
      <c r="BF163" s="3070"/>
      <c r="BG163" s="3070"/>
      <c r="BH163" s="3070"/>
      <c r="BI163" s="3070"/>
      <c r="BJ163" s="3070"/>
      <c r="BK163" s="3070"/>
      <c r="BL163" s="3070"/>
      <c r="BM163" s="3070"/>
      <c r="BN163" s="16"/>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c r="DZ163" s="17"/>
      <c r="EA163" s="17"/>
      <c r="EB163" s="17"/>
      <c r="EC163" s="17"/>
      <c r="ED163" s="17"/>
      <c r="EE163" s="17"/>
      <c r="EF163" s="17"/>
      <c r="EG163" s="17"/>
      <c r="EH163" s="17"/>
      <c r="EI163" s="17"/>
      <c r="EJ163" s="17"/>
      <c r="EK163" s="17"/>
      <c r="EL163" s="17"/>
      <c r="EM163" s="17"/>
      <c r="EN163" s="17"/>
      <c r="EO163" s="17"/>
      <c r="EP163" s="17"/>
      <c r="EQ163" s="17"/>
      <c r="ER163" s="17"/>
      <c r="ES163" s="17"/>
      <c r="ET163" s="17"/>
      <c r="EU163" s="17"/>
      <c r="EV163" s="17"/>
      <c r="EW163" s="17"/>
      <c r="EX163" s="17"/>
      <c r="EY163" s="17"/>
      <c r="EZ163" s="17"/>
      <c r="FA163" s="17"/>
      <c r="FB163" s="17"/>
      <c r="FC163" s="17"/>
      <c r="FD163" s="17"/>
      <c r="FE163" s="17"/>
      <c r="FF163" s="17"/>
      <c r="FG163" s="17"/>
      <c r="FH163" s="17"/>
      <c r="FI163" s="17"/>
      <c r="FJ163" s="17"/>
      <c r="FK163" s="17"/>
      <c r="FL163" s="17"/>
      <c r="FM163" s="17"/>
      <c r="FN163" s="17"/>
      <c r="FO163" s="17"/>
      <c r="FP163" s="17"/>
      <c r="FQ163" s="17"/>
      <c r="FR163" s="17"/>
      <c r="FS163" s="17"/>
      <c r="FT163" s="17"/>
      <c r="FU163" s="17"/>
      <c r="FV163" s="17"/>
      <c r="FW163" s="17"/>
      <c r="FX163" s="17"/>
      <c r="FY163" s="17"/>
      <c r="FZ163" s="17"/>
      <c r="GA163" s="17"/>
      <c r="GB163" s="17"/>
      <c r="GC163" s="17"/>
      <c r="GD163" s="17"/>
      <c r="GE163" s="17"/>
      <c r="GF163" s="17"/>
      <c r="GG163" s="17"/>
      <c r="GH163" s="17"/>
      <c r="GI163" s="17"/>
      <c r="GJ163" s="17"/>
      <c r="GK163" s="17"/>
      <c r="GL163" s="17"/>
      <c r="GM163" s="17"/>
      <c r="GN163" s="17"/>
      <c r="GO163" s="17"/>
      <c r="GP163" s="17"/>
      <c r="GQ163" s="17"/>
      <c r="GR163" s="17"/>
      <c r="GS163" s="17"/>
      <c r="GT163" s="17"/>
      <c r="GU163" s="17"/>
      <c r="GV163" s="17"/>
      <c r="GW163" s="17"/>
      <c r="GX163" s="17"/>
      <c r="GY163" s="17"/>
      <c r="GZ163" s="17"/>
      <c r="HA163" s="17"/>
      <c r="HB163" s="17"/>
      <c r="HC163" s="17"/>
      <c r="HD163" s="17"/>
      <c r="HE163" s="17"/>
      <c r="HF163" s="17"/>
      <c r="HG163" s="17"/>
      <c r="HH163" s="17"/>
      <c r="HI163" s="17"/>
      <c r="HJ163" s="17"/>
      <c r="HK163" s="17"/>
      <c r="HL163" s="17"/>
      <c r="HM163" s="17"/>
      <c r="HN163" s="17"/>
      <c r="HO163" s="17"/>
      <c r="HP163" s="17"/>
      <c r="HQ163" s="17"/>
      <c r="HR163" s="17"/>
      <c r="HS163" s="17"/>
      <c r="HT163" s="17"/>
      <c r="HU163" s="17"/>
      <c r="HV163" s="17"/>
      <c r="HW163" s="17"/>
      <c r="HX163" s="17"/>
      <c r="HY163" s="17"/>
      <c r="HZ163" s="17"/>
      <c r="IA163" s="17"/>
      <c r="IB163" s="17"/>
      <c r="IC163" s="17"/>
      <c r="ID163" s="17"/>
      <c r="IE163" s="17"/>
      <c r="IF163" s="17"/>
      <c r="IG163" s="17"/>
      <c r="IH163" s="17"/>
      <c r="II163" s="17"/>
      <c r="IJ163" s="17"/>
      <c r="IK163" s="17"/>
      <c r="IL163" s="17"/>
      <c r="IM163" s="17"/>
      <c r="IN163" s="17"/>
      <c r="IO163" s="17"/>
      <c r="IP163" s="17"/>
      <c r="IQ163" s="17"/>
      <c r="IR163" s="17"/>
      <c r="IS163" s="17"/>
      <c r="IT163" s="17"/>
      <c r="IU163" s="17"/>
      <c r="IV163" s="17"/>
    </row>
    <row r="164" spans="1:256" ht="27" customHeight="1" x14ac:dyDescent="0.15">
      <c r="A164" s="21" t="s">
        <v>120</v>
      </c>
      <c r="B164" s="21"/>
      <c r="C164" s="3070" t="s">
        <v>126</v>
      </c>
      <c r="D164" s="3070"/>
      <c r="E164" s="3070"/>
      <c r="F164" s="3070"/>
      <c r="G164" s="3070"/>
      <c r="H164" s="3070"/>
      <c r="I164" s="3070"/>
      <c r="J164" s="3070"/>
      <c r="K164" s="3070"/>
      <c r="L164" s="3070"/>
      <c r="M164" s="3070"/>
      <c r="N164" s="3070"/>
      <c r="O164" s="3070"/>
      <c r="P164" s="3070"/>
      <c r="Q164" s="3070"/>
      <c r="R164" s="3070"/>
      <c r="S164" s="3070"/>
      <c r="T164" s="3070"/>
      <c r="U164" s="3070"/>
      <c r="V164" s="3070"/>
      <c r="W164" s="3070"/>
      <c r="X164" s="3070"/>
      <c r="Y164" s="3070"/>
      <c r="Z164" s="3070"/>
      <c r="AA164" s="3070"/>
      <c r="AB164" s="3070"/>
      <c r="AC164" s="3070"/>
      <c r="AD164" s="3070"/>
      <c r="AE164" s="3070"/>
      <c r="AF164" s="3070"/>
      <c r="AG164" s="3070"/>
      <c r="AH164" s="3070"/>
      <c r="AI164" s="3070"/>
      <c r="AJ164" s="3070"/>
      <c r="AK164" s="3070"/>
      <c r="AL164" s="3070"/>
      <c r="AM164" s="3070"/>
      <c r="AN164" s="3070"/>
      <c r="AO164" s="3070"/>
      <c r="AP164" s="3070"/>
      <c r="AQ164" s="3070"/>
      <c r="AR164" s="3070"/>
      <c r="AS164" s="3070"/>
      <c r="AT164" s="3070"/>
      <c r="AU164" s="3070"/>
      <c r="AV164" s="3070"/>
      <c r="AW164" s="3070"/>
      <c r="AX164" s="3070"/>
      <c r="AY164" s="3070"/>
      <c r="AZ164" s="3070"/>
      <c r="BA164" s="3070"/>
      <c r="BB164" s="3070"/>
      <c r="BC164" s="3070"/>
      <c r="BD164" s="3070"/>
      <c r="BE164" s="3070"/>
      <c r="BF164" s="3070"/>
      <c r="BG164" s="3070"/>
      <c r="BH164" s="3070"/>
      <c r="BI164" s="3070"/>
      <c r="BJ164" s="3070"/>
      <c r="BK164" s="3070"/>
      <c r="BL164" s="3070"/>
      <c r="BM164" s="3070"/>
      <c r="BN164" s="16"/>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17"/>
      <c r="EA164" s="17"/>
      <c r="EB164" s="17"/>
      <c r="EC164" s="17"/>
      <c r="ED164" s="17"/>
      <c r="EE164" s="17"/>
      <c r="EF164" s="17"/>
      <c r="EG164" s="17"/>
      <c r="EH164" s="17"/>
      <c r="EI164" s="17"/>
      <c r="EJ164" s="17"/>
      <c r="EK164" s="17"/>
      <c r="EL164" s="17"/>
      <c r="EM164" s="17"/>
      <c r="EN164" s="17"/>
      <c r="EO164" s="17"/>
      <c r="EP164" s="17"/>
      <c r="EQ164" s="17"/>
      <c r="ER164" s="17"/>
      <c r="ES164" s="17"/>
      <c r="ET164" s="17"/>
      <c r="EU164" s="17"/>
      <c r="EV164" s="17"/>
      <c r="EW164" s="17"/>
      <c r="EX164" s="17"/>
      <c r="EY164" s="17"/>
      <c r="EZ164" s="17"/>
      <c r="FA164" s="17"/>
      <c r="FB164" s="17"/>
      <c r="FC164" s="17"/>
      <c r="FD164" s="17"/>
      <c r="FE164" s="17"/>
      <c r="FF164" s="17"/>
      <c r="FG164" s="17"/>
      <c r="FH164" s="17"/>
      <c r="FI164" s="17"/>
      <c r="FJ164" s="17"/>
      <c r="FK164" s="17"/>
      <c r="FL164" s="17"/>
      <c r="FM164" s="17"/>
      <c r="FN164" s="17"/>
      <c r="FO164" s="17"/>
      <c r="FP164" s="17"/>
      <c r="FQ164" s="17"/>
      <c r="FR164" s="17"/>
      <c r="FS164" s="17"/>
      <c r="FT164" s="17"/>
      <c r="FU164" s="17"/>
      <c r="FV164" s="17"/>
      <c r="FW164" s="17"/>
      <c r="FX164" s="17"/>
      <c r="FY164" s="17"/>
      <c r="FZ164" s="17"/>
      <c r="GA164" s="17"/>
      <c r="GB164" s="17"/>
      <c r="GC164" s="17"/>
      <c r="GD164" s="17"/>
      <c r="GE164" s="17"/>
      <c r="GF164" s="17"/>
      <c r="GG164" s="17"/>
      <c r="GH164" s="17"/>
      <c r="GI164" s="17"/>
      <c r="GJ164" s="17"/>
      <c r="GK164" s="17"/>
      <c r="GL164" s="17"/>
      <c r="GM164" s="17"/>
      <c r="GN164" s="17"/>
      <c r="GO164" s="17"/>
      <c r="GP164" s="17"/>
      <c r="GQ164" s="17"/>
      <c r="GR164" s="17"/>
      <c r="GS164" s="17"/>
      <c r="GT164" s="17"/>
      <c r="GU164" s="17"/>
      <c r="GV164" s="17"/>
      <c r="GW164" s="17"/>
      <c r="GX164" s="17"/>
      <c r="GY164" s="17"/>
      <c r="GZ164" s="17"/>
      <c r="HA164" s="17"/>
      <c r="HB164" s="17"/>
      <c r="HC164" s="17"/>
      <c r="HD164" s="17"/>
      <c r="HE164" s="17"/>
      <c r="HF164" s="17"/>
      <c r="HG164" s="17"/>
      <c r="HH164" s="17"/>
      <c r="HI164" s="17"/>
      <c r="HJ164" s="17"/>
      <c r="HK164" s="17"/>
      <c r="HL164" s="17"/>
      <c r="HM164" s="17"/>
      <c r="HN164" s="17"/>
      <c r="HO164" s="17"/>
      <c r="HP164" s="17"/>
      <c r="HQ164" s="17"/>
      <c r="HR164" s="17"/>
      <c r="HS164" s="17"/>
      <c r="HT164" s="17"/>
      <c r="HU164" s="17"/>
      <c r="HV164" s="17"/>
      <c r="HW164" s="17"/>
      <c r="HX164" s="17"/>
      <c r="HY164" s="17"/>
      <c r="HZ164" s="17"/>
      <c r="IA164" s="17"/>
      <c r="IB164" s="17"/>
      <c r="IC164" s="17"/>
      <c r="ID164" s="17"/>
      <c r="IE164" s="17"/>
      <c r="IF164" s="17"/>
      <c r="IG164" s="17"/>
      <c r="IH164" s="17"/>
      <c r="II164" s="17"/>
      <c r="IJ164" s="17"/>
      <c r="IK164" s="17"/>
      <c r="IL164" s="17"/>
      <c r="IM164" s="17"/>
      <c r="IN164" s="17"/>
      <c r="IO164" s="17"/>
      <c r="IP164" s="17"/>
      <c r="IQ164" s="17"/>
      <c r="IR164" s="17"/>
      <c r="IS164" s="17"/>
      <c r="IT164" s="17"/>
      <c r="IU164" s="17"/>
      <c r="IV164" s="17"/>
    </row>
    <row r="165" spans="1:256" ht="24" customHeight="1" x14ac:dyDescent="0.4">
      <c r="A165" s="20" t="s">
        <v>121</v>
      </c>
      <c r="B165" s="20"/>
      <c r="C165" s="3029" t="s">
        <v>113</v>
      </c>
      <c r="D165" s="3029"/>
      <c r="E165" s="3029"/>
      <c r="F165" s="3029"/>
      <c r="G165" s="3029"/>
      <c r="H165" s="3029"/>
      <c r="I165" s="3029"/>
      <c r="J165" s="3029"/>
      <c r="K165" s="3029"/>
      <c r="L165" s="3029"/>
      <c r="M165" s="3029"/>
      <c r="N165" s="3029"/>
      <c r="O165" s="3029"/>
      <c r="P165" s="3029"/>
      <c r="Q165" s="3029"/>
      <c r="R165" s="3029"/>
      <c r="S165" s="3029"/>
      <c r="T165" s="3029"/>
      <c r="U165" s="3029"/>
      <c r="V165" s="3029"/>
      <c r="W165" s="3029"/>
      <c r="X165" s="3029"/>
      <c r="Y165" s="3029"/>
      <c r="Z165" s="3029"/>
      <c r="AA165" s="3029"/>
      <c r="AB165" s="3029"/>
      <c r="AC165" s="3029"/>
      <c r="AD165" s="3029"/>
      <c r="AE165" s="3029"/>
      <c r="AF165" s="3029"/>
      <c r="AG165" s="3029"/>
      <c r="AH165" s="3029"/>
      <c r="AI165" s="3029"/>
      <c r="AJ165" s="3029"/>
      <c r="AK165" s="3029"/>
      <c r="AL165" s="3029"/>
      <c r="AM165" s="3029"/>
      <c r="AN165" s="3029"/>
      <c r="AO165" s="3029"/>
      <c r="AP165" s="3029"/>
      <c r="AQ165" s="3029"/>
      <c r="AR165" s="3029"/>
      <c r="AS165" s="3029"/>
      <c r="AT165" s="3029"/>
      <c r="AU165" s="3029"/>
      <c r="AV165" s="3029"/>
      <c r="AW165" s="3029"/>
      <c r="AX165" s="3029"/>
      <c r="AY165" s="3029"/>
      <c r="AZ165" s="3029"/>
      <c r="BA165" s="3029"/>
      <c r="BB165" s="3029"/>
      <c r="BC165" s="3029"/>
      <c r="BD165" s="3029"/>
      <c r="BE165" s="3029"/>
      <c r="BF165" s="3029"/>
      <c r="BG165" s="3029"/>
      <c r="BH165" s="3029"/>
      <c r="BI165" s="3029"/>
      <c r="BJ165" s="3029"/>
      <c r="BK165" s="3029"/>
      <c r="BL165" s="3029"/>
      <c r="BM165" s="3029"/>
    </row>
    <row r="166" spans="1:256" ht="27" customHeight="1" x14ac:dyDescent="0.4">
      <c r="A166" s="20" t="s">
        <v>123</v>
      </c>
      <c r="B166" s="20"/>
      <c r="C166" s="3029" t="s">
        <v>148</v>
      </c>
      <c r="D166" s="3029"/>
      <c r="E166" s="3029"/>
      <c r="F166" s="3029"/>
      <c r="G166" s="3029"/>
      <c r="H166" s="3029"/>
      <c r="I166" s="3029"/>
      <c r="J166" s="3029"/>
      <c r="K166" s="3029"/>
      <c r="L166" s="3029"/>
      <c r="M166" s="3029"/>
      <c r="N166" s="3029"/>
      <c r="O166" s="3029"/>
      <c r="P166" s="3029"/>
      <c r="Q166" s="3029"/>
      <c r="R166" s="3029"/>
      <c r="S166" s="3029"/>
      <c r="T166" s="3029"/>
      <c r="U166" s="3029"/>
      <c r="V166" s="3029"/>
      <c r="W166" s="3029"/>
      <c r="X166" s="3029"/>
      <c r="Y166" s="3029"/>
      <c r="Z166" s="3029"/>
      <c r="AA166" s="3029"/>
      <c r="AB166" s="3029"/>
      <c r="AC166" s="3029"/>
      <c r="AD166" s="3029"/>
      <c r="AE166" s="3029"/>
      <c r="AF166" s="3029"/>
      <c r="AG166" s="3029"/>
      <c r="AH166" s="3029"/>
      <c r="AI166" s="3029"/>
      <c r="AJ166" s="3029"/>
      <c r="AK166" s="3029"/>
      <c r="AL166" s="3029"/>
      <c r="AM166" s="3029"/>
      <c r="AN166" s="3029"/>
      <c r="AO166" s="3029"/>
      <c r="AP166" s="3029"/>
      <c r="AQ166" s="3029"/>
      <c r="AR166" s="3029"/>
      <c r="AS166" s="3029"/>
      <c r="AT166" s="3029"/>
      <c r="AU166" s="3029"/>
      <c r="AV166" s="3029"/>
      <c r="AW166" s="3029"/>
      <c r="AX166" s="3029"/>
      <c r="AY166" s="3029"/>
      <c r="AZ166" s="3029"/>
      <c r="BA166" s="3029"/>
      <c r="BB166" s="3029"/>
      <c r="BC166" s="3029"/>
      <c r="BD166" s="3029"/>
      <c r="BE166" s="3029"/>
      <c r="BF166" s="3029"/>
      <c r="BG166" s="3029"/>
      <c r="BH166" s="3029"/>
      <c r="BI166" s="3029"/>
      <c r="BJ166" s="3029"/>
      <c r="BK166" s="3029"/>
      <c r="BL166" s="3029"/>
      <c r="BM166" s="3029"/>
    </row>
    <row r="167" spans="1:256" ht="27" customHeight="1" x14ac:dyDescent="0.4">
      <c r="A167" s="20" t="s">
        <v>124</v>
      </c>
      <c r="B167" s="20"/>
      <c r="C167" s="3029" t="s">
        <v>114</v>
      </c>
      <c r="D167" s="3029"/>
      <c r="E167" s="3029"/>
      <c r="F167" s="3029"/>
      <c r="G167" s="3029"/>
      <c r="H167" s="3029"/>
      <c r="I167" s="3029"/>
      <c r="J167" s="3029"/>
      <c r="K167" s="3029"/>
      <c r="L167" s="3029"/>
      <c r="M167" s="3029"/>
      <c r="N167" s="3029"/>
      <c r="O167" s="3029"/>
      <c r="P167" s="3029"/>
      <c r="Q167" s="3029"/>
      <c r="R167" s="3029"/>
      <c r="S167" s="3029"/>
      <c r="T167" s="3029"/>
      <c r="U167" s="3029"/>
      <c r="V167" s="3029"/>
      <c r="W167" s="3029"/>
      <c r="X167" s="3029"/>
      <c r="Y167" s="3029"/>
      <c r="Z167" s="3029"/>
      <c r="AA167" s="3029"/>
      <c r="AB167" s="3029"/>
      <c r="AC167" s="3029"/>
      <c r="AD167" s="3029"/>
      <c r="AE167" s="3029"/>
      <c r="AF167" s="3029"/>
      <c r="AG167" s="3029"/>
      <c r="AH167" s="3029"/>
      <c r="AI167" s="3029"/>
      <c r="AJ167" s="3029"/>
      <c r="AK167" s="3029"/>
      <c r="AL167" s="3029"/>
      <c r="AM167" s="3029"/>
      <c r="AN167" s="3029"/>
      <c r="AO167" s="3029"/>
      <c r="AP167" s="3029"/>
      <c r="AQ167" s="3029"/>
      <c r="AR167" s="3029"/>
      <c r="AS167" s="3029"/>
      <c r="AT167" s="3029"/>
      <c r="AU167" s="3029"/>
      <c r="AV167" s="3029"/>
      <c r="AW167" s="3029"/>
      <c r="AX167" s="3029"/>
      <c r="AY167" s="3029"/>
      <c r="AZ167" s="3029"/>
      <c r="BA167" s="3029"/>
      <c r="BB167" s="3029"/>
      <c r="BC167" s="3029"/>
      <c r="BD167" s="3029"/>
      <c r="BE167" s="3029"/>
      <c r="BF167" s="3029"/>
      <c r="BG167" s="3029"/>
      <c r="BH167" s="3029"/>
      <c r="BI167" s="3029"/>
      <c r="BJ167" s="3029"/>
      <c r="BK167" s="3029"/>
      <c r="BL167" s="3029"/>
      <c r="BM167" s="3029"/>
    </row>
    <row r="168" spans="1:256" x14ac:dyDescent="0.4">
      <c r="AK168" s="14"/>
      <c r="AL168" s="14"/>
      <c r="AM168" s="14"/>
      <c r="AN168" s="14"/>
      <c r="AO168" s="14"/>
      <c r="AP168" s="14"/>
    </row>
    <row r="169" spans="1:256" x14ac:dyDescent="0.4">
      <c r="AK169" s="14"/>
      <c r="AL169" s="14"/>
      <c r="AM169" s="14"/>
      <c r="AN169" s="14"/>
      <c r="AO169" s="14"/>
      <c r="AP169" s="14"/>
    </row>
    <row r="170" spans="1:256" x14ac:dyDescent="0.4">
      <c r="AK170" s="14"/>
      <c r="AL170" s="14"/>
      <c r="AM170" s="14"/>
      <c r="AN170" s="14"/>
      <c r="AO170" s="14"/>
      <c r="AP170" s="14"/>
    </row>
    <row r="171" spans="1:256" x14ac:dyDescent="0.4">
      <c r="AK171" s="14"/>
      <c r="AL171" s="14"/>
      <c r="AM171" s="14"/>
      <c r="AN171" s="14"/>
      <c r="AO171" s="14"/>
      <c r="AP171" s="14"/>
    </row>
    <row r="172" spans="1:256" x14ac:dyDescent="0.4">
      <c r="AK172" s="14"/>
      <c r="AL172" s="14"/>
      <c r="AM172" s="14"/>
      <c r="AN172" s="14"/>
      <c r="AO172" s="14"/>
      <c r="AP172" s="14"/>
    </row>
    <row r="173" spans="1:256" x14ac:dyDescent="0.4">
      <c r="AK173" s="14"/>
      <c r="AL173" s="14"/>
      <c r="AM173" s="14"/>
      <c r="AN173" s="14"/>
      <c r="AO173" s="14"/>
      <c r="AP173" s="14"/>
    </row>
    <row r="174" spans="1:256" x14ac:dyDescent="0.4">
      <c r="AK174" s="14"/>
      <c r="AL174" s="14"/>
      <c r="AM174" s="14"/>
      <c r="AN174" s="14"/>
      <c r="AO174" s="14"/>
      <c r="AP174" s="14"/>
    </row>
    <row r="175" spans="1:256" x14ac:dyDescent="0.4">
      <c r="AK175" s="14"/>
      <c r="AL175" s="14"/>
      <c r="AM175" s="14"/>
      <c r="AN175" s="14"/>
      <c r="AO175" s="14"/>
      <c r="AP175" s="14"/>
    </row>
    <row r="176" spans="1:256" x14ac:dyDescent="0.4">
      <c r="AK176" s="14"/>
      <c r="AL176" s="14"/>
      <c r="AM176" s="14"/>
      <c r="AN176" s="14"/>
      <c r="AO176" s="14"/>
      <c r="AP176" s="14"/>
    </row>
    <row r="177" spans="37:42" x14ac:dyDescent="0.4">
      <c r="AK177" s="14"/>
      <c r="AL177" s="14"/>
      <c r="AM177" s="14"/>
      <c r="AN177" s="14"/>
      <c r="AO177" s="14"/>
      <c r="AP177" s="14"/>
    </row>
    <row r="178" spans="37:42" x14ac:dyDescent="0.4">
      <c r="AK178" s="14"/>
      <c r="AL178" s="14"/>
      <c r="AM178" s="14"/>
      <c r="AN178" s="14"/>
      <c r="AO178" s="14"/>
      <c r="AP178" s="14"/>
    </row>
    <row r="179" spans="37:42" x14ac:dyDescent="0.4">
      <c r="AK179" s="14"/>
      <c r="AL179" s="14"/>
      <c r="AM179" s="14"/>
      <c r="AN179" s="14"/>
      <c r="AO179" s="14"/>
      <c r="AP179" s="14"/>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1"/>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50</vt:i4>
      </vt:variant>
      <vt:variant>
        <vt:lpstr>名前付き一覧</vt:lpstr>
      </vt:variant>
      <vt:variant>
        <vt:i4>38</vt:i4>
      </vt:variant>
    </vt:vector>
  </HeadingPairs>
  <TitlesOfParts>
    <vt:vector baseType="lpstr" size="88">
      <vt:lpstr>様式5 体制届</vt:lpstr>
      <vt:lpstr>別紙</vt:lpstr>
      <vt:lpstr>１体制等状況一覧 </vt:lpstr>
      <vt:lpstr>2 勤務形態一覧表 </vt:lpstr>
      <vt:lpstr>短2 勤務体制</vt:lpstr>
      <vt:lpstr>（参考様式）共同生活援助利用者数</vt:lpstr>
      <vt:lpstr>3-1視覚・聴覚言語(Ⅰ)</vt:lpstr>
      <vt:lpstr>3-2視覚・聴覚言語(Ⅱ)</vt:lpstr>
      <vt:lpstr>7-1食事提供体制加算</vt:lpstr>
      <vt:lpstr>7-2 栄養</vt:lpstr>
      <vt:lpstr>9 Ｇｈ体制</vt:lpstr>
      <vt:lpstr>10送迎加算</vt:lpstr>
      <vt:lpstr>11日中活動支援加算</vt:lpstr>
      <vt:lpstr>13 標準利用期間</vt:lpstr>
      <vt:lpstr>14 医療連携体制加算（Ⅸ）</vt:lpstr>
      <vt:lpstr>15 医療連携体制加算（Ⅶ）（変更・共同生活援助）</vt:lpstr>
      <vt:lpstr>16通勤者生活支援加算</vt:lpstr>
      <vt:lpstr>17 夜間支援体制等加算　（変更・共同生活援助）</vt:lpstr>
      <vt:lpstr>17 夜間支援体制等加算　記入例</vt:lpstr>
      <vt:lpstr>17 夜間支援体制等加算　注釈付き</vt:lpstr>
      <vt:lpstr>18-1福祉専門職員配置等加算（短期入所以外）</vt:lpstr>
      <vt:lpstr>18-2福祉専門職員配置等加算（短期入所）</vt:lpstr>
      <vt:lpstr>19重度障害者支援加算（共同生活援助）</vt:lpstr>
      <vt:lpstr>22 矯正施設</vt:lpstr>
      <vt:lpstr>22-2対象者受入届</vt:lpstr>
      <vt:lpstr>23重度障害者支援加算（短期入所）</vt:lpstr>
      <vt:lpstr>36 精神障害者地域移行特別加算</vt:lpstr>
      <vt:lpstr>37 強度行動障害者地域移行支援加算</vt:lpstr>
      <vt:lpstr>38常勤看護（短期）・看護職員（ＧＨ）</vt:lpstr>
      <vt:lpstr>39 夜勤職員加配加算（日中のみ）</vt:lpstr>
      <vt:lpstr>42 強度行動障害者体験利用加算（共同生活援助）</vt:lpstr>
      <vt:lpstr>43 医療的ケア対応支援加算（共同生活援助）</vt:lpstr>
      <vt:lpstr>44人員配置体制加算（共同生活援助）</vt:lpstr>
      <vt:lpstr>44別添参考様式（人員配置体制確認表 （記載例））</vt:lpstr>
      <vt:lpstr>44別添参考様式（人員配置体制確認表）</vt:lpstr>
      <vt:lpstr>44参考表</vt:lpstr>
      <vt:lpstr>45自立生活支援加算Ⅲ</vt:lpstr>
      <vt:lpstr>45別紙　参考書類 </vt:lpstr>
      <vt:lpstr>45参考書類 (記載例と解説)</vt:lpstr>
      <vt:lpstr>46-1ピアサポート実施加算（共同生活援助）</vt:lpstr>
      <vt:lpstr>46-2退居後ピアサポート実施加算</vt:lpstr>
      <vt:lpstr>47地域生活支援拠点等に関連する加算の届出 </vt:lpstr>
      <vt:lpstr>48障害者支援施設等感染対策向上加算</vt:lpstr>
      <vt:lpstr>49高次脳機能障害者支援体制加算</vt:lpstr>
      <vt:lpstr>50居住支援連携体制加算</vt:lpstr>
      <vt:lpstr>51地域生活支援拠点等機能強化加算</vt:lpstr>
      <vt:lpstr>52ピアサポート体制加算</vt:lpstr>
      <vt:lpstr>リスト</vt:lpstr>
      <vt:lpstr>貼付用</vt:lpstr>
      <vt:lpstr>障害児通所・入所給付費　体制等状況一覧_旧</vt:lpstr>
      <vt:lpstr>'3-1視覚・聴覚言語(Ⅰ)'!Excel_BuiltIn_Print_Area</vt:lpstr>
      <vt:lpstr>'3-2視覚・聴覚言語(Ⅱ)'!Excel_BuiltIn_Print_Area</vt:lpstr>
      <vt:lpstr>'49高次脳機能障害者支援体制加算'!Excel_BuiltIn_Print_Area</vt:lpstr>
      <vt:lpstr>'10送迎加算'!Print_Area</vt:lpstr>
      <vt:lpstr>'11日中活動支援加算'!Print_Area</vt:lpstr>
      <vt:lpstr>'17 夜間支援体制等加算　（変更・共同生活援助）'!Print_Area</vt:lpstr>
      <vt:lpstr>'17 夜間支援体制等加算　注釈付き'!Print_Area</vt:lpstr>
      <vt:lpstr>'18-1福祉専門職員配置等加算（短期入所以外）'!Print_Area</vt:lpstr>
      <vt:lpstr>'18-2福祉専門職員配置等加算（短期入所）'!Print_Area</vt:lpstr>
      <vt:lpstr>'19重度障害者支援加算（共同生活援助）'!Print_Area</vt:lpstr>
      <vt:lpstr>'１体制等状況一覧 '!Print_Area</vt:lpstr>
      <vt:lpstr>'23重度障害者支援加算（短期入所）'!Print_Area</vt:lpstr>
      <vt:lpstr>'3-1視覚・聴覚言語(Ⅰ)'!Print_Area</vt:lpstr>
      <vt:lpstr>'3-2視覚・聴覚言語(Ⅱ)'!Print_Area</vt:lpstr>
      <vt:lpstr>'36 精神障害者地域移行特別加算'!Print_Area</vt:lpstr>
      <vt:lpstr>'44参考表'!Print_Area</vt:lpstr>
      <vt:lpstr>'44人員配置体制加算（共同生活援助）'!Print_Area</vt:lpstr>
      <vt:lpstr>'44別添参考様式（人員配置体制確認表 （記載例））'!Print_Area</vt:lpstr>
      <vt:lpstr>'44別添参考様式（人員配置体制確認表）'!Print_Area</vt:lpstr>
      <vt:lpstr>'45参考書類 (記載例と解説)'!Print_Area</vt:lpstr>
      <vt:lpstr>'45自立生活支援加算Ⅲ'!Print_Area</vt:lpstr>
      <vt:lpstr>'45別紙　参考書類 '!Print_Area</vt:lpstr>
      <vt:lpstr>'46-1ピアサポート実施加算（共同生活援助）'!Print_Area</vt:lpstr>
      <vt:lpstr>'46-2退居後ピアサポート実施加算'!Print_Area</vt:lpstr>
      <vt:lpstr>'47地域生活支援拠点等に関連する加算の届出 '!Print_Area</vt:lpstr>
      <vt:lpstr>'48障害者支援施設等感染対策向上加算'!Print_Area</vt:lpstr>
      <vt:lpstr>'49高次脳機能障害者支援体制加算'!Print_Area</vt:lpstr>
      <vt:lpstr>'50居住支援連携体制加算'!Print_Area</vt:lpstr>
      <vt:lpstr>'51地域生活支援拠点等機能強化加算'!Print_Area</vt:lpstr>
      <vt:lpstr>'52ピアサポート体制加算'!Print_Area</vt:lpstr>
      <vt:lpstr>'7-1食事提供体制加算'!Print_Area</vt:lpstr>
      <vt:lpstr>'9 Ｇｈ体制'!Print_Area</vt:lpstr>
      <vt:lpstr>'障害児通所・入所給付費　体制等状況一覧_旧'!Print_Area</vt:lpstr>
      <vt:lpstr>'短2 勤務体制'!Print_Area</vt:lpstr>
      <vt:lpstr>別紙!Print_Area</vt:lpstr>
      <vt:lpstr>'様式5 体制届'!Print_Area</vt:lpstr>
      <vt:lpstr>'１体制等状況一覧 '!Print_Titles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2025-04-02T04:47:29Z</dcterms:created>
  <dcterms:modified xsi:type="dcterms:W3CDTF">2025-04-02T06:39:27Z</dcterms:modified>
</cp:coreProperties>
</file>