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/>
  <xr:revisionPtr xr6:coauthVersionLast="47" xr6:coauthVersionMax="47" documentId="13_ncr:1_{FCC3F798-B2F7-478A-93AC-BEE60AD79244}" revIDLastSave="0" xr10:uidLastSave="{00000000-0000-0000-0000-000000000000}"/>
  <bookViews>
    <workbookView activeTab="1" tabRatio="770" xr2:uid="{00000000-000D-0000-FFFF-FFFF00000000}" windowHeight="11160" windowWidth="20730" xWindow="-120" yWindow="-120"/>
  </bookViews>
  <sheets>
    <sheet r:id="rId1" name="自立支援医療機関（病院）" sheetId="7"/>
    <sheet r:id="rId2" name="自立支援医療機関 (薬局)" sheetId="8"/>
    <sheet r:id="rId3" name="自立支援医療機関 (訪問看護事業者等)" sheetId="18"/>
    <sheet r:id="rId4" name="更新処理用（病院） 指定日順" sheetId="14" state="hidden"/>
    <sheet r:id="rId5" name="更新処理用 (薬局) 指定日順" sheetId="15" state="hidden"/>
    <sheet r:id="rId6" name="H26更新処理用（病院）指定日順" sheetId="16" state="hidden"/>
    <sheet r:id="rId7" name="H26更新処理用 (薬局)指定日順" sheetId="17" state="hidden"/>
  </sheets>
  <definedNames>
    <definedName hidden="1" localSheetId="6" name="_xlnm._FilterDatabase">'H26更新処理用 (薬局)指定日順'!$B$3:$O$48</definedName>
    <definedName hidden="1" localSheetId="5" name="_xlnm._FilterDatabase">'H26更新処理用（病院）指定日順'!$A$3:$P$28</definedName>
    <definedName hidden="1" localSheetId="4" name="_xlnm._FilterDatabase">'更新処理用 (薬局) 指定日順'!$B$1:$N$40</definedName>
    <definedName hidden="1" localSheetId="3" name="_xlnm._FilterDatabase">'更新処理用（病院） 指定日順'!$B$1:$N$26</definedName>
    <definedName hidden="1" localSheetId="2" name="_xlnm._FilterDatabase">'自立支援医療機関 (訪問看護事業者等)'!$B$3:$H$4</definedName>
    <definedName hidden="1" localSheetId="1" name="_xlnm._FilterDatabase">'自立支援医療機関 (薬局)'!$B$3:$H$101</definedName>
    <definedName hidden="1" localSheetId="0" name="_xlnm._FilterDatabase">'自立支援医療機関（病院）'!$A$3:$I$32</definedName>
    <definedName localSheetId="6" name="_xlnm.Print_Area">'H26更新処理用 (薬局)指定日順'!$A$1:$M$48</definedName>
    <definedName localSheetId="5" name="_xlnm.Print_Area">'H26更新処理用（病院）指定日順'!$A$1:$M$28</definedName>
    <definedName localSheetId="4" name="_xlnm.Print_Area">'更新処理用 (薬局) 指定日順'!$B$1:$L$40</definedName>
    <definedName localSheetId="3" name="_xlnm.Print_Area">'更新処理用（病院） 指定日順'!$B$1:$L$26</definedName>
    <definedName localSheetId="2" name="_xlnm.Print_Area">'自立支援医療機関 (訪問看護事業者等)'!$A$1:$H$12</definedName>
    <definedName localSheetId="1" name="_xlnm.Print_Area">'自立支援医療機関 (薬局)'!$A$1:$H$101</definedName>
    <definedName localSheetId="0" name="_xlnm.Print_Area">'自立支援医療機関（病院）'!$A$1:$I$34</definedName>
    <definedName localSheetId="6" name="_xlnm.Print_Titles">'H26更新処理用 (薬局)指定日順'!$1:$3</definedName>
    <definedName localSheetId="5" name="_xlnm.Print_Titles">'H26更新処理用（病院）指定日順'!$3:$3</definedName>
    <definedName localSheetId="4" name="_xlnm.Print_Titles">'更新処理用 (薬局) 指定日順'!$1:$1</definedName>
    <definedName localSheetId="3" name="_xlnm.Print_Titles">'更新処理用（病院） 指定日順'!$1:$1</definedName>
    <definedName localSheetId="2" name="_xlnm.Print_Titles">'自立支援医療機関 (訪問看護事業者等)'!$1:$3</definedName>
    <definedName localSheetId="1" name="_xlnm.Print_Titles">'自立支援医療機関 (薬局)'!$1:$3</definedName>
    <definedName localSheetId="0" name="_xlnm.Print_Titles">'自立支援医療機関（病院）'!$3:$3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8" l="1"/>
  <c r="A81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C81" i="8"/>
  <c r="C67" i="8"/>
  <c r="C66" i="8"/>
  <c r="A59" i="8" l="1"/>
  <c r="C11" i="18"/>
  <c r="C12" i="18"/>
  <c r="C10" i="18"/>
  <c r="C75" i="8"/>
  <c r="C83" i="8"/>
  <c r="C9" i="18" l="1"/>
  <c r="C9" i="8"/>
  <c r="C44" i="8"/>
  <c r="C40" i="8"/>
  <c r="C54" i="8"/>
  <c r="C53" i="8"/>
  <c r="C98" i="8"/>
  <c r="C7" i="8"/>
  <c r="C29" i="8"/>
  <c r="C22" i="8"/>
  <c r="C19" i="8"/>
  <c r="C87" i="8"/>
  <c r="C85" i="8"/>
  <c r="C88" i="8"/>
  <c r="C99" i="8"/>
  <c r="C6" i="8"/>
  <c r="C26" i="8"/>
  <c r="C30" i="8"/>
  <c r="C84" i="8"/>
  <c r="C36" i="8"/>
  <c r="C11" i="8"/>
  <c r="C76" i="8"/>
  <c r="C10" i="8"/>
  <c r="C45" i="8"/>
  <c r="C63" i="8"/>
  <c r="C100" i="8"/>
  <c r="C65" i="8"/>
  <c r="C74" i="8"/>
  <c r="C13" i="8"/>
  <c r="C61" i="8"/>
  <c r="C95" i="8"/>
  <c r="C82" i="8"/>
  <c r="C21" i="8"/>
  <c r="C97" i="8"/>
  <c r="C47" i="8"/>
  <c r="C86" i="8"/>
  <c r="C28" i="8"/>
  <c r="C20" i="8"/>
  <c r="C48" i="8"/>
  <c r="C56" i="8"/>
  <c r="C32" i="8"/>
  <c r="C17" i="8"/>
  <c r="C15" i="8"/>
  <c r="C4" i="8"/>
  <c r="C89" i="8"/>
  <c r="C70" i="8"/>
  <c r="C25" i="8"/>
  <c r="C41" i="8"/>
  <c r="C90" i="8"/>
  <c r="C31" i="8"/>
  <c r="C60" i="8"/>
  <c r="C38" i="8"/>
  <c r="C14" i="8"/>
  <c r="C64" i="8"/>
  <c r="C62" i="8"/>
  <c r="C12" i="8"/>
  <c r="C71" i="8"/>
  <c r="C79" i="8"/>
  <c r="C72" i="8"/>
  <c r="C73" i="8"/>
  <c r="C46" i="8"/>
  <c r="C24" i="8"/>
  <c r="C52" i="8"/>
  <c r="C91" i="8"/>
  <c r="C96" i="8"/>
  <c r="C92" i="8"/>
  <c r="C37" i="8"/>
  <c r="C93" i="8"/>
  <c r="C50" i="8"/>
  <c r="C39" i="8"/>
  <c r="C5" i="8"/>
  <c r="C27" i="8"/>
  <c r="C68" i="8"/>
  <c r="C78" i="8"/>
  <c r="C55" i="8"/>
  <c r="C23" i="8"/>
  <c r="C34" i="8"/>
  <c r="C80" i="8"/>
  <c r="C18" i="8"/>
  <c r="C33" i="8"/>
  <c r="C35" i="8"/>
  <c r="C69" i="8"/>
  <c r="C49" i="8"/>
  <c r="C42" i="8"/>
  <c r="C101" i="8"/>
  <c r="C57" i="8"/>
  <c r="C51" i="8"/>
  <c r="C94" i="8"/>
  <c r="C77" i="8"/>
  <c r="C43" i="8"/>
  <c r="C8" i="8"/>
  <c r="C58" i="8"/>
  <c r="C16" i="8"/>
  <c r="A4" i="8" l="1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60" i="8"/>
  <c r="A61" i="8"/>
  <c r="A62" i="8"/>
  <c r="A63" i="8"/>
  <c r="A64" i="8"/>
  <c r="A6" i="7" l="1"/>
  <c r="C24" i="7"/>
  <c r="C23" i="7"/>
  <c r="C22" i="7"/>
  <c r="C6" i="7"/>
  <c r="C8" i="18"/>
  <c r="C6" i="18"/>
  <c r="C7" i="18"/>
  <c r="A4" i="18" l="1"/>
  <c r="C18" i="7"/>
  <c r="C17" i="7"/>
  <c r="C28" i="7"/>
  <c r="C27" i="7"/>
  <c r="C13" i="7"/>
  <c r="C14" i="7"/>
  <c r="C8" i="7"/>
  <c r="C20" i="7"/>
  <c r="C21" i="7"/>
  <c r="C10" i="7"/>
  <c r="C31" i="7"/>
  <c r="C11" i="7"/>
  <c r="C30" i="7"/>
  <c r="C19" i="7"/>
  <c r="C9" i="7"/>
  <c r="C32" i="7"/>
  <c r="C5" i="7"/>
  <c r="C12" i="7"/>
  <c r="C7" i="7"/>
  <c r="C15" i="7"/>
  <c r="C25" i="7"/>
  <c r="C16" i="7"/>
  <c r="C4" i="7"/>
  <c r="C29" i="7"/>
  <c r="C26" i="7"/>
  <c r="C5" i="18"/>
  <c r="C4" i="18"/>
  <c r="A21" i="7" l="1"/>
  <c r="A19" i="7"/>
  <c r="A20" i="7"/>
  <c r="A12" i="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O2" i="17"/>
  <c r="A26" i="16"/>
  <c r="A28" i="16"/>
  <c r="A12" i="16"/>
  <c r="A11" i="16"/>
  <c r="A10" i="16"/>
  <c r="A9" i="16"/>
  <c r="A8" i="16"/>
  <c r="A7" i="16"/>
  <c r="A5" i="16"/>
  <c r="A22" i="16"/>
  <c r="A23" i="16"/>
  <c r="A14" i="16"/>
  <c r="A6" i="16"/>
  <c r="A27" i="16"/>
  <c r="A21" i="16"/>
  <c r="A20" i="16"/>
  <c r="A19" i="16"/>
  <c r="A18" i="16"/>
  <c r="A13" i="16"/>
  <c r="A24" i="16"/>
  <c r="A17" i="16"/>
  <c r="A16" i="16"/>
  <c r="A15" i="16"/>
  <c r="A4" i="16"/>
  <c r="A25" i="16"/>
  <c r="O2" i="16"/>
  <c r="A3" i="15"/>
  <c r="A4" i="15"/>
  <c r="A5" i="15"/>
  <c r="A6" i="15"/>
  <c r="A7" i="15"/>
  <c r="A8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2" i="15"/>
  <c r="A24" i="14"/>
  <c r="A2" i="14"/>
  <c r="A14" i="14"/>
  <c r="A15" i="14"/>
  <c r="A16" i="14"/>
  <c r="A11" i="14"/>
  <c r="A23" i="14"/>
  <c r="A12" i="14"/>
  <c r="A17" i="14"/>
  <c r="A18" i="14"/>
  <c r="A19" i="14"/>
  <c r="A20" i="14"/>
  <c r="A26" i="14"/>
  <c r="A4" i="14"/>
  <c r="A13" i="14"/>
  <c r="A22" i="14"/>
  <c r="A21" i="14"/>
  <c r="A3" i="14"/>
  <c r="A5" i="14"/>
  <c r="A6" i="14"/>
  <c r="A7" i="14"/>
  <c r="A8" i="14"/>
  <c r="A9" i="14"/>
  <c r="A10" i="14"/>
  <c r="A25" i="14"/>
  <c r="A10" i="7"/>
  <c r="A9" i="7"/>
  <c r="A5" i="7"/>
  <c r="A8" i="7"/>
  <c r="A11" i="7"/>
  <c r="A7" i="7"/>
  <c r="A4" i="7"/>
  <c r="A13" i="7"/>
  <c r="A14" i="7"/>
  <c r="A15" i="7"/>
  <c r="A16" i="7"/>
  <c r="A17" i="7"/>
  <c r="A1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fureai</author>
  </authors>
  <commentList>
    <comment ref="B101" authorId="0" shapeId="0" xr:uid="{CF838819-74C7-47FE-B56D-1D27E8984E87}">
      <text>
        <r>
          <rPr>
            <b/>
            <sz val="9"/>
            <color indexed="81"/>
            <rFont val="ＭＳ Ｐゴシック"/>
            <family val="3"/>
            <charset val="128"/>
          </rPr>
          <t>H26.11.1はちみつ薬局→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0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</t>
        </r>
      </text>
    </comment>
    <comment ref="L1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H16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8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3" authorId="0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L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H18.4.25新規申請
H18.7月部会→指定
</t>
        </r>
      </text>
    </comment>
    <comment ref="F3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H19.6.15春日一夫→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Ｈ18.4.1みなし指定
H18.6.16申請
H18.7月部会→指定
</t>
        </r>
      </text>
    </comment>
    <comment ref="G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H22.11.15 東京都江東区大島6-9-11→</t>
        </r>
      </text>
    </comment>
    <comment ref="K4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嶋崎英子（Ｈ23.2.1）→
眞田　敦人(H23.8.1)→</t>
        </r>
      </text>
    </comment>
    <comment ref="L4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H18.4月新規申請
H18.7月部会→指定
</t>
        </r>
      </text>
    </comment>
    <comment ref="H6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6" authorId="0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8" authorId="0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</t>
        </r>
      </text>
    </comment>
    <comment ref="K9" authorId="0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2" authorId="0" shapeId="0" xr:uid="{00000000-0006-0000-04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H20.1.15春日一夫→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00000000-0006-0000-04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5" authorId="0" shapeId="0" xr:uid="{00000000-0006-0000-04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5" authorId="0" shapeId="0" xr:uid="{00000000-0006-0000-04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5" authorId="0" shapeId="0" xr:uid="{00000000-0006-0000-04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K16" authorId="0" shapeId="0" xr:uid="{00000000-0006-0000-04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Ｈ21.6.1管理薬剤師の変更　村田聡→段畑和恵
</t>
        </r>
      </text>
    </comment>
    <comment ref="K18" authorId="0" shapeId="0" xr:uid="{00000000-0006-0000-04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0" authorId="0" shapeId="0" xr:uid="{00000000-0006-0000-04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安広→H24.5.16小島隆志→
</t>
        </r>
      </text>
    </comment>
    <comment ref="K21" authorId="0" shapeId="0" xr:uid="{00000000-0006-0000-04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4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</t>
        </r>
      </text>
    </comment>
    <comment ref="K25" authorId="0" shapeId="0" xr:uid="{00000000-0006-0000-04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6" authorId="0" shapeId="0" xr:uid="{00000000-0006-0000-0400-000019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6" authorId="0" shapeId="0" xr:uid="{00000000-0006-0000-0400-00001A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6" authorId="0" shapeId="0" xr:uid="{00000000-0006-0000-04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</t>
        </r>
      </text>
    </comment>
    <comment ref="D27" authorId="0" shapeId="0" xr:uid="{00000000-0006-0000-04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8" authorId="0" shapeId="0" xr:uid="{00000000-0006-0000-0400-00001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4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4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4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4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4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4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4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4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4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4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4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0" authorId="0" shapeId="0" xr:uid="{00000000-0006-0000-04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2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3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
H24.10.26中村和徳→
H25.10.30佐藤顕三→</t>
        </r>
      </text>
    </comment>
    <comment ref="L13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I1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更生医療のみになっていたが、H19年の指定書では育成もあるため修正（H24.9)</t>
        </r>
      </text>
    </comment>
    <comment ref="K15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氏名変更（帰化）：金泰正→</t>
        </r>
      </text>
    </comment>
    <comment ref="H17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9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9" authorId="0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3" authorId="0" shapeId="0" xr:uid="{00000000-0006-0000-05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4" authorId="0" shapeId="0" xr:uid="{00000000-0006-0000-05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
H25.10.30仲村聡子→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F5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H19.6.15春日一夫→
H24.8.1更新申請に併せて代表者（加藤博美→川井淳）、薬剤師の変更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H21.5.1「開設者の所在地の変更」
H24.8.1更新申請に併せ変更「さいたま市大宮区土手町１－３８－１アソルティ大宮ル・ノード７階」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5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H24.8.1金谷秀和→</t>
        </r>
      </text>
    </comment>
    <comment ref="K6" authorId="0" shapeId="0" xr:uid="{00000000-0006-0000-0600-000004000000}">
      <text>
        <r>
          <rPr>
            <sz val="9"/>
            <color indexed="81"/>
            <rFont val="ＭＳ Ｐゴシック"/>
            <family val="3"/>
            <charset val="128"/>
          </rPr>
          <t>眞田　敦人(H23.8.1)→</t>
        </r>
      </text>
    </comment>
    <comment ref="H8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8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0" authorId="0" shapeId="0" xr:uid="{00000000-0006-0000-0600-000008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
氏名変更：小杉→山田（H24.11.22）</t>
        </r>
      </text>
    </comment>
    <comment ref="K11" authorId="0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2" authorId="0" shapeId="0" xr:uid="{00000000-0006-0000-06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H24.12.17平野響子→
H25.12.1浦野久美→</t>
        </r>
      </text>
    </comment>
    <comment ref="D13" authorId="0" shapeId="0" xr:uid="{00000000-0006-0000-0600-00000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3" authorId="0" shapeId="0" xr:uid="{00000000-0006-0000-06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H24.8.25竹林和人→</t>
        </r>
      </text>
    </comment>
    <comment ref="K13" authorId="0" shapeId="0" xr:uid="{00000000-0006-0000-06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H24.7.3長澤祐樹→</t>
        </r>
      </text>
    </comment>
    <comment ref="K14" authorId="0" shapeId="0" xr:uid="{00000000-0006-0000-06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H24.12.18田中敏一→</t>
        </r>
      </text>
    </comment>
    <comment ref="F16" authorId="0" shapeId="0" xr:uid="{00000000-0006-0000-06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H25.10.7宮崎裕→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00000000-0006-0000-06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H25.5.15受付　旧：東京都千代田区飯田橋3-2-9福田ビル2階
H25.11.1東京都千代田区飯田橋3-4-4第5田中ビル7F→</t>
        </r>
      </text>
    </comment>
    <comment ref="B17" authorId="0" shapeId="0" xr:uid="{00000000-0006-0000-06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7" authorId="0" shapeId="0" xr:uid="{00000000-0006-0000-06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7" authorId="0" shapeId="0" xr:uid="{00000000-0006-0000-06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G18" authorId="0" shapeId="0" xr:uid="{00000000-0006-0000-0600-000014000000}">
      <text>
        <r>
          <rPr>
            <sz val="9"/>
            <color indexed="81"/>
            <rFont val="ＭＳ Ｐゴシック"/>
            <family val="3"/>
            <charset val="128"/>
          </rPr>
          <t>H25.12.1更新申請の際、開設者住所変更
さいたま市北区日進町1-301-1→</t>
        </r>
      </text>
    </comment>
    <comment ref="K19" authorId="0" shapeId="0" xr:uid="{00000000-0006-0000-06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1" authorId="0" shapeId="0" xr:uid="{00000000-0006-0000-06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安広→24.5.16小島隆志→
</t>
        </r>
      </text>
    </comment>
    <comment ref="K22" authorId="0" shapeId="0" xr:uid="{00000000-0006-0000-06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6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針谷　修司→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4" authorId="0" shapeId="0" xr:uid="{00000000-0006-0000-06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H21.3.9【薬剤師の変更】→佐藤哲仁→安野浩崇→H26.2.1山下卓久→
</t>
        </r>
      </text>
    </comment>
    <comment ref="K26" authorId="0" shapeId="0" xr:uid="{00000000-0006-0000-0600-00001A000000}">
      <text>
        <r>
          <rPr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7" authorId="0" shapeId="0" xr:uid="{00000000-0006-0000-0600-00001B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7" authorId="0" shapeId="0" xr:uid="{00000000-0006-0000-06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7" authorId="0" shapeId="0" xr:uid="{00000000-0006-0000-06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
H24.7.1鈴木信悟→</t>
        </r>
      </text>
    </comment>
    <comment ref="D28" authorId="0" shapeId="0" xr:uid="{00000000-0006-0000-06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6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6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6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6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6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6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6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6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6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6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6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39" authorId="0" shapeId="0" xr:uid="{00000000-0006-0000-0600-00002A000000}">
      <text>
        <r>
          <rPr>
            <sz val="9"/>
            <color indexed="81"/>
            <rFont val="ＭＳ Ｐゴシック"/>
            <family val="3"/>
            <charset val="128"/>
          </rPr>
          <t>旧：金城　絵理子(H25.3.4)</t>
        </r>
      </text>
    </comment>
    <comment ref="D40" authorId="0" shapeId="0" xr:uid="{00000000-0006-0000-0600-00002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1" authorId="0" shapeId="0" xr:uid="{00000000-0006-0000-0600-00002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2" authorId="0" shapeId="0" xr:uid="{00000000-0006-0000-0600-00002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3" authorId="0" shapeId="0" xr:uid="{00000000-0006-0000-0600-00002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43" authorId="0" shapeId="0" xr:uid="{00000000-0006-0000-06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H25.12.1内田佳代子→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<sst xmlns="http://schemas.openxmlformats.org/spreadsheetml/2006/main" count="2304" uniqueCount="954">
  <si>
    <t>350-1175</t>
  </si>
  <si>
    <t>川越市笠幡3724-6</t>
  </si>
  <si>
    <t>049-231-1552</t>
  </si>
  <si>
    <t>腎臓</t>
  </si>
  <si>
    <t>350-1167</t>
  </si>
  <si>
    <t>川越市大袋新田977-9</t>
  </si>
  <si>
    <t>049-244-6340</t>
  </si>
  <si>
    <t>脳神経外科</t>
  </si>
  <si>
    <t>心臓脈管外科</t>
  </si>
  <si>
    <t>埼玉医科大学総合医療センター</t>
  </si>
  <si>
    <t>350-0844</t>
  </si>
  <si>
    <t>川越市鴨田1981</t>
  </si>
  <si>
    <t>耳鼻咽喉科</t>
  </si>
  <si>
    <t>整形外科</t>
  </si>
  <si>
    <t>形成外科</t>
  </si>
  <si>
    <t>350-1123</t>
  </si>
  <si>
    <t>伊佐沼クリニック耳鼻咽喉科診療所</t>
  </si>
  <si>
    <t>350-0001</t>
  </si>
  <si>
    <t>川越市古谷上27-1</t>
  </si>
  <si>
    <t>049-235-0100</t>
  </si>
  <si>
    <t>時田　信博</t>
  </si>
  <si>
    <t>（医）社団尚篤会　赤心クリニック</t>
  </si>
  <si>
    <t>049-225-3324</t>
  </si>
  <si>
    <t>（医）　赤心堂病院</t>
  </si>
  <si>
    <t>川越市脇田本町25-19</t>
  </si>
  <si>
    <t>049-242-1181</t>
  </si>
  <si>
    <t>昆　　晃</t>
  </si>
  <si>
    <t>会田矯正歯科</t>
  </si>
  <si>
    <t>350-1122</t>
  </si>
  <si>
    <t>川越市脇田町12-15　ｹｲｱｲﾋﾞﾙ3F</t>
  </si>
  <si>
    <t>049-227-7757</t>
  </si>
  <si>
    <t>矯正歯科</t>
  </si>
  <si>
    <t>会田　泰明</t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</si>
  <si>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</si>
  <si>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郵便番号</t>
    <rPh sb="0" eb="4">
      <t>ユウビンバンゴウ</t>
    </rPh>
    <phoneticPr fontId="2"/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</si>
  <si>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</si>
  <si>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</si>
  <si>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担当する医療</t>
    <rPh sb="0" eb="2">
      <t>タントウ</t>
    </rPh>
    <rPh sb="4" eb="6">
      <t>イリョウ</t>
    </rPh>
    <phoneticPr fontId="2"/>
  </si>
  <si>
    <t>御手洗　哲也</t>
    <rPh sb="0" eb="3">
      <t>ミタライ</t>
    </rPh>
    <rPh sb="4" eb="6">
      <t>テツヤ</t>
    </rPh>
    <phoneticPr fontId="2"/>
  </si>
  <si>
    <t>海津　啓之</t>
    <rPh sb="0" eb="2">
      <t>カイヅ</t>
    </rPh>
    <rPh sb="3" eb="5">
      <t>ヒロユキ</t>
    </rPh>
    <phoneticPr fontId="2"/>
  </si>
  <si>
    <t>菊地　茂</t>
    <rPh sb="0" eb="2">
      <t>キクチ</t>
    </rPh>
    <rPh sb="3" eb="4">
      <t>シゲ</t>
    </rPh>
    <phoneticPr fontId="2"/>
  </si>
  <si>
    <t>岸眼科医院</t>
    <rPh sb="0" eb="1">
      <t>キシ</t>
    </rPh>
    <rPh sb="1" eb="3">
      <t>ガンカ</t>
    </rPh>
    <rPh sb="3" eb="5">
      <t>イイン</t>
    </rPh>
    <phoneticPr fontId="2"/>
  </si>
  <si>
    <t>川越市石原町1-10-3</t>
    <rPh sb="0" eb="3">
      <t>カワゴエシ</t>
    </rPh>
    <rPh sb="3" eb="6">
      <t>イシハラマチ</t>
    </rPh>
    <phoneticPr fontId="2"/>
  </si>
  <si>
    <t>眼科</t>
    <rPh sb="0" eb="2">
      <t>ガンカ</t>
    </rPh>
    <phoneticPr fontId="2"/>
  </si>
  <si>
    <t>岸　桂</t>
    <rPh sb="0" eb="1">
      <t>キシ</t>
    </rPh>
    <rPh sb="2" eb="3">
      <t>カツラ</t>
    </rPh>
    <phoneticPr fontId="2"/>
  </si>
  <si>
    <t>腎臓</t>
    <rPh sb="0" eb="2">
      <t>ジンゾウ</t>
    </rPh>
    <phoneticPr fontId="2"/>
  </si>
  <si>
    <t>諏訪多　順二</t>
    <rPh sb="0" eb="2">
      <t>スワ</t>
    </rPh>
    <rPh sb="2" eb="3">
      <t>オオ</t>
    </rPh>
    <rPh sb="4" eb="6">
      <t>ジュンジ</t>
    </rPh>
    <phoneticPr fontId="2"/>
  </si>
  <si>
    <t>酒井　宏哉</t>
    <rPh sb="0" eb="2">
      <t>サカイ</t>
    </rPh>
    <rPh sb="3" eb="4">
      <t>ヒロシ</t>
    </rPh>
    <rPh sb="4" eb="5">
      <t>ヤ</t>
    </rPh>
    <phoneticPr fontId="2"/>
  </si>
  <si>
    <t>はつかり薬局</t>
    <rPh sb="4" eb="6">
      <t>ヤッキョク</t>
    </rPh>
    <phoneticPr fontId="2"/>
  </si>
  <si>
    <t>金谷　秀和</t>
    <rPh sb="0" eb="1">
      <t>カナ</t>
    </rPh>
    <rPh sb="1" eb="2">
      <t>タニ</t>
    </rPh>
    <rPh sb="3" eb="5">
      <t>ヒデカズ</t>
    </rPh>
    <phoneticPr fontId="2"/>
  </si>
  <si>
    <t>イルカ薬局</t>
    <rPh sb="3" eb="5">
      <t>ヤッキョク</t>
    </rPh>
    <phoneticPr fontId="2"/>
  </si>
  <si>
    <t>ぽぷら薬局</t>
    <rPh sb="3" eb="5">
      <t>ヤッキョク</t>
    </rPh>
    <phoneticPr fontId="2"/>
  </si>
  <si>
    <t>スギ薬局　川越南古谷店</t>
    <rPh sb="2" eb="4">
      <t>ヤッキョク</t>
    </rPh>
    <rPh sb="5" eb="7">
      <t>カワゴエ</t>
    </rPh>
    <rPh sb="7" eb="10">
      <t>ミナミフルヤ</t>
    </rPh>
    <rPh sb="10" eb="11">
      <t>テン</t>
    </rPh>
    <phoneticPr fontId="2"/>
  </si>
  <si>
    <t>スギ薬局　川越山田店</t>
    <rPh sb="2" eb="4">
      <t>ヤッキョク</t>
    </rPh>
    <rPh sb="5" eb="7">
      <t>カワゴエ</t>
    </rPh>
    <rPh sb="7" eb="9">
      <t>ヤマダ</t>
    </rPh>
    <rPh sb="9" eb="10">
      <t>テン</t>
    </rPh>
    <phoneticPr fontId="2"/>
  </si>
  <si>
    <t>薬局</t>
    <rPh sb="0" eb="2">
      <t>ヤッキョク</t>
    </rPh>
    <phoneticPr fontId="2"/>
  </si>
  <si>
    <t>指定年月日</t>
    <rPh sb="0" eb="2">
      <t>シテイ</t>
    </rPh>
    <rPh sb="2" eb="5">
      <t>ネンガッピ</t>
    </rPh>
    <phoneticPr fontId="2"/>
  </si>
  <si>
    <t>変更年月日</t>
    <rPh sb="0" eb="2">
      <t>ヘンコウ</t>
    </rPh>
    <rPh sb="2" eb="5">
      <t>ネンガッピ</t>
    </rPh>
    <phoneticPr fontId="2"/>
  </si>
  <si>
    <t>備考</t>
    <rPh sb="0" eb="2">
      <t>ビコウ</t>
    </rPh>
    <phoneticPr fontId="2"/>
  </si>
  <si>
    <t>区別</t>
    <rPh sb="0" eb="2">
      <t>クベツ</t>
    </rPh>
    <phoneticPr fontId="2"/>
  </si>
  <si>
    <t>みなし更新</t>
    <rPh sb="3" eb="5">
      <t>コウシン</t>
    </rPh>
    <phoneticPr fontId="2"/>
  </si>
  <si>
    <t>新規</t>
    <rPh sb="0" eb="2">
      <t>シンキ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</si>
  <si>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</si>
  <si>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育成・更生</t>
    <rPh sb="0" eb="2">
      <t>イクセイ</t>
    </rPh>
    <rPh sb="3" eb="5">
      <t>コウセイ</t>
    </rPh>
    <phoneticPr fontId="2"/>
  </si>
  <si>
    <t>更生</t>
    <rPh sb="0" eb="2">
      <t>コウセイ</t>
    </rPh>
    <phoneticPr fontId="2"/>
  </si>
  <si>
    <t>日高　康雄</t>
    <rPh sb="0" eb="2">
      <t>ヒダカ</t>
    </rPh>
    <rPh sb="3" eb="5">
      <t>ヤスオ</t>
    </rPh>
    <phoneticPr fontId="2"/>
  </si>
  <si>
    <t>関谷　繁樹</t>
    <rPh sb="0" eb="2">
      <t>セキヤ</t>
    </rPh>
    <rPh sb="3" eb="5">
      <t>シゲキ</t>
    </rPh>
    <phoneticPr fontId="2"/>
  </si>
  <si>
    <t>変更</t>
    <rPh sb="0" eb="2">
      <t>ヘンコウ</t>
    </rPh>
    <phoneticPr fontId="2"/>
  </si>
  <si>
    <t>整形外科</t>
    <rPh sb="0" eb="2">
      <t>セイケイ</t>
    </rPh>
    <rPh sb="2" eb="4">
      <t>ゲカ</t>
    </rPh>
    <phoneticPr fontId="2"/>
  </si>
  <si>
    <t>池袋　泰三</t>
    <rPh sb="0" eb="2">
      <t>イケブクロ</t>
    </rPh>
    <rPh sb="3" eb="5">
      <t>タイゾウ</t>
    </rPh>
    <phoneticPr fontId="2"/>
  </si>
  <si>
    <t>池袋　賢一</t>
    <rPh sb="0" eb="2">
      <t>イケブクロ</t>
    </rPh>
    <rPh sb="3" eb="5">
      <t>ケンイチ</t>
    </rPh>
    <phoneticPr fontId="2"/>
  </si>
  <si>
    <t>金川　誠一</t>
    <rPh sb="0" eb="2">
      <t>カネカワ</t>
    </rPh>
    <rPh sb="3" eb="5">
      <t>セイイチ</t>
    </rPh>
    <phoneticPr fontId="2"/>
  </si>
  <si>
    <t>（医）社団誠弘会　鶴ヶ島駅前クリニック</t>
    <rPh sb="9" eb="12">
      <t>ツルガシマ</t>
    </rPh>
    <rPh sb="12" eb="14">
      <t>エキマエ</t>
    </rPh>
    <phoneticPr fontId="2"/>
  </si>
  <si>
    <t>(医）社団石川記念会　川越駅前クリニック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3">
      <t>カワゴエ</t>
    </rPh>
    <rPh sb="13" eb="15">
      <t>エキマエ</t>
    </rPh>
    <phoneticPr fontId="2"/>
  </si>
  <si>
    <t>金　泰正</t>
    <rPh sb="0" eb="1">
      <t>キン</t>
    </rPh>
    <rPh sb="2" eb="4">
      <t>ヤスマサ</t>
    </rPh>
    <phoneticPr fontId="2"/>
  </si>
  <si>
    <t>(医）朋壮会　南古谷クリニック</t>
    <rPh sb="1" eb="2">
      <t>イ</t>
    </rPh>
    <rPh sb="3" eb="4">
      <t>トモ</t>
    </rPh>
    <rPh sb="4" eb="5">
      <t>ソウ</t>
    </rPh>
    <rPh sb="5" eb="6">
      <t>カイ</t>
    </rPh>
    <rPh sb="7" eb="8">
      <t>ミナミ</t>
    </rPh>
    <rPh sb="8" eb="10">
      <t>フルヤ</t>
    </rPh>
    <phoneticPr fontId="2"/>
  </si>
  <si>
    <t>小腸</t>
    <rPh sb="0" eb="2">
      <t>ショウチョウ</t>
    </rPh>
    <phoneticPr fontId="2"/>
  </si>
  <si>
    <t>杉山　修</t>
    <rPh sb="0" eb="2">
      <t>スギヤマ</t>
    </rPh>
    <rPh sb="3" eb="4">
      <t>オサム</t>
    </rPh>
    <phoneticPr fontId="2"/>
  </si>
  <si>
    <t>タカノ薬局</t>
    <rPh sb="3" eb="5">
      <t>ヤッキョク</t>
    </rPh>
    <phoneticPr fontId="2"/>
  </si>
  <si>
    <t>高野　妙子</t>
    <rPh sb="0" eb="2">
      <t>コウノ</t>
    </rPh>
    <rPh sb="3" eb="5">
      <t>タエコ</t>
    </rPh>
    <phoneticPr fontId="2"/>
  </si>
  <si>
    <t>はちみつ薬局</t>
    <rPh sb="4" eb="6">
      <t>ヤッキョク</t>
    </rPh>
    <phoneticPr fontId="2"/>
  </si>
  <si>
    <t>三宅　博子</t>
    <rPh sb="0" eb="2">
      <t>ミヤケ</t>
    </rPh>
    <rPh sb="3" eb="5">
      <t>ヒロコ</t>
    </rPh>
    <phoneticPr fontId="2"/>
  </si>
  <si>
    <t>アルル薬局</t>
    <rPh sb="3" eb="5">
      <t>ヤッキョク</t>
    </rPh>
    <phoneticPr fontId="2"/>
  </si>
  <si>
    <t>田中　敏一</t>
    <rPh sb="0" eb="2">
      <t>タナカ</t>
    </rPh>
    <rPh sb="3" eb="5">
      <t>トシイチ</t>
    </rPh>
    <phoneticPr fontId="2"/>
  </si>
  <si>
    <t>管理薬剤師の変更</t>
    <rPh sb="0" eb="2">
      <t>カンリ</t>
    </rPh>
    <rPh sb="2" eb="5">
      <t>ヤクザイシ</t>
    </rPh>
    <rPh sb="6" eb="8">
      <t>ヘンコウ</t>
    </rPh>
    <phoneticPr fontId="2"/>
  </si>
  <si>
    <t>川合　緑</t>
    <rPh sb="0" eb="2">
      <t>カワイ</t>
    </rPh>
    <rPh sb="3" eb="4">
      <t>ミドリ</t>
    </rPh>
    <phoneticPr fontId="2"/>
  </si>
  <si>
    <t>井口　裕貴</t>
    <rPh sb="0" eb="2">
      <t>イグチ</t>
    </rPh>
    <rPh sb="3" eb="5">
      <t>ヒロタカ</t>
    </rPh>
    <phoneticPr fontId="2"/>
  </si>
  <si>
    <t>今中　和人</t>
    <rPh sb="0" eb="2">
      <t>イマナカ</t>
    </rPh>
    <rPh sb="3" eb="5">
      <t>カズト</t>
    </rPh>
    <phoneticPr fontId="2"/>
  </si>
  <si>
    <t>医師の変更</t>
    <rPh sb="0" eb="2">
      <t>イシ</t>
    </rPh>
    <rPh sb="3" eb="5">
      <t>ヘンコウ</t>
    </rPh>
    <phoneticPr fontId="2"/>
  </si>
  <si>
    <t>開設者の変更</t>
    <rPh sb="0" eb="2">
      <t>カイセツ</t>
    </rPh>
    <rPh sb="2" eb="3">
      <t>シャ</t>
    </rPh>
    <rPh sb="4" eb="6">
      <t>ヘンコウ</t>
    </rPh>
    <phoneticPr fontId="2"/>
  </si>
  <si>
    <t>中村　和徳</t>
    <rPh sb="0" eb="2">
      <t>ナカムラ</t>
    </rPh>
    <rPh sb="3" eb="5">
      <t>カズノリ</t>
    </rPh>
    <phoneticPr fontId="2"/>
  </si>
  <si>
    <t>すみれ薬局</t>
    <rPh sb="3" eb="5">
      <t>ヤッキョク</t>
    </rPh>
    <phoneticPr fontId="2"/>
  </si>
  <si>
    <t>高橋　豊</t>
    <rPh sb="0" eb="2">
      <t>タカハシ</t>
    </rPh>
    <rPh sb="3" eb="4">
      <t>ユタカ</t>
    </rPh>
    <phoneticPr fontId="2"/>
  </si>
  <si>
    <t>川越市的場北1-5-11</t>
    <rPh sb="0" eb="3">
      <t>カワゴエシ</t>
    </rPh>
    <rPh sb="3" eb="5">
      <t>マトバ</t>
    </rPh>
    <rPh sb="5" eb="6">
      <t>キタ</t>
    </rPh>
    <phoneticPr fontId="2"/>
  </si>
  <si>
    <t>針谷　修司</t>
    <rPh sb="0" eb="1">
      <t>ハリ</t>
    </rPh>
    <rPh sb="1" eb="2">
      <t>タニ</t>
    </rPh>
    <rPh sb="3" eb="5">
      <t>シュウジ</t>
    </rPh>
    <phoneticPr fontId="2"/>
  </si>
  <si>
    <t>根岸　和夫</t>
    <rPh sb="0" eb="2">
      <t>ネギシ</t>
    </rPh>
    <rPh sb="3" eb="5">
      <t>カズオ</t>
    </rPh>
    <phoneticPr fontId="2"/>
  </si>
  <si>
    <t>（医）社団誠弘会　池袋病院</t>
    <phoneticPr fontId="2"/>
  </si>
  <si>
    <t>齊藤　正史</t>
    <rPh sb="0" eb="2">
      <t>サイトウ</t>
    </rPh>
    <rPh sb="3" eb="5">
      <t>マサフミ</t>
    </rPh>
    <phoneticPr fontId="2"/>
  </si>
  <si>
    <t>モモ矯正歯科</t>
  </si>
  <si>
    <t>かさはた薬局</t>
    <rPh sb="4" eb="6">
      <t>ヤッキョク</t>
    </rPh>
    <phoneticPr fontId="2"/>
  </si>
  <si>
    <t>川越市大字笠幡３７２８－１</t>
    <rPh sb="0" eb="3">
      <t>カワゴエシ</t>
    </rPh>
    <rPh sb="3" eb="5">
      <t>オオアザ</t>
    </rPh>
    <rPh sb="5" eb="6">
      <t>カサ</t>
    </rPh>
    <rPh sb="6" eb="7">
      <t>ハタ</t>
    </rPh>
    <phoneticPr fontId="2"/>
  </si>
  <si>
    <t>飛鳥薬局　新富町店</t>
    <rPh sb="0" eb="2">
      <t>アスカ</t>
    </rPh>
    <rPh sb="2" eb="4">
      <t>ヤッキョク</t>
    </rPh>
    <rPh sb="5" eb="9">
      <t>シントミチョウテン</t>
    </rPh>
    <phoneticPr fontId="2"/>
  </si>
  <si>
    <t>川越市新富町２－３０－３</t>
    <rPh sb="0" eb="3">
      <t>カワゴエシ</t>
    </rPh>
    <rPh sb="3" eb="6">
      <t>シントミチョウ</t>
    </rPh>
    <phoneticPr fontId="2"/>
  </si>
  <si>
    <t>池袋　晃</t>
    <rPh sb="0" eb="2">
      <t>イケブクロ</t>
    </rPh>
    <rPh sb="3" eb="4">
      <t>アキラ</t>
    </rPh>
    <phoneticPr fontId="2"/>
  </si>
  <si>
    <t>049-223-3480</t>
    <phoneticPr fontId="2"/>
  </si>
  <si>
    <t>指定自立支援医療機関（薬局）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ヤッキョク</t>
    </rPh>
    <phoneticPr fontId="2"/>
  </si>
  <si>
    <t>作成日</t>
    <rPh sb="0" eb="3">
      <t>サクセイビ</t>
    </rPh>
    <phoneticPr fontId="2"/>
  </si>
  <si>
    <t>指定自立支援医療機関（病院）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ビョウイン</t>
    </rPh>
    <phoneticPr fontId="2"/>
  </si>
  <si>
    <t>350-0809</t>
    <phoneticPr fontId="2"/>
  </si>
  <si>
    <t>川越市鯨井新田6-1　第3今泉ビル2階</t>
    <rPh sb="3" eb="7">
      <t>クジライシンデン</t>
    </rPh>
    <rPh sb="11" eb="12">
      <t>ダイ</t>
    </rPh>
    <rPh sb="13" eb="15">
      <t>イマイズミ</t>
    </rPh>
    <rPh sb="18" eb="19">
      <t>カイ</t>
    </rPh>
    <phoneticPr fontId="2"/>
  </si>
  <si>
    <t>049-234-1411</t>
    <phoneticPr fontId="2"/>
  </si>
  <si>
    <t>（医）武蔵野総合病院</t>
    <phoneticPr fontId="2"/>
  </si>
  <si>
    <t>049-228-3400</t>
    <phoneticPr fontId="2"/>
  </si>
  <si>
    <t>049-228-3400</t>
    <phoneticPr fontId="2"/>
  </si>
  <si>
    <t>049-228-3400</t>
    <phoneticPr fontId="2"/>
  </si>
  <si>
    <t>川越市脇田本町25-18　脇田本町ビル4階</t>
    <phoneticPr fontId="2"/>
  </si>
  <si>
    <t>川越市脇田本町15-13　東上パールビル2階</t>
    <rPh sb="0" eb="3">
      <t>カワゴエシ</t>
    </rPh>
    <rPh sb="3" eb="5">
      <t>ワキタ</t>
    </rPh>
    <rPh sb="5" eb="7">
      <t>ホンマチ</t>
    </rPh>
    <rPh sb="13" eb="15">
      <t>トウジョウ</t>
    </rPh>
    <rPh sb="21" eb="22">
      <t>カイ</t>
    </rPh>
    <phoneticPr fontId="2"/>
  </si>
  <si>
    <t>049-248-4150</t>
    <phoneticPr fontId="2"/>
  </si>
  <si>
    <t>350-0824</t>
    <phoneticPr fontId="2"/>
  </si>
  <si>
    <t>049-223-1900</t>
    <phoneticPr fontId="2"/>
  </si>
  <si>
    <t>350-1136</t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</si>
  <si>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2"/>
  </si>
  <si>
    <t>049-249-6550</t>
    <phoneticPr fontId="2"/>
  </si>
  <si>
    <t>350-1123</t>
    <phoneticPr fontId="2"/>
  </si>
  <si>
    <t>川越市脇田本町16-23　永和川越駅前ビル2階</t>
    <rPh sb="0" eb="3">
      <t>カワゴエシ</t>
    </rPh>
    <rPh sb="3" eb="5">
      <t>ワキタ</t>
    </rPh>
    <rPh sb="5" eb="7">
      <t>ホンマチ</t>
    </rPh>
    <rPh sb="13" eb="15">
      <t>エイワ</t>
    </rPh>
    <rPh sb="15" eb="17">
      <t>カワゴエ</t>
    </rPh>
    <rPh sb="17" eb="19">
      <t>エキマエ</t>
    </rPh>
    <rPh sb="22" eb="23">
      <t>カイ</t>
    </rPh>
    <phoneticPr fontId="2"/>
  </si>
  <si>
    <t>049-241-0003</t>
    <phoneticPr fontId="2"/>
  </si>
  <si>
    <t>350-0023</t>
    <phoneticPr fontId="2"/>
  </si>
  <si>
    <t>川越市並木606-1</t>
    <rPh sb="0" eb="3">
      <t>カワゴエシ</t>
    </rPh>
    <rPh sb="3" eb="5">
      <t>ナミキ</t>
    </rPh>
    <phoneticPr fontId="2"/>
  </si>
  <si>
    <t>049-230-1313</t>
    <phoneticPr fontId="2"/>
  </si>
  <si>
    <t>担当する医師・薬剤師</t>
    <rPh sb="0" eb="2">
      <t>タントウ</t>
    </rPh>
    <rPh sb="4" eb="6">
      <t>イシ</t>
    </rPh>
    <rPh sb="7" eb="10">
      <t>ヤクザイシ</t>
    </rPh>
    <phoneticPr fontId="2"/>
  </si>
  <si>
    <t>049-234-2926</t>
    <phoneticPr fontId="2"/>
  </si>
  <si>
    <t>049-248-2211</t>
    <phoneticPr fontId="2"/>
  </si>
  <si>
    <t>350-0042</t>
    <phoneticPr fontId="2"/>
  </si>
  <si>
    <t>川越市中原町1-12-3</t>
    <rPh sb="0" eb="3">
      <t>カワゴエシ</t>
    </rPh>
    <rPh sb="3" eb="5">
      <t>ナカハラ</t>
    </rPh>
    <rPh sb="5" eb="6">
      <t>マチ</t>
    </rPh>
    <phoneticPr fontId="2"/>
  </si>
  <si>
    <t>川越市下新河岸38-1</t>
    <rPh sb="0" eb="3">
      <t>カワゴエシ</t>
    </rPh>
    <rPh sb="3" eb="7">
      <t>シモシンガシ</t>
    </rPh>
    <phoneticPr fontId="2"/>
  </si>
  <si>
    <t>049-246-5010</t>
    <phoneticPr fontId="2"/>
  </si>
  <si>
    <t>350-0041</t>
    <phoneticPr fontId="2"/>
  </si>
  <si>
    <t>川越市六軒町2-12-1</t>
    <rPh sb="0" eb="3">
      <t>カワゴエシ</t>
    </rPh>
    <rPh sb="3" eb="6">
      <t>ロッケンマチ</t>
    </rPh>
    <phoneticPr fontId="2"/>
  </si>
  <si>
    <t>049-229-0881</t>
    <phoneticPr fontId="2"/>
  </si>
  <si>
    <t>350-1133</t>
    <phoneticPr fontId="2"/>
  </si>
  <si>
    <t>川越市砂915-6</t>
    <rPh sb="0" eb="3">
      <t>カワゴエシ</t>
    </rPh>
    <rPh sb="3" eb="4">
      <t>スナ</t>
    </rPh>
    <phoneticPr fontId="2"/>
  </si>
  <si>
    <t>049-246-9020</t>
    <phoneticPr fontId="2"/>
  </si>
  <si>
    <t>350-0816</t>
    <phoneticPr fontId="2"/>
  </si>
  <si>
    <t>川越市上戸99</t>
    <rPh sb="0" eb="3">
      <t>カワゴエシ</t>
    </rPh>
    <rPh sb="3" eb="4">
      <t>ウエ</t>
    </rPh>
    <rPh sb="4" eb="5">
      <t>ト</t>
    </rPh>
    <phoneticPr fontId="2"/>
  </si>
  <si>
    <t>049-232-3102</t>
    <phoneticPr fontId="2"/>
  </si>
  <si>
    <t>350-0026</t>
    <phoneticPr fontId="2"/>
  </si>
  <si>
    <t>川越市泉町4-3ウニクス南古谷店ヤオコー棟内</t>
    <rPh sb="0" eb="3">
      <t>カワゴエシ</t>
    </rPh>
    <rPh sb="3" eb="4">
      <t>イズミ</t>
    </rPh>
    <rPh sb="4" eb="5">
      <t>チョウ</t>
    </rPh>
    <rPh sb="12" eb="15">
      <t>ミナミフルヤ</t>
    </rPh>
    <rPh sb="15" eb="16">
      <t>テン</t>
    </rPh>
    <rPh sb="20" eb="21">
      <t>トウ</t>
    </rPh>
    <rPh sb="21" eb="22">
      <t>ナイ</t>
    </rPh>
    <phoneticPr fontId="2"/>
  </si>
  <si>
    <t>049-230-4600</t>
    <phoneticPr fontId="2"/>
  </si>
  <si>
    <t>350-0822</t>
    <phoneticPr fontId="2"/>
  </si>
  <si>
    <t>川越市山田2042-1ヤオコー川越山田店内</t>
    <rPh sb="0" eb="3">
      <t>カワゴエシ</t>
    </rPh>
    <rPh sb="3" eb="5">
      <t>ヤマダ</t>
    </rPh>
    <rPh sb="15" eb="17">
      <t>カワゴエ</t>
    </rPh>
    <rPh sb="17" eb="19">
      <t>ヤマダ</t>
    </rPh>
    <rPh sb="19" eb="20">
      <t>テン</t>
    </rPh>
    <rPh sb="20" eb="21">
      <t>ナイ</t>
    </rPh>
    <phoneticPr fontId="2"/>
  </si>
  <si>
    <t>049-228-5200</t>
    <phoneticPr fontId="2"/>
  </si>
  <si>
    <t>350-1123</t>
    <phoneticPr fontId="2"/>
  </si>
  <si>
    <t>川越市脇田本町25-18　脇田本町ビル1階</t>
    <rPh sb="0" eb="3">
      <t>カワゴエシ</t>
    </rPh>
    <rPh sb="3" eb="5">
      <t>ワキタ</t>
    </rPh>
    <rPh sb="5" eb="7">
      <t>ホンマチ</t>
    </rPh>
    <phoneticPr fontId="2"/>
  </si>
  <si>
    <t>049-291-3810</t>
    <phoneticPr fontId="2"/>
  </si>
  <si>
    <t>350-1123</t>
    <phoneticPr fontId="2"/>
  </si>
  <si>
    <t>川越市脇田本町25-18　脇田本町ビル2階</t>
    <rPh sb="0" eb="3">
      <t>カワゴエシ</t>
    </rPh>
    <rPh sb="3" eb="5">
      <t>ワキタ</t>
    </rPh>
    <rPh sb="5" eb="7">
      <t>ホンマチ</t>
    </rPh>
    <phoneticPr fontId="2"/>
  </si>
  <si>
    <t>049-240-6085</t>
    <phoneticPr fontId="2"/>
  </si>
  <si>
    <t>350-1165</t>
    <phoneticPr fontId="2"/>
  </si>
  <si>
    <t>川越市南台2-13-13</t>
    <rPh sb="0" eb="3">
      <t>カワゴエシ</t>
    </rPh>
    <rPh sb="3" eb="5">
      <t>ミナミダイ</t>
    </rPh>
    <phoneticPr fontId="2"/>
  </si>
  <si>
    <t>049-245-2330</t>
    <phoneticPr fontId="2"/>
  </si>
  <si>
    <t>川越市脇田本町15-21　KJ第3ビル1F</t>
    <rPh sb="0" eb="3">
      <t>カワゴエシ</t>
    </rPh>
    <rPh sb="3" eb="5">
      <t>ワキタ</t>
    </rPh>
    <rPh sb="5" eb="7">
      <t>ホンマチ</t>
    </rPh>
    <rPh sb="15" eb="16">
      <t>ダイ</t>
    </rPh>
    <phoneticPr fontId="2"/>
  </si>
  <si>
    <t>049-291-6250</t>
    <phoneticPr fontId="2"/>
  </si>
  <si>
    <t>350-0046</t>
    <phoneticPr fontId="2"/>
  </si>
  <si>
    <t>川越市菅原町20-19</t>
    <rPh sb="0" eb="3">
      <t>カワゴエシ</t>
    </rPh>
    <rPh sb="3" eb="6">
      <t>スガハラチョウ</t>
    </rPh>
    <phoneticPr fontId="2"/>
  </si>
  <si>
    <t>049-223-0555</t>
    <phoneticPr fontId="2"/>
  </si>
  <si>
    <t>049-235-6699</t>
    <phoneticPr fontId="2"/>
  </si>
  <si>
    <t>350-0844</t>
    <phoneticPr fontId="2"/>
  </si>
  <si>
    <t>川越市鴨田1205-1</t>
    <rPh sb="0" eb="3">
      <t>カワゴエシ</t>
    </rPh>
    <rPh sb="3" eb="5">
      <t>カモダ</t>
    </rPh>
    <phoneticPr fontId="2"/>
  </si>
  <si>
    <t>350-1144</t>
    <phoneticPr fontId="2"/>
  </si>
  <si>
    <t>川越市稲荷町16-40</t>
    <rPh sb="0" eb="3">
      <t>カワゴエシ</t>
    </rPh>
    <rPh sb="3" eb="6">
      <t>イナリチョウ</t>
    </rPh>
    <phoneticPr fontId="2"/>
  </si>
  <si>
    <t>049-246-6820</t>
    <phoneticPr fontId="2"/>
  </si>
  <si>
    <t>川越市鴨田1293-1</t>
    <rPh sb="0" eb="3">
      <t>カワゴエシ</t>
    </rPh>
    <rPh sb="3" eb="5">
      <t>カモダ</t>
    </rPh>
    <phoneticPr fontId="2"/>
  </si>
  <si>
    <t>049-227-5181</t>
    <phoneticPr fontId="2"/>
  </si>
  <si>
    <t>川越市鴨田1210-1</t>
    <rPh sb="0" eb="3">
      <t>カワゴエシ</t>
    </rPh>
    <phoneticPr fontId="2"/>
  </si>
  <si>
    <t>049-227-8121</t>
    <phoneticPr fontId="2"/>
  </si>
  <si>
    <t>350-0844</t>
    <phoneticPr fontId="2"/>
  </si>
  <si>
    <t>川越市鴨田2001-1</t>
    <rPh sb="0" eb="3">
      <t>カワゴエシ</t>
    </rPh>
    <rPh sb="3" eb="5">
      <t>カモダ</t>
    </rPh>
    <phoneticPr fontId="2"/>
  </si>
  <si>
    <t>049-229-3933</t>
    <phoneticPr fontId="2"/>
  </si>
  <si>
    <t>350-0824</t>
    <phoneticPr fontId="2"/>
  </si>
  <si>
    <t>川越市石原町1-9-1</t>
    <rPh sb="0" eb="3">
      <t>カワゴエシ</t>
    </rPh>
    <rPh sb="3" eb="6">
      <t>イシワラマチ</t>
    </rPh>
    <phoneticPr fontId="2"/>
  </si>
  <si>
    <t>049-225-7065</t>
    <phoneticPr fontId="2"/>
  </si>
  <si>
    <t>350-1102</t>
    <phoneticPr fontId="2"/>
  </si>
  <si>
    <t>049-239-5888</t>
    <phoneticPr fontId="2"/>
  </si>
  <si>
    <t>049-227-5557</t>
    <phoneticPr fontId="2"/>
  </si>
  <si>
    <t>　(医）瑞友会　新河岸腎クリニック</t>
    <phoneticPr fontId="2"/>
  </si>
  <si>
    <t>開設者</t>
    <rPh sb="0" eb="2">
      <t>カイセツ</t>
    </rPh>
    <rPh sb="2" eb="3">
      <t>シャ</t>
    </rPh>
    <phoneticPr fontId="2"/>
  </si>
  <si>
    <t>開設者の住所</t>
    <rPh sb="0" eb="2">
      <t>カイセツ</t>
    </rPh>
    <rPh sb="2" eb="3">
      <t>シャ</t>
    </rPh>
    <rPh sb="4" eb="6">
      <t>ジュウショ</t>
    </rPh>
    <phoneticPr fontId="2"/>
  </si>
  <si>
    <t>川越市かすみ野２－７－７</t>
    <rPh sb="0" eb="2">
      <t>カワゴエ</t>
    </rPh>
    <rPh sb="2" eb="3">
      <t>シ</t>
    </rPh>
    <rPh sb="6" eb="7">
      <t>ノ</t>
    </rPh>
    <phoneticPr fontId="2"/>
  </si>
  <si>
    <t>埼玉県加須市本町２－３０</t>
    <rPh sb="0" eb="3">
      <t>サイタマケン</t>
    </rPh>
    <rPh sb="3" eb="6">
      <t>カゾシ</t>
    </rPh>
    <rPh sb="6" eb="8">
      <t>ホンマチ</t>
    </rPh>
    <phoneticPr fontId="1"/>
  </si>
  <si>
    <t>薬局アポック　川越店</t>
    <rPh sb="0" eb="2">
      <t>ヤッキョク</t>
    </rPh>
    <rPh sb="7" eb="9">
      <t>カワゴエ</t>
    </rPh>
    <rPh sb="9" eb="10">
      <t>テン</t>
    </rPh>
    <phoneticPr fontId="2"/>
  </si>
  <si>
    <t>薬局アポック　川越的場店</t>
    <rPh sb="0" eb="2">
      <t>ヤッキョク</t>
    </rPh>
    <rPh sb="7" eb="9">
      <t>カワゴエ</t>
    </rPh>
    <rPh sb="9" eb="11">
      <t>マトバ</t>
    </rPh>
    <rPh sb="11" eb="12">
      <t>テン</t>
    </rPh>
    <phoneticPr fontId="2"/>
  </si>
  <si>
    <t>川越市的場８２７－５　ＭＢＭビル１Ｆ</t>
    <rPh sb="0" eb="3">
      <t>カワゴエシ</t>
    </rPh>
    <rPh sb="3" eb="5">
      <t>マトバ</t>
    </rPh>
    <phoneticPr fontId="1"/>
  </si>
  <si>
    <t>川越市脇田本町１－５</t>
    <rPh sb="0" eb="3">
      <t>カワゴエシ</t>
    </rPh>
    <rPh sb="3" eb="7">
      <t>ワキタホンチョウ</t>
    </rPh>
    <phoneticPr fontId="1"/>
  </si>
  <si>
    <t>イルカ薬局　六軒町店</t>
    <rPh sb="3" eb="5">
      <t>ヤッキョク</t>
    </rPh>
    <rPh sb="6" eb="9">
      <t>ロッケンマチ</t>
    </rPh>
    <rPh sb="9" eb="10">
      <t>テン</t>
    </rPh>
    <phoneticPr fontId="2"/>
  </si>
  <si>
    <t>イルカ薬局　新河岸駅前店</t>
    <rPh sb="3" eb="5">
      <t>ヤッキョク</t>
    </rPh>
    <rPh sb="6" eb="9">
      <t>シンガシ</t>
    </rPh>
    <rPh sb="9" eb="11">
      <t>エキマエ</t>
    </rPh>
    <rPh sb="11" eb="12">
      <t>テン</t>
    </rPh>
    <phoneticPr fontId="2"/>
  </si>
  <si>
    <t>あおい調剤薬局　川越鴨田店</t>
    <rPh sb="3" eb="5">
      <t>チョウザイ</t>
    </rPh>
    <rPh sb="5" eb="7">
      <t>ヤッキョク</t>
    </rPh>
    <rPh sb="8" eb="10">
      <t>カワゴエ</t>
    </rPh>
    <rPh sb="10" eb="12">
      <t>カモダ</t>
    </rPh>
    <rPh sb="12" eb="13">
      <t>テン</t>
    </rPh>
    <phoneticPr fontId="2"/>
  </si>
  <si>
    <t>あおい調剤薬局　石原店</t>
    <rPh sb="3" eb="5">
      <t>チョウザイ</t>
    </rPh>
    <rPh sb="5" eb="7">
      <t>ヤッキョク</t>
    </rPh>
    <rPh sb="8" eb="10">
      <t>イシワラ</t>
    </rPh>
    <rPh sb="10" eb="11">
      <t>テン</t>
    </rPh>
    <phoneticPr fontId="2"/>
  </si>
  <si>
    <t>あおい薬局　霞ヶ関店</t>
    <rPh sb="3" eb="5">
      <t>ヤッキョク</t>
    </rPh>
    <rPh sb="6" eb="9">
      <t>カスミガセキ</t>
    </rPh>
    <rPh sb="9" eb="10">
      <t>テン</t>
    </rPh>
    <phoneticPr fontId="2"/>
  </si>
  <si>
    <t>アポック　川越鴨田薬局</t>
    <rPh sb="5" eb="7">
      <t>カワゴエ</t>
    </rPh>
    <rPh sb="7" eb="9">
      <t>カモダ</t>
    </rPh>
    <rPh sb="9" eb="11">
      <t>ヤッキョク</t>
    </rPh>
    <phoneticPr fontId="2"/>
  </si>
  <si>
    <t>アポック　川越センター前薬局１号店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</si>
  <si>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アポック　川越センター前薬局２号店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</si>
  <si>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　(医）瑞友会　川越南腎クリニック</t>
    <rPh sb="8" eb="10">
      <t>カワゴエ</t>
    </rPh>
    <rPh sb="10" eb="11">
      <t>ミナミ</t>
    </rPh>
    <phoneticPr fontId="2"/>
  </si>
  <si>
    <t>川越市新宿町３－８－７</t>
    <rPh sb="0" eb="3">
      <t>カワゴエシ</t>
    </rPh>
    <rPh sb="3" eb="6">
      <t>アラジュクチョウ</t>
    </rPh>
    <phoneticPr fontId="1"/>
  </si>
  <si>
    <t>（医）瑞友会
諏訪多　順二</t>
    <rPh sb="1" eb="2">
      <t>イ</t>
    </rPh>
    <rPh sb="3" eb="4">
      <t>ズイ</t>
    </rPh>
    <rPh sb="4" eb="5">
      <t>ユウ</t>
    </rPh>
    <rPh sb="5" eb="6">
      <t>カイ</t>
    </rPh>
    <rPh sb="7" eb="9">
      <t>スワ</t>
    </rPh>
    <rPh sb="9" eb="10">
      <t>タ</t>
    </rPh>
    <rPh sb="11" eb="13">
      <t>ジュンジ</t>
    </rPh>
    <phoneticPr fontId="1"/>
  </si>
  <si>
    <t>川越市大字下新河岸３９－１</t>
    <rPh sb="0" eb="3">
      <t>カワゴエシ</t>
    </rPh>
    <rPh sb="3" eb="5">
      <t>オオアザ</t>
    </rPh>
    <rPh sb="5" eb="9">
      <t>シモシンガシ</t>
    </rPh>
    <phoneticPr fontId="1"/>
  </si>
  <si>
    <t>新庄　仁美</t>
    <rPh sb="0" eb="2">
      <t>シンジョウ</t>
    </rPh>
    <rPh sb="3" eb="5">
      <t>ヒトミ</t>
    </rPh>
    <phoneticPr fontId="2"/>
  </si>
  <si>
    <t>東京都中野区上高田３－３６－１５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</si>
  <si>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（医）社団誠弘会
理事長　池袋　賢一</t>
    <rPh sb="1" eb="2">
      <t>イ</t>
    </rPh>
    <rPh sb="3" eb="5">
      <t>シャダン</t>
    </rPh>
    <rPh sb="5" eb="7">
      <t>マコトヒロシ</t>
    </rPh>
    <rPh sb="7" eb="8">
      <t>カイ</t>
    </rPh>
    <rPh sb="9" eb="12">
      <t>リジチョウ</t>
    </rPh>
    <rPh sb="13" eb="15">
      <t>イケブクロ</t>
    </rPh>
    <rPh sb="16" eb="18">
      <t>ケンイチ</t>
    </rPh>
    <phoneticPr fontId="2"/>
  </si>
  <si>
    <t>(医）社団尚篤会
理事長　市川　祥子</t>
    <rPh sb="1" eb="2">
      <t>イ</t>
    </rPh>
    <rPh sb="3" eb="5">
      <t>シャダン</t>
    </rPh>
    <rPh sb="5" eb="6">
      <t>ナオ</t>
    </rPh>
    <rPh sb="6" eb="7">
      <t>アツシ</t>
    </rPh>
    <rPh sb="7" eb="8">
      <t>カイ</t>
    </rPh>
    <rPh sb="9" eb="12">
      <t>リジチョウ</t>
    </rPh>
    <rPh sb="13" eb="15">
      <t>イチカワ</t>
    </rPh>
    <rPh sb="16" eb="18">
      <t>サチコ</t>
    </rPh>
    <phoneticPr fontId="2"/>
  </si>
  <si>
    <t>(医）朋壮会　
理事長　小澤　友紀雄　</t>
    <rPh sb="1" eb="2">
      <t>イ</t>
    </rPh>
    <rPh sb="3" eb="4">
      <t>トモ</t>
    </rPh>
    <rPh sb="4" eb="5">
      <t>ソウ</t>
    </rPh>
    <rPh sb="5" eb="6">
      <t>カイ</t>
    </rPh>
    <rPh sb="8" eb="11">
      <t>リジチョウ</t>
    </rPh>
    <rPh sb="12" eb="14">
      <t>オザワ</t>
    </rPh>
    <rPh sb="15" eb="18">
      <t>ユキオ</t>
    </rPh>
    <phoneticPr fontId="2"/>
  </si>
  <si>
    <t>愛知県安城市三河安城町１－８－４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</si>
  <si>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川越市笠幡３７２２－１１</t>
    <rPh sb="0" eb="2">
      <t>カワゴエ</t>
    </rPh>
    <rPh sb="2" eb="3">
      <t>シ</t>
    </rPh>
    <rPh sb="3" eb="5">
      <t>カサハタ</t>
    </rPh>
    <phoneticPr fontId="2"/>
  </si>
  <si>
    <t>川越市砂８２１－２</t>
    <rPh sb="0" eb="2">
      <t>カワゴエ</t>
    </rPh>
    <rPh sb="2" eb="3">
      <t>シ</t>
    </rPh>
    <rPh sb="3" eb="4">
      <t>スナ</t>
    </rPh>
    <phoneticPr fontId="2"/>
  </si>
  <si>
    <t>（学）　埼玉医科大学
理事長　丸木　清浩</t>
    <rPh sb="1" eb="2">
      <t>ガク</t>
    </rPh>
    <rPh sb="4" eb="6">
      <t>サイタマ</t>
    </rPh>
    <rPh sb="6" eb="8">
      <t>イカ</t>
    </rPh>
    <rPh sb="8" eb="10">
      <t>ダイガク</t>
    </rPh>
    <rPh sb="11" eb="14">
      <t>リジチョウ</t>
    </rPh>
    <rPh sb="15" eb="17">
      <t>マルキ</t>
    </rPh>
    <rPh sb="18" eb="19">
      <t>キヨシ</t>
    </rPh>
    <rPh sb="19" eb="20">
      <t>ヒロシ</t>
    </rPh>
    <phoneticPr fontId="2"/>
  </si>
  <si>
    <t>川越市大字今福２７２９－８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</si>
  <si>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川越市新宿町３－１１－３４</t>
    <rPh sb="0" eb="2">
      <t>カワゴエ</t>
    </rPh>
    <rPh sb="2" eb="3">
      <t>シ</t>
    </rPh>
    <rPh sb="3" eb="6">
      <t>アラジュクチョウ</t>
    </rPh>
    <phoneticPr fontId="2"/>
  </si>
  <si>
    <t>（医）武蔵野総合病院
理事長　小室　万里</t>
    <rPh sb="1" eb="2">
      <t>イ</t>
    </rPh>
    <rPh sb="3" eb="6">
      <t>ムサシノ</t>
    </rPh>
    <rPh sb="6" eb="8">
      <t>ソウゴウ</t>
    </rPh>
    <rPh sb="8" eb="10">
      <t>ビョウイン</t>
    </rPh>
    <rPh sb="11" eb="14">
      <t>リジチョウ</t>
    </rPh>
    <rPh sb="15" eb="17">
      <t>コムロ</t>
    </rPh>
    <rPh sb="18" eb="20">
      <t>マンリ</t>
    </rPh>
    <phoneticPr fontId="2"/>
  </si>
  <si>
    <t>東京都千代田区内幸町１－
１－１帝国ホテルタワー５階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6" eb="18">
      <t>テイコク</t>
    </rPh>
    <rPh sb="25" eb="26">
      <t>カイ</t>
    </rPh>
    <phoneticPr fontId="2"/>
  </si>
  <si>
    <t>NO</t>
    <phoneticPr fontId="2"/>
  </si>
  <si>
    <t>中原薬局</t>
    <rPh sb="0" eb="2">
      <t>ナカハラ</t>
    </rPh>
    <rPh sb="2" eb="4">
      <t>ヤッキョク</t>
    </rPh>
    <phoneticPr fontId="2"/>
  </si>
  <si>
    <t>イルカ薬局　川越店</t>
    <rPh sb="3" eb="5">
      <t>ヤッキョク</t>
    </rPh>
    <rPh sb="6" eb="9">
      <t>カワゴエテン</t>
    </rPh>
    <phoneticPr fontId="2"/>
  </si>
  <si>
    <t>川越市通町５－１９</t>
    <rPh sb="0" eb="2">
      <t>カワゴエ</t>
    </rPh>
    <rPh sb="2" eb="3">
      <t>シ</t>
    </rPh>
    <rPh sb="3" eb="5">
      <t>トオリマチ</t>
    </rPh>
    <phoneticPr fontId="1"/>
  </si>
  <si>
    <t>川越市菅原町１０－９　サウスヒル川越１０２号室</t>
    <rPh sb="0" eb="2">
      <t>カワゴエ</t>
    </rPh>
    <rPh sb="2" eb="3">
      <t>シ</t>
    </rPh>
    <rPh sb="3" eb="6">
      <t>スガワラチョウ</t>
    </rPh>
    <rPh sb="16" eb="18">
      <t>カワゴエ</t>
    </rPh>
    <rPh sb="21" eb="23">
      <t>ゴウシツ</t>
    </rPh>
    <phoneticPr fontId="1"/>
  </si>
  <si>
    <t>川越市砂８２１－２</t>
    <rPh sb="0" eb="2">
      <t>カワゴエ</t>
    </rPh>
    <rPh sb="2" eb="3">
      <t>シ</t>
    </rPh>
    <rPh sb="3" eb="4">
      <t>スナ</t>
    </rPh>
    <phoneticPr fontId="1"/>
  </si>
  <si>
    <t>天草薬局　寿町店</t>
    <rPh sb="0" eb="2">
      <t>アマクサ</t>
    </rPh>
    <rPh sb="2" eb="4">
      <t>ヤッキョク</t>
    </rPh>
    <rPh sb="5" eb="7">
      <t>コトブキチョウ</t>
    </rPh>
    <rPh sb="7" eb="8">
      <t>テン</t>
    </rPh>
    <phoneticPr fontId="1"/>
  </si>
  <si>
    <t>川越市寿町１－２２５６－３</t>
    <rPh sb="0" eb="2">
      <t>カワゴエ</t>
    </rPh>
    <rPh sb="2" eb="3">
      <t>シ</t>
    </rPh>
    <rPh sb="3" eb="5">
      <t>コトブキチョウ</t>
    </rPh>
    <phoneticPr fontId="1"/>
  </si>
  <si>
    <t>あやめ薬局　川越店</t>
    <rPh sb="3" eb="5">
      <t>ヤッキョク</t>
    </rPh>
    <rPh sb="6" eb="9">
      <t>カワゴエテン</t>
    </rPh>
    <phoneticPr fontId="1"/>
  </si>
  <si>
    <t>川越市大字大中居５７３－１</t>
    <rPh sb="0" eb="2">
      <t>カワゴエ</t>
    </rPh>
    <rPh sb="2" eb="3">
      <t>シ</t>
    </rPh>
    <rPh sb="3" eb="5">
      <t>オオアザ</t>
    </rPh>
    <rPh sb="5" eb="8">
      <t>オオナカイ</t>
    </rPh>
    <phoneticPr fontId="1"/>
  </si>
  <si>
    <t>(有)天草薬局
無田　桐雄</t>
    <rPh sb="1" eb="2">
      <t>ユウ</t>
    </rPh>
    <rPh sb="3" eb="5">
      <t>アマクサ</t>
    </rPh>
    <rPh sb="5" eb="7">
      <t>ヤッキョク</t>
    </rPh>
    <rPh sb="8" eb="9">
      <t>ナ</t>
    </rPh>
    <rPh sb="9" eb="10">
      <t>タ</t>
    </rPh>
    <rPh sb="11" eb="12">
      <t>キリ</t>
    </rPh>
    <rPh sb="12" eb="13">
      <t>オス</t>
    </rPh>
    <phoneticPr fontId="1"/>
  </si>
  <si>
    <t>川越市諏訪町１２－２３</t>
    <rPh sb="0" eb="2">
      <t>カワゴエ</t>
    </rPh>
    <rPh sb="2" eb="3">
      <t>シ</t>
    </rPh>
    <rPh sb="3" eb="6">
      <t>スワチョウ</t>
    </rPh>
    <phoneticPr fontId="1"/>
  </si>
  <si>
    <t>千葉県佐倉市下志津２６６－１１</t>
    <rPh sb="0" eb="3">
      <t>チバケン</t>
    </rPh>
    <rPh sb="3" eb="6">
      <t>サクラシ</t>
    </rPh>
    <rPh sb="6" eb="9">
      <t>シモシヅ</t>
    </rPh>
    <phoneticPr fontId="1"/>
  </si>
  <si>
    <t>藤田　静子</t>
    <rPh sb="0" eb="2">
      <t>フジタ</t>
    </rPh>
    <rPh sb="3" eb="5">
      <t>シズコ</t>
    </rPh>
    <phoneticPr fontId="1"/>
  </si>
  <si>
    <t>佐藤　武志</t>
    <rPh sb="0" eb="2">
      <t>サトウ</t>
    </rPh>
    <rPh sb="3" eb="4">
      <t>タケシ</t>
    </rPh>
    <rPh sb="4" eb="5">
      <t>ココロザシ</t>
    </rPh>
    <phoneticPr fontId="1"/>
  </si>
  <si>
    <t>さいたま市大宮区土手町１－３８－１
アソルティ大宮ル・ノード７階</t>
    <rPh sb="4" eb="5">
      <t>シ</t>
    </rPh>
    <rPh sb="5" eb="7">
      <t>オオミヤ</t>
    </rPh>
    <rPh sb="7" eb="8">
      <t>ク</t>
    </rPh>
    <rPh sb="8" eb="11">
      <t>ドテチョウ</t>
    </rPh>
    <rPh sb="23" eb="25">
      <t>オオミヤ</t>
    </rPh>
    <rPh sb="31" eb="32">
      <t>カイ</t>
    </rPh>
    <phoneticPr fontId="1"/>
  </si>
  <si>
    <t>段畑　和恵</t>
    <rPh sb="0" eb="1">
      <t>ダン</t>
    </rPh>
    <rPh sb="1" eb="2">
      <t>ハタケ</t>
    </rPh>
    <rPh sb="3" eb="5">
      <t>カズエ</t>
    </rPh>
    <phoneticPr fontId="2"/>
  </si>
  <si>
    <t>坂戸市伊豆の山町２４－８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</si>
  <si>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アイリス調剤薬局</t>
    <rPh sb="4" eb="6">
      <t>チョウザイ</t>
    </rPh>
    <rPh sb="6" eb="8">
      <t>ヤッキョク</t>
    </rPh>
    <phoneticPr fontId="1"/>
  </si>
  <si>
    <t>川越市連雀町２０－２</t>
    <rPh sb="0" eb="3">
      <t>カワゴエシ</t>
    </rPh>
    <rPh sb="3" eb="6">
      <t>レンジャクチョウ</t>
    </rPh>
    <phoneticPr fontId="1"/>
  </si>
  <si>
    <t>金　鈴愛</t>
    <rPh sb="0" eb="1">
      <t>キン</t>
    </rPh>
    <rPh sb="2" eb="3">
      <t>スズ</t>
    </rPh>
    <rPh sb="3" eb="4">
      <t>アイ</t>
    </rPh>
    <phoneticPr fontId="1"/>
  </si>
  <si>
    <t>埼玉県北葛飾郡松伏町築比地795-1</t>
    <rPh sb="0" eb="3">
      <t>サイタマケン</t>
    </rPh>
    <rPh sb="3" eb="7">
      <t>キタカツシカグン</t>
    </rPh>
    <rPh sb="7" eb="9">
      <t>マツブシ</t>
    </rPh>
    <rPh sb="9" eb="10">
      <t>マチ</t>
    </rPh>
    <rPh sb="10" eb="11">
      <t>チク</t>
    </rPh>
    <rPh sb="11" eb="12">
      <t>ヒ</t>
    </rPh>
    <rPh sb="12" eb="13">
      <t>チ</t>
    </rPh>
    <phoneticPr fontId="2"/>
  </si>
  <si>
    <t>狩野　洋絵</t>
    <rPh sb="0" eb="2">
      <t>カノウ</t>
    </rPh>
    <rPh sb="3" eb="4">
      <t>ヨウ</t>
    </rPh>
    <rPh sb="4" eb="5">
      <t>エ</t>
    </rPh>
    <phoneticPr fontId="1"/>
  </si>
  <si>
    <t>350-1124</t>
  </si>
  <si>
    <t>くじら薬局</t>
    <rPh sb="3" eb="5">
      <t>ヤッキョク</t>
    </rPh>
    <phoneticPr fontId="1"/>
  </si>
  <si>
    <t>川越市大字鯨井新田２２－３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</si>
  <si>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049-233-6113</t>
    <phoneticPr fontId="2"/>
  </si>
  <si>
    <t>有限会社　大森薬局
代表取締役　大森　貴幸</t>
    <rPh sb="0" eb="4">
      <t>ユウゲンガイシャ</t>
    </rPh>
    <rPh sb="5" eb="7">
      <t>オオモリ</t>
    </rPh>
    <rPh sb="7" eb="9">
      <t>ヤッキョク</t>
    </rPh>
    <rPh sb="10" eb="12">
      <t>ダイヒョウ</t>
    </rPh>
    <rPh sb="12" eb="15">
      <t>トリシマリヤク</t>
    </rPh>
    <rPh sb="16" eb="18">
      <t>オオモリ</t>
    </rPh>
    <rPh sb="19" eb="21">
      <t>タカユキ</t>
    </rPh>
    <phoneticPr fontId="2"/>
  </si>
  <si>
    <t>小川　晴美</t>
    <rPh sb="0" eb="2">
      <t>オガワ</t>
    </rPh>
    <rPh sb="3" eb="5">
      <t>ハルミ</t>
    </rPh>
    <phoneticPr fontId="1"/>
  </si>
  <si>
    <t>開設者の変更(H21.3.1)
管理薬剤師の変更(H21.12.8)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</si>
  <si>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柴野　潤一</t>
    <rPh sb="0" eb="2">
      <t>シバノ</t>
    </rPh>
    <rPh sb="3" eb="5">
      <t>ジュンイチ</t>
    </rPh>
    <phoneticPr fontId="2"/>
  </si>
  <si>
    <t>(医）社団石川記念会
理事長　石川　悦久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4">
      <t>リジチョウ</t>
    </rPh>
    <rPh sb="15" eb="17">
      <t>イシカワ</t>
    </rPh>
    <rPh sb="18" eb="20">
      <t>エツヒサ</t>
    </rPh>
    <phoneticPr fontId="2"/>
  </si>
  <si>
    <t>代表者の変更</t>
    <rPh sb="0" eb="3">
      <t>ダイヒョウシャ</t>
    </rPh>
    <rPh sb="4" eb="6">
      <t>ヘンコウ</t>
    </rPh>
    <phoneticPr fontId="2"/>
  </si>
  <si>
    <t>あおぞら薬局</t>
    <rPh sb="4" eb="6">
      <t>ヤッキョク</t>
    </rPh>
    <phoneticPr fontId="1"/>
  </si>
  <si>
    <t>川越市川鶴２－１２－１Ａ棟４号</t>
    <rPh sb="0" eb="2">
      <t>カワゴエ</t>
    </rPh>
    <rPh sb="2" eb="3">
      <t>シ</t>
    </rPh>
    <rPh sb="3" eb="5">
      <t>カワツル</t>
    </rPh>
    <rPh sb="12" eb="13">
      <t>トウ</t>
    </rPh>
    <rPh sb="14" eb="15">
      <t>ゴウ</t>
    </rPh>
    <phoneticPr fontId="1"/>
  </si>
  <si>
    <t>有限会社　ユニメディカル
代表取締役　原　邦之</t>
    <rPh sb="0" eb="4">
      <t>ユウゲンガイシャ</t>
    </rPh>
    <rPh sb="13" eb="15">
      <t>ダイヒョウ</t>
    </rPh>
    <rPh sb="15" eb="18">
      <t>トリシマリヤク</t>
    </rPh>
    <rPh sb="19" eb="20">
      <t>ハラ</t>
    </rPh>
    <rPh sb="21" eb="23">
      <t>クニユキ</t>
    </rPh>
    <phoneticPr fontId="2"/>
  </si>
  <si>
    <t>坂戸市清水町４６－４０
ライフルマンション</t>
    <rPh sb="0" eb="3">
      <t>サカドシ</t>
    </rPh>
    <rPh sb="3" eb="6">
      <t>シミズチョウ</t>
    </rPh>
    <phoneticPr fontId="2"/>
  </si>
  <si>
    <t>大石　千恵</t>
    <rPh sb="0" eb="2">
      <t>オオイシ</t>
    </rPh>
    <rPh sb="3" eb="5">
      <t>チエ</t>
    </rPh>
    <phoneticPr fontId="1"/>
  </si>
  <si>
    <t>鴻池　由美</t>
    <rPh sb="0" eb="2">
      <t>コウノイケ</t>
    </rPh>
    <rPh sb="3" eb="5">
      <t>ユミ</t>
    </rPh>
    <phoneticPr fontId="2"/>
  </si>
  <si>
    <t>医療法人　康正会総合クリニック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rPh sb="8" eb="10">
      <t>ソウゴウ</t>
    </rPh>
    <phoneticPr fontId="1"/>
  </si>
  <si>
    <t>小原　一廣</t>
    <phoneticPr fontId="2"/>
  </si>
  <si>
    <t>川越市山田375-1</t>
    <phoneticPr fontId="2"/>
  </si>
  <si>
    <t>川越市山田375-1</t>
    <rPh sb="3" eb="5">
      <t>ヤマダ</t>
    </rPh>
    <phoneticPr fontId="1"/>
  </si>
  <si>
    <t>山田薬局</t>
    <rPh sb="0" eb="2">
      <t>ヤマダ</t>
    </rPh>
    <rPh sb="2" eb="4">
      <t>ヤッキョク</t>
    </rPh>
    <phoneticPr fontId="1"/>
  </si>
  <si>
    <t>川越市大字山田３５０－３</t>
    <rPh sb="0" eb="2">
      <t>カワゴエ</t>
    </rPh>
    <rPh sb="2" eb="3">
      <t>シ</t>
    </rPh>
    <rPh sb="3" eb="5">
      <t>オオアザ</t>
    </rPh>
    <rPh sb="5" eb="7">
      <t>ヤマダ</t>
    </rPh>
    <phoneticPr fontId="1"/>
  </si>
  <si>
    <t>株式会社大字山田３４９－１－３０４</t>
    <rPh sb="0" eb="4">
      <t>カブシキガイシャ</t>
    </rPh>
    <rPh sb="4" eb="6">
      <t>オオアザ</t>
    </rPh>
    <rPh sb="6" eb="8">
      <t>ヤマダ</t>
    </rPh>
    <phoneticPr fontId="1"/>
  </si>
  <si>
    <t>福田　芳一</t>
    <rPh sb="0" eb="2">
      <t>フクダ</t>
    </rPh>
    <rPh sb="3" eb="5">
      <t>ヨシカズ</t>
    </rPh>
    <phoneticPr fontId="1"/>
  </si>
  <si>
    <t>医療法人　康正会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phoneticPr fontId="1"/>
  </si>
  <si>
    <t>みやこ薬局　南古谷店</t>
    <rPh sb="3" eb="5">
      <t>ヤッキョク</t>
    </rPh>
    <rPh sb="6" eb="10">
      <t>ミナミフルヤテン</t>
    </rPh>
    <phoneticPr fontId="1"/>
  </si>
  <si>
    <t>川越市久下戸48-1</t>
    <rPh sb="3" eb="6">
      <t>クゲド</t>
    </rPh>
    <phoneticPr fontId="1"/>
  </si>
  <si>
    <t>草加市栄町2-4-14</t>
    <rPh sb="0" eb="3">
      <t>ソウカシ</t>
    </rPh>
    <rPh sb="3" eb="5">
      <t>サカエチョウ</t>
    </rPh>
    <phoneticPr fontId="1"/>
  </si>
  <si>
    <t>東　みちる</t>
    <rPh sb="0" eb="1">
      <t>ヒガシ</t>
    </rPh>
    <phoneticPr fontId="1"/>
  </si>
  <si>
    <t>平野　響子</t>
    <rPh sb="0" eb="2">
      <t>ヒラノ</t>
    </rPh>
    <rPh sb="3" eb="5">
      <t>キョウコ</t>
    </rPh>
    <phoneticPr fontId="2"/>
  </si>
  <si>
    <t>管理薬剤師の氏名変更</t>
    <rPh sb="0" eb="2">
      <t>カンリ</t>
    </rPh>
    <rPh sb="2" eb="5">
      <t>ヤクザイシ</t>
    </rPh>
    <rPh sb="6" eb="8">
      <t>シメイ</t>
    </rPh>
    <rPh sb="8" eb="10">
      <t>ヘンコウ</t>
    </rPh>
    <phoneticPr fontId="2"/>
  </si>
  <si>
    <t>ダリヤ川越薬局</t>
    <rPh sb="3" eb="5">
      <t>カワゴエ</t>
    </rPh>
    <rPh sb="5" eb="7">
      <t>ヤッキョク</t>
    </rPh>
    <phoneticPr fontId="2"/>
  </si>
  <si>
    <t>長澤　裕樹</t>
    <rPh sb="0" eb="2">
      <t>ナガサワ</t>
    </rPh>
    <rPh sb="3" eb="5">
      <t>ヒロキ</t>
    </rPh>
    <phoneticPr fontId="2"/>
  </si>
  <si>
    <t>東京都港区虎ノ門４－３－１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</si>
  <si>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サンタの健康薬局　川越店</t>
    <rPh sb="4" eb="6">
      <t>ケンコウ</t>
    </rPh>
    <rPh sb="6" eb="8">
      <t>ヤッキョク</t>
    </rPh>
    <rPh sb="9" eb="12">
      <t>カワゴエテン</t>
    </rPh>
    <phoneticPr fontId="1"/>
  </si>
  <si>
    <t>川越市大字南大塚２２５－２</t>
    <rPh sb="0" eb="3">
      <t>カワゴエシ</t>
    </rPh>
    <rPh sb="3" eb="5">
      <t>オオアザ</t>
    </rPh>
    <rPh sb="5" eb="6">
      <t>ミナミ</t>
    </rPh>
    <rPh sb="6" eb="8">
      <t>オオツカ</t>
    </rPh>
    <phoneticPr fontId="1"/>
  </si>
  <si>
    <t>川越市南大塚３－６－８</t>
    <rPh sb="0" eb="3">
      <t>カワゴエシ</t>
    </rPh>
    <rPh sb="3" eb="4">
      <t>ミナミ</t>
    </rPh>
    <rPh sb="4" eb="6">
      <t>オオツカ</t>
    </rPh>
    <phoneticPr fontId="1"/>
  </si>
  <si>
    <t>鰭崎　三枝子</t>
    <rPh sb="0" eb="1">
      <t>ヒレ</t>
    </rPh>
    <rPh sb="1" eb="2">
      <t>サキ</t>
    </rPh>
    <rPh sb="3" eb="6">
      <t>ミエコ</t>
    </rPh>
    <phoneticPr fontId="1"/>
  </si>
  <si>
    <t>（医）社団誠弘会　霞ヶ関腎クリニック</t>
    <rPh sb="9" eb="12">
      <t>カスミガセキ</t>
    </rPh>
    <rPh sb="12" eb="13">
      <t>ジン</t>
    </rPh>
    <phoneticPr fontId="2"/>
  </si>
  <si>
    <t>川越市的場2218-4　ベルアート1階</t>
    <phoneticPr fontId="2"/>
  </si>
  <si>
    <t>小林　竜也</t>
    <rPh sb="0" eb="2">
      <t>コバヤシ</t>
    </rPh>
    <rPh sb="3" eb="5">
      <t>タツヤ</t>
    </rPh>
    <phoneticPr fontId="2"/>
  </si>
  <si>
    <t>049-239-0800</t>
    <phoneticPr fontId="2"/>
  </si>
  <si>
    <t>あおい調剤薬局株式会社
代表取締役　古江　輝紀</t>
    <rPh sb="3" eb="5">
      <t>チョウザイ</t>
    </rPh>
    <rPh sb="5" eb="7">
      <t>ヤッキョク</t>
    </rPh>
    <rPh sb="12" eb="14">
      <t>ダイヒョウ</t>
    </rPh>
    <rPh sb="14" eb="17">
      <t>トリシマリヤク</t>
    </rPh>
    <rPh sb="18" eb="20">
      <t>フルエ</t>
    </rPh>
    <rPh sb="21" eb="23">
      <t>テルノリ</t>
    </rPh>
    <phoneticPr fontId="2"/>
  </si>
  <si>
    <t>株式会社飛鳥薬局
代表取締役　根岸　訓良</t>
    <rPh sb="4" eb="6">
      <t>アスカ</t>
    </rPh>
    <rPh sb="6" eb="8">
      <t>ヤッキョク</t>
    </rPh>
    <rPh sb="9" eb="11">
      <t>ダイヒョウ</t>
    </rPh>
    <rPh sb="11" eb="14">
      <t>トリシマリヤク</t>
    </rPh>
    <rPh sb="15" eb="17">
      <t>ネギシ</t>
    </rPh>
    <rPh sb="18" eb="19">
      <t>クン</t>
    </rPh>
    <rPh sb="19" eb="20">
      <t>リョウ</t>
    </rPh>
    <phoneticPr fontId="1"/>
  </si>
  <si>
    <t>株式会社日本アポック
代表取締役　犬竹　一浩</t>
    <rPh sb="4" eb="6">
      <t>ニホン</t>
    </rPh>
    <rPh sb="11" eb="13">
      <t>ダイヒョウ</t>
    </rPh>
    <rPh sb="13" eb="16">
      <t>トリシマリヤク</t>
    </rPh>
    <rPh sb="17" eb="18">
      <t>イヌ</t>
    </rPh>
    <rPh sb="18" eb="19">
      <t>タケ</t>
    </rPh>
    <rPh sb="20" eb="22">
      <t>カズヒロ</t>
    </rPh>
    <phoneticPr fontId="1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</si>
  <si>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2"/>
  </si>
  <si>
    <t>株式会社スギ薬局
代表取締役　榊原　栄一</t>
    <rPh sb="6" eb="8">
      <t>ヤッキョク</t>
    </rPh>
    <rPh sb="9" eb="11">
      <t>ダイヒョウ</t>
    </rPh>
    <rPh sb="11" eb="14">
      <t>トリシマリヤク</t>
    </rPh>
    <rPh sb="15" eb="17">
      <t>サカキバラ</t>
    </rPh>
    <rPh sb="18" eb="20">
      <t>エイイチ</t>
    </rPh>
    <phoneticPr fontId="2"/>
  </si>
  <si>
    <t>株式会社ウエルネス
代表取締役　秋元　伸之</t>
    <rPh sb="10" eb="12">
      <t>ダイヒョウ</t>
    </rPh>
    <rPh sb="12" eb="15">
      <t>トリシマリヤク</t>
    </rPh>
    <rPh sb="16" eb="18">
      <t>アキモト</t>
    </rPh>
    <rPh sb="19" eb="21">
      <t>ノブユキ</t>
    </rPh>
    <phoneticPr fontId="2"/>
  </si>
  <si>
    <t>株式会社ウィーズ
代表取締役　塩月　清和</t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</si>
  <si>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株式会社タカノ
代表取締役　高野　景司</t>
    <rPh sb="8" eb="10">
      <t>ダイヒョウ</t>
    </rPh>
    <rPh sb="10" eb="13">
      <t>トリシマリヤク</t>
    </rPh>
    <rPh sb="14" eb="16">
      <t>タカノ</t>
    </rPh>
    <rPh sb="17" eb="19">
      <t>ケイシ</t>
    </rPh>
    <phoneticPr fontId="2"/>
  </si>
  <si>
    <t>株式会社アクアピット
代表取締役　</t>
    <rPh sb="11" eb="13">
      <t>ダイヒョウ</t>
    </rPh>
    <rPh sb="13" eb="16">
      <t>トリシマリヤク</t>
    </rPh>
    <phoneticPr fontId="2"/>
  </si>
  <si>
    <t>株式会社フォーラル
代表取締役　松村　達</t>
    <rPh sb="10" eb="12">
      <t>ダイヒョウ</t>
    </rPh>
    <rPh sb="12" eb="15">
      <t>トリシマリヤク</t>
    </rPh>
    <rPh sb="16" eb="18">
      <t>マツムラ</t>
    </rPh>
    <rPh sb="19" eb="20">
      <t>タツ</t>
    </rPh>
    <phoneticPr fontId="2"/>
  </si>
  <si>
    <t>クオール株式会社
代表取締役　中村　勝</t>
    <rPh sb="9" eb="11">
      <t>ダイヒョウ</t>
    </rPh>
    <rPh sb="11" eb="14">
      <t>トリシマリヤク</t>
    </rPh>
    <rPh sb="15" eb="17">
      <t>ナカムラ</t>
    </rPh>
    <rPh sb="18" eb="19">
      <t>カツ</t>
    </rPh>
    <phoneticPr fontId="2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</si>
  <si>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1"/>
  </si>
  <si>
    <t>株式会社アシスト
代表取締役　北村　真一</t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1"/>
  </si>
  <si>
    <t>サンパークス株式会社
代表取締役 朴 英智</t>
    <rPh sb="11" eb="13">
      <t>ダイヒョウ</t>
    </rPh>
    <rPh sb="13" eb="16">
      <t>トリシマリヤク</t>
    </rPh>
    <rPh sb="17" eb="18">
      <t>ボク</t>
    </rPh>
    <rPh sb="19" eb="21">
      <t>エイチ</t>
    </rPh>
    <phoneticPr fontId="1"/>
  </si>
  <si>
    <t>株式会社サイファー企画
代表取締役　関　勝</t>
    <rPh sb="9" eb="11">
      <t>キカク</t>
    </rPh>
    <phoneticPr fontId="1"/>
  </si>
  <si>
    <t>川越市笠幡3722-11</t>
    <phoneticPr fontId="2"/>
  </si>
  <si>
    <t>川越市鯨井新田7-1</t>
    <rPh sb="0" eb="2">
      <t>カワゴエ</t>
    </rPh>
    <rPh sb="2" eb="3">
      <t>シ</t>
    </rPh>
    <rPh sb="3" eb="7">
      <t>クジライシンデン</t>
    </rPh>
    <phoneticPr fontId="1"/>
  </si>
  <si>
    <t>埼玉県鶴ヶ島市脚折町4-3-2</t>
    <rPh sb="0" eb="3">
      <t>サイタマケン</t>
    </rPh>
    <rPh sb="3" eb="7">
      <t>ツルガシマシ</t>
    </rPh>
    <rPh sb="7" eb="9">
      <t>スネオリ</t>
    </rPh>
    <rPh sb="9" eb="10">
      <t>マチ</t>
    </rPh>
    <phoneticPr fontId="1"/>
  </si>
  <si>
    <t>石井　祥和</t>
    <rPh sb="0" eb="2">
      <t>イシイ</t>
    </rPh>
    <rPh sb="3" eb="5">
      <t>サチカズ</t>
    </rPh>
    <phoneticPr fontId="1"/>
  </si>
  <si>
    <t>オリーブ薬局</t>
    <rPh sb="4" eb="6">
      <t>ヤッキョク</t>
    </rPh>
    <phoneticPr fontId="1"/>
  </si>
  <si>
    <t>川越市大袋新田973-1</t>
    <phoneticPr fontId="2"/>
  </si>
  <si>
    <t>株式会社サン・メディックス
代表取締役　長野　博一</t>
    <rPh sb="0" eb="4">
      <t>カブシキガイシャ</t>
    </rPh>
    <rPh sb="14" eb="16">
      <t>ダイヒョウ</t>
    </rPh>
    <rPh sb="16" eb="19">
      <t>トリシマリヤク</t>
    </rPh>
    <rPh sb="20" eb="22">
      <t>ナガノ</t>
    </rPh>
    <rPh sb="23" eb="25">
      <t>ヒロカズ</t>
    </rPh>
    <phoneticPr fontId="2"/>
  </si>
  <si>
    <t>ひかり薬局</t>
    <phoneticPr fontId="2"/>
  </si>
  <si>
    <t>佐藤　裕亮</t>
    <rPh sb="0" eb="2">
      <t>サトウ</t>
    </rPh>
    <rPh sb="3" eb="5">
      <t>ヒロリョウ</t>
    </rPh>
    <phoneticPr fontId="2"/>
  </si>
  <si>
    <t>H23.5.19指定書再交付</t>
    <rPh sb="8" eb="10">
      <t>シテイ</t>
    </rPh>
    <rPh sb="10" eb="11">
      <t>ショ</t>
    </rPh>
    <rPh sb="11" eb="14">
      <t>サイコウフ</t>
    </rPh>
    <phoneticPr fontId="2"/>
  </si>
  <si>
    <t>町田　篤</t>
    <rPh sb="0" eb="2">
      <t>マチダ</t>
    </rPh>
    <rPh sb="3" eb="4">
      <t>アツシ</t>
    </rPh>
    <phoneticPr fontId="2"/>
  </si>
  <si>
    <t>株式会社　ＳＳＰ
代表取締役　宮岡　秀子</t>
    <rPh sb="0" eb="4">
      <t>カブシキガイシャ</t>
    </rPh>
    <rPh sb="9" eb="11">
      <t>ダイヒョウ</t>
    </rPh>
    <rPh sb="11" eb="14">
      <t>トリシマリヤク</t>
    </rPh>
    <rPh sb="15" eb="17">
      <t>ミヤオカ</t>
    </rPh>
    <rPh sb="18" eb="20">
      <t>ヒデコ</t>
    </rPh>
    <phoneticPr fontId="1"/>
  </si>
  <si>
    <t>代表取締役変更</t>
    <rPh sb="0" eb="2">
      <t>ダイヒョウ</t>
    </rPh>
    <rPh sb="2" eb="5">
      <t>トリシマリヤク</t>
    </rPh>
    <rPh sb="5" eb="7">
      <t>ヘンコウ</t>
    </rPh>
    <phoneticPr fontId="2"/>
  </si>
  <si>
    <t>くるみ薬局</t>
    <rPh sb="3" eb="5">
      <t>ヤッキョク</t>
    </rPh>
    <phoneticPr fontId="1"/>
  </si>
  <si>
    <t>川越市的場北2-23-6霞ヶ関マンション１階</t>
    <rPh sb="0" eb="2">
      <t>カワゴエ</t>
    </rPh>
    <rPh sb="2" eb="3">
      <t>シ</t>
    </rPh>
    <rPh sb="3" eb="6">
      <t>マトバキタ</t>
    </rPh>
    <rPh sb="12" eb="15">
      <t>カスミガセキ</t>
    </rPh>
    <rPh sb="21" eb="22">
      <t>カイ</t>
    </rPh>
    <phoneticPr fontId="1"/>
  </si>
  <si>
    <t>川越市霞ヶ関北３－１－１</t>
    <rPh sb="0" eb="3">
      <t>カワゴエシ</t>
    </rPh>
    <rPh sb="3" eb="6">
      <t>カスミガセキ</t>
    </rPh>
    <rPh sb="6" eb="7">
      <t>キタ</t>
    </rPh>
    <phoneticPr fontId="1"/>
  </si>
  <si>
    <t>古橋　裕子</t>
    <rPh sb="0" eb="2">
      <t>フルハシ</t>
    </rPh>
    <rPh sb="3" eb="5">
      <t>ユウコ</t>
    </rPh>
    <phoneticPr fontId="1"/>
  </si>
  <si>
    <t>スギ薬局川越鴨田店</t>
    <rPh sb="2" eb="4">
      <t>ヤッキョク</t>
    </rPh>
    <rPh sb="4" eb="6">
      <t>カワゴエ</t>
    </rPh>
    <rPh sb="6" eb="8">
      <t>カモダ</t>
    </rPh>
    <rPh sb="8" eb="9">
      <t>テン</t>
    </rPh>
    <phoneticPr fontId="1"/>
  </si>
  <si>
    <t>川越市大字鴨田1251-1</t>
    <rPh sb="0" eb="3">
      <t>カワゴエシ</t>
    </rPh>
    <rPh sb="3" eb="5">
      <t>オオアザ</t>
    </rPh>
    <rPh sb="5" eb="7">
      <t>カモダ</t>
    </rPh>
    <phoneticPr fontId="1"/>
  </si>
  <si>
    <t>愛知県安城市三河安城町１－８－４</t>
  </si>
  <si>
    <t>金城　絵里子</t>
    <rPh sb="0" eb="2">
      <t>キンジョウ</t>
    </rPh>
    <rPh sb="3" eb="6">
      <t>エリコ</t>
    </rPh>
    <phoneticPr fontId="1"/>
  </si>
  <si>
    <t>有限会社　サンタニコライ
代表取締役　山田　利久</t>
    <rPh sb="0" eb="4">
      <t>ユウゲンガイシャ</t>
    </rPh>
    <phoneticPr fontId="1"/>
  </si>
  <si>
    <t>株式会社　アイシス
代表取締役　山下　眞知子</t>
    <rPh sb="0" eb="4">
      <t>カブシキガイシャ</t>
    </rPh>
    <phoneticPr fontId="1"/>
  </si>
  <si>
    <t>有限会社アズマ薬局
代表取締役　小美濃　芳信</t>
    <rPh sb="0" eb="4">
      <t>ユウゲンガイシャ</t>
    </rPh>
    <rPh sb="7" eb="9">
      <t>ヤッキョク</t>
    </rPh>
    <phoneticPr fontId="1"/>
  </si>
  <si>
    <t>株式会社　スギ薬局
代表取締役　榊原　栄一</t>
    <rPh sb="0" eb="4">
      <t>カブシキガイシャ</t>
    </rPh>
    <rPh sb="7" eb="9">
      <t>ヤッキョク</t>
    </rPh>
    <phoneticPr fontId="1"/>
  </si>
  <si>
    <t>畑　裕子</t>
    <rPh sb="0" eb="1">
      <t>ハタ</t>
    </rPh>
    <rPh sb="2" eb="4">
      <t>ユウコ</t>
    </rPh>
    <phoneticPr fontId="2"/>
  </si>
  <si>
    <t>クオール薬局ユーカリ店</t>
    <phoneticPr fontId="2"/>
  </si>
  <si>
    <t>イルカ薬局　小仙波店</t>
    <rPh sb="3" eb="5">
      <t>ヤッキョク</t>
    </rPh>
    <rPh sb="6" eb="9">
      <t>コセンバ</t>
    </rPh>
    <rPh sb="9" eb="10">
      <t>テン</t>
    </rPh>
    <phoneticPr fontId="1"/>
  </si>
  <si>
    <t>あおい調剤薬局　川越よつや店</t>
    <rPh sb="3" eb="5">
      <t>チョウザイ</t>
    </rPh>
    <rPh sb="5" eb="7">
      <t>ヤッキョク</t>
    </rPh>
    <rPh sb="8" eb="10">
      <t>カワゴエ</t>
    </rPh>
    <rPh sb="13" eb="14">
      <t>テン</t>
    </rPh>
    <phoneticPr fontId="1"/>
  </si>
  <si>
    <t>川越市小仙波６８７－１</t>
    <rPh sb="0" eb="3">
      <t>カワゴエシ</t>
    </rPh>
    <rPh sb="3" eb="6">
      <t>コセンバ</t>
    </rPh>
    <phoneticPr fontId="1"/>
  </si>
  <si>
    <t>川越市四都野台１５－６</t>
    <rPh sb="0" eb="2">
      <t>カワゴエ</t>
    </rPh>
    <rPh sb="2" eb="3">
      <t>シ</t>
    </rPh>
    <rPh sb="3" eb="4">
      <t>ヨ</t>
    </rPh>
    <rPh sb="4" eb="5">
      <t>ミヤコ</t>
    </rPh>
    <rPh sb="5" eb="6">
      <t>ヤ</t>
    </rPh>
    <rPh sb="6" eb="7">
      <t>ダイ</t>
    </rPh>
    <phoneticPr fontId="1"/>
  </si>
  <si>
    <t>株式会社イルカ</t>
    <rPh sb="0" eb="4">
      <t>カブシキガイシャ</t>
    </rPh>
    <phoneticPr fontId="1"/>
  </si>
  <si>
    <t>あおい調剤薬局株式会社</t>
    <rPh sb="7" eb="11">
      <t>カブシキガイシャ</t>
    </rPh>
    <phoneticPr fontId="1"/>
  </si>
  <si>
    <t>坂戸市伊豆の山町２４－８</t>
  </si>
  <si>
    <t>岡﨑　聡美</t>
    <rPh sb="0" eb="1">
      <t>オカ</t>
    </rPh>
    <rPh sb="1" eb="2">
      <t>キ</t>
    </rPh>
    <rPh sb="3" eb="5">
      <t>サトミ</t>
    </rPh>
    <phoneticPr fontId="1"/>
  </si>
  <si>
    <t>安田　千玲</t>
    <rPh sb="0" eb="2">
      <t>ヤスダ</t>
    </rPh>
    <rPh sb="3" eb="4">
      <t>セン</t>
    </rPh>
    <rPh sb="4" eb="5">
      <t>レイ</t>
    </rPh>
    <phoneticPr fontId="1"/>
  </si>
  <si>
    <t>350-0031</t>
  </si>
  <si>
    <t>350-1163</t>
  </si>
  <si>
    <t>049-298-5151</t>
    <phoneticPr fontId="2"/>
  </si>
  <si>
    <t>049-237-6517</t>
    <phoneticPr fontId="2"/>
  </si>
  <si>
    <t>049-293-3981</t>
    <phoneticPr fontId="2"/>
  </si>
  <si>
    <t>049-225-4822</t>
    <phoneticPr fontId="2"/>
  </si>
  <si>
    <t>049-243-7675</t>
    <phoneticPr fontId="2"/>
  </si>
  <si>
    <t>049-235-6699</t>
    <phoneticPr fontId="2"/>
  </si>
  <si>
    <t>049-230-1885</t>
    <phoneticPr fontId="2"/>
  </si>
  <si>
    <t>049-237-7610</t>
    <phoneticPr fontId="2"/>
  </si>
  <si>
    <t>049-298-5355</t>
    <phoneticPr fontId="2"/>
  </si>
  <si>
    <t>049-225-8118</t>
    <phoneticPr fontId="2"/>
  </si>
  <si>
    <t>049-293-5236</t>
    <phoneticPr fontId="2"/>
  </si>
  <si>
    <t>049-239-5335</t>
    <phoneticPr fontId="2"/>
  </si>
  <si>
    <t>049-229-3851</t>
    <phoneticPr fontId="2"/>
  </si>
  <si>
    <t>049-292-1388</t>
    <phoneticPr fontId="2"/>
  </si>
  <si>
    <t>049-224-2711</t>
    <phoneticPr fontId="2"/>
  </si>
  <si>
    <t>049-237-6166</t>
    <phoneticPr fontId="2"/>
  </si>
  <si>
    <t>安野　浩崇</t>
    <rPh sb="0" eb="2">
      <t>ヤスノ</t>
    </rPh>
    <rPh sb="3" eb="4">
      <t>ヒロシ</t>
    </rPh>
    <rPh sb="4" eb="5">
      <t>タカシ</t>
    </rPh>
    <phoneticPr fontId="1"/>
  </si>
  <si>
    <t>井上　里香</t>
    <rPh sb="0" eb="2">
      <t>イノウエ</t>
    </rPh>
    <rPh sb="3" eb="5">
      <t>リカ</t>
    </rPh>
    <phoneticPr fontId="2"/>
  </si>
  <si>
    <t>管理薬剤師(H23.4.30、H24.1.1)
名称変更(H23.10.1)</t>
    <rPh sb="0" eb="2">
      <t>カンリ</t>
    </rPh>
    <rPh sb="2" eb="5">
      <t>ヤクザイシ</t>
    </rPh>
    <rPh sb="24" eb="26">
      <t>メイショウ</t>
    </rPh>
    <rPh sb="26" eb="28">
      <t>ヘンコウ</t>
    </rPh>
    <phoneticPr fontId="2"/>
  </si>
  <si>
    <t>小杉　史子</t>
    <rPh sb="0" eb="2">
      <t>コスギ</t>
    </rPh>
    <rPh sb="3" eb="5">
      <t>フミコ</t>
    </rPh>
    <phoneticPr fontId="2"/>
  </si>
  <si>
    <t>開設者の変更(H21.3.1)
管理薬剤師の変更(H21.12.8,H23.7.15,H24.3.5)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</si>
  <si>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みなし（変更）</t>
    <rPh sb="4" eb="6">
      <t>ヘンコウ</t>
    </rPh>
    <phoneticPr fontId="2"/>
  </si>
  <si>
    <t>みなし更新（変更）</t>
    <rPh sb="3" eb="5">
      <t>コウシン</t>
    </rPh>
    <rPh sb="6" eb="8">
      <t>ヘンコウ</t>
    </rPh>
    <phoneticPr fontId="2"/>
  </si>
  <si>
    <t>鈴木　信悟</t>
    <rPh sb="0" eb="2">
      <t>スズキ</t>
    </rPh>
    <rPh sb="3" eb="5">
      <t>シンゴ</t>
    </rPh>
    <phoneticPr fontId="1"/>
  </si>
  <si>
    <t>西野　祐司</t>
    <rPh sb="0" eb="2">
      <t>ニシノ</t>
    </rPh>
    <rPh sb="3" eb="5">
      <t>ユウジ</t>
    </rPh>
    <phoneticPr fontId="2"/>
  </si>
  <si>
    <t>管理薬剤師の変更
(H24.4.1)</t>
    <rPh sb="0" eb="2">
      <t>カンリ</t>
    </rPh>
    <rPh sb="2" eb="5">
      <t>ヤクザイシ</t>
    </rPh>
    <rPh sb="6" eb="8">
      <t>ヘンコウ</t>
    </rPh>
    <phoneticPr fontId="2"/>
  </si>
  <si>
    <t>仲村　聡子</t>
    <rPh sb="0" eb="2">
      <t>ナカムラ</t>
    </rPh>
    <rPh sb="3" eb="5">
      <t>サトコ</t>
    </rPh>
    <phoneticPr fontId="2"/>
  </si>
  <si>
    <t>NO</t>
    <phoneticPr fontId="2"/>
  </si>
  <si>
    <t>049-249-6550</t>
    <phoneticPr fontId="2"/>
  </si>
  <si>
    <t>　(医）瑞友会　新河岸腎クリニック</t>
    <phoneticPr fontId="2"/>
  </si>
  <si>
    <t>350-1136</t>
    <phoneticPr fontId="2"/>
  </si>
  <si>
    <t>049-249-6550</t>
    <phoneticPr fontId="2"/>
  </si>
  <si>
    <t>350-1123</t>
    <phoneticPr fontId="2"/>
  </si>
  <si>
    <t>049-241-0003</t>
    <phoneticPr fontId="2"/>
  </si>
  <si>
    <t>350-0023</t>
    <phoneticPr fontId="2"/>
  </si>
  <si>
    <t>049-230-1313</t>
    <phoneticPr fontId="2"/>
  </si>
  <si>
    <t>川越市脇田本町25-18　脇田本町ビル4階</t>
    <phoneticPr fontId="2"/>
  </si>
  <si>
    <t>350-0809</t>
    <phoneticPr fontId="2"/>
  </si>
  <si>
    <t>049-234-1411</t>
    <phoneticPr fontId="2"/>
  </si>
  <si>
    <t>（医）社団誠弘会　池袋病院</t>
    <phoneticPr fontId="2"/>
  </si>
  <si>
    <t>（医）社団誠弘会　池袋病院</t>
    <phoneticPr fontId="2"/>
  </si>
  <si>
    <t>川越市的場2218-4　ベルアート1階</t>
    <phoneticPr fontId="2"/>
  </si>
  <si>
    <t>049-239-0800</t>
    <phoneticPr fontId="2"/>
  </si>
  <si>
    <t>（医）武蔵野総合病院</t>
    <phoneticPr fontId="2"/>
  </si>
  <si>
    <t>350-0824</t>
    <phoneticPr fontId="2"/>
  </si>
  <si>
    <t>049-223-1900</t>
    <phoneticPr fontId="2"/>
  </si>
  <si>
    <t>049-248-4150</t>
    <phoneticPr fontId="2"/>
  </si>
  <si>
    <t>049-228-3400</t>
    <phoneticPr fontId="2"/>
  </si>
  <si>
    <t>049-228-3400</t>
    <phoneticPr fontId="2"/>
  </si>
  <si>
    <t>049-228-3400</t>
    <phoneticPr fontId="2"/>
  </si>
  <si>
    <t>川越市山田375-1</t>
    <phoneticPr fontId="2"/>
  </si>
  <si>
    <t>049-224-2711</t>
    <phoneticPr fontId="2"/>
  </si>
  <si>
    <t>小原　一廣</t>
    <phoneticPr fontId="2"/>
  </si>
  <si>
    <t>NO</t>
    <phoneticPr fontId="2"/>
  </si>
  <si>
    <t>350-0824</t>
    <phoneticPr fontId="2"/>
  </si>
  <si>
    <t>049-225-7065</t>
    <phoneticPr fontId="2"/>
  </si>
  <si>
    <t>350-0844</t>
    <phoneticPr fontId="2"/>
  </si>
  <si>
    <t>049-229-3933</t>
    <phoneticPr fontId="2"/>
  </si>
  <si>
    <t>350-1102</t>
    <phoneticPr fontId="2"/>
  </si>
  <si>
    <t>049-239-5888</t>
    <phoneticPr fontId="2"/>
  </si>
  <si>
    <t>049-227-5557</t>
    <phoneticPr fontId="2"/>
  </si>
  <si>
    <t>350-0844</t>
    <phoneticPr fontId="2"/>
  </si>
  <si>
    <t>049-229-2111</t>
    <phoneticPr fontId="2"/>
  </si>
  <si>
    <t>350-0844</t>
    <phoneticPr fontId="2"/>
  </si>
  <si>
    <t>049-227-5181</t>
    <phoneticPr fontId="2"/>
  </si>
  <si>
    <t>049-227-8121</t>
    <phoneticPr fontId="2"/>
  </si>
  <si>
    <t>350-0046</t>
    <phoneticPr fontId="2"/>
  </si>
  <si>
    <t>049-223-0555</t>
    <phoneticPr fontId="2"/>
  </si>
  <si>
    <t>350-1136</t>
    <phoneticPr fontId="2"/>
  </si>
  <si>
    <t>049-246-5010</t>
    <phoneticPr fontId="2"/>
  </si>
  <si>
    <t>350-1133</t>
    <phoneticPr fontId="2"/>
  </si>
  <si>
    <t>049-246-9020</t>
    <phoneticPr fontId="2"/>
  </si>
  <si>
    <t>350-0041</t>
    <phoneticPr fontId="2"/>
  </si>
  <si>
    <t>049-229-0881</t>
    <phoneticPr fontId="2"/>
  </si>
  <si>
    <t>049-237-6166</t>
    <phoneticPr fontId="2"/>
  </si>
  <si>
    <t>350-0026</t>
    <phoneticPr fontId="2"/>
  </si>
  <si>
    <t>049-230-4600</t>
    <phoneticPr fontId="2"/>
  </si>
  <si>
    <t>350-0822</t>
    <phoneticPr fontId="2"/>
  </si>
  <si>
    <t>049-228-5200</t>
    <phoneticPr fontId="2"/>
  </si>
  <si>
    <t>350-1144</t>
    <phoneticPr fontId="2"/>
  </si>
  <si>
    <t>049-246-6820</t>
    <phoneticPr fontId="2"/>
  </si>
  <si>
    <t>350-1123</t>
    <phoneticPr fontId="2"/>
  </si>
  <si>
    <t>049-240-6085</t>
    <phoneticPr fontId="2"/>
  </si>
  <si>
    <t>350-1165</t>
    <phoneticPr fontId="2"/>
  </si>
  <si>
    <t>049-245-2330</t>
    <phoneticPr fontId="2"/>
  </si>
  <si>
    <t>350-1123</t>
    <phoneticPr fontId="2"/>
  </si>
  <si>
    <t>049-291-6250</t>
    <phoneticPr fontId="2"/>
  </si>
  <si>
    <t>350-0042</t>
    <phoneticPr fontId="2"/>
  </si>
  <si>
    <t>ひかり薬局</t>
    <phoneticPr fontId="2"/>
  </si>
  <si>
    <t>川越市笠幡3722-11</t>
    <phoneticPr fontId="2"/>
  </si>
  <si>
    <t>049-234-2926</t>
    <phoneticPr fontId="2"/>
  </si>
  <si>
    <t>350-0816</t>
    <phoneticPr fontId="2"/>
  </si>
  <si>
    <t>049-232-3102</t>
    <phoneticPr fontId="2"/>
  </si>
  <si>
    <t>350-1123</t>
    <phoneticPr fontId="2"/>
  </si>
  <si>
    <t>049-291-3810</t>
    <phoneticPr fontId="2"/>
  </si>
  <si>
    <t>049-291-3810</t>
    <phoneticPr fontId="2"/>
  </si>
  <si>
    <t>川越市大袋新田973-1</t>
    <phoneticPr fontId="2"/>
  </si>
  <si>
    <t>049-248-2211</t>
    <phoneticPr fontId="2"/>
  </si>
  <si>
    <t>049-225-4822</t>
    <phoneticPr fontId="2"/>
  </si>
  <si>
    <t>049-237-6517</t>
    <phoneticPr fontId="2"/>
  </si>
  <si>
    <t>049-243-7675</t>
    <phoneticPr fontId="2"/>
  </si>
  <si>
    <t>049-230-1885</t>
    <phoneticPr fontId="2"/>
  </si>
  <si>
    <t>049-237-7610</t>
    <phoneticPr fontId="2"/>
  </si>
  <si>
    <t>049-235-6699</t>
    <phoneticPr fontId="2"/>
  </si>
  <si>
    <t>049-233-6113</t>
    <phoneticPr fontId="2"/>
  </si>
  <si>
    <t>049-298-5355</t>
    <phoneticPr fontId="2"/>
  </si>
  <si>
    <t>049-225-8118</t>
    <phoneticPr fontId="2"/>
  </si>
  <si>
    <t>049-293-5236</t>
    <phoneticPr fontId="2"/>
  </si>
  <si>
    <t>049-292-1388</t>
    <phoneticPr fontId="2"/>
  </si>
  <si>
    <t>049-239-5335</t>
    <phoneticPr fontId="2"/>
  </si>
  <si>
    <t>049-229-3851</t>
    <phoneticPr fontId="2"/>
  </si>
  <si>
    <t>049-298-5151</t>
    <phoneticPr fontId="2"/>
  </si>
  <si>
    <t>049-293-3981</t>
    <phoneticPr fontId="2"/>
  </si>
  <si>
    <t>代表者の変更（H19.6.15）
開設者の所在地の変更（H20.1.15）</t>
    <rPh sb="0" eb="3">
      <t>ダイヒョウシャ</t>
    </rPh>
    <rPh sb="4" eb="6">
      <t>ヘンコウ</t>
    </rPh>
    <rPh sb="17" eb="19">
      <t>カイセツ</t>
    </rPh>
    <rPh sb="19" eb="20">
      <t>シャ</t>
    </rPh>
    <rPh sb="21" eb="24">
      <t>ショザイチ</t>
    </rPh>
    <rPh sb="25" eb="27">
      <t>ヘンコウ</t>
    </rPh>
    <phoneticPr fontId="2"/>
  </si>
  <si>
    <t>株式会社あさひ調剤
代表取締役　加藤　博美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カトウ</t>
    </rPh>
    <rPh sb="19" eb="21">
      <t>ヒロミ</t>
    </rPh>
    <phoneticPr fontId="2"/>
  </si>
  <si>
    <t>開設者の住所変更（H22.11.15）
管理薬剤師の変更
(H23.2.1、H23.8.1)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phoneticPr fontId="2"/>
  </si>
  <si>
    <t>東京都江東区大島１－９－８</t>
    <rPh sb="0" eb="3">
      <t>トウキョウト</t>
    </rPh>
    <rPh sb="3" eb="6">
      <t>コウトウク</t>
    </rPh>
    <rPh sb="6" eb="8">
      <t>オオシマ</t>
    </rPh>
    <phoneticPr fontId="2"/>
  </si>
  <si>
    <t>船曵　壽太郎</t>
    <rPh sb="0" eb="1">
      <t>フナ</t>
    </rPh>
    <rPh sb="1" eb="2">
      <t>エイ</t>
    </rPh>
    <rPh sb="3" eb="4">
      <t>コトブキ</t>
    </rPh>
    <rPh sb="4" eb="6">
      <t>タロウ</t>
    </rPh>
    <phoneticPr fontId="2"/>
  </si>
  <si>
    <t>管理薬剤師変更（H21.8.1)</t>
    <rPh sb="0" eb="2">
      <t>カンリ</t>
    </rPh>
    <rPh sb="2" eb="5">
      <t>ヤクザイシ</t>
    </rPh>
    <rPh sb="5" eb="7">
      <t>ヘンコウ</t>
    </rPh>
    <phoneticPr fontId="2"/>
  </si>
  <si>
    <t>管理薬剤師変更（H21.8.1、H24.5.16)</t>
    <rPh sb="0" eb="2">
      <t>カンリ</t>
    </rPh>
    <rPh sb="2" eb="5">
      <t>ヤクザイシ</t>
    </rPh>
    <rPh sb="5" eb="7">
      <t>ヘンコウ</t>
    </rPh>
    <phoneticPr fontId="2"/>
  </si>
  <si>
    <t>管理薬剤師の変更</t>
    <phoneticPr fontId="2"/>
  </si>
  <si>
    <t>島田　喬</t>
    <rPh sb="0" eb="2">
      <t>シマダ</t>
    </rPh>
    <rPh sb="3" eb="4">
      <t>タカシ</t>
    </rPh>
    <phoneticPr fontId="1"/>
  </si>
  <si>
    <t>管理薬剤師変更（H24.6.1)</t>
    <rPh sb="0" eb="2">
      <t>カンリ</t>
    </rPh>
    <rPh sb="2" eb="5">
      <t>ヤクザイシ</t>
    </rPh>
    <rPh sb="5" eb="7">
      <t>ヘンコウ</t>
    </rPh>
    <phoneticPr fontId="2"/>
  </si>
  <si>
    <t>まごころ薬局</t>
    <phoneticPr fontId="2"/>
  </si>
  <si>
    <t>350-1137</t>
    <phoneticPr fontId="2"/>
  </si>
  <si>
    <t>川越市大字砂新田１２６－１　２Ｆ</t>
    <phoneticPr fontId="2"/>
  </si>
  <si>
    <t>049-293-4130</t>
    <phoneticPr fontId="2"/>
  </si>
  <si>
    <t>宮岡　望</t>
    <phoneticPr fontId="2"/>
  </si>
  <si>
    <t>クオール薬局あすなろ店</t>
    <phoneticPr fontId="2"/>
  </si>
  <si>
    <t>350-0034</t>
    <phoneticPr fontId="2"/>
  </si>
  <si>
    <t>川越市仙波町２－９－３</t>
    <phoneticPr fontId="2"/>
  </si>
  <si>
    <t>049-225-8686</t>
    <phoneticPr fontId="2"/>
  </si>
  <si>
    <t>更新年月日</t>
    <rPh sb="0" eb="2">
      <t>コウシン</t>
    </rPh>
    <rPh sb="2" eb="5">
      <t>ネンガッピ</t>
    </rPh>
    <phoneticPr fontId="2"/>
  </si>
  <si>
    <t>株式会社あさひ調剤
代表取締役　川井　淳一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カワイ</t>
    </rPh>
    <rPh sb="19" eb="21">
      <t>ジュンイチ</t>
    </rPh>
    <phoneticPr fontId="2"/>
  </si>
  <si>
    <t>東京都新宿区西新宿2-6-1</t>
    <rPh sb="0" eb="3">
      <t>トウキョウト</t>
    </rPh>
    <rPh sb="3" eb="6">
      <t>シンジュクク</t>
    </rPh>
    <rPh sb="6" eb="9">
      <t>ニシシンジュク</t>
    </rPh>
    <phoneticPr fontId="1"/>
  </si>
  <si>
    <t>野口　浩之</t>
    <rPh sb="0" eb="2">
      <t>ノグチ</t>
    </rPh>
    <rPh sb="3" eb="5">
      <t>ヒロユキ</t>
    </rPh>
    <phoneticPr fontId="2"/>
  </si>
  <si>
    <t>開設者の住所変更（H22.11.15）、管理薬剤師の変更(H23.2.1、H23.8.1)、開設者の代表者・住所、管理薬剤師変更（H24.8.1)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rPh sb="50" eb="53">
      <t>ダイヒョウシャ</t>
    </rPh>
    <rPh sb="54" eb="56">
      <t>ジュウショ</t>
    </rPh>
    <rPh sb="57" eb="59">
      <t>カンリ</t>
    </rPh>
    <rPh sb="59" eb="62">
      <t>ヤクザイシ</t>
    </rPh>
    <rPh sb="62" eb="64">
      <t>ヘンコウ</t>
    </rPh>
    <phoneticPr fontId="2"/>
  </si>
  <si>
    <t>開設者の変更(H21.3.1)管理薬剤師の変更(H21.12.8,H23.7.15,H24.3.5)</t>
    <rPh sb="0" eb="2">
      <t>カイセツ</t>
    </rPh>
    <rPh sb="2" eb="3">
      <t>シャ</t>
    </rPh>
    <rPh sb="4" eb="6">
      <t>ヘンコウ</t>
    </rPh>
    <rPh sb="15" eb="17">
      <t>カンリ</t>
    </rPh>
    <rPh sb="17" eb="20">
      <t>ヤクザイシ</t>
    </rPh>
    <rPh sb="21" eb="23">
      <t>ヘンコウ</t>
    </rPh>
    <phoneticPr fontId="2"/>
  </si>
  <si>
    <t>入間郡毛呂山町大字毛呂本郷３８</t>
    <rPh sb="0" eb="3">
      <t>イルマグン</t>
    </rPh>
    <rPh sb="3" eb="7">
      <t>モロヤママチ</t>
    </rPh>
    <rPh sb="7" eb="9">
      <t>オオアザ</t>
    </rPh>
    <rPh sb="9" eb="11">
      <t>モロ</t>
    </rPh>
    <rPh sb="11" eb="13">
      <t>ホンゴウ</t>
    </rPh>
    <phoneticPr fontId="2"/>
  </si>
  <si>
    <t>會田　泰明</t>
    <rPh sb="0" eb="1">
      <t>アイ</t>
    </rPh>
    <phoneticPr fontId="2"/>
  </si>
  <si>
    <t>役員名簿
（直近）</t>
    <rPh sb="0" eb="2">
      <t>ヤクイン</t>
    </rPh>
    <rPh sb="2" eb="4">
      <t>メイボ</t>
    </rPh>
    <rPh sb="6" eb="8">
      <t>チョッキン</t>
    </rPh>
    <phoneticPr fontId="2"/>
  </si>
  <si>
    <t>松居　徹</t>
    <rPh sb="0" eb="2">
      <t>マツイ</t>
    </rPh>
    <rPh sb="3" eb="4">
      <t>トオル</t>
    </rPh>
    <phoneticPr fontId="2"/>
  </si>
  <si>
    <t>大西　文夫</t>
    <rPh sb="0" eb="2">
      <t>オオニシ</t>
    </rPh>
    <rPh sb="3" eb="5">
      <t>フミオ</t>
    </rPh>
    <phoneticPr fontId="2"/>
  </si>
  <si>
    <t>工藤　泰章</t>
    <rPh sb="0" eb="2">
      <t>クドウ</t>
    </rPh>
    <rPh sb="3" eb="5">
      <t>ヤスアキ</t>
    </rPh>
    <phoneticPr fontId="1"/>
  </si>
  <si>
    <t>管理薬剤師変更（H24.7.1)</t>
    <rPh sb="0" eb="2">
      <t>カンリ</t>
    </rPh>
    <rPh sb="2" eb="5">
      <t>ヤクザイシ</t>
    </rPh>
    <rPh sb="5" eb="7">
      <t>ヘンコウ</t>
    </rPh>
    <phoneticPr fontId="2"/>
  </si>
  <si>
    <t>山田　史子</t>
    <rPh sb="0" eb="2">
      <t>ヤマダ</t>
    </rPh>
    <rPh sb="3" eb="5">
      <t>フミコ</t>
    </rPh>
    <phoneticPr fontId="2"/>
  </si>
  <si>
    <t>川越市古谷上27-1</t>
    <phoneticPr fontId="2"/>
  </si>
  <si>
    <t>時田　信博</t>
    <phoneticPr fontId="2"/>
  </si>
  <si>
    <t>伊佐沼クリニック耳鼻咽喉科</t>
    <phoneticPr fontId="2"/>
  </si>
  <si>
    <t>歯科矯正</t>
    <rPh sb="2" eb="4">
      <t>キョウセイ</t>
    </rPh>
    <phoneticPr fontId="2"/>
  </si>
  <si>
    <t>失効</t>
    <rPh sb="0" eb="2">
      <t>シッコウ</t>
    </rPh>
    <phoneticPr fontId="2"/>
  </si>
  <si>
    <t>クオール薬局本川越店</t>
    <rPh sb="6" eb="7">
      <t>ホン</t>
    </rPh>
    <rPh sb="7" eb="9">
      <t>カワゴエ</t>
    </rPh>
    <phoneticPr fontId="2"/>
  </si>
  <si>
    <t>350-0042</t>
    <phoneticPr fontId="2"/>
  </si>
  <si>
    <t>川越市中原町１－１１－３５</t>
    <rPh sb="0" eb="3">
      <t>カワゴエシ</t>
    </rPh>
    <rPh sb="3" eb="5">
      <t>ナカハラ</t>
    </rPh>
    <rPh sb="5" eb="6">
      <t>マチ</t>
    </rPh>
    <phoneticPr fontId="2"/>
  </si>
  <si>
    <t>049-227-0089</t>
    <phoneticPr fontId="2"/>
  </si>
  <si>
    <t>大竹　加奈子</t>
    <rPh sb="0" eb="2">
      <t>オオタケ</t>
    </rPh>
    <rPh sb="3" eb="6">
      <t>カナコ</t>
    </rPh>
    <phoneticPr fontId="2"/>
  </si>
  <si>
    <t>株式会社ウィーズ
代表取締役　上原　哲</t>
    <rPh sb="9" eb="11">
      <t>ダイヒョウ</t>
    </rPh>
    <rPh sb="11" eb="14">
      <t>トリシマリヤク</t>
    </rPh>
    <rPh sb="15" eb="17">
      <t>ウエハラ</t>
    </rPh>
    <rPh sb="18" eb="19">
      <t>テツ</t>
    </rPh>
    <phoneticPr fontId="2"/>
  </si>
  <si>
    <t>林　良子</t>
    <rPh sb="0" eb="1">
      <t>ハヤシ</t>
    </rPh>
    <rPh sb="2" eb="3">
      <t>リョウ</t>
    </rPh>
    <rPh sb="3" eb="4">
      <t>コ</t>
    </rPh>
    <phoneticPr fontId="2"/>
  </si>
  <si>
    <t>開設者の変更（H21.9.1）、管理薬剤師の変更（H24.7.3）、代表者の変更（H24.8.25）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rPh sb="34" eb="37">
      <t>ダイヒョウシャ</t>
    </rPh>
    <rPh sb="38" eb="40">
      <t>ヘンコウ</t>
    </rPh>
    <phoneticPr fontId="2"/>
  </si>
  <si>
    <t>松浦　光宜</t>
    <rPh sb="0" eb="2">
      <t>マツウラ</t>
    </rPh>
    <phoneticPr fontId="2"/>
  </si>
  <si>
    <t>管理薬剤師の変更（H24.12.18）</t>
    <rPh sb="0" eb="2">
      <t>カンリ</t>
    </rPh>
    <rPh sb="2" eb="5">
      <t>ヤクザイシ</t>
    </rPh>
    <rPh sb="6" eb="8">
      <t>ヘンコウ</t>
    </rPh>
    <phoneticPr fontId="2"/>
  </si>
  <si>
    <t>c</t>
    <phoneticPr fontId="2"/>
  </si>
  <si>
    <t>049-228-3400</t>
  </si>
  <si>
    <t>免疫</t>
    <rPh sb="0" eb="2">
      <t>メンエキ</t>
    </rPh>
    <phoneticPr fontId="2"/>
  </si>
  <si>
    <t>オリーブ薬局　霞ヶ関店</t>
    <rPh sb="4" eb="6">
      <t>ヤッキョク</t>
    </rPh>
    <rPh sb="7" eb="10">
      <t>カスミガセキ</t>
    </rPh>
    <rPh sb="10" eb="11">
      <t>テン</t>
    </rPh>
    <phoneticPr fontId="1"/>
  </si>
  <si>
    <t>川越市的場２２４４－２</t>
    <rPh sb="0" eb="3">
      <t>カワゴエシ</t>
    </rPh>
    <rPh sb="3" eb="5">
      <t>マトバ</t>
    </rPh>
    <phoneticPr fontId="1"/>
  </si>
  <si>
    <t>049-233-1843</t>
    <phoneticPr fontId="2"/>
  </si>
  <si>
    <t>株式会社　アイシス
代表取締役　山下　眞知子</t>
    <phoneticPr fontId="2"/>
  </si>
  <si>
    <t>埼玉県鶴ヶ島市脚折町4-3-2</t>
  </si>
  <si>
    <t>小林　弘明</t>
    <rPh sb="0" eb="2">
      <t>コバヤシ</t>
    </rPh>
    <rPh sb="3" eb="5">
      <t>ヒロアキ</t>
    </rPh>
    <phoneticPr fontId="2"/>
  </si>
  <si>
    <t>350-1101</t>
    <phoneticPr fontId="2"/>
  </si>
  <si>
    <t>天野　宏一</t>
    <rPh sb="0" eb="2">
      <t>アマノ</t>
    </rPh>
    <rPh sb="3" eb="4">
      <t>ヒロシ</t>
    </rPh>
    <rPh sb="4" eb="5">
      <t>イチ</t>
    </rPh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</si>
  <si>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1"/>
  </si>
  <si>
    <t>東京都千代田区内幸町1-1-1帝国ホテルタワー5階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5" eb="17">
      <t>テイコク</t>
    </rPh>
    <rPh sb="24" eb="25">
      <t>カイ</t>
    </rPh>
    <phoneticPr fontId="2"/>
  </si>
  <si>
    <t>川越市新宿町3-11-34</t>
    <rPh sb="0" eb="2">
      <t>カワゴエ</t>
    </rPh>
    <rPh sb="2" eb="3">
      <t>シ</t>
    </rPh>
    <rPh sb="3" eb="6">
      <t>アラジュクチョウ</t>
    </rPh>
    <phoneticPr fontId="2"/>
  </si>
  <si>
    <t>川越市大字今福2729-8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</si>
  <si>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（医）康正会
理事長　小原　康史</t>
    <rPh sb="1" eb="2">
      <t>イ</t>
    </rPh>
    <rPh sb="3" eb="4">
      <t>コウ</t>
    </rPh>
    <rPh sb="4" eb="5">
      <t>セイ</t>
    </rPh>
    <rPh sb="5" eb="6">
      <t>カイ</t>
    </rPh>
    <rPh sb="7" eb="10">
      <t>リジチョウ</t>
    </rPh>
    <rPh sb="11" eb="13">
      <t>オハラ</t>
    </rPh>
    <rPh sb="14" eb="15">
      <t>ヤスシ</t>
    </rPh>
    <rPh sb="15" eb="16">
      <t>シ</t>
    </rPh>
    <phoneticPr fontId="1"/>
  </si>
  <si>
    <t>（学）埼玉医科大学
理事長　丸木　清浩</t>
    <rPh sb="1" eb="2">
      <t>ガク</t>
    </rPh>
    <rPh sb="3" eb="5">
      <t>サイタマ</t>
    </rPh>
    <rPh sb="5" eb="7">
      <t>イカ</t>
    </rPh>
    <rPh sb="7" eb="9">
      <t>ダイガク</t>
    </rPh>
    <rPh sb="10" eb="13">
      <t>リジチョウ</t>
    </rPh>
    <rPh sb="14" eb="16">
      <t>マルキ</t>
    </rPh>
    <rPh sb="17" eb="18">
      <t>キヨシ</t>
    </rPh>
    <rPh sb="18" eb="19">
      <t>ヒロシ</t>
    </rPh>
    <phoneticPr fontId="2"/>
  </si>
  <si>
    <t>株式会社薬ゼミ情報教育センター
代表取締役　穂坂　邦夫</t>
    <rPh sb="16" eb="18">
      <t>ダイヒョウ</t>
    </rPh>
    <rPh sb="18" eb="21">
      <t>トリシマリヤク</t>
    </rPh>
    <rPh sb="22" eb="24">
      <t>ホサカ</t>
    </rPh>
    <rPh sb="25" eb="27">
      <t>クニオ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</si>
  <si>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2"/>
  </si>
  <si>
    <t>東京都江東区大島1-9-8</t>
    <phoneticPr fontId="2"/>
  </si>
  <si>
    <t>川越市笠幡3722-11</t>
    <rPh sb="0" eb="2">
      <t>カワゴエ</t>
    </rPh>
    <rPh sb="2" eb="3">
      <t>シ</t>
    </rPh>
    <rPh sb="3" eb="5">
      <t>カサハタ</t>
    </rPh>
    <phoneticPr fontId="2"/>
  </si>
  <si>
    <t>愛知県安城市三河安城町1-8-4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</si>
  <si>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川越市脇田本町1-5</t>
    <rPh sb="0" eb="3">
      <t>カワゴエシ</t>
    </rPh>
    <rPh sb="3" eb="7">
      <t>ワキタホンチョウ</t>
    </rPh>
    <phoneticPr fontId="1"/>
  </si>
  <si>
    <t>東京都渋谷区代々木2-1-5</t>
    <rPh sb="0" eb="3">
      <t>トウキョウト</t>
    </rPh>
    <rPh sb="3" eb="6">
      <t>シブヤク</t>
    </rPh>
    <rPh sb="6" eb="9">
      <t>ヨヨギ</t>
    </rPh>
    <phoneticPr fontId="1"/>
  </si>
  <si>
    <t>東京都中野区上高田3-36-15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</si>
  <si>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東京都港区虎ノ門4-3-1　城山トラストタワー37階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</si>
  <si>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坂戸市伊豆の山町24-8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</si>
  <si>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埼玉県加須市本町2-30</t>
    <rPh sb="0" eb="3">
      <t>サイタマケン</t>
    </rPh>
    <rPh sb="3" eb="6">
      <t>カゾシ</t>
    </rPh>
    <rPh sb="6" eb="8">
      <t>ホンマチ</t>
    </rPh>
    <phoneticPr fontId="1"/>
  </si>
  <si>
    <t>川越市かすみ野2-7-7</t>
    <rPh sb="0" eb="2">
      <t>カワゴエ</t>
    </rPh>
    <rPh sb="2" eb="3">
      <t>シ</t>
    </rPh>
    <rPh sb="6" eb="7">
      <t>ノ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</si>
  <si>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1"/>
  </si>
  <si>
    <t>川越市諏訪町12-23</t>
    <rPh sb="0" eb="2">
      <t>カワゴエ</t>
    </rPh>
    <rPh sb="2" eb="3">
      <t>シ</t>
    </rPh>
    <rPh sb="3" eb="6">
      <t>スワチョウ</t>
    </rPh>
    <phoneticPr fontId="1"/>
  </si>
  <si>
    <t>千葉県佐倉市下志津266-11</t>
    <rPh sb="0" eb="3">
      <t>チバケン</t>
    </rPh>
    <rPh sb="3" eb="6">
      <t>サクラシ</t>
    </rPh>
    <rPh sb="6" eb="9">
      <t>シモシヅ</t>
    </rPh>
    <phoneticPr fontId="1"/>
  </si>
  <si>
    <t>川越市連雀町20-2</t>
    <rPh sb="0" eb="3">
      <t>カワゴエシ</t>
    </rPh>
    <rPh sb="3" eb="6">
      <t>レンジャクチョウ</t>
    </rPh>
    <phoneticPr fontId="1"/>
  </si>
  <si>
    <t>川越市大字鯨井新田22-3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</si>
  <si>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坂戸市清水町56-40
ライフルマンション</t>
    <rPh sb="0" eb="3">
      <t>サカドシ</t>
    </rPh>
    <rPh sb="3" eb="6">
      <t>シミズチョウ</t>
    </rPh>
    <phoneticPr fontId="2"/>
  </si>
  <si>
    <t>株式会社大字山田349-1-304</t>
    <rPh sb="0" eb="4">
      <t>カブシキガイシャ</t>
    </rPh>
    <rPh sb="4" eb="6">
      <t>オオアザ</t>
    </rPh>
    <rPh sb="6" eb="8">
      <t>ヤマダ</t>
    </rPh>
    <phoneticPr fontId="1"/>
  </si>
  <si>
    <t>川越市南大塚3-6-8</t>
    <rPh sb="0" eb="3">
      <t>カワゴエシ</t>
    </rPh>
    <rPh sb="3" eb="4">
      <t>ミナミ</t>
    </rPh>
    <rPh sb="4" eb="6">
      <t>オオツカ</t>
    </rPh>
    <phoneticPr fontId="1"/>
  </si>
  <si>
    <t>川越市霞ヶ関北3-1-1</t>
    <rPh sb="0" eb="3">
      <t>カワゴエシ</t>
    </rPh>
    <rPh sb="3" eb="6">
      <t>カスミガセキ</t>
    </rPh>
    <rPh sb="6" eb="7">
      <t>キタ</t>
    </rPh>
    <phoneticPr fontId="1"/>
  </si>
  <si>
    <t>愛知県安城市三河安城町1-8-4</t>
    <phoneticPr fontId="2"/>
  </si>
  <si>
    <t>川越市今福2746</t>
    <phoneticPr fontId="2"/>
  </si>
  <si>
    <t>東京都港区虎ノ門4-3-1城山トラストタワー37階</t>
    <phoneticPr fontId="2"/>
  </si>
  <si>
    <t>川越市新宿町3-8-7</t>
    <rPh sb="0" eb="3">
      <t>カワゴエシ</t>
    </rPh>
    <rPh sb="3" eb="6">
      <t>アラジュクチョウ</t>
    </rPh>
    <phoneticPr fontId="1"/>
  </si>
  <si>
    <t>大澤　良久</t>
    <rPh sb="0" eb="2">
      <t>オオサワ</t>
    </rPh>
    <rPh sb="3" eb="5">
      <t>ヨシヒサ</t>
    </rPh>
    <phoneticPr fontId="2"/>
  </si>
  <si>
    <t>管理薬剤師の変更（H25.3.4）</t>
    <rPh sb="0" eb="2">
      <t>カンリ</t>
    </rPh>
    <rPh sb="2" eb="5">
      <t>ヤクザイシ</t>
    </rPh>
    <rPh sb="6" eb="8">
      <t>ヘンコウ</t>
    </rPh>
    <phoneticPr fontId="2"/>
  </si>
  <si>
    <t>日本調剤　川越アイケイ薬局</t>
    <rPh sb="0" eb="2">
      <t>ニホン</t>
    </rPh>
    <rPh sb="2" eb="4">
      <t>チョウザイ</t>
    </rPh>
    <rPh sb="5" eb="7">
      <t>カワゴエ</t>
    </rPh>
    <rPh sb="11" eb="13">
      <t>ヤッキョク</t>
    </rPh>
    <phoneticPr fontId="2"/>
  </si>
  <si>
    <t>なみき薬局</t>
    <rPh sb="3" eb="5">
      <t>ヤッキョク</t>
    </rPh>
    <phoneticPr fontId="2"/>
  </si>
  <si>
    <t>川越市大字鴨田1291-3</t>
    <rPh sb="0" eb="2">
      <t>カワゴエ</t>
    </rPh>
    <rPh sb="2" eb="3">
      <t>シ</t>
    </rPh>
    <rPh sb="3" eb="5">
      <t>オオアザ</t>
    </rPh>
    <rPh sb="5" eb="7">
      <t>カモダ</t>
    </rPh>
    <phoneticPr fontId="2"/>
  </si>
  <si>
    <t>川越市並木246-1　リヴォーレ中田１Ｆ２号</t>
    <rPh sb="16" eb="18">
      <t>ナカダ</t>
    </rPh>
    <rPh sb="21" eb="22">
      <t>ゴウ</t>
    </rPh>
    <phoneticPr fontId="2"/>
  </si>
  <si>
    <t>東京都千代田区丸の内1-9-1</t>
    <rPh sb="0" eb="3">
      <t>トウキョウト</t>
    </rPh>
    <rPh sb="3" eb="7">
      <t>チヨダク</t>
    </rPh>
    <rPh sb="7" eb="8">
      <t>マル</t>
    </rPh>
    <rPh sb="9" eb="10">
      <t>ウチ</t>
    </rPh>
    <phoneticPr fontId="2"/>
  </si>
  <si>
    <t>東京都練馬区豊玉中1-10-7</t>
    <rPh sb="0" eb="3">
      <t>トウキョウト</t>
    </rPh>
    <rPh sb="3" eb="6">
      <t>ネリマク</t>
    </rPh>
    <rPh sb="6" eb="8">
      <t>トヨタマ</t>
    </rPh>
    <rPh sb="8" eb="9">
      <t>ナカ</t>
    </rPh>
    <phoneticPr fontId="2"/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</si>
  <si>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phoneticPr fontId="2"/>
  </si>
  <si>
    <t>株式会社アプリコット
代表取締役　須藤　恒男</t>
    <rPh sb="0" eb="4">
      <t>カブシキガイシャ</t>
    </rPh>
    <phoneticPr fontId="2"/>
  </si>
  <si>
    <t>飯田　広光</t>
    <rPh sb="0" eb="2">
      <t>イイダ</t>
    </rPh>
    <rPh sb="3" eb="5">
      <t>ヒロミツ</t>
    </rPh>
    <phoneticPr fontId="2"/>
  </si>
  <si>
    <t>橘　郁子</t>
    <rPh sb="0" eb="1">
      <t>タチバナ</t>
    </rPh>
    <rPh sb="2" eb="4">
      <t>イクコ</t>
    </rPh>
    <phoneticPr fontId="2"/>
  </si>
  <si>
    <t>350-0844</t>
    <phoneticPr fontId="2"/>
  </si>
  <si>
    <t>049-227-4660</t>
    <phoneticPr fontId="2"/>
  </si>
  <si>
    <t>350-0023</t>
    <phoneticPr fontId="2"/>
  </si>
  <si>
    <t>049-235-4581</t>
    <phoneticPr fontId="2"/>
  </si>
  <si>
    <t>東京都板橋区東新町2-22-2</t>
    <phoneticPr fontId="2"/>
  </si>
  <si>
    <t>開設者住所変更（H25.8.20）</t>
    <rPh sb="0" eb="2">
      <t>カイセツ</t>
    </rPh>
    <rPh sb="2" eb="3">
      <t>シャ</t>
    </rPh>
    <rPh sb="3" eb="5">
      <t>ジュウショ</t>
    </rPh>
    <rPh sb="5" eb="7">
      <t>ヘンコウ</t>
    </rPh>
    <phoneticPr fontId="2"/>
  </si>
  <si>
    <t>代表者の変更、医師氏名変更（H25.5.29）</t>
    <rPh sb="0" eb="3">
      <t>ダイヒョウシャ</t>
    </rPh>
    <rPh sb="4" eb="6">
      <t>ヘンコウ</t>
    </rPh>
    <rPh sb="7" eb="9">
      <t>イシ</t>
    </rPh>
    <rPh sb="9" eb="11">
      <t>シメイ</t>
    </rPh>
    <rPh sb="11" eb="13">
      <t>ヘンコウ</t>
    </rPh>
    <phoneticPr fontId="2"/>
  </si>
  <si>
    <t>山本　浩久</t>
    <rPh sb="0" eb="2">
      <t>ヤマモト</t>
    </rPh>
    <rPh sb="3" eb="5">
      <t>ヒロヒサ</t>
    </rPh>
    <phoneticPr fontId="2"/>
  </si>
  <si>
    <t>管理薬剤師の変更（H25.9.1）</t>
    <rPh sb="0" eb="2">
      <t>カンリ</t>
    </rPh>
    <rPh sb="2" eb="5">
      <t>ヤクザイシ</t>
    </rPh>
    <rPh sb="6" eb="8">
      <t>ヘンコウ</t>
    </rPh>
    <phoneticPr fontId="2"/>
  </si>
  <si>
    <t>宮澤　安弘</t>
    <phoneticPr fontId="2"/>
  </si>
  <si>
    <t>2012/2/3,2012/10/26,2013/10/30</t>
    <phoneticPr fontId="2"/>
  </si>
  <si>
    <t>岩永　みずき</t>
    <rPh sb="0" eb="2">
      <t>イワナガ</t>
    </rPh>
    <phoneticPr fontId="2"/>
  </si>
  <si>
    <t>2012/4/18,2013/10/30</t>
    <phoneticPr fontId="2"/>
  </si>
  <si>
    <t>外山　よし子</t>
    <rPh sb="0" eb="2">
      <t>トヤマ</t>
    </rPh>
    <rPh sb="5" eb="6">
      <t>コ</t>
    </rPh>
    <phoneticPr fontId="1"/>
  </si>
  <si>
    <t>管理薬剤師の氏名変更（H22.4.17）、管理薬剤の変更（H24.12.17）、管理薬剤の変更（H25.12.1）</t>
    <rPh sb="0" eb="2">
      <t>カンリ</t>
    </rPh>
    <rPh sb="2" eb="5">
      <t>ヤクザイシ</t>
    </rPh>
    <rPh sb="6" eb="8">
      <t>シメイ</t>
    </rPh>
    <rPh sb="8" eb="10">
      <t>ヘンコウ</t>
    </rPh>
    <rPh sb="21" eb="23">
      <t>カンリ</t>
    </rPh>
    <rPh sb="23" eb="25">
      <t>ヤクザイ</t>
    </rPh>
    <rPh sb="26" eb="28">
      <t>ヘンコウ</t>
    </rPh>
    <phoneticPr fontId="2"/>
  </si>
  <si>
    <t>安倍　和代</t>
    <rPh sb="0" eb="2">
      <t>アベ</t>
    </rPh>
    <rPh sb="3" eb="5">
      <t>カズヨ</t>
    </rPh>
    <phoneticPr fontId="1"/>
  </si>
  <si>
    <t>管理薬剤師の変更（H25.12.1）</t>
    <rPh sb="0" eb="2">
      <t>カンリ</t>
    </rPh>
    <rPh sb="2" eb="5">
      <t>ヤクザイシ</t>
    </rPh>
    <rPh sb="6" eb="8">
      <t>ヘンコウ</t>
    </rPh>
    <phoneticPr fontId="2"/>
  </si>
  <si>
    <t>東京都北区赤羽2-51-3</t>
    <rPh sb="0" eb="3">
      <t>トウキョウト</t>
    </rPh>
    <rPh sb="3" eb="5">
      <t>キタク</t>
    </rPh>
    <rPh sb="5" eb="7">
      <t>アカハネ</t>
    </rPh>
    <phoneticPr fontId="1"/>
  </si>
  <si>
    <t>株式会社アクアピット
代表取締役　大塚　祐一</t>
    <rPh sb="11" eb="13">
      <t>ダイヒョウ</t>
    </rPh>
    <rPh sb="13" eb="16">
      <t>トリシマリヤク</t>
    </rPh>
    <rPh sb="17" eb="19">
      <t>オオツカ</t>
    </rPh>
    <rPh sb="20" eb="22">
      <t>ユウイチ</t>
    </rPh>
    <phoneticPr fontId="2"/>
  </si>
  <si>
    <t>開設者の住所の変更（H25.4.1）、開設者（H25.10.7）、開設者住所（H25.11.1）</t>
    <rPh sb="0" eb="2">
      <t>カイセツ</t>
    </rPh>
    <rPh sb="2" eb="3">
      <t>シャ</t>
    </rPh>
    <rPh sb="4" eb="6">
      <t>ジュウショ</t>
    </rPh>
    <rPh sb="7" eb="9">
      <t>ヘンコウ</t>
    </rPh>
    <rPh sb="19" eb="21">
      <t>カイセツ</t>
    </rPh>
    <rPh sb="21" eb="22">
      <t>シャ</t>
    </rPh>
    <rPh sb="33" eb="35">
      <t>カイセツ</t>
    </rPh>
    <rPh sb="35" eb="36">
      <t>シャ</t>
    </rPh>
    <rPh sb="36" eb="38">
      <t>ジュウショ</t>
    </rPh>
    <phoneticPr fontId="2"/>
  </si>
  <si>
    <t>薬局アポック　川越中央店</t>
  </si>
  <si>
    <t>川越市脇田本町25-21　ユアコート川越101</t>
    <rPh sb="18" eb="20">
      <t>カワゴエ</t>
    </rPh>
    <phoneticPr fontId="2"/>
  </si>
  <si>
    <t>株式会社日本アポック
代表取締役　犬竹　一浩</t>
    <rPh sb="0" eb="4">
      <t>カブシキガイシャ</t>
    </rPh>
    <rPh sb="4" eb="6">
      <t>ニホン</t>
    </rPh>
    <phoneticPr fontId="2"/>
  </si>
  <si>
    <t>川越市脇田本町1-5</t>
  </si>
  <si>
    <t>稲積　知詠子</t>
    <rPh sb="0" eb="1">
      <t>イネ</t>
    </rPh>
    <rPh sb="1" eb="2">
      <t>ツ</t>
    </rPh>
    <rPh sb="3" eb="4">
      <t>シ</t>
    </rPh>
    <rPh sb="4" eb="5">
      <t>エイ</t>
    </rPh>
    <rPh sb="5" eb="6">
      <t>コ</t>
    </rPh>
    <phoneticPr fontId="2"/>
  </si>
  <si>
    <t>049-291-2530</t>
    <phoneticPr fontId="2"/>
  </si>
  <si>
    <t>管理薬剤師の変更（H23.11.1、H25.5.1、H26.2.1）</t>
    <rPh sb="0" eb="2">
      <t>カンリ</t>
    </rPh>
    <rPh sb="2" eb="5">
      <t>ヤクザイシ</t>
    </rPh>
    <rPh sb="6" eb="8">
      <t>ヘンコウ</t>
    </rPh>
    <phoneticPr fontId="2"/>
  </si>
  <si>
    <t>清水　諭</t>
    <rPh sb="0" eb="2">
      <t>シミズ</t>
    </rPh>
    <rPh sb="3" eb="4">
      <t>サトシ</t>
    </rPh>
    <phoneticPr fontId="1"/>
  </si>
  <si>
    <t>口腔</t>
    <rPh sb="0" eb="2">
      <t>コウクウ</t>
    </rPh>
    <phoneticPr fontId="2"/>
  </si>
  <si>
    <t>350-1175</t>
    <phoneticPr fontId="2"/>
  </si>
  <si>
    <t>川越市笠幡７９－１２７</t>
    <rPh sb="0" eb="3">
      <t>カワゴエシ</t>
    </rPh>
    <rPh sb="3" eb="5">
      <t>カサハタ</t>
    </rPh>
    <phoneticPr fontId="1"/>
  </si>
  <si>
    <t>049-298-5375</t>
    <phoneticPr fontId="2"/>
  </si>
  <si>
    <t>川越市砂新田２－１９－８　リバプールN　１－B</t>
    <phoneticPr fontId="1"/>
  </si>
  <si>
    <t>049-247-2000</t>
    <phoneticPr fontId="2"/>
  </si>
  <si>
    <t>川越市鯨井新田３－１</t>
  </si>
  <si>
    <t>350-0809</t>
    <phoneticPr fontId="2"/>
  </si>
  <si>
    <t>049-237-5811</t>
    <phoneticPr fontId="2"/>
  </si>
  <si>
    <t>350-1124</t>
    <phoneticPr fontId="2"/>
  </si>
  <si>
    <t>川越市新宿町1-17-1ウニクス川越店1階</t>
    <rPh sb="0" eb="3">
      <t>カワゴエシ</t>
    </rPh>
    <rPh sb="3" eb="5">
      <t>アラジュク</t>
    </rPh>
    <rPh sb="5" eb="6">
      <t>チョウ</t>
    </rPh>
    <rPh sb="16" eb="18">
      <t>カワゴエ</t>
    </rPh>
    <rPh sb="18" eb="19">
      <t>テン</t>
    </rPh>
    <rPh sb="20" eb="21">
      <t>カイ</t>
    </rPh>
    <phoneticPr fontId="2"/>
  </si>
  <si>
    <t>049-257-6377</t>
    <phoneticPr fontId="2"/>
  </si>
  <si>
    <t>350-1107</t>
    <phoneticPr fontId="2"/>
  </si>
  <si>
    <t>川越市的場新町２１－１０</t>
  </si>
  <si>
    <t>049-237-8222</t>
    <phoneticPr fontId="2"/>
  </si>
  <si>
    <t>350-1153</t>
    <phoneticPr fontId="2"/>
  </si>
  <si>
    <t>川越市下松原５６－１</t>
    <phoneticPr fontId="2"/>
  </si>
  <si>
    <t>049-249-0333</t>
    <phoneticPr fontId="2"/>
  </si>
  <si>
    <t>350-1159</t>
  </si>
  <si>
    <t>川越市中台１－８－７</t>
  </si>
  <si>
    <t>049-249-1889</t>
    <phoneticPr fontId="2"/>
  </si>
  <si>
    <t>川越市新宿町５－６－１４</t>
    <phoneticPr fontId="2"/>
  </si>
  <si>
    <t>049-231-1222</t>
    <phoneticPr fontId="2"/>
  </si>
  <si>
    <t>川越市脇田町103　川越マイン2F</t>
    <phoneticPr fontId="2"/>
  </si>
  <si>
    <t>049-222-3837</t>
    <phoneticPr fontId="2"/>
  </si>
  <si>
    <t>川越市川鶴２－１２－１Ａ棟４号室</t>
    <rPh sb="0" eb="2">
      <t>カワゴエ</t>
    </rPh>
    <rPh sb="2" eb="3">
      <t>シ</t>
    </rPh>
    <rPh sb="3" eb="5">
      <t>カワツル</t>
    </rPh>
    <rPh sb="12" eb="13">
      <t>トウ</t>
    </rPh>
    <rPh sb="14" eb="15">
      <t>ゴウ</t>
    </rPh>
    <rPh sb="15" eb="16">
      <t>シツ</t>
    </rPh>
    <phoneticPr fontId="1"/>
  </si>
  <si>
    <t>川越市霞ヶ関東１－４－１９－２</t>
    <phoneticPr fontId="2"/>
  </si>
  <si>
    <t>350-1103</t>
    <phoneticPr fontId="2"/>
  </si>
  <si>
    <t>049-239-6021</t>
    <phoneticPr fontId="2"/>
  </si>
  <si>
    <t>350-1122</t>
    <phoneticPr fontId="2"/>
  </si>
  <si>
    <t>350-0809</t>
    <phoneticPr fontId="2"/>
  </si>
  <si>
    <t>川越市大字鯨井新田６-１</t>
    <phoneticPr fontId="2"/>
  </si>
  <si>
    <t>049-231-0744</t>
    <phoneticPr fontId="2"/>
  </si>
  <si>
    <t>350-0062</t>
    <phoneticPr fontId="2"/>
  </si>
  <si>
    <t>川越市元町２-８-１</t>
    <phoneticPr fontId="2"/>
  </si>
  <si>
    <t>049-226-1179</t>
    <phoneticPr fontId="2"/>
  </si>
  <si>
    <t>049-242-8601</t>
    <phoneticPr fontId="2"/>
  </si>
  <si>
    <t>川越市大字南大塚４－３－１９</t>
    <rPh sb="0" eb="3">
      <t>カワゴエシ</t>
    </rPh>
    <rPh sb="3" eb="5">
      <t>オオアザ</t>
    </rPh>
    <rPh sb="5" eb="6">
      <t>ミナミ</t>
    </rPh>
    <rPh sb="6" eb="8">
      <t>オオツカ</t>
    </rPh>
    <phoneticPr fontId="1"/>
  </si>
  <si>
    <t>350-0851</t>
    <phoneticPr fontId="2"/>
  </si>
  <si>
    <t>川越市氷川町１５１－２</t>
    <phoneticPr fontId="2"/>
  </si>
  <si>
    <t>049-229-4155</t>
    <phoneticPr fontId="2"/>
  </si>
  <si>
    <t>350-1126</t>
    <phoneticPr fontId="2"/>
  </si>
  <si>
    <t>川越市旭町２-１-１４</t>
    <phoneticPr fontId="2"/>
  </si>
  <si>
    <t>049-241-7316</t>
    <phoneticPr fontId="2"/>
  </si>
  <si>
    <t>350-1138</t>
    <phoneticPr fontId="2"/>
  </si>
  <si>
    <t>川越市中台元町１－２５－１</t>
    <phoneticPr fontId="2"/>
  </si>
  <si>
    <t>049-249-0223</t>
    <phoneticPr fontId="2"/>
  </si>
  <si>
    <t>350-1167</t>
    <phoneticPr fontId="2"/>
  </si>
  <si>
    <t>川越市大字大袋新田１２１３－１</t>
    <phoneticPr fontId="2"/>
  </si>
  <si>
    <t>049-293-7835</t>
    <phoneticPr fontId="2"/>
  </si>
  <si>
    <t>350-0031</t>
    <phoneticPr fontId="2"/>
  </si>
  <si>
    <t>川越市大字小仙波６９４－８</t>
    <rPh sb="5" eb="8">
      <t>コセンバ</t>
    </rPh>
    <phoneticPr fontId="2"/>
  </si>
  <si>
    <t>049-229-6026</t>
    <phoneticPr fontId="2"/>
  </si>
  <si>
    <t>350-1101</t>
    <phoneticPr fontId="2"/>
  </si>
  <si>
    <t>350-0808</t>
    <phoneticPr fontId="2"/>
  </si>
  <si>
    <t>川越市吉田新町３－８－１</t>
    <phoneticPr fontId="2"/>
  </si>
  <si>
    <t>049-237-5500</t>
    <phoneticPr fontId="2"/>
  </si>
  <si>
    <t>350-0045</t>
    <phoneticPr fontId="2"/>
  </si>
  <si>
    <t>川越市南通町２－３</t>
    <phoneticPr fontId="2"/>
  </si>
  <si>
    <t>049-225-5430</t>
    <phoneticPr fontId="2"/>
  </si>
  <si>
    <t>350-0822</t>
    <phoneticPr fontId="2"/>
  </si>
  <si>
    <t>350-1124</t>
    <phoneticPr fontId="2"/>
  </si>
  <si>
    <t>川越市新宿町６－２７－５</t>
    <phoneticPr fontId="2"/>
  </si>
  <si>
    <t>049-249-0260</t>
    <phoneticPr fontId="2"/>
  </si>
  <si>
    <t>指定自立支援医療機関（訪問看護事業者等）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ジギョウシャ</t>
    </rPh>
    <rPh sb="18" eb="19">
      <t>トウ</t>
    </rPh>
    <phoneticPr fontId="2"/>
  </si>
  <si>
    <t>川越市小仙波町２－１１－１</t>
    <rPh sb="6" eb="7">
      <t>マチ</t>
    </rPh>
    <phoneticPr fontId="1"/>
  </si>
  <si>
    <t>049-227-6592</t>
    <phoneticPr fontId="2"/>
  </si>
  <si>
    <t>訪問看護ステーション</t>
    <rPh sb="0" eb="2">
      <t>ホウモン</t>
    </rPh>
    <rPh sb="2" eb="4">
      <t>カンゴ</t>
    </rPh>
    <phoneticPr fontId="2"/>
  </si>
  <si>
    <t>350-1162</t>
    <phoneticPr fontId="2"/>
  </si>
  <si>
    <t>049-215-8887</t>
    <phoneticPr fontId="2"/>
  </si>
  <si>
    <t>350-0066</t>
    <phoneticPr fontId="2"/>
  </si>
  <si>
    <t>川越市連雀町９－１</t>
    <phoneticPr fontId="2"/>
  </si>
  <si>
    <t>049-299-6663</t>
    <phoneticPr fontId="2"/>
  </si>
  <si>
    <t>350-1137</t>
    <phoneticPr fontId="2"/>
  </si>
  <si>
    <t>川越市砂新田８０－２</t>
    <phoneticPr fontId="2"/>
  </si>
  <si>
    <t>049-265-7533</t>
    <phoneticPr fontId="2"/>
  </si>
  <si>
    <t>350-0825</t>
    <phoneticPr fontId="2"/>
  </si>
  <si>
    <t>川越市月吉町２２－１５</t>
    <phoneticPr fontId="2"/>
  </si>
  <si>
    <t>049-227-3541</t>
    <phoneticPr fontId="2"/>
  </si>
  <si>
    <t>川越市仙波町２－３－８</t>
    <phoneticPr fontId="2"/>
  </si>
  <si>
    <t>049-229-3921</t>
    <phoneticPr fontId="2"/>
  </si>
  <si>
    <t>350-0043</t>
    <phoneticPr fontId="2"/>
  </si>
  <si>
    <t>川越市新富町２－４－３　
木村屋ビル３階</t>
    <phoneticPr fontId="2"/>
  </si>
  <si>
    <t>049-299-8025</t>
    <phoneticPr fontId="2"/>
  </si>
  <si>
    <t>350-0056</t>
    <phoneticPr fontId="2"/>
  </si>
  <si>
    <t>川越市松江町２－８－３</t>
    <phoneticPr fontId="2"/>
  </si>
  <si>
    <t>049-228-3939</t>
    <phoneticPr fontId="2"/>
  </si>
  <si>
    <t>350-0046</t>
    <phoneticPr fontId="2"/>
  </si>
  <si>
    <t>川越市菅原町21-5　川越菅原ビル1F</t>
    <phoneticPr fontId="2"/>
  </si>
  <si>
    <t>川越市脇田本町1-5</t>
    <phoneticPr fontId="2"/>
  </si>
  <si>
    <t>川越市笠幡2080-4</t>
    <phoneticPr fontId="2"/>
  </si>
  <si>
    <t>川越市的場新町17-7</t>
    <phoneticPr fontId="2"/>
  </si>
  <si>
    <t>049-227-3200</t>
    <phoneticPr fontId="2"/>
  </si>
  <si>
    <t>049-291-6170</t>
    <phoneticPr fontId="2"/>
  </si>
  <si>
    <t>049-237-0866</t>
    <phoneticPr fontId="2"/>
  </si>
  <si>
    <t>049-239-1213</t>
    <phoneticPr fontId="2"/>
  </si>
  <si>
    <t>川越市的場北1-16-6　
リバティ森田101号</t>
    <phoneticPr fontId="2"/>
  </si>
  <si>
    <t>049-299-7777</t>
    <phoneticPr fontId="2"/>
  </si>
  <si>
    <t>049-249-1010</t>
    <phoneticPr fontId="2"/>
  </si>
  <si>
    <t>350-1137</t>
    <phoneticPr fontId="2"/>
  </si>
  <si>
    <t>川越市砂新田4-19-17</t>
    <phoneticPr fontId="2"/>
  </si>
  <si>
    <t>049-293-1585</t>
    <phoneticPr fontId="2"/>
  </si>
  <si>
    <t>税田　和夫</t>
    <phoneticPr fontId="2"/>
  </si>
  <si>
    <t>小髙　明雄</t>
    <rPh sb="0" eb="2">
      <t>コダカ</t>
    </rPh>
    <rPh sb="3" eb="5">
      <t>アキオ</t>
    </rPh>
    <phoneticPr fontId="1"/>
  </si>
  <si>
    <t>小原　一廣</t>
  </si>
  <si>
    <t>松村　治</t>
    <phoneticPr fontId="1"/>
  </si>
  <si>
    <t>岡崎　晋平</t>
    <phoneticPr fontId="2"/>
  </si>
  <si>
    <t>平賀　聖悟</t>
    <rPh sb="0" eb="2">
      <t>ヒラガ</t>
    </rPh>
    <rPh sb="3" eb="4">
      <t>ヒジリ</t>
    </rPh>
    <rPh sb="4" eb="5">
      <t>サトル</t>
    </rPh>
    <phoneticPr fontId="2"/>
  </si>
  <si>
    <t>藤澤　直顕</t>
    <phoneticPr fontId="2"/>
  </si>
  <si>
    <t>医療機関名五十音順、氏名順不同、敬称略</t>
    <phoneticPr fontId="2"/>
  </si>
  <si>
    <t>新河岸腎クリニック</t>
    <rPh sb="0" eb="9">
      <t>しんがしじんくりにっく</t>
    </rPh>
    <phoneticPr fontId="9" type="Hiragana" alignment="distributed"/>
  </si>
  <si>
    <t>赤心クリニック</t>
    <rPh sb="0" eb="2">
      <t>せきしん</t>
    </rPh>
    <phoneticPr fontId="9" type="Hiragana" alignment="distributed"/>
  </si>
  <si>
    <t>鶴ヶ島駅前クリニック</t>
    <rPh sb="0" eb="3">
      <t>つるがしま</t>
    </rPh>
    <rPh sb="3" eb="5">
      <t>えきまえ</t>
    </rPh>
    <phoneticPr fontId="9" type="Hiragana" alignment="distributed"/>
  </si>
  <si>
    <t>霞ヶ関腎クリニック</t>
    <rPh sb="0" eb="3">
      <t>かすみがせき</t>
    </rPh>
    <rPh sb="3" eb="4">
      <t>じん</t>
    </rPh>
    <phoneticPr fontId="9" type="Hiragana" alignment="distributed"/>
  </si>
  <si>
    <t>岸眼科医院</t>
    <rPh sb="0" eb="1">
      <t>きし</t>
    </rPh>
    <rPh sb="1" eb="3">
      <t>がんか</t>
    </rPh>
    <rPh sb="3" eb="5">
      <t>いいん</t>
    </rPh>
    <phoneticPr fontId="9" type="Hiragana" alignment="distributed"/>
  </si>
  <si>
    <t>川越南腎クリニック</t>
    <rPh sb="0" eb="9">
      <t>かわごえみなみじんくりにっく</t>
    </rPh>
    <phoneticPr fontId="9" type="Hiragana" alignment="distributed"/>
  </si>
  <si>
    <t>川越駅前クリニック</t>
    <rPh sb="0" eb="9">
      <t>かわごええきまえくりにっく</t>
    </rPh>
    <phoneticPr fontId="9" type="Hiragana" alignment="distributed"/>
  </si>
  <si>
    <t>康正会総合クリニック</t>
    <rPh sb="0" eb="1">
      <t>こう</t>
    </rPh>
    <rPh sb="1" eb="2">
      <t>せい</t>
    </rPh>
    <rPh sb="2" eb="3">
      <t>かい</t>
    </rPh>
    <rPh sb="3" eb="5">
      <t>そうごう</t>
    </rPh>
    <phoneticPr fontId="9" type="Hiragana" alignment="distributed"/>
  </si>
  <si>
    <t>南古谷クリニック</t>
    <rPh sb="0" eb="1">
      <t>みなみ</t>
    </rPh>
    <rPh sb="1" eb="3">
      <t>ふるや</t>
    </rPh>
    <phoneticPr fontId="9" type="Hiragana" alignment="distributed"/>
  </si>
  <si>
    <t>赤心堂病院</t>
    <rPh sb="0" eb="5">
      <t>せきしんどうびょういん</t>
    </rPh>
    <phoneticPr fontId="9" type="Hiragana" alignment="distributed"/>
  </si>
  <si>
    <t>池袋病院</t>
    <rPh sb="0" eb="4">
      <t>いけぶくろびょういん</t>
    </rPh>
    <phoneticPr fontId="9" type="Hiragana" alignment="distributed"/>
  </si>
  <si>
    <t>武蔵野総合病院</t>
    <rPh sb="0" eb="7">
      <t>むさしのそうごうびょういん</t>
    </rPh>
    <phoneticPr fontId="9" type="Hiragana" alignment="distributed"/>
  </si>
  <si>
    <t>モモ矯正歯科</t>
    <rPh sb="0" eb="6">
      <t>ももきょうせいしか</t>
    </rPh>
    <phoneticPr fontId="9" type="Hiragana" alignment="distributed"/>
  </si>
  <si>
    <t>伊佐沼クリニック耳鼻咽喉科</t>
    <rPh sb="0" eb="13">
      <t>いさぬまくりにっくじびいんこうか</t>
    </rPh>
    <phoneticPr fontId="9" type="Hiragana" alignment="distributed"/>
  </si>
  <si>
    <t>医療機関の名称（ふりがな）</t>
    <rPh sb="0" eb="2">
      <t>イリョウ</t>
    </rPh>
    <rPh sb="2" eb="4">
      <t>キカン</t>
    </rPh>
    <rPh sb="5" eb="7">
      <t>メイショウ</t>
    </rPh>
    <phoneticPr fontId="2"/>
  </si>
  <si>
    <t>会田矯正歯科</t>
    <rPh sb="0" eb="2">
      <t>あいだ</t>
    </rPh>
    <rPh sb="2" eb="4">
      <t>きょうせい</t>
    </rPh>
    <rPh sb="4" eb="6">
      <t>しか</t>
    </rPh>
    <phoneticPr fontId="2" type="Hiragana" alignment="distributed"/>
  </si>
  <si>
    <t>埼玉医科大学総合医療センター</t>
    <rPh sb="0" eb="2">
      <t>さいたま</t>
    </rPh>
    <rPh sb="2" eb="4">
      <t>いか</t>
    </rPh>
    <rPh sb="4" eb="6">
      <t>だいがく</t>
    </rPh>
    <rPh sb="6" eb="8">
      <t>そうごう</t>
    </rPh>
    <rPh sb="8" eb="10">
      <t>いりょう</t>
    </rPh>
    <phoneticPr fontId="9" type="Hiragana" alignment="distributed"/>
  </si>
  <si>
    <t>350-1123</t>
    <phoneticPr fontId="2"/>
  </si>
  <si>
    <t>山田薬局</t>
    <rPh sb="0" eb="2">
      <t>やまだ</t>
    </rPh>
    <rPh sb="2" eb="4">
      <t>やっきょく</t>
    </rPh>
    <phoneticPr fontId="1" type="Hiragana"/>
  </si>
  <si>
    <t>くじら薬局</t>
    <rPh sb="3" eb="5">
      <t>やっきょく</t>
    </rPh>
    <phoneticPr fontId="1" type="Hiragana"/>
  </si>
  <si>
    <t>みやこ薬局　南古谷店</t>
    <rPh sb="3" eb="5">
      <t>やっきょく</t>
    </rPh>
    <rPh sb="6" eb="10">
      <t>みなみふるやてん</t>
    </rPh>
    <phoneticPr fontId="1" type="Hiragana"/>
  </si>
  <si>
    <t>あやめ薬局　川越店</t>
    <rPh sb="3" eb="5">
      <t>やっきょく</t>
    </rPh>
    <rPh sb="6" eb="9">
      <t>かわごえてん</t>
    </rPh>
    <phoneticPr fontId="1" type="Hiragana"/>
  </si>
  <si>
    <t>アイリス調剤薬局</t>
    <rPh sb="4" eb="6">
      <t>ちょうざい</t>
    </rPh>
    <rPh sb="6" eb="8">
      <t>やっきょく</t>
    </rPh>
    <phoneticPr fontId="1" type="Hiragana"/>
  </si>
  <si>
    <t>飛鳥薬局　新富町店</t>
    <rPh sb="0" eb="2">
      <t>あすか</t>
    </rPh>
    <rPh sb="2" eb="4">
      <t>やっきょく</t>
    </rPh>
    <rPh sb="5" eb="9">
      <t>しんとみちょうてん</t>
    </rPh>
    <phoneticPr fontId="2" type="Hiragana"/>
  </si>
  <si>
    <t>かさはた薬局</t>
    <rPh sb="4" eb="6">
      <t>やっきょく</t>
    </rPh>
    <phoneticPr fontId="2" type="Hiragana"/>
  </si>
  <si>
    <t>あおい調剤薬局　石原店</t>
    <rPh sb="3" eb="5">
      <t>ちょうざい</t>
    </rPh>
    <rPh sb="5" eb="7">
      <t>やっきょく</t>
    </rPh>
    <rPh sb="8" eb="10">
      <t>いしわら</t>
    </rPh>
    <rPh sb="10" eb="11">
      <t>てん</t>
    </rPh>
    <phoneticPr fontId="2" type="Hiragana"/>
  </si>
  <si>
    <t>あおい調剤薬局　川越鴨田店</t>
    <rPh sb="3" eb="5">
      <t>ちょうざい</t>
    </rPh>
    <rPh sb="5" eb="7">
      <t>やっきょく</t>
    </rPh>
    <rPh sb="8" eb="10">
      <t>かわごえ</t>
    </rPh>
    <rPh sb="10" eb="12">
      <t>かもだ</t>
    </rPh>
    <rPh sb="12" eb="13">
      <t>てん</t>
    </rPh>
    <phoneticPr fontId="2" type="Hiragana"/>
  </si>
  <si>
    <t>アポック　川越センター前薬局１号店</t>
    <rPh sb="5" eb="7">
      <t>かわごえ</t>
    </rPh>
    <rPh sb="11" eb="12">
      <t>まえ</t>
    </rPh>
    <rPh sb="12" eb="14">
      <t>やっきょく</t>
    </rPh>
    <rPh sb="15" eb="16">
      <t>ごう</t>
    </rPh>
    <rPh sb="16" eb="17">
      <t>てん</t>
    </rPh>
    <phoneticPr fontId="2" type="Hiragana"/>
  </si>
  <si>
    <t>アポック　川越センター前薬局２号店</t>
    <rPh sb="5" eb="7">
      <t>かわごえ</t>
    </rPh>
    <rPh sb="11" eb="12">
      <t>まえ</t>
    </rPh>
    <rPh sb="12" eb="14">
      <t>やっきょく</t>
    </rPh>
    <rPh sb="15" eb="16">
      <t>ごう</t>
    </rPh>
    <rPh sb="16" eb="17">
      <t>てん</t>
    </rPh>
    <phoneticPr fontId="2" type="Hiragana"/>
  </si>
  <si>
    <t>すみれ薬局</t>
    <rPh sb="3" eb="5">
      <t>やっきょく</t>
    </rPh>
    <phoneticPr fontId="2" type="Hiragana"/>
  </si>
  <si>
    <t>アルル薬局</t>
    <rPh sb="3" eb="5">
      <t>やっきょく</t>
    </rPh>
    <phoneticPr fontId="2" type="Hiragana"/>
  </si>
  <si>
    <t>タカノ薬局</t>
    <rPh sb="3" eb="5">
      <t>やっきょく</t>
    </rPh>
    <phoneticPr fontId="2" type="Hiragana"/>
  </si>
  <si>
    <t>ダリヤ川越薬局</t>
    <rPh sb="3" eb="5">
      <t>かわごえ</t>
    </rPh>
    <rPh sb="5" eb="7">
      <t>やっきょく</t>
    </rPh>
    <phoneticPr fontId="2" type="Hiragana"/>
  </si>
  <si>
    <t>イルカ薬局　新河岸駅前店</t>
    <rPh sb="3" eb="5">
      <t>やっきょく</t>
    </rPh>
    <rPh sb="6" eb="9">
      <t>しんがし</t>
    </rPh>
    <rPh sb="9" eb="11">
      <t>えきまえ</t>
    </rPh>
    <rPh sb="11" eb="12">
      <t>てん</t>
    </rPh>
    <phoneticPr fontId="2" type="Hiragana"/>
  </si>
  <si>
    <t>スギ薬局　川越南古谷店</t>
    <rPh sb="2" eb="4">
      <t>やっきょく</t>
    </rPh>
    <rPh sb="5" eb="7">
      <t>かわごえ</t>
    </rPh>
    <rPh sb="7" eb="10">
      <t>みなみふるや</t>
    </rPh>
    <rPh sb="10" eb="11">
      <t>てん</t>
    </rPh>
    <phoneticPr fontId="2" type="Hiragana"/>
  </si>
  <si>
    <t>スギ薬局　川越山田店</t>
    <rPh sb="2" eb="4">
      <t>やっきょく</t>
    </rPh>
    <rPh sb="5" eb="7">
      <t>かわごえ</t>
    </rPh>
    <rPh sb="7" eb="9">
      <t>やまだ</t>
    </rPh>
    <rPh sb="9" eb="10">
      <t>てん</t>
    </rPh>
    <phoneticPr fontId="2" type="Hiragana"/>
  </si>
  <si>
    <t>薬局アポック　川越店</t>
    <rPh sb="0" eb="2">
      <t>やっきょく</t>
    </rPh>
    <rPh sb="7" eb="9">
      <t>かわごえ</t>
    </rPh>
    <rPh sb="9" eb="10">
      <t>てん</t>
    </rPh>
    <phoneticPr fontId="2" type="Hiragana"/>
  </si>
  <si>
    <t>イルカ薬局</t>
    <rPh sb="3" eb="5">
      <t>やっきょく</t>
    </rPh>
    <phoneticPr fontId="2" type="Hiragana"/>
  </si>
  <si>
    <t>イルカ薬局　六軒町店</t>
    <rPh sb="3" eb="5">
      <t>やっきょく</t>
    </rPh>
    <rPh sb="6" eb="9">
      <t>ろっけんまち</t>
    </rPh>
    <rPh sb="9" eb="10">
      <t>てん</t>
    </rPh>
    <phoneticPr fontId="2" type="Hiragana"/>
  </si>
  <si>
    <t>ぽぷら薬局</t>
    <rPh sb="3" eb="5">
      <t>やっきょく</t>
    </rPh>
    <phoneticPr fontId="2" type="Hiragana"/>
  </si>
  <si>
    <t>サンタの健康薬局　川越店</t>
    <rPh sb="4" eb="6">
      <t>けんこう</t>
    </rPh>
    <rPh sb="6" eb="8">
      <t>やっきょく</t>
    </rPh>
    <rPh sb="9" eb="12">
      <t>かわごえてん</t>
    </rPh>
    <phoneticPr fontId="1" type="Hiragana"/>
  </si>
  <si>
    <t>オリーブ薬局</t>
    <rPh sb="4" eb="6">
      <t>やっきょく</t>
    </rPh>
    <phoneticPr fontId="1" type="Hiragana"/>
  </si>
  <si>
    <t>スギ薬局川越鴨田店</t>
    <rPh sb="2" eb="4">
      <t>やっきょく</t>
    </rPh>
    <rPh sb="4" eb="6">
      <t>かわごえ</t>
    </rPh>
    <rPh sb="6" eb="8">
      <t>かもだ</t>
    </rPh>
    <rPh sb="8" eb="9">
      <t>てん</t>
    </rPh>
    <phoneticPr fontId="1" type="Hiragana"/>
  </si>
  <si>
    <t>あおい調剤薬局　川越よつや店</t>
    <rPh sb="3" eb="5">
      <t>ちょうざい</t>
    </rPh>
    <rPh sb="5" eb="7">
      <t>やっきょく</t>
    </rPh>
    <rPh sb="8" eb="10">
      <t>かわごえ</t>
    </rPh>
    <rPh sb="13" eb="14">
      <t>てん</t>
    </rPh>
    <phoneticPr fontId="1" type="Hiragana"/>
  </si>
  <si>
    <t>オリーブ薬局　霞ヶ関店</t>
    <rPh sb="4" eb="6">
      <t>やっきょく</t>
    </rPh>
    <rPh sb="7" eb="10">
      <t>かすみがせき</t>
    </rPh>
    <rPh sb="10" eb="11">
      <t>てん</t>
    </rPh>
    <phoneticPr fontId="1" type="Hiragana"/>
  </si>
  <si>
    <t>日本調剤　川越薬局</t>
    <rPh sb="0" eb="2">
      <t>にほん</t>
    </rPh>
    <rPh sb="2" eb="4">
      <t>ちょうざい</t>
    </rPh>
    <rPh sb="5" eb="7">
      <t>かわごえ</t>
    </rPh>
    <rPh sb="7" eb="9">
      <t>やっきょく</t>
    </rPh>
    <phoneticPr fontId="2" type="Hiragana"/>
  </si>
  <si>
    <t>さくら薬局　川越並木店</t>
    <rPh sb="3" eb="5">
      <t>やっきょく</t>
    </rPh>
    <rPh sb="6" eb="8">
      <t>かわごえ</t>
    </rPh>
    <rPh sb="8" eb="10">
      <t>なみき</t>
    </rPh>
    <rPh sb="10" eb="11">
      <t>てん</t>
    </rPh>
    <phoneticPr fontId="2" type="Hiragana"/>
  </si>
  <si>
    <t>スギ薬局　ウニクス川越店</t>
    <rPh sb="2" eb="4">
      <t>やっきょく</t>
    </rPh>
    <rPh sb="9" eb="11">
      <t>かわごえ</t>
    </rPh>
    <rPh sb="11" eb="12">
      <t>てん</t>
    </rPh>
    <phoneticPr fontId="2" type="Hiragana"/>
  </si>
  <si>
    <t>クオール薬局ユーカリ店</t>
    <rPh sb="4" eb="6">
      <t>やっきょく</t>
    </rPh>
    <rPh sb="10" eb="11">
      <t>てん</t>
    </rPh>
    <phoneticPr fontId="2" type="Hiragana"/>
  </si>
  <si>
    <t>ひかり薬局</t>
    <rPh sb="3" eb="5">
      <t>やっきょく</t>
    </rPh>
    <phoneticPr fontId="2" type="Hiragana"/>
  </si>
  <si>
    <t>クオール薬局あすなろ店</t>
    <rPh sb="4" eb="6">
      <t>やっきょく</t>
    </rPh>
    <rPh sb="10" eb="11">
      <t>てん</t>
    </rPh>
    <phoneticPr fontId="2" type="Hiragana"/>
  </si>
  <si>
    <t>クオール薬局本川越店</t>
    <rPh sb="4" eb="6">
      <t>やっきょく</t>
    </rPh>
    <rPh sb="6" eb="7">
      <t>ほん</t>
    </rPh>
    <rPh sb="7" eb="9">
      <t>かわごえ</t>
    </rPh>
    <rPh sb="9" eb="10">
      <t>てん</t>
    </rPh>
    <phoneticPr fontId="2" type="Hiragana"/>
  </si>
  <si>
    <t>薬局アポック　川越中央店</t>
    <rPh sb="0" eb="2">
      <t>やっきょく</t>
    </rPh>
    <rPh sb="7" eb="9">
      <t>かわごえ</t>
    </rPh>
    <rPh sb="9" eb="12">
      <t>ちゅうおうてん</t>
    </rPh>
    <phoneticPr fontId="2" type="Hiragana"/>
  </si>
  <si>
    <t>加藤薬局　笠幡店</t>
    <rPh sb="0" eb="2">
      <t>かとう</t>
    </rPh>
    <rPh sb="2" eb="4">
      <t>やっきょく</t>
    </rPh>
    <rPh sb="5" eb="7">
      <t>かさはた</t>
    </rPh>
    <rPh sb="7" eb="8">
      <t>てん</t>
    </rPh>
    <phoneticPr fontId="1" type="Hiragana"/>
  </si>
  <si>
    <t>ウエルシア薬局　鶴ヶ島駅西口店</t>
    <rPh sb="5" eb="7">
      <t>やっきょく</t>
    </rPh>
    <rPh sb="8" eb="11">
      <t>つるがしま</t>
    </rPh>
    <rPh sb="11" eb="12">
      <t>えき</t>
    </rPh>
    <rPh sb="12" eb="14">
      <t>にしぐち</t>
    </rPh>
    <rPh sb="14" eb="15">
      <t>てん</t>
    </rPh>
    <phoneticPr fontId="2" type="Hiragana"/>
  </si>
  <si>
    <t>薬局マツモトキヨシザ・マーケットプレイス川越的場店</t>
    <rPh sb="0" eb="2">
      <t>やっきょく</t>
    </rPh>
    <rPh sb="20" eb="22">
      <t>かわごえ</t>
    </rPh>
    <rPh sb="22" eb="24">
      <t>まとば</t>
    </rPh>
    <rPh sb="24" eb="25">
      <t>てん</t>
    </rPh>
    <phoneticPr fontId="2" type="Hiragana"/>
  </si>
  <si>
    <t>ひまわり薬局</t>
    <rPh sb="4" eb="6">
      <t>やっきょく</t>
    </rPh>
    <phoneticPr fontId="2" type="Hiragana"/>
  </si>
  <si>
    <t>クオール薬局川越今福店</t>
    <rPh sb="4" eb="6">
      <t>やっきょく</t>
    </rPh>
    <rPh sb="6" eb="8">
      <t>かわごえ</t>
    </rPh>
    <rPh sb="8" eb="10">
      <t>いまふく</t>
    </rPh>
    <rPh sb="10" eb="11">
      <t>てん</t>
    </rPh>
    <phoneticPr fontId="2" type="Hiragana"/>
  </si>
  <si>
    <t>ｱｽﾞﾏ薬局　あらじゅく店</t>
    <rPh sb="4" eb="6">
      <t>やっきょく</t>
    </rPh>
    <rPh sb="12" eb="13">
      <t>てん</t>
    </rPh>
    <phoneticPr fontId="2" type="Hiragana"/>
  </si>
  <si>
    <t>小江戸薬局駅前店</t>
    <rPh sb="0" eb="3">
      <t>こえど</t>
    </rPh>
    <rPh sb="3" eb="5">
      <t>やっきょく</t>
    </rPh>
    <rPh sb="5" eb="7">
      <t>えきまえ</t>
    </rPh>
    <rPh sb="7" eb="8">
      <t>てん</t>
    </rPh>
    <phoneticPr fontId="2" type="Hiragana"/>
  </si>
  <si>
    <t>共創未来霞ヶ関薬局</t>
    <rPh sb="0" eb="2">
      <t>きょうそう</t>
    </rPh>
    <rPh sb="2" eb="4">
      <t>みらい</t>
    </rPh>
    <rPh sb="4" eb="7">
      <t>かすみがせき</t>
    </rPh>
    <rPh sb="7" eb="9">
      <t>やっきょく</t>
    </rPh>
    <phoneticPr fontId="2" type="Hiragana"/>
  </si>
  <si>
    <t>鶴ヶ島中央薬局　鶴ヶ島駅前店</t>
    <rPh sb="0" eb="3">
      <t>つるがしま</t>
    </rPh>
    <rPh sb="3" eb="5">
      <t>ちゅうおう</t>
    </rPh>
    <rPh sb="5" eb="7">
      <t>やっきょく</t>
    </rPh>
    <rPh sb="8" eb="11">
      <t>つるがしま</t>
    </rPh>
    <rPh sb="11" eb="13">
      <t>えきまえ</t>
    </rPh>
    <rPh sb="13" eb="14">
      <t>てん</t>
    </rPh>
    <phoneticPr fontId="2" type="Hiragana"/>
  </si>
  <si>
    <t>薬局氷川</t>
    <rPh sb="0" eb="2">
      <t>やっきょく</t>
    </rPh>
    <rPh sb="2" eb="4">
      <t>ひかわ</t>
    </rPh>
    <phoneticPr fontId="2" type="Hiragana"/>
  </si>
  <si>
    <t>旭町薬局</t>
    <rPh sb="0" eb="2">
      <t>あさひちょう</t>
    </rPh>
    <rPh sb="2" eb="4">
      <t>やっきょく</t>
    </rPh>
    <phoneticPr fontId="2" type="Hiragana"/>
  </si>
  <si>
    <t>ウエルシア薬局　川越中台元町店</t>
    <rPh sb="5" eb="7">
      <t>やっきょく</t>
    </rPh>
    <rPh sb="8" eb="10">
      <t>かわごえ</t>
    </rPh>
    <rPh sb="10" eb="12">
      <t>なかだい</t>
    </rPh>
    <rPh sb="12" eb="15">
      <t>もとまちてん</t>
    </rPh>
    <phoneticPr fontId="2" type="Hiragana"/>
  </si>
  <si>
    <t>むさしの薬局</t>
    <rPh sb="4" eb="6">
      <t>やっきょく</t>
    </rPh>
    <phoneticPr fontId="2" type="Hiragana"/>
  </si>
  <si>
    <t>ウエルシア薬局　川越小仙波店</t>
    <rPh sb="5" eb="7">
      <t>やっきょく</t>
    </rPh>
    <rPh sb="8" eb="10">
      <t>かわごえ</t>
    </rPh>
    <rPh sb="10" eb="13">
      <t>こせんば</t>
    </rPh>
    <rPh sb="13" eb="14">
      <t>てん</t>
    </rPh>
    <phoneticPr fontId="2" type="Hiragana"/>
  </si>
  <si>
    <t>セキ薬局　川鶴店</t>
    <rPh sb="2" eb="4">
      <t>やっきょく</t>
    </rPh>
    <rPh sb="5" eb="7">
      <t>かわつる</t>
    </rPh>
    <rPh sb="7" eb="8">
      <t>てん</t>
    </rPh>
    <phoneticPr fontId="2" type="Hiragana"/>
  </si>
  <si>
    <t>小野沢薬局</t>
    <rPh sb="0" eb="3">
      <t>おのざわ</t>
    </rPh>
    <rPh sb="3" eb="5">
      <t>やっきょく</t>
    </rPh>
    <phoneticPr fontId="2" type="Hiragana"/>
  </si>
  <si>
    <t>ウエルシア薬局　川越新宿店</t>
    <rPh sb="5" eb="7">
      <t>やっきょく</t>
    </rPh>
    <rPh sb="8" eb="10">
      <t>かわごえ</t>
    </rPh>
    <rPh sb="10" eb="12">
      <t>あらじゅく</t>
    </rPh>
    <rPh sb="12" eb="13">
      <t>てん</t>
    </rPh>
    <phoneticPr fontId="2" type="Hiragana"/>
  </si>
  <si>
    <t>時の鐘薬局南大塚店</t>
    <rPh sb="0" eb="1">
      <t>とき</t>
    </rPh>
    <rPh sb="2" eb="3">
      <t>かね</t>
    </rPh>
    <rPh sb="3" eb="5">
      <t>やっきょく</t>
    </rPh>
    <rPh sb="5" eb="8">
      <t>みなみおおつか</t>
    </rPh>
    <rPh sb="8" eb="9">
      <t>てん</t>
    </rPh>
    <phoneticPr fontId="2" type="Hiragana"/>
  </si>
  <si>
    <t>時の鐘薬局</t>
    <rPh sb="0" eb="1">
      <t>とき</t>
    </rPh>
    <rPh sb="2" eb="3">
      <t>かね</t>
    </rPh>
    <rPh sb="3" eb="5">
      <t>やっきょく</t>
    </rPh>
    <phoneticPr fontId="2" type="Hiragana"/>
  </si>
  <si>
    <t>パル薬局新河岸店</t>
    <rPh sb="2" eb="4">
      <t>やっきょく</t>
    </rPh>
    <rPh sb="4" eb="7">
      <t>しんがし</t>
    </rPh>
    <rPh sb="7" eb="8">
      <t>てん</t>
    </rPh>
    <phoneticPr fontId="2" type="Hiragana"/>
  </si>
  <si>
    <t>まごころ薬局　月吉店</t>
    <rPh sb="4" eb="6">
      <t>やっきょく</t>
    </rPh>
    <rPh sb="7" eb="8">
      <t>つき</t>
    </rPh>
    <rPh sb="8" eb="9">
      <t>よし</t>
    </rPh>
    <rPh sb="9" eb="10">
      <t>てん</t>
    </rPh>
    <phoneticPr fontId="2" type="Hiragana"/>
  </si>
  <si>
    <t>ウエルシア薬局川越仙波2号店</t>
    <rPh sb="5" eb="7">
      <t>やっきょく</t>
    </rPh>
    <rPh sb="7" eb="9">
      <t>かわごえ</t>
    </rPh>
    <rPh sb="9" eb="11">
      <t>せんば</t>
    </rPh>
    <rPh sb="12" eb="14">
      <t>ごうてん</t>
    </rPh>
    <phoneticPr fontId="2" type="Hiragana"/>
  </si>
  <si>
    <t>鈴木薬局　新富町店</t>
    <rPh sb="0" eb="2">
      <t>すずき</t>
    </rPh>
    <rPh sb="2" eb="4">
      <t>やっきょく</t>
    </rPh>
    <rPh sb="5" eb="8">
      <t>しんとみちょう</t>
    </rPh>
    <rPh sb="8" eb="9">
      <t>てん</t>
    </rPh>
    <phoneticPr fontId="2" type="Hiragana"/>
  </si>
  <si>
    <t>ナイス薬局</t>
    <rPh sb="3" eb="5">
      <t>やっきょく</t>
    </rPh>
    <phoneticPr fontId="2" type="Hiragana"/>
  </si>
  <si>
    <t>セキ薬局　川越東口店</t>
    <rPh sb="2" eb="4">
      <t>やっきょく</t>
    </rPh>
    <rPh sb="5" eb="7">
      <t>かわごえ</t>
    </rPh>
    <rPh sb="7" eb="9">
      <t>ひがしぐち</t>
    </rPh>
    <rPh sb="9" eb="10">
      <t>てん</t>
    </rPh>
    <phoneticPr fontId="2" type="Hiragana"/>
  </si>
  <si>
    <t>アイセイ薬局　川越駅前店</t>
    <rPh sb="4" eb="6">
      <t>やっきょく</t>
    </rPh>
    <rPh sb="7" eb="9">
      <t>かわごえ</t>
    </rPh>
    <rPh sb="9" eb="11">
      <t>えきまえ</t>
    </rPh>
    <rPh sb="11" eb="12">
      <t>てん</t>
    </rPh>
    <phoneticPr fontId="2" type="Hiragana"/>
  </si>
  <si>
    <t>海の子薬局</t>
    <rPh sb="0" eb="1">
      <t>うみ</t>
    </rPh>
    <rPh sb="2" eb="3">
      <t>こ</t>
    </rPh>
    <rPh sb="3" eb="5">
      <t>やっきょく</t>
    </rPh>
    <phoneticPr fontId="2" type="Hiragana"/>
  </si>
  <si>
    <t>かすみハートピア薬局</t>
    <rPh sb="8" eb="10">
      <t>やっきょく</t>
    </rPh>
    <phoneticPr fontId="2" type="Hiragana"/>
  </si>
  <si>
    <t>ファルマシア薬局</t>
    <rPh sb="6" eb="8">
      <t>やっきょく</t>
    </rPh>
    <phoneticPr fontId="2" type="Hiragana"/>
  </si>
  <si>
    <t>医療機関の名称（ふりがな）</t>
    <phoneticPr fontId="2"/>
  </si>
  <si>
    <t>訪問看護ステーションまほろば</t>
    <rPh sb="0" eb="2">
      <t>ほうもん</t>
    </rPh>
    <rPh sb="2" eb="4">
      <t>かんご</t>
    </rPh>
    <phoneticPr fontId="1" type="Hiragana"/>
  </si>
  <si>
    <t>担当する医師</t>
    <rPh sb="0" eb="2">
      <t>タントウ</t>
    </rPh>
    <rPh sb="4" eb="6">
      <t>イシ</t>
    </rPh>
    <phoneticPr fontId="2"/>
  </si>
  <si>
    <t>医療機関名五十音順</t>
    <phoneticPr fontId="2"/>
  </si>
  <si>
    <t>株式会社ハート薬局　川越元町店</t>
    <rPh sb="0" eb="2">
      <t>かぶしき</t>
    </rPh>
    <rPh sb="2" eb="4">
      <t>かいしゃ</t>
    </rPh>
    <rPh sb="7" eb="9">
      <t>やっきょく</t>
    </rPh>
    <rPh sb="10" eb="12">
      <t>かわごえ</t>
    </rPh>
    <rPh sb="12" eb="13">
      <t>もと</t>
    </rPh>
    <rPh sb="13" eb="14">
      <t>まち</t>
    </rPh>
    <rPh sb="14" eb="15">
      <t>てん</t>
    </rPh>
    <phoneticPr fontId="2" type="Hiragana"/>
  </si>
  <si>
    <t xml:space="preserve"> </t>
    <phoneticPr fontId="2"/>
  </si>
  <si>
    <t>クスリのアオキ笠幡薬局</t>
    <rPh sb="7" eb="9">
      <t>かさはた</t>
    </rPh>
    <rPh sb="9" eb="11">
      <t>やっきょく</t>
    </rPh>
    <phoneticPr fontId="1" type="Hiragana"/>
  </si>
  <si>
    <t>川越市大字笠幡3787－1</t>
    <phoneticPr fontId="1"/>
  </si>
  <si>
    <t>049-298-7892</t>
    <phoneticPr fontId="2"/>
  </si>
  <si>
    <t>セキ薬局　新河岸店</t>
    <rPh sb="2" eb="4">
      <t>やっきょく</t>
    </rPh>
    <rPh sb="5" eb="8">
      <t>しんがし</t>
    </rPh>
    <rPh sb="8" eb="9">
      <t>てん</t>
    </rPh>
    <phoneticPr fontId="2" type="Hiragana"/>
  </si>
  <si>
    <t>川越市大字砂新田９３</t>
    <phoneticPr fontId="2"/>
  </si>
  <si>
    <t>049-293-2320</t>
    <phoneticPr fontId="2"/>
  </si>
  <si>
    <t>350-1134</t>
    <phoneticPr fontId="2"/>
  </si>
  <si>
    <t>川越市扇河岸１０５－６　扇河岸ビル１０２</t>
    <phoneticPr fontId="2"/>
  </si>
  <si>
    <t>049-293-2690</t>
    <phoneticPr fontId="2"/>
  </si>
  <si>
    <t>岩永　みずき</t>
    <phoneticPr fontId="2"/>
  </si>
  <si>
    <t>アイン薬局本川越店</t>
    <rPh sb="3" eb="5">
      <t>やっきょく</t>
    </rPh>
    <rPh sb="5" eb="9">
      <t>ほんかわごえてん</t>
    </rPh>
    <phoneticPr fontId="2" type="Hiragana"/>
  </si>
  <si>
    <t>アイン薬局川越笠幡店</t>
    <rPh sb="3" eb="5">
      <t>やっきょく</t>
    </rPh>
    <rPh sb="5" eb="7">
      <t>かわごえ</t>
    </rPh>
    <rPh sb="7" eb="10">
      <t>かさはたてん</t>
    </rPh>
    <phoneticPr fontId="2" type="Hiragana"/>
  </si>
  <si>
    <t>ウエルシア薬局　川越岸町店</t>
    <rPh sb="5" eb="7">
      <t>やっきょく</t>
    </rPh>
    <rPh sb="8" eb="10">
      <t>かわごえ</t>
    </rPh>
    <rPh sb="10" eb="11">
      <t>きし</t>
    </rPh>
    <rPh sb="11" eb="12">
      <t>まち</t>
    </rPh>
    <rPh sb="12" eb="13">
      <t>てん</t>
    </rPh>
    <phoneticPr fontId="2" type="Hiragana"/>
  </si>
  <si>
    <t>350-1131</t>
    <phoneticPr fontId="2"/>
  </si>
  <si>
    <t>川越市岸町２－２３－５</t>
    <phoneticPr fontId="2"/>
  </si>
  <si>
    <t>049-238-7018</t>
    <phoneticPr fontId="2"/>
  </si>
  <si>
    <t>セキ薬局　南古谷店</t>
    <rPh sb="2" eb="4">
      <t>やっきょく</t>
    </rPh>
    <rPh sb="5" eb="6">
      <t>みなみ</t>
    </rPh>
    <rPh sb="6" eb="8">
      <t>ふるや</t>
    </rPh>
    <rPh sb="8" eb="9">
      <t>てん</t>
    </rPh>
    <phoneticPr fontId="2" type="Hiragana"/>
  </si>
  <si>
    <t>川越市並木854-6</t>
    <phoneticPr fontId="2"/>
  </si>
  <si>
    <t>049-293-3877</t>
    <phoneticPr fontId="2"/>
  </si>
  <si>
    <t>プラザ薬局川越</t>
    <rPh sb="3" eb="5">
      <t>やっきょく</t>
    </rPh>
    <rPh sb="5" eb="7">
      <t>かわごえ</t>
    </rPh>
    <phoneticPr fontId="2" type="Hiragana"/>
  </si>
  <si>
    <t>川越市鴨田1291-5</t>
    <phoneticPr fontId="2"/>
  </si>
  <si>
    <t>049-236-6750</t>
    <phoneticPr fontId="2"/>
  </si>
  <si>
    <t>宇野　吉雅</t>
    <phoneticPr fontId="2"/>
  </si>
  <si>
    <t>　</t>
    <phoneticPr fontId="2"/>
  </si>
  <si>
    <t>ウエルシア薬局　川越神明町店</t>
    <rPh sb="5" eb="7">
      <t>やっきょく</t>
    </rPh>
    <rPh sb="8" eb="10">
      <t>かわごえ</t>
    </rPh>
    <rPh sb="10" eb="12">
      <t>しんめい</t>
    </rPh>
    <rPh sb="12" eb="13">
      <t>ちょう</t>
    </rPh>
    <rPh sb="13" eb="14">
      <t>てん</t>
    </rPh>
    <phoneticPr fontId="2" type="Hiragana"/>
  </si>
  <si>
    <t>350-0823</t>
    <phoneticPr fontId="2"/>
  </si>
  <si>
    <t>川越市神明町１２－５</t>
    <rPh sb="3" eb="5">
      <t>シンメイ</t>
    </rPh>
    <rPh sb="5" eb="6">
      <t>マチ</t>
    </rPh>
    <phoneticPr fontId="2"/>
  </si>
  <si>
    <t>049-229-3013</t>
    <phoneticPr fontId="2"/>
  </si>
  <si>
    <t>金子　貴広</t>
    <rPh sb="0" eb="2">
      <t>カネコ</t>
    </rPh>
    <rPh sb="3" eb="5">
      <t>タカヒロ</t>
    </rPh>
    <phoneticPr fontId="1"/>
  </si>
  <si>
    <t>訪問看護ステーション　ＧＩＦＴ</t>
    <rPh sb="0" eb="2">
      <t>ほうもん</t>
    </rPh>
    <rPh sb="2" eb="4">
      <t>かんご</t>
    </rPh>
    <phoneticPr fontId="1" type="Hiragana"/>
  </si>
  <si>
    <t>350-1122</t>
    <phoneticPr fontId="2"/>
  </si>
  <si>
    <t>川越市脇田町１２－３アーバンＳ脇田町５０６号</t>
    <rPh sb="3" eb="6">
      <t>ワキタマチ</t>
    </rPh>
    <rPh sb="15" eb="18">
      <t>ワキタマチ</t>
    </rPh>
    <rPh sb="21" eb="22">
      <t>ゴウ</t>
    </rPh>
    <phoneticPr fontId="1"/>
  </si>
  <si>
    <t>049-298-4139</t>
    <phoneticPr fontId="2"/>
  </si>
  <si>
    <t>育成・更生</t>
    <rPh sb="0" eb="2">
      <t>イクセイ</t>
    </rPh>
    <rPh sb="3" eb="5">
      <t>コウセイ</t>
    </rPh>
    <phoneticPr fontId="2"/>
  </si>
  <si>
    <t>本川越うえさと矯正歯科</t>
    <rPh sb="0" eb="3">
      <t>ほんかわごえ</t>
    </rPh>
    <rPh sb="7" eb="9">
      <t>きょうせい</t>
    </rPh>
    <rPh sb="9" eb="11">
      <t>しか</t>
    </rPh>
    <phoneticPr fontId="9" type="Hiragana" alignment="distributed"/>
  </si>
  <si>
    <t>ほんかわごえうえさときょうせいしか</t>
    <phoneticPr fontId="2"/>
  </si>
  <si>
    <t>350-0043</t>
    <phoneticPr fontId="2"/>
  </si>
  <si>
    <t>川越市新富町2-22八十二銀行川越ビル3階</t>
    <phoneticPr fontId="2"/>
  </si>
  <si>
    <t>049-298-7020</t>
    <phoneticPr fontId="2"/>
  </si>
  <si>
    <t>上里　朱美</t>
    <rPh sb="0" eb="2">
      <t>ウエサト</t>
    </rPh>
    <rPh sb="3" eb="5">
      <t>アケミ</t>
    </rPh>
    <phoneticPr fontId="2"/>
  </si>
  <si>
    <t>スギ薬局　川越クレアモール店</t>
    <rPh sb="2" eb="4">
      <t>やっきょく</t>
    </rPh>
    <rPh sb="5" eb="7">
      <t>かわごえ</t>
    </rPh>
    <rPh sb="13" eb="14">
      <t>てん</t>
    </rPh>
    <phoneticPr fontId="2" type="Hiragana"/>
  </si>
  <si>
    <t>049-298-8314</t>
    <phoneticPr fontId="2"/>
  </si>
  <si>
    <t>セキ薬局　新宿町店</t>
    <rPh sb="2" eb="4">
      <t>やっきょく</t>
    </rPh>
    <rPh sb="5" eb="7">
      <t>あらじゅく</t>
    </rPh>
    <rPh sb="7" eb="8">
      <t>ちょう</t>
    </rPh>
    <rPh sb="8" eb="9">
      <t>てん</t>
    </rPh>
    <phoneticPr fontId="2" type="Hiragana"/>
  </si>
  <si>
    <t>350-1124</t>
    <phoneticPr fontId="2"/>
  </si>
  <si>
    <t>川越市新宿町3-6-1</t>
    <rPh sb="0" eb="3">
      <t>カワゴエシ</t>
    </rPh>
    <rPh sb="3" eb="6">
      <t>アラジュクチョウ</t>
    </rPh>
    <phoneticPr fontId="2"/>
  </si>
  <si>
    <t>049-257-4952</t>
    <phoneticPr fontId="2"/>
  </si>
  <si>
    <t>350-1142</t>
    <phoneticPr fontId="2"/>
  </si>
  <si>
    <t>川越市藤間２１８－３　ヤオコー川越藤間店２階</t>
    <rPh sb="0" eb="3">
      <t>カワゴエシ</t>
    </rPh>
    <rPh sb="3" eb="5">
      <t>フジマ</t>
    </rPh>
    <rPh sb="15" eb="17">
      <t>カワゴエ</t>
    </rPh>
    <rPh sb="17" eb="19">
      <t>フジマ</t>
    </rPh>
    <rPh sb="19" eb="20">
      <t>テン</t>
    </rPh>
    <rPh sb="21" eb="22">
      <t>カイ</t>
    </rPh>
    <phoneticPr fontId="2"/>
  </si>
  <si>
    <t>049-293-6895</t>
    <phoneticPr fontId="2"/>
  </si>
  <si>
    <t>350-1123</t>
    <phoneticPr fontId="2"/>
  </si>
  <si>
    <t>川越市新宿町1-17-1  3階</t>
    <rPh sb="0" eb="3">
      <t>カワゴエシ</t>
    </rPh>
    <rPh sb="3" eb="5">
      <t>アラジュク</t>
    </rPh>
    <rPh sb="5" eb="6">
      <t>チョウ</t>
    </rPh>
    <rPh sb="15" eb="16">
      <t>カイ</t>
    </rPh>
    <phoneticPr fontId="2"/>
  </si>
  <si>
    <t>049-293-3593</t>
    <phoneticPr fontId="2"/>
  </si>
  <si>
    <t>眼科</t>
    <rPh sb="0" eb="2">
      <t>ガンカ</t>
    </rPh>
    <phoneticPr fontId="2"/>
  </si>
  <si>
    <t>ウエルシア薬局　川越的場店</t>
    <rPh sb="5" eb="7">
      <t>やっきょく</t>
    </rPh>
    <rPh sb="8" eb="10">
      <t>かわごえ</t>
    </rPh>
    <rPh sb="10" eb="12">
      <t>まとば</t>
    </rPh>
    <rPh sb="12" eb="13">
      <t>てん</t>
    </rPh>
    <phoneticPr fontId="2" type="Hiragana"/>
  </si>
  <si>
    <t>350-1101</t>
    <phoneticPr fontId="2"/>
  </si>
  <si>
    <t>川越市的場１－１５－９</t>
    <rPh sb="0" eb="3">
      <t>カワゴエシ</t>
    </rPh>
    <rPh sb="3" eb="5">
      <t>マトバ</t>
    </rPh>
    <phoneticPr fontId="2"/>
  </si>
  <si>
    <t>049-239-7190</t>
    <phoneticPr fontId="2"/>
  </si>
  <si>
    <t>あおい調剤薬局　霞ヶ関店</t>
    <rPh sb="3" eb="5">
      <t>ちょうざい</t>
    </rPh>
    <rPh sb="5" eb="7">
      <t>やっきょく</t>
    </rPh>
    <rPh sb="8" eb="11">
      <t>かすみがせき</t>
    </rPh>
    <rPh sb="11" eb="12">
      <t>てん</t>
    </rPh>
    <phoneticPr fontId="2" type="Hiragana"/>
  </si>
  <si>
    <t>川越市的場北1-6-32</t>
    <rPh sb="0" eb="3">
      <t>カワゴエシ</t>
    </rPh>
    <rPh sb="3" eb="5">
      <t>マトバ</t>
    </rPh>
    <rPh sb="5" eb="6">
      <t>キタ</t>
    </rPh>
    <phoneticPr fontId="2"/>
  </si>
  <si>
    <t>川越市南大塚２－１０－１１</t>
    <phoneticPr fontId="2"/>
  </si>
  <si>
    <t>クオール薬局　川鶴店</t>
    <rPh sb="4" eb="6">
      <t>やっきょく</t>
    </rPh>
    <rPh sb="7" eb="9">
      <t>かわつる</t>
    </rPh>
    <rPh sb="9" eb="10">
      <t>てん</t>
    </rPh>
    <phoneticPr fontId="1" type="Hiragana"/>
  </si>
  <si>
    <t>宮川　八平</t>
    <rPh sb="0" eb="2">
      <t>ミヤガワ</t>
    </rPh>
    <rPh sb="3" eb="4">
      <t>ハチ</t>
    </rPh>
    <rPh sb="4" eb="5">
      <t>ヘイ</t>
    </rPh>
    <phoneticPr fontId="2"/>
  </si>
  <si>
    <t>350-1101</t>
    <phoneticPr fontId="2"/>
  </si>
  <si>
    <t>川越市的場1221-1</t>
    <rPh sb="0" eb="3">
      <t>カワゴエシ</t>
    </rPh>
    <rPh sb="3" eb="5">
      <t>マトバ</t>
    </rPh>
    <phoneticPr fontId="2"/>
  </si>
  <si>
    <t>049-299-8957</t>
    <phoneticPr fontId="2"/>
  </si>
  <si>
    <t>訪問看護ステーション　麦</t>
    <rPh sb="0" eb="2">
      <t>ほうもん</t>
    </rPh>
    <rPh sb="2" eb="4">
      <t>かんご</t>
    </rPh>
    <rPh sb="11" eb="12">
      <t>むぎ</t>
    </rPh>
    <phoneticPr fontId="1" type="Hiragana"/>
  </si>
  <si>
    <t>川越市大字並木617番地9
グリーンコーポ101号室</t>
    <rPh sb="0" eb="3">
      <t>カワゴエシ</t>
    </rPh>
    <rPh sb="3" eb="5">
      <t>オオアザ</t>
    </rPh>
    <rPh sb="5" eb="7">
      <t>ナミキ</t>
    </rPh>
    <rPh sb="10" eb="12">
      <t>バンチ</t>
    </rPh>
    <rPh sb="24" eb="26">
      <t>ゴウシツ</t>
    </rPh>
    <phoneticPr fontId="2"/>
  </si>
  <si>
    <t>049-290-2614</t>
    <phoneticPr fontId="2"/>
  </si>
  <si>
    <t>350-1126</t>
    <phoneticPr fontId="2"/>
  </si>
  <si>
    <t>川越市旭町1-10-12
川越丸栄ビル1階</t>
    <rPh sb="13" eb="15">
      <t>カワゴエ</t>
    </rPh>
    <rPh sb="15" eb="17">
      <t>マルエイ</t>
    </rPh>
    <rPh sb="20" eb="21">
      <t>カイ</t>
    </rPh>
    <phoneticPr fontId="2"/>
  </si>
  <si>
    <t>049-238-4236</t>
    <phoneticPr fontId="2"/>
  </si>
  <si>
    <t>腎移植</t>
    <rPh sb="0" eb="3">
      <t>ジンイショク</t>
    </rPh>
    <phoneticPr fontId="2"/>
  </si>
  <si>
    <t>小川　智也</t>
    <rPh sb="0" eb="2">
      <t>オガワ</t>
    </rPh>
    <rPh sb="3" eb="5">
      <t>トモナリ</t>
    </rPh>
    <phoneticPr fontId="2"/>
  </si>
  <si>
    <t>肝臓移植</t>
    <rPh sb="0" eb="2">
      <t>カンゾウ</t>
    </rPh>
    <rPh sb="2" eb="4">
      <t>イショク</t>
    </rPh>
    <phoneticPr fontId="2"/>
  </si>
  <si>
    <t>牧　章</t>
    <rPh sb="0" eb="1">
      <t>マキ</t>
    </rPh>
    <rPh sb="2" eb="3">
      <t>アキラ</t>
    </rPh>
    <phoneticPr fontId="2"/>
  </si>
  <si>
    <t>ウエルシア薬局　川越仙波店</t>
    <rPh sb="5" eb="7">
      <t>やっきょく</t>
    </rPh>
    <rPh sb="8" eb="10">
      <t>かわごえ</t>
    </rPh>
    <rPh sb="10" eb="12">
      <t>せんば</t>
    </rPh>
    <rPh sb="12" eb="13">
      <t>てん</t>
    </rPh>
    <phoneticPr fontId="2" type="Hiragana"/>
  </si>
  <si>
    <t>350-0034</t>
    <phoneticPr fontId="2"/>
  </si>
  <si>
    <t>川越市仙波町３－１－２</t>
    <phoneticPr fontId="2"/>
  </si>
  <si>
    <t>049-227-5290</t>
    <phoneticPr fontId="2"/>
  </si>
  <si>
    <t>薬局</t>
    <phoneticPr fontId="2"/>
  </si>
  <si>
    <t>川越市新富町２－９－８　アネックスE館</t>
    <rPh sb="0" eb="3">
      <t>カワゴエシ</t>
    </rPh>
    <rPh sb="3" eb="6">
      <t>シントミチョウ</t>
    </rPh>
    <rPh sb="18" eb="19">
      <t>カン</t>
    </rPh>
    <phoneticPr fontId="2"/>
  </si>
  <si>
    <t>クオール薬局　新河岸店</t>
    <rPh sb="4" eb="6">
      <t>やっきょく</t>
    </rPh>
    <rPh sb="7" eb="10">
      <t>しんがし</t>
    </rPh>
    <rPh sb="10" eb="11">
      <t>てん</t>
    </rPh>
    <phoneticPr fontId="1" type="Hiragana"/>
  </si>
  <si>
    <t>訪問看護ステーションあやめ上福岡</t>
    <rPh sb="0" eb="2">
      <t>ほうもん</t>
    </rPh>
    <rPh sb="2" eb="4">
      <t>かんご</t>
    </rPh>
    <rPh sb="13" eb="16">
      <t>かみふくおか</t>
    </rPh>
    <phoneticPr fontId="1" type="Hiragana"/>
  </si>
  <si>
    <t>訪問看護ステーションあやめ川越北</t>
    <rPh sb="0" eb="2">
      <t>ほうもん</t>
    </rPh>
    <rPh sb="2" eb="4">
      <t>かんご</t>
    </rPh>
    <rPh sb="13" eb="15">
      <t>かわごえ</t>
    </rPh>
    <rPh sb="15" eb="16">
      <t>きた</t>
    </rPh>
    <phoneticPr fontId="1" type="Hiragana"/>
  </si>
  <si>
    <t>350-1145</t>
    <phoneticPr fontId="2"/>
  </si>
  <si>
    <t>川越市清水町13-7
トレンディハイツ101号室</t>
    <rPh sb="0" eb="3">
      <t>カワゴエシ</t>
    </rPh>
    <rPh sb="3" eb="6">
      <t>シミズチョウ</t>
    </rPh>
    <rPh sb="22" eb="24">
      <t>ゴウシツ</t>
    </rPh>
    <phoneticPr fontId="2"/>
  </si>
  <si>
    <t>049-265-4880</t>
    <phoneticPr fontId="2"/>
  </si>
  <si>
    <t>350-0824</t>
    <phoneticPr fontId="2"/>
  </si>
  <si>
    <t>川越市石原町2丁目46-14
Jランド三田102号室</t>
    <rPh sb="0" eb="3">
      <t>カワゴエシ</t>
    </rPh>
    <rPh sb="3" eb="6">
      <t>イシハラチョウ</t>
    </rPh>
    <rPh sb="7" eb="9">
      <t>チョウメ</t>
    </rPh>
    <rPh sb="19" eb="21">
      <t>ミタ</t>
    </rPh>
    <rPh sb="24" eb="26">
      <t>ゴウシツ</t>
    </rPh>
    <phoneticPr fontId="2"/>
  </si>
  <si>
    <t>049-299-7790</t>
    <phoneticPr fontId="2"/>
  </si>
  <si>
    <t xml:space="preserve"> </t>
    <phoneticPr fontId="2"/>
  </si>
  <si>
    <t>350-1112</t>
    <phoneticPr fontId="2"/>
  </si>
  <si>
    <t>川越市上野田町37-16</t>
    <rPh sb="0" eb="3">
      <t>カワゴエシ</t>
    </rPh>
    <rPh sb="3" eb="4">
      <t>カミ</t>
    </rPh>
    <rPh sb="4" eb="6">
      <t>ノダ</t>
    </rPh>
    <rPh sb="6" eb="7">
      <t>マチ</t>
    </rPh>
    <phoneticPr fontId="2"/>
  </si>
  <si>
    <t>049-256-9251</t>
    <phoneticPr fontId="2"/>
  </si>
  <si>
    <t>訪問看護ステーションかえりえ南大塚</t>
    <rPh sb="0" eb="2">
      <t>ほうもん</t>
    </rPh>
    <rPh sb="2" eb="4">
      <t>かんご</t>
    </rPh>
    <rPh sb="14" eb="17">
      <t>みなみおおつか</t>
    </rPh>
    <phoneticPr fontId="1" type="Hiragana"/>
  </si>
  <si>
    <t>川越市南大塚5-33-6</t>
    <rPh sb="0" eb="3">
      <t>カワゴエシ</t>
    </rPh>
    <rPh sb="3" eb="6">
      <t>ミナミオオツカ</t>
    </rPh>
    <phoneticPr fontId="2"/>
  </si>
  <si>
    <t>050-1753-5616</t>
    <phoneticPr fontId="2"/>
  </si>
  <si>
    <t>戸田　美波</t>
    <rPh sb="0" eb="2">
      <t>トダ</t>
    </rPh>
    <rPh sb="3" eb="5">
      <t>ミナミ</t>
    </rPh>
    <phoneticPr fontId="2"/>
  </si>
  <si>
    <t>三井病院</t>
    <rPh sb="0" eb="2">
      <t>ミツイ</t>
    </rPh>
    <rPh sb="2" eb="4">
      <t>ビョウイン</t>
    </rPh>
    <phoneticPr fontId="2"/>
  </si>
  <si>
    <t>みついびょういん</t>
    <phoneticPr fontId="2"/>
  </si>
  <si>
    <t>350-0066</t>
    <phoneticPr fontId="2"/>
  </si>
  <si>
    <t>川越市連雀町19-3</t>
    <rPh sb="0" eb="3">
      <t>カワゴエシ</t>
    </rPh>
    <rPh sb="3" eb="6">
      <t>レンジャクチョウ</t>
    </rPh>
    <phoneticPr fontId="2"/>
  </si>
  <si>
    <t>049-222-5321</t>
    <phoneticPr fontId="2"/>
  </si>
  <si>
    <t>腎臓</t>
    <phoneticPr fontId="2"/>
  </si>
  <si>
    <t>八木　成夫</t>
    <rPh sb="0" eb="2">
      <t>ヤギ</t>
    </rPh>
    <rPh sb="3" eb="5">
      <t>シゲオ</t>
    </rPh>
    <phoneticPr fontId="2"/>
  </si>
  <si>
    <t>雄飛堂薬局　川越西口店</t>
    <rPh sb="0" eb="2">
      <t>ゆうひ</t>
    </rPh>
    <rPh sb="2" eb="3">
      <t>どう</t>
    </rPh>
    <rPh sb="3" eb="5">
      <t>やっきょく</t>
    </rPh>
    <rPh sb="6" eb="8">
      <t>かわごえ</t>
    </rPh>
    <rPh sb="8" eb="10">
      <t>にしぐち</t>
    </rPh>
    <rPh sb="10" eb="11">
      <t>てん</t>
    </rPh>
    <phoneticPr fontId="2" type="Hiragana"/>
  </si>
  <si>
    <t>セキ薬局　南大塚店</t>
    <rPh sb="2" eb="4">
      <t>やっきょく</t>
    </rPh>
    <rPh sb="5" eb="6">
      <t>みなみ</t>
    </rPh>
    <rPh sb="6" eb="8">
      <t>おおつか</t>
    </rPh>
    <rPh sb="8" eb="9">
      <t>てん</t>
    </rPh>
    <phoneticPr fontId="2" type="Hiragana"/>
  </si>
  <si>
    <t>350-1165</t>
    <phoneticPr fontId="2" type="Hiragana"/>
  </si>
  <si>
    <t>川越市南台2-5-2</t>
    <rPh sb="0" eb="3">
      <t>かわごえし</t>
    </rPh>
    <rPh sb="3" eb="5">
      <t>みなみだい</t>
    </rPh>
    <phoneticPr fontId="2" type="Hiragana"/>
  </si>
  <si>
    <t>049-265-5300</t>
    <phoneticPr fontId="2" type="Hiragana"/>
  </si>
  <si>
    <t>薬局マツモトキヨシ　川越並木店</t>
    <rPh sb="0" eb="2">
      <t>やっきょく</t>
    </rPh>
    <rPh sb="10" eb="12">
      <t>かわごえ</t>
    </rPh>
    <rPh sb="12" eb="14">
      <t>なみき</t>
    </rPh>
    <rPh sb="14" eb="15">
      <t>てん</t>
    </rPh>
    <phoneticPr fontId="2" type="Hiragana"/>
  </si>
  <si>
    <t>350-0023</t>
    <phoneticPr fontId="2" type="Hiragana"/>
  </si>
  <si>
    <t>川越市並木124-1</t>
    <rPh sb="0" eb="3">
      <t>かわごえし</t>
    </rPh>
    <rPh sb="3" eb="5">
      <t>なみき</t>
    </rPh>
    <phoneticPr fontId="2" type="Hiragana"/>
  </si>
  <si>
    <t>049-239-7698</t>
    <phoneticPr fontId="2" type="Hiragana"/>
  </si>
  <si>
    <t>薬局アポック　川越東店</t>
    <rPh sb="0" eb="2">
      <t>やっきょく</t>
    </rPh>
    <rPh sb="7" eb="9">
      <t>かわごえ</t>
    </rPh>
    <rPh sb="9" eb="10">
      <t>ひがし</t>
    </rPh>
    <rPh sb="10" eb="11">
      <t>てん</t>
    </rPh>
    <phoneticPr fontId="2" type="Hiragana"/>
  </si>
  <si>
    <t>350-0066</t>
    <phoneticPr fontId="2" type="Hiragana"/>
  </si>
  <si>
    <t>川越市連雀町20-3</t>
    <rPh sb="0" eb="3">
      <t>かわごえし</t>
    </rPh>
    <rPh sb="3" eb="5">
      <t>れんじゃく</t>
    </rPh>
    <rPh sb="5" eb="6">
      <t>ちょう</t>
    </rPh>
    <phoneticPr fontId="2" type="Hiragana"/>
  </si>
  <si>
    <t>049-229-4331</t>
    <phoneticPr fontId="2" type="Hiragana"/>
  </si>
  <si>
    <t>スギ薬局　南古谷病院店</t>
    <rPh sb="2" eb="4">
      <t>やっきょく</t>
    </rPh>
    <rPh sb="5" eb="6">
      <t>みなみ</t>
    </rPh>
    <rPh sb="6" eb="8">
      <t>ふるや</t>
    </rPh>
    <rPh sb="8" eb="10">
      <t>びょういん</t>
    </rPh>
    <rPh sb="10" eb="11">
      <t>てん</t>
    </rPh>
    <phoneticPr fontId="2" type="Hiragana"/>
  </si>
  <si>
    <t>350-0011</t>
    <phoneticPr fontId="2" type="Hiragana"/>
  </si>
  <si>
    <t>川越市久下戸110番地</t>
    <rPh sb="3" eb="6">
      <t>クゲド</t>
    </rPh>
    <rPh sb="9" eb="11">
      <t>バンチ</t>
    </rPh>
    <phoneticPr fontId="1"/>
  </si>
  <si>
    <t>049-293-4292</t>
    <phoneticPr fontId="2" type="Hiragana"/>
  </si>
  <si>
    <t>医療機関の名称（ふりがな）</t>
    <rPh sb="0" eb="2">
      <t>いりょう</t>
    </rPh>
    <rPh sb="2" eb="4">
      <t>きかん</t>
    </rPh>
    <rPh sb="5" eb="7">
      <t>めいしょう</t>
    </rPh>
    <phoneticPr fontId="2" type="Hiragana"/>
  </si>
  <si>
    <t>350-1106</t>
    <phoneticPr fontId="2" type="Hiragana"/>
  </si>
  <si>
    <t>川越市小室304-3</t>
    <rPh sb="0" eb="3">
      <t>かわごえし</t>
    </rPh>
    <rPh sb="3" eb="5">
      <t>こむろ</t>
    </rPh>
    <phoneticPr fontId="2" type="Hiragana"/>
  </si>
  <si>
    <t>049-265-7306</t>
    <phoneticPr fontId="2" type="Hiragana"/>
  </si>
  <si>
    <t>西川越リリィ薬局</t>
    <rPh sb="0" eb="1">
      <t>にし</t>
    </rPh>
    <rPh sb="1" eb="3">
      <t>かわごえ</t>
    </rPh>
    <rPh sb="6" eb="8">
      <t>やっきょく</t>
    </rPh>
    <phoneticPr fontId="2" type="Hiragana"/>
  </si>
  <si>
    <t>ともに薬局</t>
    <rPh sb="3" eb="5">
      <t>やっきょく</t>
    </rPh>
    <phoneticPr fontId="2" type="Hiragana"/>
  </si>
  <si>
    <t>スギ薬局　川越藤間店</t>
    <rPh sb="2" eb="4">
      <t>やっきょく</t>
    </rPh>
    <rPh sb="5" eb="7">
      <t>かわごえ</t>
    </rPh>
    <rPh sb="7" eb="9">
      <t>ふじま</t>
    </rPh>
    <rPh sb="9" eb="10">
      <t>てん</t>
    </rPh>
    <phoneticPr fontId="2" type="Hiragana"/>
  </si>
  <si>
    <t>サークル薬局　川越店</t>
    <rPh sb="4" eb="6">
      <t>やっきょく</t>
    </rPh>
    <rPh sb="7" eb="10">
      <t>かわごえてん</t>
    </rPh>
    <phoneticPr fontId="2" type="Hiragana"/>
  </si>
  <si>
    <t>まとば薬局</t>
    <rPh sb="3" eb="5">
      <t>やっきょく</t>
    </rPh>
    <phoneticPr fontId="2" type="Hiragana"/>
  </si>
  <si>
    <t>薬局アポック　ウニクス川越店</t>
    <rPh sb="0" eb="2">
      <t>やっきょく</t>
    </rPh>
    <rPh sb="11" eb="13">
      <t>かわごえ</t>
    </rPh>
    <rPh sb="13" eb="14">
      <t>てん</t>
    </rPh>
    <phoneticPr fontId="2" type="Hiragana"/>
  </si>
  <si>
    <t>肥後　清一郎</t>
    <rPh sb="0" eb="2">
      <t>ヒゴ</t>
    </rPh>
    <rPh sb="3" eb="6">
      <t>セイイチロウ</t>
    </rPh>
    <phoneticPr fontId="2"/>
  </si>
  <si>
    <t>花北　俊哉</t>
    <rPh sb="0" eb="2">
      <t>ハナキタ</t>
    </rPh>
    <rPh sb="3" eb="5">
      <t>シュンヤ</t>
    </rPh>
    <phoneticPr fontId="2"/>
  </si>
  <si>
    <t>350-0837</t>
    <phoneticPr fontId="2"/>
  </si>
  <si>
    <t>川越市石田243-1</t>
    <rPh sb="0" eb="3">
      <t>カワゴエシ</t>
    </rPh>
    <rPh sb="3" eb="5">
      <t>イシダ</t>
    </rPh>
    <phoneticPr fontId="2"/>
  </si>
  <si>
    <t>049-298-7261</t>
    <phoneticPr fontId="2"/>
  </si>
  <si>
    <t>350-0033</t>
  </si>
  <si>
    <t>川越市富士見町31-9　川越SEビル102</t>
    <rPh sb="0" eb="3">
      <t>カワゴエシ</t>
    </rPh>
    <rPh sb="3" eb="7">
      <t>フジミマチ</t>
    </rPh>
    <rPh sb="12" eb="14">
      <t>カワゴエ</t>
    </rPh>
    <phoneticPr fontId="2"/>
  </si>
  <si>
    <t>049-223-3773</t>
    <phoneticPr fontId="2"/>
  </si>
  <si>
    <t>小幡　博人</t>
    <rPh sb="0" eb="2">
      <t>オバタ</t>
    </rPh>
    <rPh sb="3" eb="5">
      <t>ヒロト</t>
    </rPh>
    <phoneticPr fontId="2"/>
  </si>
  <si>
    <t>塚田　訓久</t>
    <rPh sb="0" eb="2">
      <t>ツカダ</t>
    </rPh>
    <rPh sb="3" eb="5">
      <t>クニヒサ</t>
    </rPh>
    <phoneticPr fontId="2"/>
  </si>
  <si>
    <t>山本　邦彦</t>
    <rPh sb="0" eb="2">
      <t>ヤマモト</t>
    </rPh>
    <rPh sb="3" eb="5">
      <t>クニヒコ</t>
    </rPh>
    <phoneticPr fontId="2"/>
  </si>
  <si>
    <t>パル薬局中原町店</t>
    <rPh sb="2" eb="4">
      <t>やっきょく</t>
    </rPh>
    <rPh sb="4" eb="7">
      <t>なかはらまち</t>
    </rPh>
    <rPh sb="7" eb="8">
      <t>てん</t>
    </rPh>
    <phoneticPr fontId="2" type="Hiragana"/>
  </si>
  <si>
    <t>350-0042</t>
    <phoneticPr fontId="2" type="Hiragana"/>
  </si>
  <si>
    <t>川越市中原町2-13-6</t>
    <phoneticPr fontId="2" type="Hiragana"/>
  </si>
  <si>
    <t>049-299-8322</t>
    <phoneticPr fontId="2" type="Hiragana"/>
  </si>
  <si>
    <t>スギ薬局　在宅調剤センター川越店</t>
  </si>
  <si>
    <t>すぎやっきょく　ざいたくちょうざいせんたーかわごえてん</t>
    <phoneticPr fontId="2" type="Hiragana"/>
  </si>
  <si>
    <t>350-0046</t>
    <phoneticPr fontId="2" type="Hiragana"/>
  </si>
  <si>
    <t>川越市菅原町11-6</t>
    <phoneticPr fontId="2" type="Hiragana"/>
  </si>
  <si>
    <t>049-292-9145</t>
    <phoneticPr fontId="2" type="Hiragana"/>
  </si>
  <si>
    <t>350-0036</t>
    <phoneticPr fontId="2"/>
  </si>
  <si>
    <t>川越市小仙波町3-6-8</t>
    <rPh sb="0" eb="3">
      <t>カワゴエシ</t>
    </rPh>
    <rPh sb="3" eb="7">
      <t>コセンバマチ</t>
    </rPh>
    <phoneticPr fontId="2"/>
  </si>
  <si>
    <t>049-227-7399</t>
    <phoneticPr fontId="2"/>
  </si>
  <si>
    <t>なずな訪問看護ステーション</t>
    <rPh sb="3" eb="5">
      <t>ほうもん</t>
    </rPh>
    <rPh sb="5" eb="7">
      <t>かんご</t>
    </rPh>
    <phoneticPr fontId="2" type="Hiragana"/>
  </si>
  <si>
    <t>きらめき訪問看護リハビリステーション</t>
    <rPh sb="4" eb="6">
      <t>ほうもん</t>
    </rPh>
    <rPh sb="6" eb="8">
      <t>かんご</t>
    </rPh>
    <phoneticPr fontId="2" type="Hiragana"/>
  </si>
  <si>
    <t>リプラス訪問看護ステーション川越</t>
    <rPh sb="4" eb="6">
      <t>ほうもん</t>
    </rPh>
    <rPh sb="6" eb="8">
      <t>かんご</t>
    </rPh>
    <rPh sb="14" eb="16">
      <t>かわごえ</t>
    </rPh>
    <phoneticPr fontId="2" type="Hiragana"/>
  </si>
  <si>
    <t>杉山　政則</t>
    <rPh sb="0" eb="2">
      <t>スギヤマ</t>
    </rPh>
    <rPh sb="3" eb="5">
      <t>マサノリ</t>
    </rPh>
    <phoneticPr fontId="2"/>
  </si>
  <si>
    <t>前嶋　明人</t>
    <phoneticPr fontId="2"/>
  </si>
  <si>
    <t>350-1242</t>
  </si>
  <si>
    <t>川越市脇田本町９－６</t>
  </si>
  <si>
    <t>049-293-5921</t>
  </si>
  <si>
    <t>ハピシア薬局川越店</t>
    <rPh sb="4" eb="6">
      <t>やっきょく</t>
    </rPh>
    <rPh sb="6" eb="9">
      <t>かわごえてん</t>
    </rPh>
    <phoneticPr fontId="2" type="Hiragana"/>
  </si>
  <si>
    <t>ときわ薬局川越西口店</t>
    <rPh sb="3" eb="5">
      <t>やっきょく</t>
    </rPh>
    <rPh sb="5" eb="7">
      <t>かわごえ</t>
    </rPh>
    <rPh sb="7" eb="9">
      <t>にしぐち</t>
    </rPh>
    <rPh sb="9" eb="10">
      <t>てん</t>
    </rPh>
    <phoneticPr fontId="2" type="Hiragana"/>
  </si>
  <si>
    <t>大木　雅文</t>
    <rPh sb="0" eb="2">
      <t>オオキ</t>
    </rPh>
    <rPh sb="3" eb="5">
      <t>マサフミ</t>
    </rPh>
    <phoneticPr fontId="2"/>
  </si>
  <si>
    <t>セキ薬局　鶴ヶ島店</t>
    <rPh sb="2" eb="4">
      <t>やっきょく</t>
    </rPh>
    <rPh sb="5" eb="8">
      <t>つるがしま</t>
    </rPh>
    <rPh sb="8" eb="9">
      <t>てん</t>
    </rPh>
    <phoneticPr fontId="2" type="Hiragana"/>
  </si>
  <si>
    <t>350-0809</t>
    <phoneticPr fontId="2" type="Hiragana"/>
  </si>
  <si>
    <t>川越市鯨井新田40-2</t>
    <rPh sb="0" eb="3">
      <t>かわごえし</t>
    </rPh>
    <rPh sb="3" eb="7">
      <t>くじらいしんでん</t>
    </rPh>
    <phoneticPr fontId="2" type="Hiragana"/>
  </si>
  <si>
    <t>049-298-3585</t>
    <phoneticPr fontId="2" type="Hiragana"/>
  </si>
  <si>
    <t>セキ薬局　豊田町店</t>
    <rPh sb="2" eb="4">
      <t>やっきょく</t>
    </rPh>
    <rPh sb="5" eb="8">
      <t>とよだまち</t>
    </rPh>
    <rPh sb="8" eb="9">
      <t>てん</t>
    </rPh>
    <phoneticPr fontId="2" type="Hiragana"/>
  </si>
  <si>
    <t>350-1110</t>
    <phoneticPr fontId="2" type="Hiragana"/>
  </si>
  <si>
    <t>川越市豊田町3-17-4</t>
    <rPh sb="0" eb="3">
      <t>かわごえし</t>
    </rPh>
    <rPh sb="3" eb="6">
      <t>とよだまち</t>
    </rPh>
    <phoneticPr fontId="2" type="Hiragana"/>
  </si>
  <si>
    <t>049-238-4616</t>
    <phoneticPr fontId="2" type="Hiragana"/>
  </si>
  <si>
    <t>パール薬局</t>
  </si>
  <si>
    <t>350-0806</t>
    <phoneticPr fontId="2" type="Hiragana"/>
  </si>
  <si>
    <t>川越市天沼新田137-5</t>
    <rPh sb="0" eb="3">
      <t>かわごえし</t>
    </rPh>
    <rPh sb="3" eb="7">
      <t>あまぬましんでん</t>
    </rPh>
    <phoneticPr fontId="2" type="Hiragana"/>
  </si>
  <si>
    <t>049-277-3242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</si>
</sst>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57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57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shrinkToFit="1"/>
    </xf>
    <xf numFmtId="57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wrapText="1" shrinkToFit="1"/>
    </xf>
    <xf numFmtId="0" fontId="4" fillId="0" borderId="5" xfId="0" applyNumberFormat="1" applyFont="1" applyBorder="1" applyAlignment="1">
      <alignment horizontal="center" vertical="center" shrinkToFit="1"/>
    </xf>
    <xf numFmtId="57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7" fontId="0" fillId="0" borderId="6" xfId="0" applyNumberForma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57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57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shrinkToFit="1"/>
    </xf>
    <xf numFmtId="57" fontId="4" fillId="3" borderId="3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178" fontId="4" fillId="0" borderId="0" xfId="0" applyNumberFormat="1" applyFont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wrapText="1" shrinkToFit="1"/>
    </xf>
    <xf numFmtId="0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57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shrinkToFit="1"/>
    </xf>
    <xf numFmtId="57" fontId="4" fillId="3" borderId="7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wrapText="1" shrinkToFit="1"/>
    </xf>
    <xf numFmtId="57" fontId="4" fillId="3" borderId="5" xfId="0" applyNumberFormat="1" applyFont="1" applyFill="1" applyBorder="1" applyAlignment="1">
      <alignment horizontal="center" vertical="center" shrinkToFit="1"/>
    </xf>
    <xf numFmtId="0" fontId="4" fillId="3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wrapText="1" shrinkToFit="1"/>
    </xf>
    <xf numFmtId="0" fontId="4" fillId="4" borderId="1" xfId="0" applyNumberFormat="1" applyFont="1" applyFill="1" applyBorder="1" applyAlignment="1">
      <alignment horizontal="center" vertical="center" wrapText="1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57" fontId="4" fillId="4" borderId="1" xfId="0" applyNumberFormat="1" applyFont="1" applyFill="1" applyBorder="1" applyAlignment="1">
      <alignment horizontal="center" vertical="center" wrapText="1"/>
    </xf>
    <xf numFmtId="57" fontId="7" fillId="4" borderId="1" xfId="0" applyNumberFormat="1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49" fontId="8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2" xfId="0" applyFont="1" applyFill="1" applyBorder="1" applyAlignment="1">
      <alignment horizontal="center" vertical="center" shrinkToFit="1"/>
    </xf>
    <xf numFmtId="0" fontId="8" fillId="5" borderId="2" xfId="0" applyNumberFormat="1" applyFont="1" applyFill="1" applyBorder="1" applyAlignment="1">
      <alignment horizontal="center" vertical="center" shrinkToFit="1"/>
    </xf>
    <xf numFmtId="0" fontId="8" fillId="5" borderId="1" xfId="0" applyNumberFormat="1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wrapText="1" shrinkToFit="1"/>
    </xf>
    <xf numFmtId="0" fontId="4" fillId="5" borderId="0" xfId="0" applyFont="1" applyFill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58" fontId="0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view="pageBreakPreview" zoomScale="60" zoomScaleNormal="75" workbookViewId="0">
      <pane xSplit="4" ySplit="3" topLeftCell="E31" activePane="bottomRight" state="frozen"/>
      <selection pane="topRight" activeCell="C1" sqref="C1"/>
      <selection pane="bottomLeft" activeCell="A4" sqref="A4"/>
      <selection pane="bottomRight" activeCell="E11" sqref="E11"/>
    </sheetView>
  </sheetViews>
  <sheetFormatPr defaultColWidth="8.875" defaultRowHeight="16.149999999999999" customHeight="1" x14ac:dyDescent="0.15"/>
  <cols>
    <col min="1" max="1" width="8.875" style="2"/>
    <col min="2" max="3" width="40.25" style="2" customWidth="1"/>
    <col min="4" max="4" width="17.5" style="2" customWidth="1"/>
    <col min="5" max="5" width="50.375" style="2" customWidth="1"/>
    <col min="6" max="6" width="18.875" style="2" customWidth="1"/>
    <col min="7" max="7" width="19.375" style="2" customWidth="1"/>
    <col min="8" max="8" width="17.125" style="2" customWidth="1"/>
    <col min="9" max="9" width="24.25" style="2" customWidth="1"/>
    <col min="10" max="16384" width="8.875" style="2"/>
  </cols>
  <sheetData>
    <row r="1" spans="1:10" ht="42" customHeight="1" x14ac:dyDescent="0.15">
      <c r="B1" s="150" t="s">
        <v>106</v>
      </c>
      <c r="C1" s="150"/>
      <c r="D1" s="150"/>
      <c r="E1" s="150"/>
      <c r="F1" s="150"/>
      <c r="G1" s="150"/>
      <c r="H1" s="150"/>
      <c r="I1" s="150"/>
    </row>
    <row r="2" spans="1:10" ht="42" customHeight="1" x14ac:dyDescent="0.15">
      <c r="B2" s="138" t="s">
        <v>799</v>
      </c>
      <c r="C2" s="138" t="s">
        <v>775</v>
      </c>
      <c r="E2" s="138" t="s">
        <v>866</v>
      </c>
      <c r="G2" s="151" t="s">
        <v>687</v>
      </c>
      <c r="H2" s="151"/>
      <c r="I2" s="151"/>
    </row>
    <row r="3" spans="1:10" s="6" customFormat="1" ht="35.1" customHeight="1" x14ac:dyDescent="0.15">
      <c r="A3" s="4" t="s">
        <v>217</v>
      </c>
      <c r="B3" s="4" t="s">
        <v>33</v>
      </c>
      <c r="C3" s="4" t="s">
        <v>702</v>
      </c>
      <c r="D3" s="4" t="s">
        <v>34</v>
      </c>
      <c r="E3" s="4" t="s">
        <v>35</v>
      </c>
      <c r="F3" s="4" t="s">
        <v>36</v>
      </c>
      <c r="G3" s="4" t="s">
        <v>61</v>
      </c>
      <c r="H3" s="4" t="s">
        <v>37</v>
      </c>
      <c r="I3" s="4" t="s">
        <v>772</v>
      </c>
    </row>
    <row r="4" spans="1:10" s="6" customFormat="1" ht="35.1" customHeight="1" x14ac:dyDescent="0.15">
      <c r="A4" s="10">
        <f>SUBTOTAL(3,$B$3:B4)-1</f>
        <v>1</v>
      </c>
      <c r="B4" s="131" t="s">
        <v>703</v>
      </c>
      <c r="C4" s="121" t="str">
        <f t="shared" ref="C4:C32" si="0">PHONETIC(B4)</f>
        <v>あいだきょうせいしか</v>
      </c>
      <c r="D4" s="123" t="s">
        <v>28</v>
      </c>
      <c r="E4" s="123" t="s">
        <v>29</v>
      </c>
      <c r="F4" s="123" t="s">
        <v>30</v>
      </c>
      <c r="G4" s="125" t="s">
        <v>62</v>
      </c>
      <c r="H4" s="125" t="s">
        <v>484</v>
      </c>
      <c r="I4" s="125" t="s">
        <v>474</v>
      </c>
    </row>
    <row r="5" spans="1:10" s="6" customFormat="1" ht="35.1" customHeight="1" x14ac:dyDescent="0.15">
      <c r="A5" s="10">
        <f>SUBTOTAL(3,$B$3:B5)-1</f>
        <v>2</v>
      </c>
      <c r="B5" s="131" t="s">
        <v>698</v>
      </c>
      <c r="C5" s="121" t="str">
        <f t="shared" si="0"/>
        <v>いけぶくろびょういん</v>
      </c>
      <c r="D5" s="123" t="s">
        <v>0</v>
      </c>
      <c r="E5" s="123" t="s">
        <v>1</v>
      </c>
      <c r="F5" s="123" t="s">
        <v>2</v>
      </c>
      <c r="G5" s="125" t="s">
        <v>62</v>
      </c>
      <c r="H5" s="125" t="s">
        <v>75</v>
      </c>
      <c r="I5" s="125" t="s">
        <v>934</v>
      </c>
    </row>
    <row r="6" spans="1:10" s="145" customFormat="1" ht="35.1" customHeight="1" x14ac:dyDescent="0.15">
      <c r="A6" s="139">
        <f>SUBTOTAL(3,$B$3:B6)-1</f>
        <v>3</v>
      </c>
      <c r="B6" s="140" t="s">
        <v>698</v>
      </c>
      <c r="C6" s="141" t="str">
        <f t="shared" ref="C6" si="1">PHONETIC(B6)</f>
        <v>いけぶくろびょういん</v>
      </c>
      <c r="D6" s="142" t="s">
        <v>0</v>
      </c>
      <c r="E6" s="142" t="s">
        <v>1</v>
      </c>
      <c r="F6" s="142" t="s">
        <v>2</v>
      </c>
      <c r="G6" s="143" t="s">
        <v>63</v>
      </c>
      <c r="H6" s="143" t="s">
        <v>45</v>
      </c>
      <c r="I6" s="143" t="s">
        <v>873</v>
      </c>
      <c r="J6" s="144"/>
    </row>
    <row r="7" spans="1:10" s="6" customFormat="1" ht="35.1" customHeight="1" x14ac:dyDescent="0.15">
      <c r="A7" s="10">
        <f>SUBTOTAL(3,$B$3:B7)-1</f>
        <v>4</v>
      </c>
      <c r="B7" s="131" t="s">
        <v>701</v>
      </c>
      <c r="C7" s="121" t="str">
        <f t="shared" si="0"/>
        <v>いさぬまくりにっくじびいんこうか</v>
      </c>
      <c r="D7" s="123" t="s">
        <v>17</v>
      </c>
      <c r="E7" s="123" t="s">
        <v>481</v>
      </c>
      <c r="F7" s="123" t="s">
        <v>19</v>
      </c>
      <c r="G7" s="125" t="s">
        <v>62</v>
      </c>
      <c r="H7" s="125" t="s">
        <v>12</v>
      </c>
      <c r="I7" s="125" t="s">
        <v>20</v>
      </c>
    </row>
    <row r="8" spans="1:10" s="6" customFormat="1" ht="35.1" customHeight="1" x14ac:dyDescent="0.15">
      <c r="A8" s="10">
        <f>SUBTOTAL(3,$B$3:B8)-1</f>
        <v>5</v>
      </c>
      <c r="B8" s="129" t="s">
        <v>691</v>
      </c>
      <c r="C8" s="121" t="str">
        <f t="shared" si="0"/>
        <v>かすみがせきじんくりにっく</v>
      </c>
      <c r="D8" s="125" t="s">
        <v>631</v>
      </c>
      <c r="E8" s="125" t="s">
        <v>279</v>
      </c>
      <c r="F8" s="125" t="s">
        <v>281</v>
      </c>
      <c r="G8" s="125" t="s">
        <v>62</v>
      </c>
      <c r="H8" s="125" t="s">
        <v>45</v>
      </c>
      <c r="I8" s="125" t="s">
        <v>64</v>
      </c>
    </row>
    <row r="9" spans="1:10" s="6" customFormat="1" ht="35.1" customHeight="1" x14ac:dyDescent="0.15">
      <c r="A9" s="10">
        <f>SUBTOTAL(3,$B$3:B9)-1</f>
        <v>6</v>
      </c>
      <c r="B9" s="121" t="s">
        <v>694</v>
      </c>
      <c r="C9" s="121" t="str">
        <f t="shared" si="0"/>
        <v>かわごええきまえくりにっく</v>
      </c>
      <c r="D9" s="121" t="s">
        <v>122</v>
      </c>
      <c r="E9" s="121" t="s">
        <v>123</v>
      </c>
      <c r="F9" s="127" t="s">
        <v>124</v>
      </c>
      <c r="G9" s="127" t="s">
        <v>62</v>
      </c>
      <c r="H9" s="127" t="s">
        <v>45</v>
      </c>
      <c r="I9" s="128" t="s">
        <v>837</v>
      </c>
    </row>
    <row r="10" spans="1:10" s="6" customFormat="1" ht="35.1" customHeight="1" x14ac:dyDescent="0.15">
      <c r="A10" s="10">
        <f>SUBTOTAL(3,$B$3:B10)-1</f>
        <v>7</v>
      </c>
      <c r="B10" s="121" t="s">
        <v>693</v>
      </c>
      <c r="C10" s="121" t="str">
        <f t="shared" si="0"/>
        <v>かわごえみなみじんくりにっく</v>
      </c>
      <c r="D10" s="130" t="s">
        <v>240</v>
      </c>
      <c r="E10" s="121" t="s">
        <v>537</v>
      </c>
      <c r="F10" s="121" t="s">
        <v>676</v>
      </c>
      <c r="G10" s="127" t="s">
        <v>62</v>
      </c>
      <c r="H10" s="127" t="s">
        <v>45</v>
      </c>
      <c r="I10" s="127" t="s">
        <v>685</v>
      </c>
    </row>
    <row r="11" spans="1:10" s="6" customFormat="1" ht="35.1" customHeight="1" x14ac:dyDescent="0.15">
      <c r="A11" s="10">
        <f>SUBTOTAL(3,$B$3:B11)-1</f>
        <v>8</v>
      </c>
      <c r="B11" s="131" t="s">
        <v>692</v>
      </c>
      <c r="C11" s="121" t="str">
        <f t="shared" si="0"/>
        <v>きしがんかいいん</v>
      </c>
      <c r="D11" s="123" t="s">
        <v>117</v>
      </c>
      <c r="E11" s="123" t="s">
        <v>42</v>
      </c>
      <c r="F11" s="123" t="s">
        <v>118</v>
      </c>
      <c r="G11" s="125" t="s">
        <v>62</v>
      </c>
      <c r="H11" s="125" t="s">
        <v>43</v>
      </c>
      <c r="I11" s="125" t="s">
        <v>44</v>
      </c>
    </row>
    <row r="12" spans="1:10" s="6" customFormat="1" ht="35.1" customHeight="1" x14ac:dyDescent="0.15">
      <c r="A12" s="117">
        <f>SUBTOTAL(3,$B$3:B12)-1</f>
        <v>9</v>
      </c>
      <c r="B12" s="132" t="s">
        <v>695</v>
      </c>
      <c r="C12" s="121" t="str">
        <f t="shared" si="0"/>
        <v>こうせいかいそうごうくりにっく</v>
      </c>
      <c r="D12" s="124" t="s">
        <v>638</v>
      </c>
      <c r="E12" s="124" t="s">
        <v>258</v>
      </c>
      <c r="F12" s="124" t="s">
        <v>349</v>
      </c>
      <c r="G12" s="126" t="s">
        <v>62</v>
      </c>
      <c r="H12" s="126" t="s">
        <v>45</v>
      </c>
      <c r="I12" s="126" t="s">
        <v>682</v>
      </c>
    </row>
    <row r="13" spans="1:10" s="6" customFormat="1" ht="35.1" customHeight="1" x14ac:dyDescent="0.15">
      <c r="A13" s="10">
        <f>SUBTOTAL(3,$B$3:B13)-1</f>
        <v>10</v>
      </c>
      <c r="B13" s="133" t="s">
        <v>704</v>
      </c>
      <c r="C13" s="121" t="str">
        <f t="shared" si="0"/>
        <v>さいたまいかだいがくそうごういりょうせんたー</v>
      </c>
      <c r="D13" s="125" t="s">
        <v>10</v>
      </c>
      <c r="E13" s="125" t="s">
        <v>11</v>
      </c>
      <c r="F13" s="125" t="s">
        <v>111</v>
      </c>
      <c r="G13" s="125" t="s">
        <v>62</v>
      </c>
      <c r="H13" s="125" t="s">
        <v>12</v>
      </c>
      <c r="I13" s="125" t="s">
        <v>941</v>
      </c>
    </row>
    <row r="14" spans="1:10" s="6" customFormat="1" ht="35.1" customHeight="1" x14ac:dyDescent="0.15">
      <c r="A14" s="10">
        <f>SUBTOTAL(3,$B$3:B14)-1</f>
        <v>11</v>
      </c>
      <c r="B14" s="133" t="s">
        <v>704</v>
      </c>
      <c r="C14" s="121" t="str">
        <f t="shared" si="0"/>
        <v>さいたまいかだいがくそうごういりょうせんたー</v>
      </c>
      <c r="D14" s="125" t="s">
        <v>10</v>
      </c>
      <c r="E14" s="125" t="s">
        <v>11</v>
      </c>
      <c r="F14" s="125" t="s">
        <v>112</v>
      </c>
      <c r="G14" s="125" t="s">
        <v>62</v>
      </c>
      <c r="H14" s="125" t="s">
        <v>13</v>
      </c>
      <c r="I14" s="125" t="s">
        <v>680</v>
      </c>
    </row>
    <row r="15" spans="1:10" s="6" customFormat="1" ht="35.1" customHeight="1" x14ac:dyDescent="0.15">
      <c r="A15" s="10">
        <f>SUBTOTAL(3,$B$3:B15)-1</f>
        <v>12</v>
      </c>
      <c r="B15" s="133" t="s">
        <v>704</v>
      </c>
      <c r="C15" s="121" t="str">
        <f t="shared" si="0"/>
        <v>さいたまいかだいがくそうごういりょうせんたー</v>
      </c>
      <c r="D15" s="125" t="s">
        <v>10</v>
      </c>
      <c r="E15" s="125" t="s">
        <v>11</v>
      </c>
      <c r="F15" s="125" t="s">
        <v>113</v>
      </c>
      <c r="G15" s="125" t="s">
        <v>62</v>
      </c>
      <c r="H15" s="125" t="s">
        <v>7</v>
      </c>
      <c r="I15" s="125" t="s">
        <v>909</v>
      </c>
    </row>
    <row r="16" spans="1:10" s="6" customFormat="1" ht="35.1" customHeight="1" x14ac:dyDescent="0.15">
      <c r="A16" s="10">
        <f>SUBTOTAL(3,$B$3:B16)-1</f>
        <v>13</v>
      </c>
      <c r="B16" s="131" t="s">
        <v>704</v>
      </c>
      <c r="C16" s="121" t="str">
        <f t="shared" si="0"/>
        <v>さいたまいかだいがくそうごういりょうせんたー</v>
      </c>
      <c r="D16" s="123" t="s">
        <v>10</v>
      </c>
      <c r="E16" s="123" t="s">
        <v>11</v>
      </c>
      <c r="F16" s="123" t="s">
        <v>113</v>
      </c>
      <c r="G16" s="125" t="s">
        <v>62</v>
      </c>
      <c r="H16" s="125" t="s">
        <v>8</v>
      </c>
      <c r="I16" s="126" t="s">
        <v>798</v>
      </c>
    </row>
    <row r="17" spans="1:9" s="6" customFormat="1" ht="35.1" customHeight="1" x14ac:dyDescent="0.15">
      <c r="A17" s="10">
        <f>SUBTOTAL(3,$B$3:B17)-1</f>
        <v>14</v>
      </c>
      <c r="B17" s="131" t="s">
        <v>704</v>
      </c>
      <c r="C17" s="121" t="str">
        <f t="shared" si="0"/>
        <v>さいたまいかだいがくそうごういりょうせんたー</v>
      </c>
      <c r="D17" s="123" t="s">
        <v>10</v>
      </c>
      <c r="E17" s="123" t="s">
        <v>11</v>
      </c>
      <c r="F17" s="123" t="s">
        <v>113</v>
      </c>
      <c r="G17" s="125" t="s">
        <v>62</v>
      </c>
      <c r="H17" s="125" t="s">
        <v>3</v>
      </c>
      <c r="I17" s="126" t="s">
        <v>935</v>
      </c>
    </row>
    <row r="18" spans="1:9" s="6" customFormat="1" ht="35.1" customHeight="1" x14ac:dyDescent="0.15">
      <c r="A18" s="10">
        <f>SUBTOTAL(3,$B$3:B18)-1</f>
        <v>15</v>
      </c>
      <c r="B18" s="131" t="s">
        <v>704</v>
      </c>
      <c r="C18" s="121" t="str">
        <f t="shared" si="0"/>
        <v>さいたまいかだいがくそうごういりょうせんたー</v>
      </c>
      <c r="D18" s="123" t="s">
        <v>10</v>
      </c>
      <c r="E18" s="123" t="s">
        <v>11</v>
      </c>
      <c r="F18" s="123" t="s">
        <v>113</v>
      </c>
      <c r="G18" s="125" t="s">
        <v>62</v>
      </c>
      <c r="H18" s="125" t="s">
        <v>14</v>
      </c>
      <c r="I18" s="125" t="s">
        <v>477</v>
      </c>
    </row>
    <row r="19" spans="1:9" s="6" customFormat="1" ht="35.1" customHeight="1" x14ac:dyDescent="0.15">
      <c r="A19" s="10">
        <f>SUBTOTAL(3,$B$3:B19)-1</f>
        <v>16</v>
      </c>
      <c r="B19" s="133" t="s">
        <v>704</v>
      </c>
      <c r="C19" s="121" t="str">
        <f t="shared" si="0"/>
        <v>さいたまいかだいがくそうごういりょうせんたー</v>
      </c>
      <c r="D19" s="125" t="s">
        <v>10</v>
      </c>
      <c r="E19" s="125" t="s">
        <v>11</v>
      </c>
      <c r="F19" s="125" t="s">
        <v>497</v>
      </c>
      <c r="G19" s="125" t="s">
        <v>62</v>
      </c>
      <c r="H19" s="125" t="s">
        <v>498</v>
      </c>
      <c r="I19" s="125" t="s">
        <v>917</v>
      </c>
    </row>
    <row r="20" spans="1:9" s="6" customFormat="1" ht="35.1" customHeight="1" x14ac:dyDescent="0.15">
      <c r="A20" s="117">
        <f>SUBTOTAL(3,$B$3:B20)-1</f>
        <v>17</v>
      </c>
      <c r="B20" s="133" t="s">
        <v>704</v>
      </c>
      <c r="C20" s="121" t="str">
        <f t="shared" si="0"/>
        <v>さいたまいかだいがくそうごういりょうせんたー</v>
      </c>
      <c r="D20" s="126" t="s">
        <v>10</v>
      </c>
      <c r="E20" s="126" t="s">
        <v>11</v>
      </c>
      <c r="F20" s="126" t="s">
        <v>497</v>
      </c>
      <c r="G20" s="126" t="s">
        <v>62</v>
      </c>
      <c r="H20" s="126" t="s">
        <v>75</v>
      </c>
      <c r="I20" s="126" t="s">
        <v>681</v>
      </c>
    </row>
    <row r="21" spans="1:9" s="6" customFormat="1" ht="35.1" customHeight="1" x14ac:dyDescent="0.15">
      <c r="A21" s="117">
        <f>SUBTOTAL(3,$B$3:B21)-1</f>
        <v>18</v>
      </c>
      <c r="B21" s="133" t="s">
        <v>704</v>
      </c>
      <c r="C21" s="121" t="str">
        <f t="shared" si="0"/>
        <v>さいたまいかだいがくそうごういりょうせんたー</v>
      </c>
      <c r="D21" s="126" t="s">
        <v>10</v>
      </c>
      <c r="E21" s="126" t="s">
        <v>11</v>
      </c>
      <c r="F21" s="126" t="s">
        <v>497</v>
      </c>
      <c r="G21" s="126" t="s">
        <v>62</v>
      </c>
      <c r="H21" s="126" t="s">
        <v>578</v>
      </c>
      <c r="I21" s="126" t="s">
        <v>804</v>
      </c>
    </row>
    <row r="22" spans="1:9" s="6" customFormat="1" ht="35.1" customHeight="1" x14ac:dyDescent="0.15">
      <c r="A22" s="117">
        <v>19</v>
      </c>
      <c r="B22" s="133" t="s">
        <v>704</v>
      </c>
      <c r="C22" s="121" t="str">
        <f t="shared" ref="C22:C23" si="2">PHONETIC(B22)</f>
        <v>さいたまいかだいがくそうごういりょうせんたー</v>
      </c>
      <c r="D22" s="126" t="s">
        <v>10</v>
      </c>
      <c r="E22" s="126" t="s">
        <v>11</v>
      </c>
      <c r="F22" s="126" t="s">
        <v>497</v>
      </c>
      <c r="G22" s="126" t="s">
        <v>62</v>
      </c>
      <c r="H22" s="126" t="s">
        <v>828</v>
      </c>
      <c r="I22" s="126" t="s">
        <v>916</v>
      </c>
    </row>
    <row r="23" spans="1:9" s="6" customFormat="1" ht="35.1" customHeight="1" x14ac:dyDescent="0.15">
      <c r="A23" s="117">
        <v>20</v>
      </c>
      <c r="B23" s="133" t="s">
        <v>704</v>
      </c>
      <c r="C23" s="121" t="str">
        <f t="shared" si="2"/>
        <v>さいたまいかだいがくそうごういりょうせんたー</v>
      </c>
      <c r="D23" s="126" t="s">
        <v>10</v>
      </c>
      <c r="E23" s="126" t="s">
        <v>11</v>
      </c>
      <c r="F23" s="126" t="s">
        <v>497</v>
      </c>
      <c r="G23" s="126" t="s">
        <v>62</v>
      </c>
      <c r="H23" s="126" t="s">
        <v>847</v>
      </c>
      <c r="I23" s="126" t="s">
        <v>848</v>
      </c>
    </row>
    <row r="24" spans="1:9" s="6" customFormat="1" ht="35.1" customHeight="1" x14ac:dyDescent="0.15">
      <c r="A24" s="117">
        <v>21</v>
      </c>
      <c r="B24" s="133" t="s">
        <v>704</v>
      </c>
      <c r="C24" s="121" t="str">
        <f t="shared" ref="C24" si="3">PHONETIC(B24)</f>
        <v>さいたまいかだいがくそうごういりょうせんたー</v>
      </c>
      <c r="D24" s="126" t="s">
        <v>10</v>
      </c>
      <c r="E24" s="126" t="s">
        <v>11</v>
      </c>
      <c r="F24" s="126" t="s">
        <v>497</v>
      </c>
      <c r="G24" s="126" t="s">
        <v>62</v>
      </c>
      <c r="H24" s="126" t="s">
        <v>849</v>
      </c>
      <c r="I24" s="126" t="s">
        <v>850</v>
      </c>
    </row>
    <row r="25" spans="1:9" s="6" customFormat="1" ht="35.1" customHeight="1" x14ac:dyDescent="0.15">
      <c r="A25" s="117">
        <v>22</v>
      </c>
      <c r="B25" s="127" t="s">
        <v>688</v>
      </c>
      <c r="C25" s="121" t="str">
        <f t="shared" si="0"/>
        <v>しんがしじんくりにっく</v>
      </c>
      <c r="D25" s="127" t="s">
        <v>119</v>
      </c>
      <c r="E25" s="127" t="s">
        <v>120</v>
      </c>
      <c r="F25" s="127" t="s">
        <v>121</v>
      </c>
      <c r="G25" s="127" t="s">
        <v>62</v>
      </c>
      <c r="H25" s="127" t="s">
        <v>45</v>
      </c>
      <c r="I25" s="127" t="s">
        <v>204</v>
      </c>
    </row>
    <row r="26" spans="1:9" s="6" customFormat="1" ht="35.1" customHeight="1" x14ac:dyDescent="0.15">
      <c r="A26" s="117">
        <v>23</v>
      </c>
      <c r="B26" s="134" t="s">
        <v>689</v>
      </c>
      <c r="C26" s="121" t="str">
        <f t="shared" si="0"/>
        <v>せきしんくりにっく</v>
      </c>
      <c r="D26" s="126" t="s">
        <v>15</v>
      </c>
      <c r="E26" s="126" t="s">
        <v>114</v>
      </c>
      <c r="F26" s="126" t="s">
        <v>614</v>
      </c>
      <c r="G26" s="126" t="s">
        <v>63</v>
      </c>
      <c r="H26" s="126" t="s">
        <v>3</v>
      </c>
      <c r="I26" s="126" t="s">
        <v>785</v>
      </c>
    </row>
    <row r="27" spans="1:9" s="6" customFormat="1" ht="35.1" customHeight="1" x14ac:dyDescent="0.15">
      <c r="A27" s="117">
        <v>24</v>
      </c>
      <c r="B27" s="133" t="s">
        <v>697</v>
      </c>
      <c r="C27" s="121" t="str">
        <f t="shared" si="0"/>
        <v>せきしんどうびょういん</v>
      </c>
      <c r="D27" s="125" t="s">
        <v>15</v>
      </c>
      <c r="E27" s="125" t="s">
        <v>24</v>
      </c>
      <c r="F27" s="125" t="s">
        <v>25</v>
      </c>
      <c r="G27" s="125" t="s">
        <v>62</v>
      </c>
      <c r="H27" s="125" t="s">
        <v>13</v>
      </c>
      <c r="I27" s="125" t="s">
        <v>918</v>
      </c>
    </row>
    <row r="28" spans="1:9" s="6" customFormat="1" ht="35.1" customHeight="1" x14ac:dyDescent="0.15">
      <c r="A28" s="117">
        <v>25</v>
      </c>
      <c r="B28" s="133" t="s">
        <v>697</v>
      </c>
      <c r="C28" s="121" t="str">
        <f t="shared" si="0"/>
        <v>せきしんどうびょういん</v>
      </c>
      <c r="D28" s="125" t="s">
        <v>15</v>
      </c>
      <c r="E28" s="125" t="s">
        <v>24</v>
      </c>
      <c r="F28" s="125" t="s">
        <v>25</v>
      </c>
      <c r="G28" s="125" t="s">
        <v>62</v>
      </c>
      <c r="H28" s="125" t="s">
        <v>45</v>
      </c>
      <c r="I28" s="125" t="s">
        <v>684</v>
      </c>
    </row>
    <row r="29" spans="1:9" s="6" customFormat="1" ht="35.1" customHeight="1" x14ac:dyDescent="0.15">
      <c r="A29" s="117">
        <v>26</v>
      </c>
      <c r="B29" s="133" t="s">
        <v>690</v>
      </c>
      <c r="C29" s="121" t="str">
        <f t="shared" si="0"/>
        <v>つるがしまえきまえくりにっく</v>
      </c>
      <c r="D29" s="125" t="s">
        <v>107</v>
      </c>
      <c r="E29" s="125" t="s">
        <v>108</v>
      </c>
      <c r="F29" s="125" t="s">
        <v>109</v>
      </c>
      <c r="G29" s="125" t="s">
        <v>62</v>
      </c>
      <c r="H29" s="125" t="s">
        <v>3</v>
      </c>
      <c r="I29" s="125" t="s">
        <v>908</v>
      </c>
    </row>
    <row r="30" spans="1:9" s="6" customFormat="1" ht="35.1" customHeight="1" x14ac:dyDescent="0.15">
      <c r="A30" s="117">
        <v>27</v>
      </c>
      <c r="B30" s="135" t="s">
        <v>696</v>
      </c>
      <c r="C30" s="121" t="str">
        <f t="shared" si="0"/>
        <v>みなみふるやくりにっく</v>
      </c>
      <c r="D30" s="122" t="s">
        <v>125</v>
      </c>
      <c r="E30" s="122" t="s">
        <v>126</v>
      </c>
      <c r="F30" s="122" t="s">
        <v>127</v>
      </c>
      <c r="G30" s="122" t="s">
        <v>62</v>
      </c>
      <c r="H30" s="122" t="s">
        <v>45</v>
      </c>
      <c r="I30" s="122" t="s">
        <v>683</v>
      </c>
    </row>
    <row r="31" spans="1:9" s="6" customFormat="1" ht="35.1" customHeight="1" x14ac:dyDescent="0.15">
      <c r="A31" s="117">
        <v>28</v>
      </c>
      <c r="B31" s="133" t="s">
        <v>699</v>
      </c>
      <c r="C31" s="121" t="str">
        <f t="shared" si="0"/>
        <v>むさしのそうごうびょういん</v>
      </c>
      <c r="D31" s="125" t="s">
        <v>4</v>
      </c>
      <c r="E31" s="125" t="s">
        <v>5</v>
      </c>
      <c r="F31" s="125" t="s">
        <v>6</v>
      </c>
      <c r="G31" s="125" t="s">
        <v>62</v>
      </c>
      <c r="H31" s="125" t="s">
        <v>7</v>
      </c>
      <c r="I31" s="125" t="s">
        <v>686</v>
      </c>
    </row>
    <row r="32" spans="1:9" s="6" customFormat="1" ht="35.1" customHeight="1" x14ac:dyDescent="0.15">
      <c r="A32" s="117">
        <v>29</v>
      </c>
      <c r="B32" s="133" t="s">
        <v>700</v>
      </c>
      <c r="C32" s="127" t="str">
        <f t="shared" si="0"/>
        <v>ももきょうせいしか</v>
      </c>
      <c r="D32" s="125" t="s">
        <v>705</v>
      </c>
      <c r="E32" s="125" t="s">
        <v>115</v>
      </c>
      <c r="F32" s="125" t="s">
        <v>116</v>
      </c>
      <c r="G32" s="125" t="s">
        <v>62</v>
      </c>
      <c r="H32" s="125" t="s">
        <v>484</v>
      </c>
      <c r="I32" s="125" t="s">
        <v>96</v>
      </c>
    </row>
    <row r="33" spans="1:9" s="6" customFormat="1" ht="35.1" customHeight="1" x14ac:dyDescent="0.15">
      <c r="A33" s="117">
        <v>30</v>
      </c>
      <c r="B33" s="133" t="s">
        <v>810</v>
      </c>
      <c r="C33" s="127" t="s">
        <v>811</v>
      </c>
      <c r="D33" s="125" t="s">
        <v>659</v>
      </c>
      <c r="E33" s="125" t="s">
        <v>813</v>
      </c>
      <c r="F33" s="125" t="s">
        <v>814</v>
      </c>
      <c r="G33" s="125" t="s">
        <v>62</v>
      </c>
      <c r="H33" s="125" t="s">
        <v>484</v>
      </c>
      <c r="I33" s="125" t="s">
        <v>815</v>
      </c>
    </row>
    <row r="34" spans="1:9" s="6" customFormat="1" ht="35.1" customHeight="1" x14ac:dyDescent="0.15">
      <c r="A34" s="117">
        <v>31</v>
      </c>
      <c r="B34" s="133" t="s">
        <v>874</v>
      </c>
      <c r="C34" s="127" t="s">
        <v>875</v>
      </c>
      <c r="D34" s="125" t="s">
        <v>876</v>
      </c>
      <c r="E34" s="125" t="s">
        <v>877</v>
      </c>
      <c r="F34" s="125" t="s">
        <v>878</v>
      </c>
      <c r="G34" s="125" t="s">
        <v>63</v>
      </c>
      <c r="H34" s="125" t="s">
        <v>879</v>
      </c>
      <c r="I34" s="125" t="s">
        <v>880</v>
      </c>
    </row>
    <row r="35" spans="1:9" ht="24" customHeight="1" x14ac:dyDescent="0.15">
      <c r="A35" s="6"/>
    </row>
    <row r="36" spans="1:9" ht="24" customHeight="1" x14ac:dyDescent="0.15">
      <c r="A36" s="6"/>
    </row>
    <row r="37" spans="1:9" ht="24" customHeight="1" x14ac:dyDescent="0.15">
      <c r="A37" s="6"/>
    </row>
    <row r="38" spans="1:9" ht="24" customHeight="1" x14ac:dyDescent="0.15">
      <c r="A38" s="6"/>
    </row>
    <row r="39" spans="1:9" ht="24" customHeight="1" x14ac:dyDescent="0.15">
      <c r="A39" s="6"/>
    </row>
    <row r="40" spans="1:9" ht="24" customHeight="1" x14ac:dyDescent="0.15">
      <c r="A40" s="6"/>
    </row>
    <row r="41" spans="1:9" ht="24" customHeight="1" x14ac:dyDescent="0.15">
      <c r="A41" s="6"/>
    </row>
    <row r="42" spans="1:9" ht="24" customHeight="1" x14ac:dyDescent="0.15">
      <c r="A42" s="6"/>
    </row>
    <row r="43" spans="1:9" ht="24" customHeight="1" x14ac:dyDescent="0.15">
      <c r="A43" s="6"/>
    </row>
    <row r="44" spans="1:9" ht="24" customHeight="1" x14ac:dyDescent="0.15">
      <c r="A44" s="6"/>
    </row>
    <row r="45" spans="1:9" ht="24" customHeight="1" x14ac:dyDescent="0.15">
      <c r="A45" s="6"/>
    </row>
    <row r="46" spans="1:9" ht="24" customHeight="1" x14ac:dyDescent="0.15">
      <c r="A46" s="6"/>
    </row>
    <row r="47" spans="1:9" ht="24" customHeight="1" x14ac:dyDescent="0.15">
      <c r="A47" s="6"/>
    </row>
    <row r="48" spans="1:9" ht="16.149999999999999" customHeight="1" x14ac:dyDescent="0.15">
      <c r="A48" s="6"/>
    </row>
    <row r="49" spans="1:1" ht="16.149999999999999" customHeight="1" x14ac:dyDescent="0.15">
      <c r="A49" s="6"/>
    </row>
    <row r="50" spans="1:1" ht="16.149999999999999" customHeight="1" x14ac:dyDescent="0.15">
      <c r="A50" s="6"/>
    </row>
    <row r="51" spans="1:1" ht="16.149999999999999" customHeight="1" x14ac:dyDescent="0.15">
      <c r="A51" s="6"/>
    </row>
    <row r="52" spans="1:1" ht="16.149999999999999" customHeight="1" x14ac:dyDescent="0.15">
      <c r="A52" s="6"/>
    </row>
    <row r="53" spans="1:1" ht="16.149999999999999" customHeight="1" x14ac:dyDescent="0.15">
      <c r="A53" s="6"/>
    </row>
  </sheetData>
  <autoFilter ref="A3:I32" xr:uid="{00000000-0009-0000-0000-000000000000}">
    <sortState xmlns:xlrd2="http://schemas.microsoft.com/office/spreadsheetml/2017/richdata2" ref="A4:I32">
      <sortCondition ref="C3:C32"/>
    </sortState>
  </autoFilter>
  <mergeCells count="2">
    <mergeCell ref="B1:I1"/>
    <mergeCell ref="G2:I2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7" fitToHeight="0" orientation="landscape" r:id="rId1"/>
  <headerFooter alignWithMargins="0">
    <oddHeader xml:space="preserve">&amp;C
</oddHead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H107"/>
  <sheetViews>
    <sheetView tabSelected="1" view="pageBreakPreview" zoomScale="70" zoomScaleNormal="75" zoomScaleSheetLayoutView="70" workbookViewId="0">
      <pane xSplit="2" ySplit="3" topLeftCell="C18" activePane="bottomRight" state="frozen"/>
      <selection pane="topRight" activeCell="C1" sqref="C1"/>
      <selection pane="bottomLeft" activeCell="A4" sqref="A4"/>
      <selection pane="bottomRight" activeCell="C22" sqref="C22"/>
    </sheetView>
  </sheetViews>
  <sheetFormatPr defaultColWidth="8.875" defaultRowHeight="16.149999999999999" customHeight="1" x14ac:dyDescent="0.15"/>
  <cols>
    <col min="1" max="1" width="8.875" style="2"/>
    <col min="2" max="2" width="54.625" style="2" customWidth="1"/>
    <col min="3" max="3" width="40.25" style="146" customWidth="1"/>
    <col min="4" max="4" width="14" style="2" customWidth="1"/>
    <col min="5" max="5" width="41.625" style="18" customWidth="1"/>
    <col min="6" max="6" width="21.625" style="2" customWidth="1"/>
    <col min="7" max="7" width="15.625" style="2" customWidth="1"/>
    <col min="8" max="8" width="13.75" style="2" customWidth="1"/>
    <col min="9" max="16384" width="8.875" style="2"/>
  </cols>
  <sheetData>
    <row r="1" spans="1:8" ht="36.75" customHeight="1" x14ac:dyDescent="0.15">
      <c r="B1" s="150" t="s">
        <v>104</v>
      </c>
      <c r="C1" s="150"/>
      <c r="D1" s="150"/>
      <c r="E1" s="150"/>
      <c r="F1" s="150"/>
      <c r="G1" s="150"/>
      <c r="H1" s="150"/>
    </row>
    <row r="2" spans="1:8" ht="30" customHeight="1" x14ac:dyDescent="0.15">
      <c r="E2" s="23"/>
      <c r="F2" s="151" t="s">
        <v>773</v>
      </c>
      <c r="G2" s="151"/>
      <c r="H2" s="151"/>
    </row>
    <row r="3" spans="1:8" s="6" customFormat="1" ht="64.5" customHeight="1" x14ac:dyDescent="0.15">
      <c r="A3" s="4" t="s">
        <v>217</v>
      </c>
      <c r="B3" s="4" t="s">
        <v>33</v>
      </c>
      <c r="C3" s="147" t="s">
        <v>898</v>
      </c>
      <c r="D3" s="4" t="s">
        <v>34</v>
      </c>
      <c r="E3" s="19" t="s">
        <v>35</v>
      </c>
      <c r="F3" s="4" t="s">
        <v>36</v>
      </c>
      <c r="G3" s="4" t="s">
        <v>61</v>
      </c>
      <c r="H3" s="4" t="s">
        <v>37</v>
      </c>
    </row>
    <row r="4" spans="1:8" s="6" customFormat="1" ht="39.950000000000003" customHeight="1" x14ac:dyDescent="0.15">
      <c r="A4" s="10">
        <f>SUBTOTAL(3,$B$1:B4)-2</f>
        <v>1</v>
      </c>
      <c r="B4" s="126" t="s">
        <v>766</v>
      </c>
      <c r="C4" s="125" t="str">
        <f>PHONETIC(B4)</f>
        <v>あいせいやっきょく　かわごええきまえてん</v>
      </c>
      <c r="D4" s="9" t="s">
        <v>122</v>
      </c>
      <c r="E4" s="120" t="s">
        <v>667</v>
      </c>
      <c r="F4" s="126" t="s">
        <v>671</v>
      </c>
      <c r="G4" s="9" t="s">
        <v>62</v>
      </c>
      <c r="H4" s="117" t="s">
        <v>54</v>
      </c>
    </row>
    <row r="5" spans="1:8" s="6" customFormat="1" ht="39.950000000000003" customHeight="1" x14ac:dyDescent="0.15">
      <c r="A5" s="10">
        <f>SUBTOTAL(3,$B$1:B5)-2</f>
        <v>2</v>
      </c>
      <c r="B5" s="128" t="s">
        <v>710</v>
      </c>
      <c r="C5" s="125" t="str">
        <f t="shared" ref="C5:C68" si="0">PHONETIC(B5)</f>
        <v>あいりすちょうざいやっきょく</v>
      </c>
      <c r="D5" s="12">
        <v>3500066</v>
      </c>
      <c r="E5" s="7" t="s">
        <v>236</v>
      </c>
      <c r="F5" s="125" t="s">
        <v>342</v>
      </c>
      <c r="G5" s="9" t="s">
        <v>62</v>
      </c>
      <c r="H5" s="10" t="s">
        <v>54</v>
      </c>
    </row>
    <row r="6" spans="1:8" s="6" customFormat="1" ht="39.950000000000003" customHeight="1" x14ac:dyDescent="0.15">
      <c r="A6" s="10">
        <f>SUBTOTAL(3,$B$1:B6)-2</f>
        <v>3</v>
      </c>
      <c r="B6" s="126" t="s">
        <v>787</v>
      </c>
      <c r="C6" s="125" t="str">
        <f t="shared" si="0"/>
        <v>あいんやっきょくかわごえかさはたてん</v>
      </c>
      <c r="D6" s="9" t="s">
        <v>579</v>
      </c>
      <c r="E6" s="120" t="s">
        <v>668</v>
      </c>
      <c r="F6" s="126" t="s">
        <v>672</v>
      </c>
      <c r="G6" s="9" t="s">
        <v>62</v>
      </c>
      <c r="H6" s="117" t="s">
        <v>54</v>
      </c>
    </row>
    <row r="7" spans="1:8" s="6" customFormat="1" ht="39.950000000000003" customHeight="1" x14ac:dyDescent="0.15">
      <c r="A7" s="10">
        <f>SUBTOTAL(3,$B$1:B7)-2</f>
        <v>4</v>
      </c>
      <c r="B7" s="125" t="s">
        <v>786</v>
      </c>
      <c r="C7" s="125" t="str">
        <f t="shared" si="0"/>
        <v>あいんやっきょくほんかわごえてん</v>
      </c>
      <c r="D7" s="7" t="s">
        <v>131</v>
      </c>
      <c r="E7" s="15" t="s">
        <v>132</v>
      </c>
      <c r="F7" s="125" t="s">
        <v>103</v>
      </c>
      <c r="G7" s="7" t="s">
        <v>62</v>
      </c>
      <c r="H7" s="10" t="s">
        <v>54</v>
      </c>
    </row>
    <row r="8" spans="1:8" s="6" customFormat="1" ht="39.950000000000003" customHeight="1" x14ac:dyDescent="0.15">
      <c r="A8" s="10">
        <f>SUBTOTAL(3,$B$1:B8)-2</f>
        <v>5</v>
      </c>
      <c r="B8" s="127" t="s">
        <v>713</v>
      </c>
      <c r="C8" s="125" t="str">
        <f t="shared" si="0"/>
        <v>あおいちょうざいやっきょく　いしわらてん</v>
      </c>
      <c r="D8" s="10" t="s">
        <v>177</v>
      </c>
      <c r="E8" s="14" t="s">
        <v>178</v>
      </c>
      <c r="F8" s="127" t="s">
        <v>179</v>
      </c>
      <c r="G8" s="10" t="s">
        <v>62</v>
      </c>
      <c r="H8" s="10" t="s">
        <v>54</v>
      </c>
    </row>
    <row r="9" spans="1:8" s="6" customFormat="1" ht="39.950000000000003" customHeight="1" x14ac:dyDescent="0.15">
      <c r="A9" s="10">
        <f>SUBTOTAL(3,$B$1:B9)-2</f>
        <v>6</v>
      </c>
      <c r="B9" s="127" t="s">
        <v>714</v>
      </c>
      <c r="C9" s="125" t="str">
        <f t="shared" si="0"/>
        <v>あおいちょうざいやっきょく　かわごえかもだてん</v>
      </c>
      <c r="D9" s="10" t="s">
        <v>174</v>
      </c>
      <c r="E9" s="14" t="s">
        <v>175</v>
      </c>
      <c r="F9" s="127" t="s">
        <v>176</v>
      </c>
      <c r="G9" s="10" t="s">
        <v>62</v>
      </c>
      <c r="H9" s="10" t="s">
        <v>54</v>
      </c>
    </row>
    <row r="10" spans="1:8" s="6" customFormat="1" ht="39.950000000000003" customHeight="1" x14ac:dyDescent="0.15">
      <c r="A10" s="10">
        <f>SUBTOTAL(3,$B$1:B10)-2</f>
        <v>7</v>
      </c>
      <c r="B10" s="128" t="s">
        <v>731</v>
      </c>
      <c r="C10" s="125" t="str">
        <f t="shared" si="0"/>
        <v>あおいちょうざいやっきょく　かわごえよつやてん</v>
      </c>
      <c r="D10" s="12" t="s">
        <v>334</v>
      </c>
      <c r="E10" s="7" t="s">
        <v>327</v>
      </c>
      <c r="F10" s="125" t="s">
        <v>337</v>
      </c>
      <c r="G10" s="9" t="s">
        <v>62</v>
      </c>
      <c r="H10" s="10" t="s">
        <v>54</v>
      </c>
    </row>
    <row r="11" spans="1:8" s="6" customFormat="1" ht="39.950000000000003" customHeight="1" x14ac:dyDescent="0.15">
      <c r="A11" s="10">
        <f>SUBTOTAL(3,$B$1:B11)-2</f>
        <v>8</v>
      </c>
      <c r="B11" s="127" t="s">
        <v>833</v>
      </c>
      <c r="C11" s="125" t="str">
        <f t="shared" si="0"/>
        <v>あおいちょうざいやっきょく　かすみがせきてん</v>
      </c>
      <c r="D11" s="10" t="s">
        <v>180</v>
      </c>
      <c r="E11" s="14" t="s">
        <v>834</v>
      </c>
      <c r="F11" s="127" t="s">
        <v>181</v>
      </c>
      <c r="G11" s="10" t="s">
        <v>62</v>
      </c>
      <c r="H11" s="10" t="s">
        <v>54</v>
      </c>
    </row>
    <row r="12" spans="1:8" s="6" customFormat="1" ht="39.950000000000003" customHeight="1" x14ac:dyDescent="0.15">
      <c r="A12" s="10">
        <f>SUBTOTAL(3,$B$1:B12)-2</f>
        <v>9</v>
      </c>
      <c r="B12" s="126" t="s">
        <v>751</v>
      </c>
      <c r="C12" s="125" t="str">
        <f t="shared" si="0"/>
        <v>あさひちょうやっきょく</v>
      </c>
      <c r="D12" s="9" t="s">
        <v>619</v>
      </c>
      <c r="E12" s="16" t="s">
        <v>620</v>
      </c>
      <c r="F12" s="126" t="s">
        <v>621</v>
      </c>
      <c r="G12" s="9" t="s">
        <v>62</v>
      </c>
      <c r="H12" s="117" t="s">
        <v>54</v>
      </c>
    </row>
    <row r="13" spans="1:8" s="6" customFormat="1" ht="39.950000000000003" customHeight="1" x14ac:dyDescent="0.15">
      <c r="A13" s="10">
        <f>SUBTOTAL(3,$B$1:B13)-2</f>
        <v>10</v>
      </c>
      <c r="B13" s="128" t="s">
        <v>711</v>
      </c>
      <c r="C13" s="125" t="str">
        <f t="shared" si="0"/>
        <v>あすかやっきょく　しんとみちょうてん</v>
      </c>
      <c r="D13" s="12">
        <v>3500043</v>
      </c>
      <c r="E13" s="20" t="s">
        <v>101</v>
      </c>
      <c r="F13" s="127" t="s">
        <v>182</v>
      </c>
      <c r="G13" s="10" t="s">
        <v>62</v>
      </c>
      <c r="H13" s="10" t="s">
        <v>54</v>
      </c>
    </row>
    <row r="14" spans="1:8" s="6" customFormat="1" ht="39.950000000000003" customHeight="1" x14ac:dyDescent="0.15">
      <c r="A14" s="10">
        <f>SUBTOTAL(3,$B$1:B14)-2</f>
        <v>11</v>
      </c>
      <c r="B14" s="126" t="s">
        <v>746</v>
      </c>
      <c r="C14" s="125" t="str">
        <f t="shared" si="0"/>
        <v>あずまやっきょく　あらじゅくてん</v>
      </c>
      <c r="D14" s="9" t="s">
        <v>587</v>
      </c>
      <c r="E14" s="16" t="s">
        <v>599</v>
      </c>
      <c r="F14" s="126" t="s">
        <v>600</v>
      </c>
      <c r="G14" s="9" t="s">
        <v>62</v>
      </c>
      <c r="H14" s="117" t="s">
        <v>54</v>
      </c>
    </row>
    <row r="15" spans="1:8" s="6" customFormat="1" ht="39.950000000000003" customHeight="1" x14ac:dyDescent="0.15">
      <c r="A15" s="10">
        <f>SUBTOTAL(3,$B$1:B15)-2</f>
        <v>12</v>
      </c>
      <c r="B15" s="127" t="s">
        <v>715</v>
      </c>
      <c r="C15" s="125" t="str">
        <f t="shared" si="0"/>
        <v>あぽっく　かわごえせんたーまえやっきょく１ごうてん</v>
      </c>
      <c r="D15" s="10" t="s">
        <v>165</v>
      </c>
      <c r="E15" s="14" t="s">
        <v>170</v>
      </c>
      <c r="F15" s="127" t="s">
        <v>171</v>
      </c>
      <c r="G15" s="10" t="s">
        <v>62</v>
      </c>
      <c r="H15" s="10" t="s">
        <v>54</v>
      </c>
    </row>
    <row r="16" spans="1:8" s="6" customFormat="1" ht="39.950000000000003" customHeight="1" x14ac:dyDescent="0.15">
      <c r="A16" s="10">
        <f>SUBTOTAL(3,$B$1:B16)-2</f>
        <v>13</v>
      </c>
      <c r="B16" s="127" t="s">
        <v>716</v>
      </c>
      <c r="C16" s="125" t="str">
        <f t="shared" si="0"/>
        <v>あぽっく　かわごえせんたーまえやっきょく２ごうてん</v>
      </c>
      <c r="D16" s="10" t="s">
        <v>165</v>
      </c>
      <c r="E16" s="14" t="s">
        <v>172</v>
      </c>
      <c r="F16" s="127" t="s">
        <v>173</v>
      </c>
      <c r="G16" s="10" t="s">
        <v>62</v>
      </c>
      <c r="H16" s="10" t="s">
        <v>54</v>
      </c>
    </row>
    <row r="17" spans="1:8" s="6" customFormat="1" ht="39.950000000000003" customHeight="1" x14ac:dyDescent="0.15">
      <c r="A17" s="10">
        <f>SUBTOTAL(3,$B$1:B17)-2</f>
        <v>14</v>
      </c>
      <c r="B17" s="128" t="s">
        <v>709</v>
      </c>
      <c r="C17" s="125" t="str">
        <f t="shared" si="0"/>
        <v>あやめやっきょく　かわごえてん</v>
      </c>
      <c r="D17" s="12">
        <v>3500021</v>
      </c>
      <c r="E17" s="7" t="s">
        <v>226</v>
      </c>
      <c r="F17" s="125" t="s">
        <v>341</v>
      </c>
      <c r="G17" s="7" t="s">
        <v>62</v>
      </c>
      <c r="H17" s="10" t="s">
        <v>54</v>
      </c>
    </row>
    <row r="18" spans="1:8" s="6" customFormat="1" ht="39.950000000000003" customHeight="1" x14ac:dyDescent="0.15">
      <c r="A18" s="10">
        <f>SUBTOTAL(3,$B$1:B18)-2</f>
        <v>15</v>
      </c>
      <c r="B18" s="127" t="s">
        <v>718</v>
      </c>
      <c r="C18" s="125" t="str">
        <f t="shared" si="0"/>
        <v>あるるやっきょく</v>
      </c>
      <c r="D18" s="10" t="s">
        <v>161</v>
      </c>
      <c r="E18" s="14" t="s">
        <v>162</v>
      </c>
      <c r="F18" s="127" t="s">
        <v>163</v>
      </c>
      <c r="G18" s="10" t="s">
        <v>62</v>
      </c>
      <c r="H18" s="10" t="s">
        <v>54</v>
      </c>
    </row>
    <row r="19" spans="1:8" s="6" customFormat="1" ht="39.950000000000003" customHeight="1" x14ac:dyDescent="0.15">
      <c r="A19" s="10">
        <f>SUBTOTAL(3,$B$1:B19)-2</f>
        <v>16</v>
      </c>
      <c r="B19" s="126" t="s">
        <v>725</v>
      </c>
      <c r="C19" s="125" t="str">
        <f t="shared" si="0"/>
        <v>いるかやっきょく</v>
      </c>
      <c r="D19" s="7" t="s">
        <v>119</v>
      </c>
      <c r="E19" s="16" t="s">
        <v>133</v>
      </c>
      <c r="F19" s="125" t="s">
        <v>134</v>
      </c>
      <c r="G19" s="7" t="s">
        <v>62</v>
      </c>
      <c r="H19" s="10" t="s">
        <v>54</v>
      </c>
    </row>
    <row r="20" spans="1:8" s="6" customFormat="1" ht="39.950000000000003" customHeight="1" x14ac:dyDescent="0.15">
      <c r="A20" s="10">
        <f>SUBTOTAL(3,$B$1:B20)-2</f>
        <v>17</v>
      </c>
      <c r="B20" s="125" t="s">
        <v>721</v>
      </c>
      <c r="C20" s="125" t="str">
        <f t="shared" si="0"/>
        <v>いるかやっきょく　しんがしえきまえてん</v>
      </c>
      <c r="D20" s="7" t="s">
        <v>138</v>
      </c>
      <c r="E20" s="15" t="s">
        <v>139</v>
      </c>
      <c r="F20" s="125" t="s">
        <v>140</v>
      </c>
      <c r="G20" s="7" t="s">
        <v>62</v>
      </c>
      <c r="H20" s="10" t="s">
        <v>54</v>
      </c>
    </row>
    <row r="21" spans="1:8" s="6" customFormat="1" ht="39.950000000000003" customHeight="1" x14ac:dyDescent="0.15">
      <c r="A21" s="10">
        <f>SUBTOTAL(3,$B$1:B21)-2</f>
        <v>18</v>
      </c>
      <c r="B21" s="125" t="s">
        <v>726</v>
      </c>
      <c r="C21" s="125" t="str">
        <f t="shared" si="0"/>
        <v>いるかやっきょく　ろっけんまちてん</v>
      </c>
      <c r="D21" s="7" t="s">
        <v>135</v>
      </c>
      <c r="E21" s="15" t="s">
        <v>136</v>
      </c>
      <c r="F21" s="125" t="s">
        <v>137</v>
      </c>
      <c r="G21" s="7" t="s">
        <v>62</v>
      </c>
      <c r="H21" s="10" t="s">
        <v>54</v>
      </c>
    </row>
    <row r="22" spans="1:8" s="6" customFormat="1" ht="39.950000000000003" customHeight="1" x14ac:dyDescent="0.15">
      <c r="A22" s="10">
        <f>SUBTOTAL(3,$B$1:B22)-2</f>
        <v>19</v>
      </c>
      <c r="B22" s="126" t="s">
        <v>757</v>
      </c>
      <c r="C22" s="125" t="str">
        <f t="shared" si="0"/>
        <v>うえるしあやっきょく　かわごえあらじゅくてん</v>
      </c>
      <c r="D22" s="9" t="s">
        <v>639</v>
      </c>
      <c r="E22" s="16" t="s">
        <v>640</v>
      </c>
      <c r="F22" s="126" t="s">
        <v>641</v>
      </c>
      <c r="G22" s="9" t="s">
        <v>62</v>
      </c>
      <c r="H22" s="117" t="s">
        <v>54</v>
      </c>
    </row>
    <row r="23" spans="1:8" s="6" customFormat="1" ht="39.950000000000003" customHeight="1" x14ac:dyDescent="0.15">
      <c r="A23" s="10">
        <f>SUBTOTAL(3,$B$1:B23)-2</f>
        <v>20</v>
      </c>
      <c r="B23" s="126" t="s">
        <v>788</v>
      </c>
      <c r="C23" s="125" t="str">
        <f t="shared" si="0"/>
        <v>うえるしあやっきょく　かわごえきしまちてん</v>
      </c>
      <c r="D23" s="9" t="s">
        <v>789</v>
      </c>
      <c r="E23" s="120" t="s">
        <v>790</v>
      </c>
      <c r="F23" s="126" t="s">
        <v>791</v>
      </c>
      <c r="G23" s="9" t="s">
        <v>62</v>
      </c>
      <c r="H23" s="117" t="s">
        <v>54</v>
      </c>
    </row>
    <row r="24" spans="1:8" s="6" customFormat="1" ht="39.950000000000003" customHeight="1" x14ac:dyDescent="0.15">
      <c r="A24" s="10">
        <f>SUBTOTAL(3,$B$1:B24)-2</f>
        <v>21</v>
      </c>
      <c r="B24" s="126" t="s">
        <v>754</v>
      </c>
      <c r="C24" s="125" t="str">
        <f t="shared" si="0"/>
        <v>うえるしあやっきょく　かわごえこせんばてん</v>
      </c>
      <c r="D24" s="9" t="s">
        <v>628</v>
      </c>
      <c r="E24" s="16" t="s">
        <v>629</v>
      </c>
      <c r="F24" s="126" t="s">
        <v>630</v>
      </c>
      <c r="G24" s="9" t="s">
        <v>62</v>
      </c>
      <c r="H24" s="117" t="s">
        <v>54</v>
      </c>
    </row>
    <row r="25" spans="1:8" s="6" customFormat="1" ht="39.950000000000003" customHeight="1" x14ac:dyDescent="0.15">
      <c r="A25" s="10">
        <f>SUBTOTAL(3,$B$1:B25)-2</f>
        <v>22</v>
      </c>
      <c r="B25" s="9" t="s">
        <v>800</v>
      </c>
      <c r="C25" s="125" t="str">
        <f t="shared" si="0"/>
        <v>うえるしあやっきょく　かわごえしんめいちょうてん</v>
      </c>
      <c r="D25" s="9" t="s">
        <v>801</v>
      </c>
      <c r="E25" s="16" t="s">
        <v>802</v>
      </c>
      <c r="F25" s="126" t="s">
        <v>803</v>
      </c>
      <c r="G25" s="9" t="s">
        <v>62</v>
      </c>
      <c r="H25" s="117" t="s">
        <v>54</v>
      </c>
    </row>
    <row r="26" spans="1:8" s="6" customFormat="1" ht="39.950000000000003" customHeight="1" x14ac:dyDescent="0.15">
      <c r="A26" s="10">
        <f>SUBTOTAL(3,$B$1:B26)-2</f>
        <v>23</v>
      </c>
      <c r="B26" s="9" t="s">
        <v>851</v>
      </c>
      <c r="C26" s="125" t="str">
        <f t="shared" si="0"/>
        <v>うえるしあやっきょく　かわごえせんばてん</v>
      </c>
      <c r="D26" s="9" t="s">
        <v>852</v>
      </c>
      <c r="E26" s="16" t="s">
        <v>853</v>
      </c>
      <c r="F26" s="126" t="s">
        <v>854</v>
      </c>
      <c r="G26" s="9" t="s">
        <v>62</v>
      </c>
      <c r="H26" s="117" t="s">
        <v>855</v>
      </c>
    </row>
    <row r="27" spans="1:8" s="6" customFormat="1" ht="39.950000000000003" customHeight="1" x14ac:dyDescent="0.15">
      <c r="A27" s="10">
        <f>SUBTOTAL(3,$B$1:B27)-2</f>
        <v>24</v>
      </c>
      <c r="B27" s="126" t="s">
        <v>762</v>
      </c>
      <c r="C27" s="125" t="str">
        <f t="shared" si="0"/>
        <v>うえるしあやっきょくかわごえせんば2ごうてん</v>
      </c>
      <c r="D27" s="9" t="s">
        <v>464</v>
      </c>
      <c r="E27" s="120" t="s">
        <v>657</v>
      </c>
      <c r="F27" s="126" t="s">
        <v>658</v>
      </c>
      <c r="G27" s="9" t="s">
        <v>62</v>
      </c>
      <c r="H27" s="117" t="s">
        <v>54</v>
      </c>
    </row>
    <row r="28" spans="1:8" s="6" customFormat="1" ht="39.950000000000003" customHeight="1" x14ac:dyDescent="0.15">
      <c r="A28" s="10">
        <f>SUBTOTAL(3,$B$1:B28)-2</f>
        <v>25</v>
      </c>
      <c r="B28" s="126" t="s">
        <v>752</v>
      </c>
      <c r="C28" s="125" t="str">
        <f t="shared" si="0"/>
        <v>うえるしあやっきょく　かわごえなかだいもとまちてん</v>
      </c>
      <c r="D28" s="9" t="s">
        <v>622</v>
      </c>
      <c r="E28" s="16" t="s">
        <v>623</v>
      </c>
      <c r="F28" s="126" t="s">
        <v>624</v>
      </c>
      <c r="G28" s="9" t="s">
        <v>62</v>
      </c>
      <c r="H28" s="117" t="s">
        <v>54</v>
      </c>
    </row>
    <row r="29" spans="1:8" s="6" customFormat="1" ht="39.950000000000003" customHeight="1" x14ac:dyDescent="0.15">
      <c r="A29" s="10">
        <f>SUBTOTAL(3,$B$1:B29)-2</f>
        <v>26</v>
      </c>
      <c r="B29" s="126" t="s">
        <v>829</v>
      </c>
      <c r="C29" s="125" t="str">
        <f t="shared" si="0"/>
        <v>うえるしあやっきょく　かわごえまとばてん</v>
      </c>
      <c r="D29" s="9" t="s">
        <v>830</v>
      </c>
      <c r="E29" s="16" t="s">
        <v>831</v>
      </c>
      <c r="F29" s="126" t="s">
        <v>832</v>
      </c>
      <c r="G29" s="9" t="s">
        <v>62</v>
      </c>
      <c r="H29" s="117" t="s">
        <v>54</v>
      </c>
    </row>
    <row r="30" spans="1:8" s="6" customFormat="1" ht="39.950000000000003" customHeight="1" x14ac:dyDescent="0.15">
      <c r="A30" s="10">
        <f>SUBTOTAL(3,$B$1:B30)-2</f>
        <v>27</v>
      </c>
      <c r="B30" s="136" t="s">
        <v>742</v>
      </c>
      <c r="C30" s="125" t="str">
        <f t="shared" si="0"/>
        <v>うえるしあやっきょく　つるがしまえきにしぐちてん</v>
      </c>
      <c r="D30" s="9" t="s">
        <v>585</v>
      </c>
      <c r="E30" s="119" t="s">
        <v>584</v>
      </c>
      <c r="F30" s="126" t="s">
        <v>586</v>
      </c>
      <c r="G30" s="9" t="s">
        <v>62</v>
      </c>
      <c r="H30" s="117" t="s">
        <v>54</v>
      </c>
    </row>
    <row r="31" spans="1:8" s="6" customFormat="1" ht="39.950000000000003" customHeight="1" x14ac:dyDescent="0.15">
      <c r="A31" s="10">
        <f>SUBTOTAL(3,$B$1:B31)-2</f>
        <v>28</v>
      </c>
      <c r="B31" s="126" t="s">
        <v>767</v>
      </c>
      <c r="C31" s="125" t="str">
        <f t="shared" si="0"/>
        <v>うみのこやっきょく</v>
      </c>
      <c r="D31" s="9" t="s">
        <v>590</v>
      </c>
      <c r="E31" s="120" t="s">
        <v>669</v>
      </c>
      <c r="F31" s="126" t="s">
        <v>673</v>
      </c>
      <c r="G31" s="9" t="s">
        <v>62</v>
      </c>
      <c r="H31" s="117" t="s">
        <v>54</v>
      </c>
    </row>
    <row r="32" spans="1:8" s="6" customFormat="1" ht="39.950000000000003" customHeight="1" x14ac:dyDescent="0.15">
      <c r="A32" s="10">
        <f>SUBTOTAL(3,$B$1:B32)-2</f>
        <v>29</v>
      </c>
      <c r="B32" s="126" t="s">
        <v>756</v>
      </c>
      <c r="C32" s="125" t="str">
        <f t="shared" si="0"/>
        <v>おのざわやっきょく</v>
      </c>
      <c r="D32" s="9" t="s">
        <v>635</v>
      </c>
      <c r="E32" s="16" t="s">
        <v>636</v>
      </c>
      <c r="F32" s="126" t="s">
        <v>637</v>
      </c>
      <c r="G32" s="9" t="s">
        <v>62</v>
      </c>
      <c r="H32" s="117" t="s">
        <v>54</v>
      </c>
    </row>
    <row r="33" spans="1:8" s="6" customFormat="1" ht="39.950000000000003" customHeight="1" x14ac:dyDescent="0.15">
      <c r="A33" s="10">
        <f>SUBTOTAL(3,$B$1:B33)-2</f>
        <v>30</v>
      </c>
      <c r="B33" s="128" t="s">
        <v>729</v>
      </c>
      <c r="C33" s="125" t="str">
        <f t="shared" si="0"/>
        <v>おりーぶやっきょく</v>
      </c>
      <c r="D33" s="12">
        <v>3500809</v>
      </c>
      <c r="E33" s="7" t="s">
        <v>298</v>
      </c>
      <c r="F33" s="125" t="s">
        <v>348</v>
      </c>
      <c r="G33" s="9" t="s">
        <v>62</v>
      </c>
      <c r="H33" s="10" t="s">
        <v>54</v>
      </c>
    </row>
    <row r="34" spans="1:8" s="6" customFormat="1" ht="39.950000000000003" customHeight="1" x14ac:dyDescent="0.15">
      <c r="A34" s="10">
        <f>SUBTOTAL(3,$B$1:B34)-2</f>
        <v>31</v>
      </c>
      <c r="B34" s="125" t="s">
        <v>732</v>
      </c>
      <c r="C34" s="125" t="str">
        <f t="shared" si="0"/>
        <v>おりーぶやっきょく　かすみがせきてん</v>
      </c>
      <c r="D34" s="7" t="s">
        <v>505</v>
      </c>
      <c r="E34" s="15" t="s">
        <v>500</v>
      </c>
      <c r="F34" s="125" t="s">
        <v>501</v>
      </c>
      <c r="G34" s="7" t="s">
        <v>62</v>
      </c>
      <c r="H34" s="10" t="s">
        <v>54</v>
      </c>
    </row>
    <row r="35" spans="1:8" s="6" customFormat="1" ht="39.950000000000003" customHeight="1" x14ac:dyDescent="0.15">
      <c r="A35" s="10">
        <f>SUBTOTAL(3,$B$1:B35)-2</f>
        <v>32</v>
      </c>
      <c r="B35" s="128" t="s">
        <v>712</v>
      </c>
      <c r="C35" s="125" t="str">
        <f t="shared" si="0"/>
        <v>かさはたやっきょく</v>
      </c>
      <c r="D35" s="12">
        <v>3501175</v>
      </c>
      <c r="E35" s="20" t="s">
        <v>99</v>
      </c>
      <c r="F35" s="127" t="s">
        <v>350</v>
      </c>
      <c r="G35" s="10" t="s">
        <v>62</v>
      </c>
      <c r="H35" s="10" t="s">
        <v>54</v>
      </c>
    </row>
    <row r="36" spans="1:8" s="6" customFormat="1" ht="39.950000000000003" customHeight="1" x14ac:dyDescent="0.15">
      <c r="A36" s="10">
        <f>SUBTOTAL(3,$B$1:B36)-2</f>
        <v>33</v>
      </c>
      <c r="B36" s="126" t="s">
        <v>768</v>
      </c>
      <c r="C36" s="125" t="str">
        <f t="shared" si="0"/>
        <v>かすみはーとぴあやっきょく</v>
      </c>
      <c r="D36" s="9" t="s">
        <v>180</v>
      </c>
      <c r="E36" s="120" t="s">
        <v>674</v>
      </c>
      <c r="F36" s="126" t="s">
        <v>675</v>
      </c>
      <c r="G36" s="9" t="s">
        <v>62</v>
      </c>
      <c r="H36" s="117" t="s">
        <v>54</v>
      </c>
    </row>
    <row r="37" spans="1:8" s="6" customFormat="1" ht="39.950000000000003" customHeight="1" x14ac:dyDescent="0.15">
      <c r="A37" s="10">
        <f>SUBTOTAL(3,$B$1:B37)-2</f>
        <v>34</v>
      </c>
      <c r="B37" s="136" t="s">
        <v>741</v>
      </c>
      <c r="C37" s="125" t="str">
        <f t="shared" si="0"/>
        <v>かとうやっきょく　かさはたてん</v>
      </c>
      <c r="D37" s="9" t="s">
        <v>579</v>
      </c>
      <c r="E37" s="119" t="s">
        <v>580</v>
      </c>
      <c r="F37" s="126" t="s">
        <v>581</v>
      </c>
      <c r="G37" s="9" t="s">
        <v>62</v>
      </c>
      <c r="H37" s="117" t="s">
        <v>54</v>
      </c>
    </row>
    <row r="38" spans="1:8" s="6" customFormat="1" ht="39.950000000000003" customHeight="1" x14ac:dyDescent="0.15">
      <c r="A38" s="10">
        <f>SUBTOTAL(3,$B$1:B38)-2</f>
        <v>35</v>
      </c>
      <c r="B38" s="126" t="s">
        <v>774</v>
      </c>
      <c r="C38" s="125" t="str">
        <f t="shared" si="0"/>
        <v>かぶしきかいしゃはーとやっきょく　かわごえもとまちてん</v>
      </c>
      <c r="D38" s="9" t="s">
        <v>611</v>
      </c>
      <c r="E38" s="16" t="s">
        <v>612</v>
      </c>
      <c r="F38" s="126" t="s">
        <v>613</v>
      </c>
      <c r="G38" s="9" t="s">
        <v>62</v>
      </c>
      <c r="H38" s="117" t="s">
        <v>54</v>
      </c>
    </row>
    <row r="39" spans="1:8" s="6" customFormat="1" ht="39.950000000000003" customHeight="1" x14ac:dyDescent="0.15">
      <c r="A39" s="10">
        <f>SUBTOTAL(3,$B$1:B39)-2</f>
        <v>36</v>
      </c>
      <c r="B39" s="126" t="s">
        <v>748</v>
      </c>
      <c r="C39" s="125" t="str">
        <f t="shared" si="0"/>
        <v>きょうそうみらいかすみがせきやっきょく</v>
      </c>
      <c r="D39" s="9" t="s">
        <v>605</v>
      </c>
      <c r="E39" s="16" t="s">
        <v>604</v>
      </c>
      <c r="F39" s="126" t="s">
        <v>606</v>
      </c>
      <c r="G39" s="9" t="s">
        <v>62</v>
      </c>
      <c r="H39" s="117" t="s">
        <v>54</v>
      </c>
    </row>
    <row r="40" spans="1:8" s="6" customFormat="1" ht="39.950000000000003" customHeight="1" x14ac:dyDescent="0.15">
      <c r="A40" s="10">
        <f>SUBTOTAL(3,$B$1:B40)-2</f>
        <v>37</v>
      </c>
      <c r="B40" s="128" t="s">
        <v>738</v>
      </c>
      <c r="C40" s="125" t="str">
        <f t="shared" si="0"/>
        <v>くおーるやっきょくあすなろてん</v>
      </c>
      <c r="D40" s="12" t="s">
        <v>464</v>
      </c>
      <c r="E40" s="7" t="s">
        <v>465</v>
      </c>
      <c r="F40" s="125" t="s">
        <v>466</v>
      </c>
      <c r="G40" s="9" t="s">
        <v>63</v>
      </c>
      <c r="H40" s="10" t="s">
        <v>54</v>
      </c>
    </row>
    <row r="41" spans="1:8" s="6" customFormat="1" ht="39.950000000000003" customHeight="1" x14ac:dyDescent="0.15">
      <c r="A41" s="10">
        <f>SUBTOTAL(3,$B$1:B41)-2</f>
        <v>38</v>
      </c>
      <c r="B41" s="136" t="s">
        <v>836</v>
      </c>
      <c r="C41" s="125" t="str">
        <f t="shared" si="0"/>
        <v>くおーるやっきょく　かわつるてん</v>
      </c>
      <c r="D41" s="118">
        <v>3501176</v>
      </c>
      <c r="E41" s="9" t="s">
        <v>603</v>
      </c>
      <c r="F41" s="126" t="s">
        <v>343</v>
      </c>
      <c r="G41" s="9" t="s">
        <v>62</v>
      </c>
      <c r="H41" s="117" t="s">
        <v>54</v>
      </c>
    </row>
    <row r="42" spans="1:8" s="6" customFormat="1" ht="39.950000000000003" customHeight="1" x14ac:dyDescent="0.15">
      <c r="A42" s="10">
        <f>SUBTOTAL(3,$B$1:B42)-2</f>
        <v>39</v>
      </c>
      <c r="B42" s="126" t="s">
        <v>745</v>
      </c>
      <c r="C42" s="125" t="str">
        <f t="shared" si="0"/>
        <v>くおーるやっきょくかわごえいまふくてん</v>
      </c>
      <c r="D42" s="9" t="s">
        <v>596</v>
      </c>
      <c r="E42" s="16" t="s">
        <v>597</v>
      </c>
      <c r="F42" s="126" t="s">
        <v>598</v>
      </c>
      <c r="G42" s="9" t="s">
        <v>62</v>
      </c>
      <c r="H42" s="117" t="s">
        <v>54</v>
      </c>
    </row>
    <row r="43" spans="1:8" s="6" customFormat="1" ht="39.950000000000003" customHeight="1" x14ac:dyDescent="0.15">
      <c r="A43" s="10">
        <f>SUBTOTAL(3,$B$1:B43)-2</f>
        <v>40</v>
      </c>
      <c r="B43" s="128" t="s">
        <v>857</v>
      </c>
      <c r="C43" s="125" t="str">
        <f t="shared" si="0"/>
        <v>くおーるやっきょく　しんがしてん</v>
      </c>
      <c r="D43" s="12">
        <v>3501137</v>
      </c>
      <c r="E43" s="15" t="s">
        <v>582</v>
      </c>
      <c r="F43" s="125" t="s">
        <v>583</v>
      </c>
      <c r="G43" s="9" t="s">
        <v>62</v>
      </c>
      <c r="H43" s="10" t="s">
        <v>54</v>
      </c>
    </row>
    <row r="44" spans="1:8" s="6" customFormat="1" ht="39.950000000000003" customHeight="1" x14ac:dyDescent="0.15">
      <c r="A44" s="10">
        <f>SUBTOTAL(3,$B$1:B44)-2</f>
        <v>41</v>
      </c>
      <c r="B44" s="125" t="s">
        <v>739</v>
      </c>
      <c r="C44" s="125" t="str">
        <f t="shared" si="0"/>
        <v>くおーるやっきょくほんかわごえてん</v>
      </c>
      <c r="D44" s="7" t="s">
        <v>487</v>
      </c>
      <c r="E44" s="15" t="s">
        <v>488</v>
      </c>
      <c r="F44" s="125" t="s">
        <v>489</v>
      </c>
      <c r="G44" s="7" t="s">
        <v>62</v>
      </c>
      <c r="H44" s="10" t="s">
        <v>54</v>
      </c>
    </row>
    <row r="45" spans="1:8" s="6" customFormat="1" ht="39.950000000000003" customHeight="1" x14ac:dyDescent="0.15">
      <c r="A45" s="10">
        <f>SUBTOTAL(3,$B$1:B45)-2</f>
        <v>42</v>
      </c>
      <c r="B45" s="125" t="s">
        <v>736</v>
      </c>
      <c r="C45" s="125" t="str">
        <f t="shared" si="0"/>
        <v>くおーるやっきょくゆーかりてん</v>
      </c>
      <c r="D45" s="7" t="s">
        <v>4</v>
      </c>
      <c r="E45" s="15" t="s">
        <v>302</v>
      </c>
      <c r="F45" s="125" t="s">
        <v>130</v>
      </c>
      <c r="G45" s="7" t="s">
        <v>62</v>
      </c>
      <c r="H45" s="10" t="s">
        <v>54</v>
      </c>
    </row>
    <row r="46" spans="1:8" s="6" customFormat="1" ht="39.950000000000003" customHeight="1" x14ac:dyDescent="0.15">
      <c r="A46" s="10">
        <f>SUBTOTAL(3,$B$1:B46)-2</f>
        <v>43</v>
      </c>
      <c r="B46" s="136" t="s">
        <v>707</v>
      </c>
      <c r="C46" s="125" t="str">
        <f t="shared" si="0"/>
        <v>くじらやっきょく</v>
      </c>
      <c r="D46" s="118">
        <v>3500809</v>
      </c>
      <c r="E46" s="9" t="s">
        <v>242</v>
      </c>
      <c r="F46" s="126" t="s">
        <v>243</v>
      </c>
      <c r="G46" s="9" t="s">
        <v>62</v>
      </c>
      <c r="H46" s="117" t="s">
        <v>54</v>
      </c>
    </row>
    <row r="47" spans="1:8" s="6" customFormat="1" ht="39.950000000000003" customHeight="1" x14ac:dyDescent="0.15">
      <c r="A47" s="10">
        <f>SUBTOTAL(3,$B$1:B47)-2</f>
        <v>44</v>
      </c>
      <c r="B47" s="136" t="s">
        <v>776</v>
      </c>
      <c r="C47" s="125" t="str">
        <f t="shared" si="0"/>
        <v>くすりのあおきかさはたやっきょく</v>
      </c>
      <c r="D47" s="118">
        <v>3501175</v>
      </c>
      <c r="E47" s="9" t="s">
        <v>777</v>
      </c>
      <c r="F47" s="126" t="s">
        <v>778</v>
      </c>
      <c r="G47" s="9" t="s">
        <v>62</v>
      </c>
      <c r="H47" s="117" t="s">
        <v>54</v>
      </c>
    </row>
    <row r="48" spans="1:8" s="6" customFormat="1" ht="39.950000000000003" customHeight="1" x14ac:dyDescent="0.15">
      <c r="A48" s="10">
        <f>SUBTOTAL(3,$B$1:B48)-2</f>
        <v>45</v>
      </c>
      <c r="B48" s="126" t="s">
        <v>747</v>
      </c>
      <c r="C48" s="125" t="str">
        <f t="shared" si="0"/>
        <v>こえどやっきょくえきまえてん</v>
      </c>
      <c r="D48" s="9" t="s">
        <v>607</v>
      </c>
      <c r="E48" s="16" t="s">
        <v>601</v>
      </c>
      <c r="F48" s="126" t="s">
        <v>602</v>
      </c>
      <c r="G48" s="9" t="s">
        <v>62</v>
      </c>
      <c r="H48" s="117" t="s">
        <v>54</v>
      </c>
    </row>
    <row r="49" spans="1:8" s="6" customFormat="1" ht="39.950000000000003" customHeight="1" x14ac:dyDescent="0.15">
      <c r="A49" s="10">
        <f>SUBTOTAL(3,$B$1:B49)-2</f>
        <v>46</v>
      </c>
      <c r="B49" s="128" t="s">
        <v>734</v>
      </c>
      <c r="C49" s="125" t="str">
        <f t="shared" si="0"/>
        <v>さくらやっきょく　かわごえなみきてん</v>
      </c>
      <c r="D49" s="7" t="s">
        <v>552</v>
      </c>
      <c r="E49" s="10" t="s">
        <v>543</v>
      </c>
      <c r="F49" s="125" t="s">
        <v>553</v>
      </c>
      <c r="G49" s="7" t="s">
        <v>62</v>
      </c>
      <c r="H49" s="10" t="s">
        <v>54</v>
      </c>
    </row>
    <row r="50" spans="1:8" s="6" customFormat="1" ht="39.950000000000003" customHeight="1" x14ac:dyDescent="0.15">
      <c r="A50" s="10">
        <f>SUBTOTAL(3,$B$1:B50)-2</f>
        <v>47</v>
      </c>
      <c r="B50" s="128" t="s">
        <v>905</v>
      </c>
      <c r="C50" s="125" t="str">
        <f t="shared" si="0"/>
        <v>さーくるやっきょく　かわごえてん</v>
      </c>
      <c r="D50" s="7" t="s">
        <v>867</v>
      </c>
      <c r="E50" s="10" t="s">
        <v>868</v>
      </c>
      <c r="F50" s="125" t="s">
        <v>869</v>
      </c>
      <c r="G50" s="7" t="s">
        <v>62</v>
      </c>
      <c r="H50" s="10" t="s">
        <v>54</v>
      </c>
    </row>
    <row r="51" spans="1:8" s="6" customFormat="1" ht="39.950000000000003" customHeight="1" x14ac:dyDescent="0.15">
      <c r="A51" s="10">
        <f>SUBTOTAL(3,$B$1:B51)-2</f>
        <v>48</v>
      </c>
      <c r="B51" s="128" t="s">
        <v>728</v>
      </c>
      <c r="C51" s="125" t="str">
        <f t="shared" si="0"/>
        <v>さんたのけんこうやっきょく　かわごえてん</v>
      </c>
      <c r="D51" s="12">
        <v>3501162</v>
      </c>
      <c r="E51" s="7" t="s">
        <v>615</v>
      </c>
      <c r="F51" s="125" t="s">
        <v>345</v>
      </c>
      <c r="G51" s="9" t="s">
        <v>62</v>
      </c>
      <c r="H51" s="10" t="s">
        <v>54</v>
      </c>
    </row>
    <row r="52" spans="1:8" s="6" customFormat="1" ht="39.950000000000003" customHeight="1" x14ac:dyDescent="0.15">
      <c r="A52" s="10">
        <f>SUBTOTAL(3,$B$1:B52)-2</f>
        <v>49</v>
      </c>
      <c r="B52" s="126" t="s">
        <v>735</v>
      </c>
      <c r="C52" s="125" t="str">
        <f t="shared" si="0"/>
        <v>すぎやっきょく　うにくすかわごえてん</v>
      </c>
      <c r="D52" s="9" t="s">
        <v>587</v>
      </c>
      <c r="E52" s="16" t="s">
        <v>588</v>
      </c>
      <c r="F52" s="126" t="s">
        <v>589</v>
      </c>
      <c r="G52" s="9" t="s">
        <v>62</v>
      </c>
      <c r="H52" s="10" t="s">
        <v>54</v>
      </c>
    </row>
    <row r="53" spans="1:8" s="6" customFormat="1" ht="39.950000000000003" customHeight="1" x14ac:dyDescent="0.15">
      <c r="A53" s="10">
        <f>SUBTOTAL(3,$B$1:B53)-2</f>
        <v>50</v>
      </c>
      <c r="B53" s="126" t="s">
        <v>816</v>
      </c>
      <c r="C53" s="125" t="str">
        <f t="shared" si="0"/>
        <v>すぎやっきょく　かわごえくれあもーるてん</v>
      </c>
      <c r="D53" s="9" t="s">
        <v>812</v>
      </c>
      <c r="E53" s="16" t="s">
        <v>856</v>
      </c>
      <c r="F53" s="126" t="s">
        <v>817</v>
      </c>
      <c r="G53" s="9" t="s">
        <v>62</v>
      </c>
      <c r="H53" s="10" t="s">
        <v>54</v>
      </c>
    </row>
    <row r="54" spans="1:8" s="6" customFormat="1" ht="39.950000000000003" customHeight="1" x14ac:dyDescent="0.15">
      <c r="A54" s="10">
        <f>SUBTOTAL(3,$B$1:B54)-2</f>
        <v>51</v>
      </c>
      <c r="B54" s="126" t="s">
        <v>904</v>
      </c>
      <c r="C54" s="125" t="str">
        <f t="shared" si="0"/>
        <v>すぎやっきょく　かわごえふじまてん</v>
      </c>
      <c r="D54" s="9" t="s">
        <v>822</v>
      </c>
      <c r="E54" s="16" t="s">
        <v>823</v>
      </c>
      <c r="F54" s="126" t="s">
        <v>824</v>
      </c>
      <c r="G54" s="9" t="s">
        <v>62</v>
      </c>
      <c r="H54" s="10" t="s">
        <v>54</v>
      </c>
    </row>
    <row r="55" spans="1:8" s="6" customFormat="1" ht="39.950000000000003" customHeight="1" x14ac:dyDescent="0.15">
      <c r="A55" s="10">
        <f>SUBTOTAL(3,$B$1:B55)-2</f>
        <v>52</v>
      </c>
      <c r="B55" s="126" t="s">
        <v>722</v>
      </c>
      <c r="C55" s="125" t="str">
        <f t="shared" si="0"/>
        <v>すぎやっきょく　かわごえみなみふるやてん</v>
      </c>
      <c r="D55" s="9" t="s">
        <v>144</v>
      </c>
      <c r="E55" s="16" t="s">
        <v>145</v>
      </c>
      <c r="F55" s="126" t="s">
        <v>146</v>
      </c>
      <c r="G55" s="9" t="s">
        <v>62</v>
      </c>
      <c r="H55" s="10" t="s">
        <v>54</v>
      </c>
    </row>
    <row r="56" spans="1:8" s="6" customFormat="1" ht="39.950000000000003" customHeight="1" x14ac:dyDescent="0.15">
      <c r="A56" s="10">
        <f>SUBTOTAL(3,$B$1:B56)-2</f>
        <v>53</v>
      </c>
      <c r="B56" s="126" t="s">
        <v>723</v>
      </c>
      <c r="C56" s="125" t="str">
        <f t="shared" si="0"/>
        <v>すぎやっきょく　かわごえやまだてん</v>
      </c>
      <c r="D56" s="9" t="s">
        <v>147</v>
      </c>
      <c r="E56" s="14" t="s">
        <v>148</v>
      </c>
      <c r="F56" s="126" t="s">
        <v>149</v>
      </c>
      <c r="G56" s="9" t="s">
        <v>62</v>
      </c>
      <c r="H56" s="10" t="s">
        <v>54</v>
      </c>
    </row>
    <row r="57" spans="1:8" s="6" customFormat="1" ht="39.950000000000003" customHeight="1" x14ac:dyDescent="0.15">
      <c r="A57" s="10">
        <f>SUBTOTAL(3,$B$1:B57)-2</f>
        <v>54</v>
      </c>
      <c r="B57" s="128" t="s">
        <v>730</v>
      </c>
      <c r="C57" s="125" t="str">
        <f t="shared" si="0"/>
        <v>すぎやっきょくかわごえかもだてん</v>
      </c>
      <c r="D57" s="12">
        <v>3500844</v>
      </c>
      <c r="E57" s="7" t="s">
        <v>315</v>
      </c>
      <c r="F57" s="125" t="s">
        <v>347</v>
      </c>
      <c r="G57" s="9" t="s">
        <v>62</v>
      </c>
      <c r="H57" s="10" t="s">
        <v>54</v>
      </c>
    </row>
    <row r="58" spans="1:8" s="6" customFormat="1" ht="39.950000000000003" customHeight="1" x14ac:dyDescent="0.15">
      <c r="A58" s="10">
        <f>SUBTOTAL(3,$B$1:B58)-2</f>
        <v>55</v>
      </c>
      <c r="B58" s="17" t="s">
        <v>894</v>
      </c>
      <c r="C58" s="125" t="str">
        <f t="shared" si="0"/>
        <v>すぎやっきょく　みなみふるやびょういんてん</v>
      </c>
      <c r="D58" s="12" t="s">
        <v>895</v>
      </c>
      <c r="E58" s="7" t="s">
        <v>896</v>
      </c>
      <c r="F58" s="7" t="s">
        <v>897</v>
      </c>
      <c r="G58" s="9" t="s">
        <v>62</v>
      </c>
      <c r="H58" s="10" t="s">
        <v>54</v>
      </c>
    </row>
    <row r="59" spans="1:8" s="6" customFormat="1" ht="39.950000000000003" customHeight="1" x14ac:dyDescent="0.15">
      <c r="A59" s="10">
        <f>SUBTOTAL(3,$B$1:B59)-2</f>
        <v>56</v>
      </c>
      <c r="B59" s="17" t="s">
        <v>923</v>
      </c>
      <c r="C59" s="125" t="s">
        <v>924</v>
      </c>
      <c r="D59" s="12" t="s">
        <v>925</v>
      </c>
      <c r="E59" s="7" t="s">
        <v>926</v>
      </c>
      <c r="F59" s="7" t="s">
        <v>927</v>
      </c>
      <c r="G59" s="9" t="s">
        <v>62</v>
      </c>
      <c r="H59" s="10" t="s">
        <v>54</v>
      </c>
    </row>
    <row r="60" spans="1:8" s="6" customFormat="1" ht="39.950000000000003" customHeight="1" x14ac:dyDescent="0.15">
      <c r="A60" s="10">
        <f>SUBTOTAL(3,$B$1:B60)-2</f>
        <v>57</v>
      </c>
      <c r="B60" s="126" t="s">
        <v>763</v>
      </c>
      <c r="C60" s="125" t="str">
        <f t="shared" si="0"/>
        <v>すずきやっきょく　しんとみちょうてん</v>
      </c>
      <c r="D60" s="9" t="s">
        <v>659</v>
      </c>
      <c r="E60" s="120" t="s">
        <v>660</v>
      </c>
      <c r="F60" s="126" t="s">
        <v>661</v>
      </c>
      <c r="G60" s="9" t="s">
        <v>62</v>
      </c>
      <c r="H60" s="117" t="s">
        <v>54</v>
      </c>
    </row>
    <row r="61" spans="1:8" s="6" customFormat="1" ht="39.950000000000003" customHeight="1" x14ac:dyDescent="0.15">
      <c r="A61" s="10">
        <f>SUBTOTAL(3,$B$1:B61)-2</f>
        <v>58</v>
      </c>
      <c r="B61" s="127" t="s">
        <v>717</v>
      </c>
      <c r="C61" s="125" t="str">
        <f t="shared" si="0"/>
        <v>すみれやっきょく</v>
      </c>
      <c r="D61" s="10" t="s">
        <v>167</v>
      </c>
      <c r="E61" s="14" t="s">
        <v>168</v>
      </c>
      <c r="F61" s="127" t="s">
        <v>169</v>
      </c>
      <c r="G61" s="10" t="s">
        <v>62</v>
      </c>
      <c r="H61" s="10" t="s">
        <v>54</v>
      </c>
    </row>
    <row r="62" spans="1:8" s="6" customFormat="1" ht="39.950000000000003" customHeight="1" x14ac:dyDescent="0.15">
      <c r="A62" s="10">
        <f>SUBTOTAL(3,$B$1:B62)-2</f>
        <v>59</v>
      </c>
      <c r="B62" s="126" t="s">
        <v>818</v>
      </c>
      <c r="C62" s="125" t="str">
        <f t="shared" si="0"/>
        <v>せきやっきょく　あらじゅくちょうてん</v>
      </c>
      <c r="D62" s="10" t="s">
        <v>819</v>
      </c>
      <c r="E62" s="14" t="s">
        <v>820</v>
      </c>
      <c r="F62" s="127" t="s">
        <v>821</v>
      </c>
      <c r="G62" s="10" t="s">
        <v>62</v>
      </c>
      <c r="H62" s="10" t="s">
        <v>54</v>
      </c>
    </row>
    <row r="63" spans="1:8" s="6" customFormat="1" ht="39.950000000000003" customHeight="1" x14ac:dyDescent="0.15">
      <c r="A63" s="10">
        <f>SUBTOTAL(3,$B$1:B63)-2</f>
        <v>60</v>
      </c>
      <c r="B63" s="126" t="s">
        <v>765</v>
      </c>
      <c r="C63" s="125" t="str">
        <f t="shared" si="0"/>
        <v>せきやっきょく　かわごえひがしぐちてん</v>
      </c>
      <c r="D63" s="9" t="s">
        <v>665</v>
      </c>
      <c r="E63" s="120" t="s">
        <v>666</v>
      </c>
      <c r="F63" s="126" t="s">
        <v>670</v>
      </c>
      <c r="G63" s="9" t="s">
        <v>62</v>
      </c>
      <c r="H63" s="117" t="s">
        <v>54</v>
      </c>
    </row>
    <row r="64" spans="1:8" s="6" customFormat="1" ht="39.950000000000003" customHeight="1" x14ac:dyDescent="0.15">
      <c r="A64" s="10">
        <f>SUBTOTAL(3,$B$1:B64)-2</f>
        <v>61</v>
      </c>
      <c r="B64" s="126" t="s">
        <v>755</v>
      </c>
      <c r="C64" s="125" t="str">
        <f t="shared" si="0"/>
        <v>せきやっきょく　かわつるてん</v>
      </c>
      <c r="D64" s="9" t="s">
        <v>632</v>
      </c>
      <c r="E64" s="16" t="s">
        <v>633</v>
      </c>
      <c r="F64" s="126" t="s">
        <v>634</v>
      </c>
      <c r="G64" s="9" t="s">
        <v>62</v>
      </c>
      <c r="H64" s="117" t="s">
        <v>54</v>
      </c>
    </row>
    <row r="65" spans="1:8" s="6" customFormat="1" ht="39.950000000000003" customHeight="1" x14ac:dyDescent="0.15">
      <c r="A65" s="10">
        <f>SUBTOTAL(3,$B$1:B65)-2</f>
        <v>62</v>
      </c>
      <c r="B65" s="126" t="s">
        <v>779</v>
      </c>
      <c r="C65" s="125" t="str">
        <f t="shared" si="0"/>
        <v>せきやっきょく　しんがしてん</v>
      </c>
      <c r="D65" s="9" t="s">
        <v>459</v>
      </c>
      <c r="E65" s="16" t="s">
        <v>780</v>
      </c>
      <c r="F65" s="126" t="s">
        <v>781</v>
      </c>
      <c r="G65" s="9" t="s">
        <v>62</v>
      </c>
      <c r="H65" s="117" t="s">
        <v>54</v>
      </c>
    </row>
    <row r="66" spans="1:8" s="6" customFormat="1" ht="39.950000000000003" customHeight="1" x14ac:dyDescent="0.15">
      <c r="A66" s="10">
        <f>SUBTOTAL(3,$B$1:B66)-2</f>
        <v>63</v>
      </c>
      <c r="B66" s="126" t="s">
        <v>942</v>
      </c>
      <c r="C66" s="125" t="str">
        <f t="shared" si="0"/>
        <v>せきやっきょく　つるがしまてん</v>
      </c>
      <c r="D66" s="9" t="s">
        <v>943</v>
      </c>
      <c r="E66" s="148" t="s">
        <v>944</v>
      </c>
      <c r="F66" s="126" t="s">
        <v>945</v>
      </c>
      <c r="G66" s="9" t="s">
        <v>62</v>
      </c>
      <c r="H66" s="117" t="s">
        <v>54</v>
      </c>
    </row>
    <row r="67" spans="1:8" s="6" customFormat="1" ht="39.950000000000003" customHeight="1" x14ac:dyDescent="0.15">
      <c r="A67" s="10">
        <f>SUBTOTAL(3,$B$1:B67)-2</f>
        <v>64</v>
      </c>
      <c r="B67" s="126" t="s">
        <v>946</v>
      </c>
      <c r="C67" s="125" t="str">
        <f t="shared" si="0"/>
        <v>せきやっきょく　とよだまちてん</v>
      </c>
      <c r="D67" s="9" t="s">
        <v>947</v>
      </c>
      <c r="E67" s="148" t="s">
        <v>948</v>
      </c>
      <c r="F67" s="126" t="s">
        <v>949</v>
      </c>
      <c r="G67" s="9" t="s">
        <v>62</v>
      </c>
      <c r="H67" s="117" t="s">
        <v>54</v>
      </c>
    </row>
    <row r="68" spans="1:8" s="6" customFormat="1" ht="39.950000000000003" customHeight="1" x14ac:dyDescent="0.15">
      <c r="A68" s="10">
        <f>SUBTOTAL(3,$B$1:B68)-2</f>
        <v>65</v>
      </c>
      <c r="B68" s="9" t="s">
        <v>882</v>
      </c>
      <c r="C68" s="125" t="str">
        <f t="shared" si="0"/>
        <v>せきやっきょく　みなみおおつかてん</v>
      </c>
      <c r="D68" s="9" t="s">
        <v>883</v>
      </c>
      <c r="E68" s="16" t="s">
        <v>884</v>
      </c>
      <c r="F68" s="126" t="s">
        <v>885</v>
      </c>
      <c r="G68" s="9" t="s">
        <v>62</v>
      </c>
      <c r="H68" s="117" t="s">
        <v>54</v>
      </c>
    </row>
    <row r="69" spans="1:8" s="6" customFormat="1" ht="39.950000000000003" customHeight="1" x14ac:dyDescent="0.15">
      <c r="A69" s="10">
        <f>SUBTOTAL(3,$B$1:B69)-2</f>
        <v>66</v>
      </c>
      <c r="B69" s="126" t="s">
        <v>792</v>
      </c>
      <c r="C69" s="125" t="str">
        <f t="shared" ref="C69:C101" si="1">PHONETIC(B69)</f>
        <v>せきやっきょく　みなみふるやてん</v>
      </c>
      <c r="D69" s="9" t="s">
        <v>125</v>
      </c>
      <c r="E69" s="16" t="s">
        <v>793</v>
      </c>
      <c r="F69" s="126" t="s">
        <v>794</v>
      </c>
      <c r="G69" s="9" t="s">
        <v>62</v>
      </c>
      <c r="H69" s="117" t="s">
        <v>54</v>
      </c>
    </row>
    <row r="70" spans="1:8" s="6" customFormat="1" ht="39.950000000000003" customHeight="1" x14ac:dyDescent="0.15">
      <c r="A70" s="10">
        <f>SUBTOTAL(3,$B$1:B70)-2</f>
        <v>67</v>
      </c>
      <c r="B70" s="127" t="s">
        <v>719</v>
      </c>
      <c r="C70" s="125" t="str">
        <f t="shared" si="1"/>
        <v>たかのやっきょく</v>
      </c>
      <c r="D70" s="10" t="s">
        <v>156</v>
      </c>
      <c r="E70" s="14" t="s">
        <v>157</v>
      </c>
      <c r="F70" s="127" t="s">
        <v>158</v>
      </c>
      <c r="G70" s="10" t="s">
        <v>62</v>
      </c>
      <c r="H70" s="10" t="s">
        <v>54</v>
      </c>
    </row>
    <row r="71" spans="1:8" s="6" customFormat="1" ht="39.950000000000003" customHeight="1" x14ac:dyDescent="0.15">
      <c r="A71" s="10">
        <f>SUBTOTAL(3,$B$1:B71)-2</f>
        <v>68</v>
      </c>
      <c r="B71" s="127" t="s">
        <v>720</v>
      </c>
      <c r="C71" s="125" t="str">
        <f t="shared" si="1"/>
        <v>だりやかわごえやっきょく</v>
      </c>
      <c r="D71" s="10" t="s">
        <v>153</v>
      </c>
      <c r="E71" s="14" t="s">
        <v>154</v>
      </c>
      <c r="F71" s="127" t="s">
        <v>155</v>
      </c>
      <c r="G71" s="10" t="s">
        <v>62</v>
      </c>
      <c r="H71" s="10" t="s">
        <v>54</v>
      </c>
    </row>
    <row r="72" spans="1:8" s="6" customFormat="1" ht="39.950000000000003" customHeight="1" x14ac:dyDescent="0.15">
      <c r="A72" s="10">
        <f>SUBTOTAL(3,$B$1:B72)-2</f>
        <v>69</v>
      </c>
      <c r="B72" s="126" t="s">
        <v>749</v>
      </c>
      <c r="C72" s="125" t="str">
        <f t="shared" si="1"/>
        <v>つるがしまちゅうおうやっきょく　つるがしまえきまえてん</v>
      </c>
      <c r="D72" s="9" t="s">
        <v>608</v>
      </c>
      <c r="E72" s="16" t="s">
        <v>609</v>
      </c>
      <c r="F72" s="126" t="s">
        <v>610</v>
      </c>
      <c r="G72" s="9" t="s">
        <v>62</v>
      </c>
      <c r="H72" s="117" t="s">
        <v>54</v>
      </c>
    </row>
    <row r="73" spans="1:8" s="6" customFormat="1" ht="39.950000000000003" customHeight="1" x14ac:dyDescent="0.15">
      <c r="A73" s="10">
        <f>SUBTOTAL(3,$B$1:B73)-2</f>
        <v>70</v>
      </c>
      <c r="B73" s="126" t="s">
        <v>759</v>
      </c>
      <c r="C73" s="125" t="str">
        <f t="shared" si="1"/>
        <v>ときのかねやっきょく</v>
      </c>
      <c r="D73" s="9" t="s">
        <v>648</v>
      </c>
      <c r="E73" s="120" t="s">
        <v>649</v>
      </c>
      <c r="F73" s="126" t="s">
        <v>650</v>
      </c>
      <c r="G73" s="9" t="s">
        <v>62</v>
      </c>
      <c r="H73" s="117" t="s">
        <v>54</v>
      </c>
    </row>
    <row r="74" spans="1:8" s="6" customFormat="1" ht="39.950000000000003" customHeight="1" x14ac:dyDescent="0.15">
      <c r="A74" s="10">
        <f>SUBTOTAL(3,$B$1:B74)-2</f>
        <v>71</v>
      </c>
      <c r="B74" s="126" t="s">
        <v>758</v>
      </c>
      <c r="C74" s="125" t="str">
        <f t="shared" si="1"/>
        <v>ときのかねやっきょくみなみおおつかてん</v>
      </c>
      <c r="D74" s="9" t="s">
        <v>646</v>
      </c>
      <c r="E74" s="16" t="s">
        <v>835</v>
      </c>
      <c r="F74" s="126" t="s">
        <v>647</v>
      </c>
      <c r="G74" s="9" t="s">
        <v>62</v>
      </c>
      <c r="H74" s="117" t="s">
        <v>54</v>
      </c>
    </row>
    <row r="75" spans="1:8" s="6" customFormat="1" ht="39.950000000000003" customHeight="1" x14ac:dyDescent="0.15">
      <c r="A75" s="10">
        <f>SUBTOTAL(3,$B$1:B75)-2</f>
        <v>72</v>
      </c>
      <c r="B75" s="136" t="s">
        <v>940</v>
      </c>
      <c r="C75" s="125" t="str">
        <f>PHONETIC(B75)</f>
        <v>ときわやっきょくかわごえにしぐちてん</v>
      </c>
      <c r="D75" s="9" t="s">
        <v>936</v>
      </c>
      <c r="E75" s="119" t="s">
        <v>937</v>
      </c>
      <c r="F75" s="126" t="s">
        <v>938</v>
      </c>
      <c r="G75" s="9" t="s">
        <v>62</v>
      </c>
      <c r="H75" s="117" t="s">
        <v>54</v>
      </c>
    </row>
    <row r="76" spans="1:8" s="6" customFormat="1" ht="39.950000000000003" customHeight="1" x14ac:dyDescent="0.15">
      <c r="A76" s="10">
        <f>SUBTOTAL(3,$B$1:B76)-2</f>
        <v>73</v>
      </c>
      <c r="B76" s="126" t="s">
        <v>903</v>
      </c>
      <c r="C76" s="125" t="str">
        <f t="shared" si="1"/>
        <v>ともにやっきょく</v>
      </c>
      <c r="D76" s="9" t="s">
        <v>844</v>
      </c>
      <c r="E76" s="16" t="s">
        <v>845</v>
      </c>
      <c r="F76" s="126" t="s">
        <v>846</v>
      </c>
      <c r="G76" s="9" t="s">
        <v>62</v>
      </c>
      <c r="H76" s="117" t="s">
        <v>54</v>
      </c>
    </row>
    <row r="77" spans="1:8" s="6" customFormat="1" ht="39.950000000000003" customHeight="1" x14ac:dyDescent="0.15">
      <c r="A77" s="10">
        <f>SUBTOTAL(3,$B$1:B77)-2</f>
        <v>74</v>
      </c>
      <c r="B77" s="126" t="s">
        <v>764</v>
      </c>
      <c r="C77" s="125" t="str">
        <f t="shared" si="1"/>
        <v>ないすやっきょく</v>
      </c>
      <c r="D77" s="9" t="s">
        <v>662</v>
      </c>
      <c r="E77" s="120" t="s">
        <v>663</v>
      </c>
      <c r="F77" s="126" t="s">
        <v>664</v>
      </c>
      <c r="G77" s="9" t="s">
        <v>62</v>
      </c>
      <c r="H77" s="117" t="s">
        <v>54</v>
      </c>
    </row>
    <row r="78" spans="1:8" s="6" customFormat="1" ht="39.950000000000003" customHeight="1" x14ac:dyDescent="0.15">
      <c r="A78" s="10">
        <f>SUBTOTAL(3,$B$1:B78)-2</f>
        <v>75</v>
      </c>
      <c r="B78" s="126" t="s">
        <v>902</v>
      </c>
      <c r="C78" s="125" t="str">
        <f t="shared" si="1"/>
        <v>にしかわごえりりぃやっきょく</v>
      </c>
      <c r="D78" s="9" t="s">
        <v>899</v>
      </c>
      <c r="E78" s="120" t="s">
        <v>900</v>
      </c>
      <c r="F78" s="126" t="s">
        <v>901</v>
      </c>
      <c r="G78" s="9" t="s">
        <v>62</v>
      </c>
      <c r="H78" s="117" t="s">
        <v>54</v>
      </c>
    </row>
    <row r="79" spans="1:8" s="6" customFormat="1" ht="39.950000000000003" customHeight="1" x14ac:dyDescent="0.15">
      <c r="A79" s="10">
        <f>SUBTOTAL(3,$B$1:B79)-2</f>
        <v>76</v>
      </c>
      <c r="B79" s="128" t="s">
        <v>733</v>
      </c>
      <c r="C79" s="125" t="str">
        <f t="shared" si="1"/>
        <v>にほんちょうざい　かわごえやっきょく</v>
      </c>
      <c r="D79" s="7" t="s">
        <v>550</v>
      </c>
      <c r="E79" s="11" t="s">
        <v>542</v>
      </c>
      <c r="F79" s="125" t="s">
        <v>551</v>
      </c>
      <c r="G79" s="7" t="s">
        <v>62</v>
      </c>
      <c r="H79" s="10" t="s">
        <v>54</v>
      </c>
    </row>
    <row r="80" spans="1:8" s="6" customFormat="1" ht="39.950000000000003" customHeight="1" x14ac:dyDescent="0.15">
      <c r="A80" s="10">
        <f>SUBTOTAL(3,$B$1:B80)-2</f>
        <v>77</v>
      </c>
      <c r="B80" s="126" t="s">
        <v>939</v>
      </c>
      <c r="C80" s="125" t="str">
        <f>PHONETIC(B80)</f>
        <v>はぴしあやっきょくかわごえてん</v>
      </c>
      <c r="D80" s="9" t="s">
        <v>782</v>
      </c>
      <c r="E80" s="16" t="s">
        <v>783</v>
      </c>
      <c r="F80" s="126" t="s">
        <v>784</v>
      </c>
      <c r="G80" s="9" t="s">
        <v>62</v>
      </c>
      <c r="H80" s="117" t="s">
        <v>54</v>
      </c>
    </row>
    <row r="81" spans="1:8" s="6" customFormat="1" ht="39.950000000000003" customHeight="1" x14ac:dyDescent="0.15">
      <c r="A81" s="10">
        <f>SUBTOTAL(3,$B$1:B81)-2</f>
        <v>78</v>
      </c>
      <c r="B81" s="128" t="s">
        <v>950</v>
      </c>
      <c r="C81" s="125" t="str">
        <f t="shared" si="1"/>
        <v>ぱーる薬局</v>
      </c>
      <c r="D81" s="7" t="s">
        <v>951</v>
      </c>
      <c r="E81" s="11" t="s">
        <v>952</v>
      </c>
      <c r="F81" s="125" t="s">
        <v>953</v>
      </c>
      <c r="G81" s="7" t="s">
        <v>62</v>
      </c>
      <c r="H81" s="10" t="s">
        <v>54</v>
      </c>
    </row>
    <row r="82" spans="1:8" s="6" customFormat="1" ht="39.950000000000003" customHeight="1" x14ac:dyDescent="0.15">
      <c r="A82" s="10">
        <f>SUBTOTAL(3,$B$1:B82)-2</f>
        <v>79</v>
      </c>
      <c r="B82" s="126" t="s">
        <v>760</v>
      </c>
      <c r="C82" s="125" t="str">
        <f t="shared" si="1"/>
        <v>ぱるやっきょくしんがしてん</v>
      </c>
      <c r="D82" s="9" t="s">
        <v>651</v>
      </c>
      <c r="E82" s="120" t="s">
        <v>652</v>
      </c>
      <c r="F82" s="126" t="s">
        <v>653</v>
      </c>
      <c r="G82" s="9" t="s">
        <v>62</v>
      </c>
      <c r="H82" s="117" t="s">
        <v>54</v>
      </c>
    </row>
    <row r="83" spans="1:8" s="6" customFormat="1" ht="39.950000000000003" customHeight="1" x14ac:dyDescent="0.15">
      <c r="A83" s="10">
        <f>SUBTOTAL(3,$B$1:B83)-2</f>
        <v>80</v>
      </c>
      <c r="B83" s="126" t="s">
        <v>919</v>
      </c>
      <c r="C83" s="125" t="str">
        <f t="shared" si="1"/>
        <v>ぱるやっきょくなかはらまちてん</v>
      </c>
      <c r="D83" s="9" t="s">
        <v>920</v>
      </c>
      <c r="E83" s="120" t="s">
        <v>921</v>
      </c>
      <c r="F83" s="126" t="s">
        <v>922</v>
      </c>
      <c r="G83" s="9" t="s">
        <v>62</v>
      </c>
      <c r="H83" s="117" t="s">
        <v>54</v>
      </c>
    </row>
    <row r="84" spans="1:8" s="6" customFormat="1" ht="39.950000000000003" customHeight="1" x14ac:dyDescent="0.15">
      <c r="A84" s="10">
        <f>SUBTOTAL(3,$B$1:B84)-2</f>
        <v>81</v>
      </c>
      <c r="B84" s="125" t="s">
        <v>737</v>
      </c>
      <c r="C84" s="125" t="str">
        <f t="shared" si="1"/>
        <v>ひかりやっきょく</v>
      </c>
      <c r="D84" s="7" t="s">
        <v>0</v>
      </c>
      <c r="E84" s="15" t="s">
        <v>297</v>
      </c>
      <c r="F84" s="125" t="s">
        <v>129</v>
      </c>
      <c r="G84" s="7" t="s">
        <v>62</v>
      </c>
      <c r="H84" s="10" t="s">
        <v>54</v>
      </c>
    </row>
    <row r="85" spans="1:8" s="6" customFormat="1" ht="39.950000000000003" customHeight="1" x14ac:dyDescent="0.15">
      <c r="A85" s="10">
        <f>SUBTOTAL(3,$B$1:B85)-2</f>
        <v>82</v>
      </c>
      <c r="B85" s="126" t="s">
        <v>744</v>
      </c>
      <c r="C85" s="125" t="str">
        <f t="shared" si="1"/>
        <v>ひまわりやっきょく</v>
      </c>
      <c r="D85" s="9" t="s">
        <v>593</v>
      </c>
      <c r="E85" s="16" t="s">
        <v>594</v>
      </c>
      <c r="F85" s="126" t="s">
        <v>595</v>
      </c>
      <c r="G85" s="9" t="s">
        <v>62</v>
      </c>
      <c r="H85" s="117" t="s">
        <v>54</v>
      </c>
    </row>
    <row r="86" spans="1:8" s="6" customFormat="1" ht="39.950000000000003" customHeight="1" x14ac:dyDescent="0.15">
      <c r="A86" s="10">
        <f>SUBTOTAL(3,$B$1:B86)-2</f>
        <v>83</v>
      </c>
      <c r="B86" s="126" t="s">
        <v>769</v>
      </c>
      <c r="C86" s="125" t="str">
        <f t="shared" si="1"/>
        <v>ふぁるましあやっきょく</v>
      </c>
      <c r="D86" s="9" t="s">
        <v>677</v>
      </c>
      <c r="E86" s="120" t="s">
        <v>678</v>
      </c>
      <c r="F86" s="126" t="s">
        <v>679</v>
      </c>
      <c r="G86" s="9" t="s">
        <v>62</v>
      </c>
      <c r="H86" s="117" t="s">
        <v>54</v>
      </c>
    </row>
    <row r="87" spans="1:8" s="6" customFormat="1" ht="39.950000000000003" customHeight="1" x14ac:dyDescent="0.15">
      <c r="A87" s="10">
        <f>SUBTOTAL(3,$B$1:B87)-2</f>
        <v>84</v>
      </c>
      <c r="B87" s="125" t="s">
        <v>795</v>
      </c>
      <c r="C87" s="125" t="str">
        <f t="shared" si="1"/>
        <v>ぷらざやっきょくかわごえ</v>
      </c>
      <c r="D87" s="7" t="s">
        <v>165</v>
      </c>
      <c r="E87" s="15" t="s">
        <v>796</v>
      </c>
      <c r="F87" s="125" t="s">
        <v>797</v>
      </c>
      <c r="G87" s="7" t="s">
        <v>62</v>
      </c>
      <c r="H87" s="10" t="s">
        <v>54</v>
      </c>
    </row>
    <row r="88" spans="1:8" s="6" customFormat="1" ht="39.950000000000003" customHeight="1" x14ac:dyDescent="0.15">
      <c r="A88" s="10">
        <f>SUBTOTAL(3,$B$1:B88)-2</f>
        <v>85</v>
      </c>
      <c r="B88" s="125" t="s">
        <v>727</v>
      </c>
      <c r="C88" s="125" t="str">
        <f t="shared" si="1"/>
        <v>ぽぷらやっきょく</v>
      </c>
      <c r="D88" s="7" t="s">
        <v>141</v>
      </c>
      <c r="E88" s="15" t="s">
        <v>142</v>
      </c>
      <c r="F88" s="125" t="s">
        <v>143</v>
      </c>
      <c r="G88" s="7" t="s">
        <v>62</v>
      </c>
      <c r="H88" s="10" t="s">
        <v>54</v>
      </c>
    </row>
    <row r="89" spans="1:8" s="6" customFormat="1" ht="39.950000000000003" customHeight="1" x14ac:dyDescent="0.15">
      <c r="A89" s="10">
        <f>SUBTOTAL(3,$B$1:B89)-2</f>
        <v>86</v>
      </c>
      <c r="B89" s="126" t="s">
        <v>761</v>
      </c>
      <c r="C89" s="125" t="str">
        <f t="shared" si="1"/>
        <v>まごころやっきょく　つきよしてん</v>
      </c>
      <c r="D89" s="9" t="s">
        <v>654</v>
      </c>
      <c r="E89" s="120" t="s">
        <v>655</v>
      </c>
      <c r="F89" s="126" t="s">
        <v>656</v>
      </c>
      <c r="G89" s="9" t="s">
        <v>62</v>
      </c>
      <c r="H89" s="117" t="s">
        <v>54</v>
      </c>
    </row>
    <row r="90" spans="1:8" s="6" customFormat="1" ht="39.950000000000003" customHeight="1" x14ac:dyDescent="0.15">
      <c r="A90" s="10">
        <f>SUBTOTAL(3,$B$1:B90)-2</f>
        <v>87</v>
      </c>
      <c r="B90" s="126" t="s">
        <v>906</v>
      </c>
      <c r="C90" s="125" t="str">
        <f t="shared" si="1"/>
        <v>まとばやっきょく</v>
      </c>
      <c r="D90" s="9" t="s">
        <v>838</v>
      </c>
      <c r="E90" s="120" t="s">
        <v>839</v>
      </c>
      <c r="F90" s="126" t="s">
        <v>840</v>
      </c>
      <c r="G90" s="9" t="s">
        <v>62</v>
      </c>
      <c r="H90" s="117" t="s">
        <v>54</v>
      </c>
    </row>
    <row r="91" spans="1:8" s="6" customFormat="1" ht="39.950000000000003" customHeight="1" x14ac:dyDescent="0.15">
      <c r="A91" s="10">
        <f>SUBTOTAL(3,$B$1:B91)-2</f>
        <v>88</v>
      </c>
      <c r="B91" s="128" t="s">
        <v>708</v>
      </c>
      <c r="C91" s="125" t="str">
        <f t="shared" si="1"/>
        <v>みやこやっきょく　みなみふるやてん</v>
      </c>
      <c r="D91" s="12">
        <v>3500011</v>
      </c>
      <c r="E91" s="7" t="s">
        <v>266</v>
      </c>
      <c r="F91" s="125" t="s">
        <v>340</v>
      </c>
      <c r="G91" s="9" t="s">
        <v>62</v>
      </c>
      <c r="H91" s="10" t="s">
        <v>54</v>
      </c>
    </row>
    <row r="92" spans="1:8" s="6" customFormat="1" ht="39.950000000000003" customHeight="1" x14ac:dyDescent="0.15">
      <c r="A92" s="10">
        <f>SUBTOTAL(3,$B$1:B92)-2</f>
        <v>89</v>
      </c>
      <c r="B92" s="126" t="s">
        <v>753</v>
      </c>
      <c r="C92" s="125" t="str">
        <f t="shared" si="1"/>
        <v>むさしのやっきょく</v>
      </c>
      <c r="D92" s="9" t="s">
        <v>625</v>
      </c>
      <c r="E92" s="16" t="s">
        <v>626</v>
      </c>
      <c r="F92" s="126" t="s">
        <v>627</v>
      </c>
      <c r="G92" s="9" t="s">
        <v>62</v>
      </c>
      <c r="H92" s="117" t="s">
        <v>54</v>
      </c>
    </row>
    <row r="93" spans="1:8" s="6" customFormat="1" ht="39.950000000000003" customHeight="1" x14ac:dyDescent="0.15">
      <c r="A93" s="10">
        <f>SUBTOTAL(3,$B$1:B93)-2</f>
        <v>90</v>
      </c>
      <c r="B93" s="126" t="s">
        <v>907</v>
      </c>
      <c r="C93" s="125" t="str">
        <f t="shared" si="1"/>
        <v>やっきょくあぽっく　うにくすかわごえてん</v>
      </c>
      <c r="D93" s="9" t="s">
        <v>825</v>
      </c>
      <c r="E93" s="16" t="s">
        <v>826</v>
      </c>
      <c r="F93" s="126" t="s">
        <v>827</v>
      </c>
      <c r="G93" s="9" t="s">
        <v>62</v>
      </c>
      <c r="H93" s="117" t="s">
        <v>54</v>
      </c>
    </row>
    <row r="94" spans="1:8" s="6" customFormat="1" ht="39.950000000000003" customHeight="1" x14ac:dyDescent="0.15">
      <c r="A94" s="10">
        <f>SUBTOTAL(3,$B$1:B94)-2</f>
        <v>91</v>
      </c>
      <c r="B94" s="128" t="s">
        <v>740</v>
      </c>
      <c r="C94" s="125" t="str">
        <f t="shared" si="1"/>
        <v>やっきょくあぽっく　かわごえちゅうおうてん</v>
      </c>
      <c r="D94" s="7" t="s">
        <v>122</v>
      </c>
      <c r="E94" s="11" t="s">
        <v>571</v>
      </c>
      <c r="F94" s="125" t="s">
        <v>575</v>
      </c>
      <c r="G94" s="7" t="s">
        <v>62</v>
      </c>
      <c r="H94" s="10" t="s">
        <v>54</v>
      </c>
    </row>
    <row r="95" spans="1:8" s="6" customFormat="1" ht="39.950000000000003" customHeight="1" x14ac:dyDescent="0.15">
      <c r="A95" s="10">
        <f>SUBTOTAL(3,$B$1:B95)-2</f>
        <v>92</v>
      </c>
      <c r="B95" s="127" t="s">
        <v>724</v>
      </c>
      <c r="C95" s="125" t="str">
        <f t="shared" si="1"/>
        <v>やっきょくあぽっく　かわごえてん</v>
      </c>
      <c r="D95" s="10" t="s">
        <v>150</v>
      </c>
      <c r="E95" s="14" t="s">
        <v>151</v>
      </c>
      <c r="F95" s="127" t="s">
        <v>152</v>
      </c>
      <c r="G95" s="10" t="s">
        <v>62</v>
      </c>
      <c r="H95" s="10" t="s">
        <v>54</v>
      </c>
    </row>
    <row r="96" spans="1:8" s="6" customFormat="1" ht="39.950000000000003" customHeight="1" x14ac:dyDescent="0.15">
      <c r="A96" s="10">
        <f>SUBTOTAL(3,$B$1:B96)-2</f>
        <v>93</v>
      </c>
      <c r="B96" s="10" t="s">
        <v>890</v>
      </c>
      <c r="C96" s="125" t="str">
        <f t="shared" si="1"/>
        <v>やっきょくあぽっく　かわごえひがしてん</v>
      </c>
      <c r="D96" s="10" t="s">
        <v>891</v>
      </c>
      <c r="E96" s="14" t="s">
        <v>892</v>
      </c>
      <c r="F96" s="10" t="s">
        <v>893</v>
      </c>
      <c r="G96" s="9" t="s">
        <v>62</v>
      </c>
      <c r="H96" s="117" t="s">
        <v>54</v>
      </c>
    </row>
    <row r="97" spans="1:8" s="6" customFormat="1" ht="39.950000000000003" customHeight="1" x14ac:dyDescent="0.15">
      <c r="A97" s="10">
        <f>SUBTOTAL(3,$B$1:B97)-2</f>
        <v>94</v>
      </c>
      <c r="B97" s="126" t="s">
        <v>750</v>
      </c>
      <c r="C97" s="125" t="str">
        <f t="shared" si="1"/>
        <v>やっきょくひかわ</v>
      </c>
      <c r="D97" s="9" t="s">
        <v>616</v>
      </c>
      <c r="E97" s="16" t="s">
        <v>617</v>
      </c>
      <c r="F97" s="126" t="s">
        <v>618</v>
      </c>
      <c r="G97" s="9" t="s">
        <v>62</v>
      </c>
      <c r="H97" s="117" t="s">
        <v>54</v>
      </c>
    </row>
    <row r="98" spans="1:8" s="6" customFormat="1" ht="39.950000000000003" customHeight="1" x14ac:dyDescent="0.15">
      <c r="A98" s="10">
        <f>SUBTOTAL(3,$B$1:B98)-2</f>
        <v>95</v>
      </c>
      <c r="B98" s="9" t="s">
        <v>886</v>
      </c>
      <c r="C98" s="125" t="str">
        <f t="shared" si="1"/>
        <v>やっきょくまつもときよし　かわごえなみきてん</v>
      </c>
      <c r="D98" s="9" t="s">
        <v>887</v>
      </c>
      <c r="E98" s="16" t="s">
        <v>888</v>
      </c>
      <c r="F98" s="9" t="s">
        <v>889</v>
      </c>
      <c r="G98" s="9" t="s">
        <v>62</v>
      </c>
      <c r="H98" s="117" t="s">
        <v>54</v>
      </c>
    </row>
    <row r="99" spans="1:8" s="6" customFormat="1" ht="39.950000000000003" customHeight="1" x14ac:dyDescent="0.15">
      <c r="A99" s="10">
        <f>SUBTOTAL(3,$B$1:B99)-2</f>
        <v>96</v>
      </c>
      <c r="B99" s="137" t="s">
        <v>743</v>
      </c>
      <c r="C99" s="125" t="str">
        <f t="shared" si="1"/>
        <v>やっきょくまつもときよしざ・まーけっとぷれいすかわごえまとばてん</v>
      </c>
      <c r="D99" s="9" t="s">
        <v>590</v>
      </c>
      <c r="E99" s="16" t="s">
        <v>591</v>
      </c>
      <c r="F99" s="126" t="s">
        <v>592</v>
      </c>
      <c r="G99" s="9" t="s">
        <v>62</v>
      </c>
      <c r="H99" s="10" t="s">
        <v>54</v>
      </c>
    </row>
    <row r="100" spans="1:8" s="6" customFormat="1" ht="39.950000000000003" customHeight="1" x14ac:dyDescent="0.15">
      <c r="A100" s="10">
        <f>SUBTOTAL(3,$B$1:B100)-2</f>
        <v>97</v>
      </c>
      <c r="B100" s="136" t="s">
        <v>706</v>
      </c>
      <c r="C100" s="125" t="str">
        <f t="shared" si="1"/>
        <v>やまだやっきょく</v>
      </c>
      <c r="D100" s="118">
        <v>3500822</v>
      </c>
      <c r="E100" s="9" t="s">
        <v>261</v>
      </c>
      <c r="F100" s="126" t="s">
        <v>344</v>
      </c>
      <c r="G100" s="9" t="s">
        <v>62</v>
      </c>
      <c r="H100" s="117" t="s">
        <v>54</v>
      </c>
    </row>
    <row r="101" spans="1:8" s="6" customFormat="1" ht="39.950000000000003" customHeight="1" x14ac:dyDescent="0.15">
      <c r="A101" s="10">
        <f>SUBTOTAL(3,$B$1:B101)-2</f>
        <v>98</v>
      </c>
      <c r="B101" s="10" t="s">
        <v>881</v>
      </c>
      <c r="C101" s="125" t="str">
        <f t="shared" si="1"/>
        <v>ゆうひどうやっきょく　かわごえにしぐちてん</v>
      </c>
      <c r="D101" s="10" t="s">
        <v>122</v>
      </c>
      <c r="E101" s="14" t="s">
        <v>159</v>
      </c>
      <c r="F101" s="126" t="s">
        <v>160</v>
      </c>
      <c r="G101" s="9" t="s">
        <v>63</v>
      </c>
      <c r="H101" s="117" t="s">
        <v>54</v>
      </c>
    </row>
    <row r="102" spans="1:8" ht="24" customHeight="1" x14ac:dyDescent="0.15"/>
    <row r="103" spans="1:8" ht="24" customHeight="1" x14ac:dyDescent="0.15"/>
    <row r="104" spans="1:8" ht="24" customHeight="1" x14ac:dyDescent="0.15"/>
    <row r="105" spans="1:8" ht="24" customHeight="1" x14ac:dyDescent="0.15"/>
    <row r="106" spans="1:8" ht="24" customHeight="1" x14ac:dyDescent="0.15"/>
    <row r="107" spans="1:8" ht="24" customHeight="1" x14ac:dyDescent="0.15"/>
  </sheetData>
  <autoFilter ref="B3:H101" xr:uid="{00000000-0009-0000-0000-000001000000}">
    <filterColumn colId="0">
      <filters>
        <filter val="あおい調剤薬局　霞ヶ関店"/>
        <filter val="あおい調剤薬局　石原店"/>
        <filter val="あおい調剤薬局　川越よつや店"/>
        <filter val="あおい調剤薬局　川越鴨田店"/>
      </filters>
    </filterColumn>
    <sortState xmlns:xlrd2="http://schemas.microsoft.com/office/spreadsheetml/2017/richdata2" ref="B4:H101">
      <sortCondition ref="C3:C74"/>
    </sortState>
  </autoFilter>
  <mergeCells count="2">
    <mergeCell ref="B1:H1"/>
    <mergeCell ref="F2:H2"/>
  </mergeCells>
  <phoneticPr fontId="2" type="Hiragana"/>
  <printOptions horizontalCentered="1"/>
  <pageMargins left="0" right="0" top="0.89" bottom="0.78740157480314965" header="0.88" footer="0.51181102362204722"/>
  <pageSetup paperSize="9" scale="69" fitToHeight="0" orientation="landscape" r:id="rId1"/>
  <headerFooter alignWithMargins="0">
    <oddFooter xml:space="preserve">&amp;C&amp;P/&amp;N&amp;R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4"/>
  <sheetViews>
    <sheetView view="pageBreakPreview" zoomScale="60" zoomScaleNormal="75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B10" sqref="B10"/>
    </sheetView>
  </sheetViews>
  <sheetFormatPr defaultColWidth="8.875" defaultRowHeight="16.149999999999999" customHeight="1" x14ac:dyDescent="0.15"/>
  <cols>
    <col min="1" max="1" width="8.875" style="2"/>
    <col min="2" max="2" width="50.5" style="2" customWidth="1"/>
    <col min="3" max="3" width="44.5" style="2" customWidth="1"/>
    <col min="4" max="4" width="16.125" style="2" customWidth="1"/>
    <col min="5" max="5" width="35.25" style="18" customWidth="1"/>
    <col min="6" max="6" width="21.625" style="2" customWidth="1"/>
    <col min="7" max="7" width="12.625" style="2" customWidth="1"/>
    <col min="8" max="8" width="16.875" style="2" customWidth="1"/>
    <col min="9" max="16384" width="8.875" style="2"/>
  </cols>
  <sheetData>
    <row r="1" spans="1:8" ht="42" customHeight="1" x14ac:dyDescent="0.15">
      <c r="B1" s="150" t="s">
        <v>642</v>
      </c>
      <c r="C1" s="150"/>
      <c r="D1" s="150"/>
      <c r="E1" s="150"/>
      <c r="F1" s="150"/>
      <c r="G1" s="150"/>
      <c r="H1" s="150"/>
    </row>
    <row r="2" spans="1:8" ht="42" customHeight="1" x14ac:dyDescent="0.15">
      <c r="E2" s="23"/>
      <c r="G2" s="152"/>
      <c r="H2" s="152"/>
    </row>
    <row r="3" spans="1:8" s="6" customFormat="1" ht="30" customHeight="1" x14ac:dyDescent="0.15">
      <c r="A3" s="4" t="s">
        <v>217</v>
      </c>
      <c r="B3" s="4" t="s">
        <v>33</v>
      </c>
      <c r="C3" s="4" t="s">
        <v>770</v>
      </c>
      <c r="D3" s="4" t="s">
        <v>34</v>
      </c>
      <c r="E3" s="19" t="s">
        <v>35</v>
      </c>
      <c r="F3" s="4" t="s">
        <v>36</v>
      </c>
      <c r="G3" s="4" t="s">
        <v>61</v>
      </c>
      <c r="H3" s="4" t="s">
        <v>37</v>
      </c>
    </row>
    <row r="4" spans="1:8" s="6" customFormat="1" ht="59.45" customHeight="1" x14ac:dyDescent="0.15">
      <c r="A4" s="10">
        <f>SUBTOTAL(3,$B$1:B4)-2</f>
        <v>1</v>
      </c>
      <c r="B4" s="136" t="s">
        <v>771</v>
      </c>
      <c r="C4" s="119" t="str">
        <f t="shared" ref="C4:C8" si="0">PHONETIC(B4)</f>
        <v>ほうもんかんごすてーしょんまほろば</v>
      </c>
      <c r="D4" s="118">
        <v>3500036</v>
      </c>
      <c r="E4" s="9" t="s">
        <v>643</v>
      </c>
      <c r="F4" s="126" t="s">
        <v>644</v>
      </c>
      <c r="G4" s="9" t="s">
        <v>63</v>
      </c>
      <c r="H4" s="117" t="s">
        <v>645</v>
      </c>
    </row>
    <row r="5" spans="1:8" s="6" customFormat="1" ht="59.45" customHeight="1" x14ac:dyDescent="0.15">
      <c r="A5" s="10">
        <v>2</v>
      </c>
      <c r="B5" s="136" t="s">
        <v>805</v>
      </c>
      <c r="C5" s="119" t="str">
        <f t="shared" si="0"/>
        <v>ほうもんかんごすてーしょん　ＧＩＦＴ</v>
      </c>
      <c r="D5" s="118" t="s">
        <v>806</v>
      </c>
      <c r="E5" s="9" t="s">
        <v>807</v>
      </c>
      <c r="F5" s="126" t="s">
        <v>808</v>
      </c>
      <c r="G5" s="9" t="s">
        <v>809</v>
      </c>
      <c r="H5" s="117" t="s">
        <v>645</v>
      </c>
    </row>
    <row r="6" spans="1:8" s="6" customFormat="1" ht="59.45" customHeight="1" x14ac:dyDescent="0.15">
      <c r="A6" s="10">
        <v>3</v>
      </c>
      <c r="B6" s="136" t="s">
        <v>841</v>
      </c>
      <c r="C6" s="119" t="str">
        <f t="shared" si="0"/>
        <v>ほうもんかんごすてーしょん　むぎ</v>
      </c>
      <c r="D6" s="118" t="s">
        <v>125</v>
      </c>
      <c r="E6" s="16" t="s">
        <v>842</v>
      </c>
      <c r="F6" s="126" t="s">
        <v>843</v>
      </c>
      <c r="G6" s="9" t="s">
        <v>62</v>
      </c>
      <c r="H6" s="117" t="s">
        <v>645</v>
      </c>
    </row>
    <row r="7" spans="1:8" s="6" customFormat="1" ht="59.45" customHeight="1" x14ac:dyDescent="0.15">
      <c r="A7" s="10">
        <v>4</v>
      </c>
      <c r="B7" s="136" t="s">
        <v>858</v>
      </c>
      <c r="C7" s="119" t="str">
        <f t="shared" si="0"/>
        <v>ほうもんかんごすてーしょんあやめかみふくおか</v>
      </c>
      <c r="D7" s="118" t="s">
        <v>860</v>
      </c>
      <c r="E7" s="16" t="s">
        <v>861</v>
      </c>
      <c r="F7" s="126" t="s">
        <v>862</v>
      </c>
      <c r="G7" s="9" t="s">
        <v>62</v>
      </c>
      <c r="H7" s="117" t="s">
        <v>645</v>
      </c>
    </row>
    <row r="8" spans="1:8" s="6" customFormat="1" ht="59.45" customHeight="1" x14ac:dyDescent="0.15">
      <c r="A8" s="10">
        <v>5</v>
      </c>
      <c r="B8" s="136" t="s">
        <v>859</v>
      </c>
      <c r="C8" s="119" t="str">
        <f t="shared" si="0"/>
        <v>ほうもんかんごすてーしょんあやめかわごえきた</v>
      </c>
      <c r="D8" s="118" t="s">
        <v>863</v>
      </c>
      <c r="E8" s="16" t="s">
        <v>864</v>
      </c>
      <c r="F8" s="126" t="s">
        <v>865</v>
      </c>
      <c r="G8" s="9" t="s">
        <v>62</v>
      </c>
      <c r="H8" s="117" t="s">
        <v>645</v>
      </c>
    </row>
    <row r="9" spans="1:8" s="6" customFormat="1" ht="59.45" customHeight="1" x14ac:dyDescent="0.15">
      <c r="A9" s="10">
        <v>6</v>
      </c>
      <c r="B9" s="136" t="s">
        <v>870</v>
      </c>
      <c r="C9" s="119" t="str">
        <f t="shared" ref="C9:C12" si="1">PHONETIC(B9)</f>
        <v>ほうもんかんごすてーしょんかえりえみなみおおつか</v>
      </c>
      <c r="D9" s="118" t="s">
        <v>646</v>
      </c>
      <c r="E9" s="16" t="s">
        <v>871</v>
      </c>
      <c r="F9" s="126" t="s">
        <v>872</v>
      </c>
      <c r="G9" s="9" t="s">
        <v>62</v>
      </c>
      <c r="H9" s="117" t="s">
        <v>645</v>
      </c>
    </row>
    <row r="10" spans="1:8" s="6" customFormat="1" ht="59.45" customHeight="1" x14ac:dyDescent="0.15">
      <c r="A10" s="10">
        <v>7</v>
      </c>
      <c r="B10" s="136" t="s">
        <v>931</v>
      </c>
      <c r="C10" s="119" t="str">
        <f t="shared" si="1"/>
        <v>なずなほうもんかんごすてーしょん</v>
      </c>
      <c r="D10" s="118" t="s">
        <v>910</v>
      </c>
      <c r="E10" s="16" t="s">
        <v>911</v>
      </c>
      <c r="F10" s="126" t="s">
        <v>912</v>
      </c>
      <c r="G10" s="9" t="s">
        <v>62</v>
      </c>
      <c r="H10" s="117" t="s">
        <v>645</v>
      </c>
    </row>
    <row r="11" spans="1:8" s="6" customFormat="1" ht="59.45" customHeight="1" x14ac:dyDescent="0.15">
      <c r="A11" s="10">
        <v>8</v>
      </c>
      <c r="B11" s="136" t="s">
        <v>932</v>
      </c>
      <c r="C11" s="119" t="str">
        <f>PHONETIC(B11)</f>
        <v>きらめきほうもんかんごりはびりすてーしょん</v>
      </c>
      <c r="D11" s="149" t="s">
        <v>913</v>
      </c>
      <c r="E11" s="148" t="s">
        <v>914</v>
      </c>
      <c r="F11" s="126" t="s">
        <v>915</v>
      </c>
      <c r="G11" s="9" t="s">
        <v>62</v>
      </c>
      <c r="H11" s="117" t="s">
        <v>645</v>
      </c>
    </row>
    <row r="12" spans="1:8" s="6" customFormat="1" ht="59.45" customHeight="1" x14ac:dyDescent="0.15">
      <c r="A12" s="10">
        <v>9</v>
      </c>
      <c r="B12" s="136" t="s">
        <v>933</v>
      </c>
      <c r="C12" s="119" t="str">
        <f t="shared" si="1"/>
        <v>りぷらすほうもんかんごすてーしょんかわごえ</v>
      </c>
      <c r="D12" s="149" t="s">
        <v>928</v>
      </c>
      <c r="E12" s="148" t="s">
        <v>929</v>
      </c>
      <c r="F12" s="126" t="s">
        <v>930</v>
      </c>
      <c r="G12" s="9" t="s">
        <v>62</v>
      </c>
      <c r="H12" s="117" t="s">
        <v>645</v>
      </c>
    </row>
    <row r="13" spans="1:8" ht="24" customHeight="1" x14ac:dyDescent="0.15"/>
    <row r="14" spans="1:8" ht="24" customHeight="1" x14ac:dyDescent="0.15"/>
  </sheetData>
  <autoFilter ref="B3:H4" xr:uid="{00000000-0009-0000-0000-000002000000}"/>
  <mergeCells count="2">
    <mergeCell ref="B1:H1"/>
    <mergeCell ref="G2:H2"/>
  </mergeCells>
  <phoneticPr fontId="2" type="Hiragana"/>
  <printOptions horizontalCentered="1"/>
  <pageMargins left="0" right="0" top="0.89" bottom="0.78740157480314965" header="0.88" footer="0.51181102362204722"/>
  <pageSetup paperSize="9" scale="68" orientation="landscape" r:id="rId1"/>
  <headerFooter alignWithMargins="0">
    <oddFooter xml:space="preserve">&amp;C&amp;P/&amp;N&amp;R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zoomScale="75" zoomScaleNormal="75" workbookViewId="0">
      <pane xSplit="3" ySplit="1" topLeftCell="F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45.75" style="2" customWidth="1"/>
    <col min="5" max="5" width="15.25" style="2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5" s="6" customFormat="1" ht="30" customHeight="1" x14ac:dyDescent="0.15">
      <c r="A1" s="6" t="s">
        <v>362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184</v>
      </c>
      <c r="G1" s="4" t="s">
        <v>185</v>
      </c>
      <c r="H1" s="4" t="s">
        <v>58</v>
      </c>
      <c r="I1" s="4" t="s">
        <v>61</v>
      </c>
      <c r="J1" s="4" t="s">
        <v>37</v>
      </c>
      <c r="K1" s="4" t="s">
        <v>128</v>
      </c>
      <c r="L1" s="5" t="s">
        <v>55</v>
      </c>
      <c r="M1" s="5" t="s">
        <v>56</v>
      </c>
      <c r="N1" s="5" t="s">
        <v>57</v>
      </c>
    </row>
    <row r="2" spans="1:15" s="6" customFormat="1" ht="30" customHeight="1" x14ac:dyDescent="0.15">
      <c r="A2" s="6">
        <f>SUBTOTAL(3,$B$1:B2)-1</f>
        <v>1</v>
      </c>
      <c r="B2" s="68" t="s">
        <v>364</v>
      </c>
      <c r="C2" s="68" t="s">
        <v>365</v>
      </c>
      <c r="D2" s="68" t="s">
        <v>120</v>
      </c>
      <c r="E2" s="68" t="s">
        <v>366</v>
      </c>
      <c r="F2" s="83" t="s">
        <v>202</v>
      </c>
      <c r="G2" s="68" t="s">
        <v>203</v>
      </c>
      <c r="H2" s="72" t="s">
        <v>59</v>
      </c>
      <c r="I2" s="72" t="s">
        <v>62</v>
      </c>
      <c r="J2" s="72" t="s">
        <v>45</v>
      </c>
      <c r="K2" s="72" t="s">
        <v>204</v>
      </c>
      <c r="L2" s="73">
        <v>38961</v>
      </c>
      <c r="M2" s="73">
        <v>39845</v>
      </c>
      <c r="N2" s="73" t="s">
        <v>87</v>
      </c>
    </row>
    <row r="3" spans="1:15" s="6" customFormat="1" ht="30" customHeight="1" thickBot="1" x14ac:dyDescent="0.2">
      <c r="A3" s="6">
        <f>SUBTOTAL(3,$B$1:B3)-1</f>
        <v>2</v>
      </c>
      <c r="B3" s="67" t="s">
        <v>27</v>
      </c>
      <c r="C3" s="67" t="s">
        <v>28</v>
      </c>
      <c r="D3" s="67" t="s">
        <v>29</v>
      </c>
      <c r="E3" s="67" t="s">
        <v>30</v>
      </c>
      <c r="F3" s="67" t="s">
        <v>32</v>
      </c>
      <c r="G3" s="67" t="s">
        <v>213</v>
      </c>
      <c r="H3" s="67" t="s">
        <v>59</v>
      </c>
      <c r="I3" s="67" t="s">
        <v>62</v>
      </c>
      <c r="J3" s="67" t="s">
        <v>31</v>
      </c>
      <c r="K3" s="67" t="s">
        <v>32</v>
      </c>
      <c r="L3" s="78">
        <v>38961</v>
      </c>
      <c r="M3" s="78"/>
      <c r="N3" s="78"/>
    </row>
    <row r="4" spans="1:15" s="6" customFormat="1" ht="30" customHeight="1" thickTop="1" x14ac:dyDescent="0.15">
      <c r="A4" s="6">
        <f>SUBTOTAL(3,$B$1:B4)-1</f>
        <v>3</v>
      </c>
      <c r="B4" s="85" t="s">
        <v>378</v>
      </c>
      <c r="C4" s="85" t="s">
        <v>4</v>
      </c>
      <c r="D4" s="85" t="s">
        <v>5</v>
      </c>
      <c r="E4" s="85" t="s">
        <v>6</v>
      </c>
      <c r="F4" s="86" t="s">
        <v>215</v>
      </c>
      <c r="G4" s="85" t="s">
        <v>5</v>
      </c>
      <c r="H4" s="70" t="s">
        <v>59</v>
      </c>
      <c r="I4" s="70" t="s">
        <v>62</v>
      </c>
      <c r="J4" s="70" t="s">
        <v>7</v>
      </c>
      <c r="K4" s="70" t="s">
        <v>39</v>
      </c>
      <c r="L4" s="82">
        <v>39022</v>
      </c>
      <c r="M4" s="82"/>
      <c r="N4" s="82"/>
    </row>
    <row r="5" spans="1:15" s="6" customFormat="1" ht="30" customHeight="1" x14ac:dyDescent="0.15">
      <c r="A5" s="6">
        <f>SUBTOTAL(3,$B$1:B5)-1</f>
        <v>4</v>
      </c>
      <c r="B5" s="66" t="s">
        <v>9</v>
      </c>
      <c r="C5" s="66" t="s">
        <v>10</v>
      </c>
      <c r="D5" s="66" t="s">
        <v>11</v>
      </c>
      <c r="E5" s="66" t="s">
        <v>382</v>
      </c>
      <c r="F5" s="71" t="s">
        <v>212</v>
      </c>
      <c r="G5" s="66" t="s">
        <v>473</v>
      </c>
      <c r="H5" s="66" t="s">
        <v>59</v>
      </c>
      <c r="I5" s="66" t="s">
        <v>62</v>
      </c>
      <c r="J5" s="66" t="s">
        <v>12</v>
      </c>
      <c r="K5" s="66" t="s">
        <v>40</v>
      </c>
      <c r="L5" s="73">
        <v>39022</v>
      </c>
      <c r="M5" s="73"/>
      <c r="N5" s="73"/>
    </row>
    <row r="6" spans="1:15" s="6" customFormat="1" ht="30" customHeight="1" x14ac:dyDescent="0.15">
      <c r="A6" s="6">
        <f>SUBTOTAL(3,$B$1:B6)-1</f>
        <v>5</v>
      </c>
      <c r="B6" s="87" t="s">
        <v>9</v>
      </c>
      <c r="C6" s="87" t="s">
        <v>10</v>
      </c>
      <c r="D6" s="87" t="s">
        <v>11</v>
      </c>
      <c r="E6" s="66" t="s">
        <v>383</v>
      </c>
      <c r="F6" s="88" t="s">
        <v>212</v>
      </c>
      <c r="G6" s="66" t="s">
        <v>473</v>
      </c>
      <c r="H6" s="66" t="s">
        <v>59</v>
      </c>
      <c r="I6" s="66" t="s">
        <v>62</v>
      </c>
      <c r="J6" s="66" t="s">
        <v>13</v>
      </c>
      <c r="K6" s="66" t="s">
        <v>47</v>
      </c>
      <c r="L6" s="73">
        <v>39022</v>
      </c>
      <c r="M6" s="73"/>
      <c r="N6" s="73"/>
    </row>
    <row r="7" spans="1:15" s="6" customFormat="1" ht="30" customHeight="1" x14ac:dyDescent="0.15">
      <c r="A7" s="6">
        <f>SUBTOTAL(3,$B$1:B7)-1</f>
        <v>6</v>
      </c>
      <c r="B7" s="87" t="s">
        <v>9</v>
      </c>
      <c r="C7" s="87" t="s">
        <v>10</v>
      </c>
      <c r="D7" s="87" t="s">
        <v>11</v>
      </c>
      <c r="E7" s="87" t="s">
        <v>384</v>
      </c>
      <c r="F7" s="88" t="s">
        <v>212</v>
      </c>
      <c r="G7" s="66" t="s">
        <v>473</v>
      </c>
      <c r="H7" s="66" t="s">
        <v>59</v>
      </c>
      <c r="I7" s="66" t="s">
        <v>62</v>
      </c>
      <c r="J7" s="66" t="s">
        <v>7</v>
      </c>
      <c r="K7" s="66" t="s">
        <v>476</v>
      </c>
      <c r="L7" s="73">
        <v>39022</v>
      </c>
      <c r="M7" s="73"/>
      <c r="N7" s="73"/>
    </row>
    <row r="8" spans="1:15" s="6" customFormat="1" ht="30" customHeight="1" x14ac:dyDescent="0.15">
      <c r="A8" s="6">
        <f>SUBTOTAL(3,$B$1:B8)-1</f>
        <v>7</v>
      </c>
      <c r="B8" s="87" t="s">
        <v>9</v>
      </c>
      <c r="C8" s="87" t="s">
        <v>10</v>
      </c>
      <c r="D8" s="87" t="s">
        <v>11</v>
      </c>
      <c r="E8" s="87" t="s">
        <v>382</v>
      </c>
      <c r="F8" s="88" t="s">
        <v>212</v>
      </c>
      <c r="G8" s="66" t="s">
        <v>473</v>
      </c>
      <c r="H8" s="66" t="s">
        <v>59</v>
      </c>
      <c r="I8" s="66" t="s">
        <v>62</v>
      </c>
      <c r="J8" s="66" t="s">
        <v>8</v>
      </c>
      <c r="K8" s="66" t="s">
        <v>86</v>
      </c>
      <c r="L8" s="73">
        <v>39022</v>
      </c>
      <c r="M8" s="73">
        <v>39356</v>
      </c>
      <c r="N8" s="73" t="s">
        <v>87</v>
      </c>
    </row>
    <row r="9" spans="1:15" s="6" customFormat="1" ht="30" customHeight="1" x14ac:dyDescent="0.15">
      <c r="A9" s="6">
        <f>SUBTOTAL(3,$B$1:B9)-1</f>
        <v>8</v>
      </c>
      <c r="B9" s="87" t="s">
        <v>9</v>
      </c>
      <c r="C9" s="87" t="s">
        <v>10</v>
      </c>
      <c r="D9" s="87" t="s">
        <v>11</v>
      </c>
      <c r="E9" s="87" t="s">
        <v>383</v>
      </c>
      <c r="F9" s="88" t="s">
        <v>212</v>
      </c>
      <c r="G9" s="66" t="s">
        <v>473</v>
      </c>
      <c r="H9" s="66" t="s">
        <v>59</v>
      </c>
      <c r="I9" s="66" t="s">
        <v>62</v>
      </c>
      <c r="J9" s="66" t="s">
        <v>3</v>
      </c>
      <c r="K9" s="66" t="s">
        <v>38</v>
      </c>
      <c r="L9" s="73">
        <v>39022</v>
      </c>
      <c r="M9" s="73"/>
      <c r="N9" s="73"/>
    </row>
    <row r="10" spans="1:15" s="6" customFormat="1" ht="30" customHeight="1" thickBot="1" x14ac:dyDescent="0.2">
      <c r="A10" s="6">
        <f>SUBTOTAL(3,$B$1:B10)-1</f>
        <v>9</v>
      </c>
      <c r="B10" s="67" t="s">
        <v>9</v>
      </c>
      <c r="C10" s="67" t="s">
        <v>10</v>
      </c>
      <c r="D10" s="67" t="s">
        <v>11</v>
      </c>
      <c r="E10" s="67" t="s">
        <v>384</v>
      </c>
      <c r="F10" s="76" t="s">
        <v>212</v>
      </c>
      <c r="G10" s="67" t="s">
        <v>473</v>
      </c>
      <c r="H10" s="67" t="s">
        <v>59</v>
      </c>
      <c r="I10" s="67" t="s">
        <v>62</v>
      </c>
      <c r="J10" s="67" t="s">
        <v>14</v>
      </c>
      <c r="K10" s="67" t="s">
        <v>477</v>
      </c>
      <c r="L10" s="78">
        <v>39022</v>
      </c>
      <c r="M10" s="78"/>
      <c r="N10" s="78"/>
    </row>
    <row r="11" spans="1:15" s="6" customFormat="1" ht="30" customHeight="1" thickTop="1" x14ac:dyDescent="0.15">
      <c r="A11" s="6">
        <f>SUBTOTAL(3,$B$1:B11)-1</f>
        <v>10</v>
      </c>
      <c r="B11" s="85" t="s">
        <v>23</v>
      </c>
      <c r="C11" s="85" t="s">
        <v>15</v>
      </c>
      <c r="D11" s="85" t="s">
        <v>24</v>
      </c>
      <c r="E11" s="85" t="s">
        <v>25</v>
      </c>
      <c r="F11" s="86" t="s">
        <v>207</v>
      </c>
      <c r="G11" s="85" t="s">
        <v>24</v>
      </c>
      <c r="H11" s="70" t="s">
        <v>59</v>
      </c>
      <c r="I11" s="70" t="s">
        <v>63</v>
      </c>
      <c r="J11" s="70" t="s">
        <v>8</v>
      </c>
      <c r="K11" s="70" t="s">
        <v>26</v>
      </c>
      <c r="L11" s="82">
        <v>39114</v>
      </c>
      <c r="M11" s="82"/>
      <c r="N11" s="82"/>
      <c r="O11" s="6" t="s">
        <v>485</v>
      </c>
    </row>
    <row r="12" spans="1:15" s="6" customFormat="1" ht="30" customHeight="1" x14ac:dyDescent="0.15">
      <c r="A12" s="6">
        <f>SUBTOTAL(3,$B$1:B12)-1</f>
        <v>11</v>
      </c>
      <c r="B12" s="87" t="s">
        <v>21</v>
      </c>
      <c r="C12" s="87" t="s">
        <v>15</v>
      </c>
      <c r="D12" s="87" t="s">
        <v>371</v>
      </c>
      <c r="E12" s="87" t="s">
        <v>22</v>
      </c>
      <c r="F12" s="88" t="s">
        <v>207</v>
      </c>
      <c r="G12" s="87" t="s">
        <v>24</v>
      </c>
      <c r="H12" s="66" t="s">
        <v>59</v>
      </c>
      <c r="I12" s="66" t="s">
        <v>63</v>
      </c>
      <c r="J12" s="66" t="s">
        <v>3</v>
      </c>
      <c r="K12" s="66" t="s">
        <v>89</v>
      </c>
      <c r="L12" s="73">
        <v>39114</v>
      </c>
      <c r="M12" s="73">
        <v>40942</v>
      </c>
      <c r="N12" s="73"/>
    </row>
    <row r="13" spans="1:15" s="6" customFormat="1" ht="30" customHeight="1" thickBot="1" x14ac:dyDescent="0.2">
      <c r="A13" s="6">
        <f>SUBTOTAL(3,$B$1:B13)-1</f>
        <v>12</v>
      </c>
      <c r="B13" s="67" t="s">
        <v>41</v>
      </c>
      <c r="C13" s="67" t="s">
        <v>379</v>
      </c>
      <c r="D13" s="67" t="s">
        <v>42</v>
      </c>
      <c r="E13" s="67" t="s">
        <v>380</v>
      </c>
      <c r="F13" s="67" t="s">
        <v>44</v>
      </c>
      <c r="G13" s="67" t="s">
        <v>42</v>
      </c>
      <c r="H13" s="67" t="s">
        <v>59</v>
      </c>
      <c r="I13" s="67" t="s">
        <v>62</v>
      </c>
      <c r="J13" s="67" t="s">
        <v>43</v>
      </c>
      <c r="K13" s="67" t="s">
        <v>44</v>
      </c>
      <c r="L13" s="78">
        <v>39114</v>
      </c>
      <c r="M13" s="78"/>
      <c r="N13" s="78"/>
    </row>
    <row r="14" spans="1:15" s="6" customFormat="1" ht="30" customHeight="1" thickTop="1" x14ac:dyDescent="0.15">
      <c r="A14" s="6">
        <f>SUBTOTAL(3,$B$1:B14)-1</f>
        <v>13</v>
      </c>
      <c r="B14" s="81" t="s">
        <v>72</v>
      </c>
      <c r="C14" s="81" t="s">
        <v>367</v>
      </c>
      <c r="D14" s="81" t="s">
        <v>123</v>
      </c>
      <c r="E14" s="81" t="s">
        <v>368</v>
      </c>
      <c r="F14" s="86" t="s">
        <v>248</v>
      </c>
      <c r="G14" s="89" t="s">
        <v>216</v>
      </c>
      <c r="H14" s="81" t="s">
        <v>60</v>
      </c>
      <c r="I14" s="81" t="s">
        <v>62</v>
      </c>
      <c r="J14" s="81" t="s">
        <v>45</v>
      </c>
      <c r="K14" s="81" t="s">
        <v>73</v>
      </c>
      <c r="L14" s="82">
        <v>39173</v>
      </c>
      <c r="M14" s="82">
        <v>40198</v>
      </c>
      <c r="N14" s="82" t="s">
        <v>249</v>
      </c>
    </row>
    <row r="15" spans="1:15" s="6" customFormat="1" ht="30" customHeight="1" x14ac:dyDescent="0.15">
      <c r="A15" s="6">
        <f>SUBTOTAL(3,$B$1:B15)-1</f>
        <v>14</v>
      </c>
      <c r="B15" s="72" t="s">
        <v>74</v>
      </c>
      <c r="C15" s="72" t="s">
        <v>369</v>
      </c>
      <c r="D15" s="72" t="s">
        <v>126</v>
      </c>
      <c r="E15" s="72" t="s">
        <v>370</v>
      </c>
      <c r="F15" s="83" t="s">
        <v>208</v>
      </c>
      <c r="G15" s="72" t="s">
        <v>126</v>
      </c>
      <c r="H15" s="72" t="s">
        <v>60</v>
      </c>
      <c r="I15" s="72" t="s">
        <v>62</v>
      </c>
      <c r="J15" s="72" t="s">
        <v>45</v>
      </c>
      <c r="K15" s="72" t="s">
        <v>76</v>
      </c>
      <c r="L15" s="73">
        <v>39173</v>
      </c>
      <c r="M15" s="73"/>
      <c r="N15" s="73"/>
    </row>
    <row r="16" spans="1:15" s="6" customFormat="1" ht="30" customHeight="1" x14ac:dyDescent="0.15">
      <c r="A16" s="6">
        <f>SUBTOTAL(3,$B$1:B16)-1</f>
        <v>15</v>
      </c>
      <c r="B16" s="87" t="s">
        <v>23</v>
      </c>
      <c r="C16" s="87" t="s">
        <v>15</v>
      </c>
      <c r="D16" s="87" t="s">
        <v>24</v>
      </c>
      <c r="E16" s="87" t="s">
        <v>25</v>
      </c>
      <c r="F16" s="71" t="s">
        <v>207</v>
      </c>
      <c r="G16" s="87" t="s">
        <v>24</v>
      </c>
      <c r="H16" s="66" t="s">
        <v>356</v>
      </c>
      <c r="I16" s="66" t="s">
        <v>62</v>
      </c>
      <c r="J16" s="66" t="s">
        <v>13</v>
      </c>
      <c r="K16" s="66" t="s">
        <v>65</v>
      </c>
      <c r="L16" s="73">
        <v>39173</v>
      </c>
      <c r="M16" s="73"/>
      <c r="N16" s="73"/>
    </row>
    <row r="17" spans="1:14" s="6" customFormat="1" ht="30" customHeight="1" x14ac:dyDescent="0.15">
      <c r="A17" s="6">
        <f>SUBTOTAL(3,$B$1:B17)-1</f>
        <v>16</v>
      </c>
      <c r="B17" s="87" t="s">
        <v>71</v>
      </c>
      <c r="C17" s="87" t="s">
        <v>372</v>
      </c>
      <c r="D17" s="87" t="s">
        <v>108</v>
      </c>
      <c r="E17" s="87" t="s">
        <v>373</v>
      </c>
      <c r="F17" s="71" t="s">
        <v>206</v>
      </c>
      <c r="G17" s="87" t="s">
        <v>1</v>
      </c>
      <c r="H17" s="66" t="s">
        <v>60</v>
      </c>
      <c r="I17" s="66" t="s">
        <v>62</v>
      </c>
      <c r="J17" s="66" t="s">
        <v>3</v>
      </c>
      <c r="K17" s="66" t="s">
        <v>70</v>
      </c>
      <c r="L17" s="73">
        <v>39173</v>
      </c>
      <c r="M17" s="73"/>
      <c r="N17" s="73"/>
    </row>
    <row r="18" spans="1:14" s="6" customFormat="1" ht="30" customHeight="1" x14ac:dyDescent="0.15">
      <c r="A18" s="6">
        <f>SUBTOTAL(3,$B$1:B18)-1</f>
        <v>17</v>
      </c>
      <c r="B18" s="87" t="s">
        <v>374</v>
      </c>
      <c r="C18" s="87" t="s">
        <v>0</v>
      </c>
      <c r="D18" s="87" t="s">
        <v>1</v>
      </c>
      <c r="E18" s="87" t="s">
        <v>2</v>
      </c>
      <c r="F18" s="71" t="s">
        <v>206</v>
      </c>
      <c r="G18" s="87" t="s">
        <v>1</v>
      </c>
      <c r="H18" s="66" t="s">
        <v>356</v>
      </c>
      <c r="I18" s="66" t="s">
        <v>62</v>
      </c>
      <c r="J18" s="66" t="s">
        <v>3</v>
      </c>
      <c r="K18" s="66" t="s">
        <v>280</v>
      </c>
      <c r="L18" s="73">
        <v>39173</v>
      </c>
      <c r="M18" s="73">
        <v>40513</v>
      </c>
      <c r="N18" s="73"/>
    </row>
    <row r="19" spans="1:14" s="6" customFormat="1" ht="30" customHeight="1" x14ac:dyDescent="0.15">
      <c r="A19" s="6">
        <f>SUBTOTAL(3,$B$1:B19)-1</f>
        <v>18</v>
      </c>
      <c r="B19" s="66" t="s">
        <v>375</v>
      </c>
      <c r="C19" s="66" t="s">
        <v>0</v>
      </c>
      <c r="D19" s="66" t="s">
        <v>1</v>
      </c>
      <c r="E19" s="66" t="s">
        <v>2</v>
      </c>
      <c r="F19" s="71" t="s">
        <v>206</v>
      </c>
      <c r="G19" s="66" t="s">
        <v>1</v>
      </c>
      <c r="H19" s="66" t="s">
        <v>60</v>
      </c>
      <c r="I19" s="66" t="s">
        <v>62</v>
      </c>
      <c r="J19" s="66" t="s">
        <v>67</v>
      </c>
      <c r="K19" s="66" t="s">
        <v>68</v>
      </c>
      <c r="L19" s="73">
        <v>39173</v>
      </c>
      <c r="M19" s="73"/>
      <c r="N19" s="73"/>
    </row>
    <row r="20" spans="1:14" s="6" customFormat="1" ht="30" customHeight="1" x14ac:dyDescent="0.15">
      <c r="A20" s="6">
        <f>SUBTOTAL(3,$B$1:B20)-1</f>
        <v>19</v>
      </c>
      <c r="B20" s="66" t="s">
        <v>374</v>
      </c>
      <c r="C20" s="66" t="s">
        <v>0</v>
      </c>
      <c r="D20" s="66" t="s">
        <v>1</v>
      </c>
      <c r="E20" s="66" t="s">
        <v>2</v>
      </c>
      <c r="F20" s="71" t="s">
        <v>206</v>
      </c>
      <c r="G20" s="66" t="s">
        <v>1</v>
      </c>
      <c r="H20" s="66" t="s">
        <v>60</v>
      </c>
      <c r="I20" s="66" t="s">
        <v>62</v>
      </c>
      <c r="J20" s="66" t="s">
        <v>75</v>
      </c>
      <c r="K20" s="66" t="s">
        <v>69</v>
      </c>
      <c r="L20" s="73">
        <v>39173</v>
      </c>
      <c r="M20" s="73"/>
      <c r="N20" s="73"/>
    </row>
    <row r="21" spans="1:14" s="6" customFormat="1" ht="30" customHeight="1" thickBot="1" x14ac:dyDescent="0.2">
      <c r="A21" s="6">
        <f>SUBTOTAL(3,$B$1:B21)-1</f>
        <v>20</v>
      </c>
      <c r="B21" s="67" t="s">
        <v>16</v>
      </c>
      <c r="C21" s="67" t="s">
        <v>17</v>
      </c>
      <c r="D21" s="67" t="s">
        <v>18</v>
      </c>
      <c r="E21" s="67" t="s">
        <v>19</v>
      </c>
      <c r="F21" s="67" t="s">
        <v>20</v>
      </c>
      <c r="G21" s="67" t="s">
        <v>18</v>
      </c>
      <c r="H21" s="67" t="s">
        <v>59</v>
      </c>
      <c r="I21" s="67" t="s">
        <v>62</v>
      </c>
      <c r="J21" s="67" t="s">
        <v>12</v>
      </c>
      <c r="K21" s="67" t="s">
        <v>20</v>
      </c>
      <c r="L21" s="78">
        <v>39173</v>
      </c>
      <c r="M21" s="78"/>
      <c r="N21" s="78"/>
    </row>
    <row r="22" spans="1:14" s="6" customFormat="1" ht="30" customHeight="1" thickTop="1" thickBot="1" x14ac:dyDescent="0.2">
      <c r="A22" s="6">
        <f>SUBTOTAL(3,$B$1:B22)-1</f>
        <v>21</v>
      </c>
      <c r="B22" s="97" t="s">
        <v>97</v>
      </c>
      <c r="C22" s="97">
        <v>3501123</v>
      </c>
      <c r="D22" s="97" t="s">
        <v>115</v>
      </c>
      <c r="E22" s="97" t="s">
        <v>381</v>
      </c>
      <c r="F22" s="97" t="s">
        <v>96</v>
      </c>
      <c r="G22" s="97" t="s">
        <v>214</v>
      </c>
      <c r="H22" s="97" t="s">
        <v>60</v>
      </c>
      <c r="I22" s="97" t="s">
        <v>62</v>
      </c>
      <c r="J22" s="97" t="s">
        <v>31</v>
      </c>
      <c r="K22" s="97" t="s">
        <v>96</v>
      </c>
      <c r="L22" s="96">
        <v>39234</v>
      </c>
      <c r="M22" s="96"/>
      <c r="N22" s="96"/>
    </row>
    <row r="23" spans="1:14" s="6" customFormat="1" ht="30" customHeight="1" thickTop="1" thickBot="1" x14ac:dyDescent="0.2">
      <c r="A23" s="6">
        <f>SUBTOTAL(3,$B$1:B23)-1</f>
        <v>22</v>
      </c>
      <c r="B23" s="32" t="s">
        <v>23</v>
      </c>
      <c r="C23" s="32" t="s">
        <v>15</v>
      </c>
      <c r="D23" s="32" t="s">
        <v>24</v>
      </c>
      <c r="E23" s="32" t="s">
        <v>25</v>
      </c>
      <c r="F23" s="34" t="s">
        <v>207</v>
      </c>
      <c r="G23" s="32" t="s">
        <v>24</v>
      </c>
      <c r="H23" s="32" t="s">
        <v>60</v>
      </c>
      <c r="I23" s="32" t="s">
        <v>62</v>
      </c>
      <c r="J23" s="32" t="s">
        <v>45</v>
      </c>
      <c r="K23" s="32" t="s">
        <v>361</v>
      </c>
      <c r="L23" s="33">
        <v>39417</v>
      </c>
      <c r="M23" s="33">
        <v>41017</v>
      </c>
      <c r="N23" s="33"/>
    </row>
    <row r="24" spans="1:14" s="6" customFormat="1" ht="30" customHeight="1" thickTop="1" thickBot="1" x14ac:dyDescent="0.2">
      <c r="A24" s="6">
        <f>SUBTOTAL(3,$B$1:B24)-1</f>
        <v>23</v>
      </c>
      <c r="B24" s="35" t="s">
        <v>200</v>
      </c>
      <c r="C24" s="36" t="s">
        <v>240</v>
      </c>
      <c r="D24" s="35" t="s">
        <v>201</v>
      </c>
      <c r="E24" s="35" t="s">
        <v>363</v>
      </c>
      <c r="F24" s="37" t="s">
        <v>202</v>
      </c>
      <c r="G24" s="35" t="s">
        <v>203</v>
      </c>
      <c r="H24" s="35" t="s">
        <v>60</v>
      </c>
      <c r="I24" s="35" t="s">
        <v>62</v>
      </c>
      <c r="J24" s="35" t="s">
        <v>45</v>
      </c>
      <c r="K24" s="35" t="s">
        <v>46</v>
      </c>
      <c r="L24" s="33">
        <v>39845</v>
      </c>
      <c r="M24" s="33"/>
      <c r="N24" s="33"/>
    </row>
    <row r="25" spans="1:14" s="6" customFormat="1" ht="30" customHeight="1" thickTop="1" thickBot="1" x14ac:dyDescent="0.2">
      <c r="A25" s="6">
        <f>SUBTOTAL(3,$B$1:B25)-1</f>
        <v>24</v>
      </c>
      <c r="B25" s="32" t="s">
        <v>256</v>
      </c>
      <c r="C25" s="32" t="s">
        <v>10</v>
      </c>
      <c r="D25" s="32" t="s">
        <v>385</v>
      </c>
      <c r="E25" s="32" t="s">
        <v>386</v>
      </c>
      <c r="F25" s="34" t="s">
        <v>264</v>
      </c>
      <c r="G25" s="32" t="s">
        <v>259</v>
      </c>
      <c r="H25" s="32" t="s">
        <v>60</v>
      </c>
      <c r="I25" s="32" t="s">
        <v>62</v>
      </c>
      <c r="J25" s="32" t="s">
        <v>45</v>
      </c>
      <c r="K25" s="32" t="s">
        <v>387</v>
      </c>
      <c r="L25" s="33">
        <v>40269</v>
      </c>
      <c r="M25" s="33"/>
      <c r="N25" s="33"/>
    </row>
    <row r="26" spans="1:14" s="6" customFormat="1" ht="30" customHeight="1" thickTop="1" x14ac:dyDescent="0.15">
      <c r="A26" s="6">
        <f>SUBTOTAL(3,$B$1:B26)-1</f>
        <v>25</v>
      </c>
      <c r="B26" s="24" t="s">
        <v>278</v>
      </c>
      <c r="C26" s="24"/>
      <c r="D26" s="24" t="s">
        <v>376</v>
      </c>
      <c r="E26" s="24" t="s">
        <v>377</v>
      </c>
      <c r="F26" s="31" t="s">
        <v>206</v>
      </c>
      <c r="G26" s="24" t="s">
        <v>1</v>
      </c>
      <c r="H26" s="24" t="s">
        <v>60</v>
      </c>
      <c r="I26" s="24" t="s">
        <v>62</v>
      </c>
      <c r="J26" s="24" t="s">
        <v>45</v>
      </c>
      <c r="K26" s="24" t="s">
        <v>64</v>
      </c>
      <c r="L26" s="25">
        <v>40513</v>
      </c>
      <c r="M26" s="25"/>
      <c r="N26" s="25"/>
    </row>
    <row r="27" spans="1:14" ht="24" customHeight="1" x14ac:dyDescent="0.15">
      <c r="A27" s="6"/>
    </row>
    <row r="28" spans="1:14" ht="24" customHeight="1" x14ac:dyDescent="0.15">
      <c r="A28" s="6"/>
    </row>
    <row r="29" spans="1:14" ht="24" customHeight="1" x14ac:dyDescent="0.15">
      <c r="A29" s="6"/>
    </row>
    <row r="30" spans="1:14" ht="24" customHeight="1" x14ac:dyDescent="0.15">
      <c r="A30" s="6"/>
    </row>
    <row r="31" spans="1:14" ht="24" customHeight="1" x14ac:dyDescent="0.15">
      <c r="A31" s="6"/>
    </row>
    <row r="32" spans="1:14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16.149999999999999" customHeight="1" x14ac:dyDescent="0.15">
      <c r="A42" s="6"/>
    </row>
    <row r="43" spans="1:1" ht="16.149999999999999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</sheetData>
  <autoFilter ref="B1:N26" xr:uid="{00000000-0009-0000-0000-000003000000}"/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7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customWidth="1"/>
    <col min="4" max="4" width="27.125" style="18" customWidth="1"/>
    <col min="5" max="5" width="15.25" style="2" customWidth="1"/>
    <col min="6" max="6" width="32.125" style="2" customWidth="1"/>
    <col min="7" max="7" width="20.625" style="18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4" s="6" customFormat="1" ht="30" customHeight="1" x14ac:dyDescent="0.15">
      <c r="A1" s="6" t="s">
        <v>388</v>
      </c>
      <c r="B1" s="4" t="s">
        <v>33</v>
      </c>
      <c r="C1" s="4" t="s">
        <v>34</v>
      </c>
      <c r="D1" s="19" t="s">
        <v>35</v>
      </c>
      <c r="E1" s="4" t="s">
        <v>36</v>
      </c>
      <c r="F1" s="4" t="s">
        <v>184</v>
      </c>
      <c r="G1" s="19" t="s">
        <v>185</v>
      </c>
      <c r="H1" s="4" t="s">
        <v>58</v>
      </c>
      <c r="I1" s="4" t="s">
        <v>61</v>
      </c>
      <c r="J1" s="4" t="s">
        <v>37</v>
      </c>
      <c r="K1" s="4" t="s">
        <v>128</v>
      </c>
      <c r="L1" s="5" t="s">
        <v>55</v>
      </c>
      <c r="M1" s="5" t="s">
        <v>56</v>
      </c>
      <c r="N1" s="5" t="s">
        <v>57</v>
      </c>
    </row>
    <row r="2" spans="1:14" s="6" customFormat="1" ht="30" customHeight="1" x14ac:dyDescent="0.15">
      <c r="A2" s="6">
        <f>SUBTOTAL(3,$B$1:B2)-1</f>
        <v>1</v>
      </c>
      <c r="B2" s="66" t="s">
        <v>192</v>
      </c>
      <c r="C2" s="66" t="s">
        <v>407</v>
      </c>
      <c r="D2" s="71" t="s">
        <v>136</v>
      </c>
      <c r="E2" s="66" t="s">
        <v>408</v>
      </c>
      <c r="F2" s="71" t="s">
        <v>285</v>
      </c>
      <c r="G2" s="71" t="s">
        <v>211</v>
      </c>
      <c r="H2" s="66" t="s">
        <v>60</v>
      </c>
      <c r="I2" s="66" t="s">
        <v>62</v>
      </c>
      <c r="J2" s="72" t="s">
        <v>54</v>
      </c>
      <c r="K2" s="66" t="s">
        <v>84</v>
      </c>
      <c r="L2" s="73">
        <v>38930</v>
      </c>
      <c r="M2" s="73">
        <v>39234</v>
      </c>
      <c r="N2" s="73" t="s">
        <v>83</v>
      </c>
    </row>
    <row r="3" spans="1:14" s="6" customFormat="1" ht="30" customHeight="1" x14ac:dyDescent="0.15">
      <c r="A3" s="6">
        <f>SUBTOTAL(3,$B$1:B3)-1</f>
        <v>2</v>
      </c>
      <c r="B3" s="66" t="s">
        <v>48</v>
      </c>
      <c r="C3" s="66" t="s">
        <v>422</v>
      </c>
      <c r="D3" s="71" t="s">
        <v>132</v>
      </c>
      <c r="E3" s="66" t="s">
        <v>103</v>
      </c>
      <c r="F3" s="74" t="s">
        <v>449</v>
      </c>
      <c r="G3" s="74" t="s">
        <v>232</v>
      </c>
      <c r="H3" s="66" t="s">
        <v>59</v>
      </c>
      <c r="I3" s="66" t="s">
        <v>62</v>
      </c>
      <c r="J3" s="72" t="s">
        <v>54</v>
      </c>
      <c r="K3" s="66" t="s">
        <v>49</v>
      </c>
      <c r="L3" s="73">
        <v>38930</v>
      </c>
      <c r="M3" s="73">
        <v>39462</v>
      </c>
      <c r="N3" s="75" t="s">
        <v>448</v>
      </c>
    </row>
    <row r="4" spans="1:14" s="6" customFormat="1" ht="30" customHeight="1" thickBot="1" x14ac:dyDescent="0.2">
      <c r="A4" s="6">
        <f>SUBTOTAL(3,$B$1:B4)-1</f>
        <v>3</v>
      </c>
      <c r="B4" s="67" t="s">
        <v>51</v>
      </c>
      <c r="C4" s="67" t="s">
        <v>426</v>
      </c>
      <c r="D4" s="76" t="s">
        <v>142</v>
      </c>
      <c r="E4" s="67" t="s">
        <v>427</v>
      </c>
      <c r="F4" s="76" t="s">
        <v>291</v>
      </c>
      <c r="G4" s="76" t="s">
        <v>451</v>
      </c>
      <c r="H4" s="67" t="s">
        <v>66</v>
      </c>
      <c r="I4" s="67" t="s">
        <v>62</v>
      </c>
      <c r="J4" s="77" t="s">
        <v>54</v>
      </c>
      <c r="K4" s="67" t="s">
        <v>322</v>
      </c>
      <c r="L4" s="78">
        <v>38930</v>
      </c>
      <c r="M4" s="78">
        <v>40756</v>
      </c>
      <c r="N4" s="79" t="s">
        <v>450</v>
      </c>
    </row>
    <row r="5" spans="1:14" s="6" customFormat="1" ht="30" customHeight="1" thickTop="1" x14ac:dyDescent="0.15">
      <c r="A5" s="6">
        <f>SUBTOTAL(3,$B$1:B5)-1</f>
        <v>4</v>
      </c>
      <c r="B5" s="70" t="s">
        <v>50</v>
      </c>
      <c r="C5" s="70" t="s">
        <v>403</v>
      </c>
      <c r="D5" s="80" t="s">
        <v>133</v>
      </c>
      <c r="E5" s="70" t="s">
        <v>404</v>
      </c>
      <c r="F5" s="80" t="s">
        <v>285</v>
      </c>
      <c r="G5" s="80" t="s">
        <v>211</v>
      </c>
      <c r="H5" s="70" t="s">
        <v>59</v>
      </c>
      <c r="I5" s="70" t="s">
        <v>62</v>
      </c>
      <c r="J5" s="81" t="s">
        <v>54</v>
      </c>
      <c r="K5" s="70" t="s">
        <v>85</v>
      </c>
      <c r="L5" s="82">
        <v>38991</v>
      </c>
      <c r="M5" s="82">
        <v>39234</v>
      </c>
      <c r="N5" s="82" t="s">
        <v>83</v>
      </c>
    </row>
    <row r="6" spans="1:14" s="6" customFormat="1" ht="30" customHeight="1" thickBot="1" x14ac:dyDescent="0.2">
      <c r="A6" s="6">
        <f>SUBTOTAL(3,$B$1:B6)-1</f>
        <v>5</v>
      </c>
      <c r="B6" s="67" t="s">
        <v>423</v>
      </c>
      <c r="C6" s="67" t="s">
        <v>0</v>
      </c>
      <c r="D6" s="76" t="s">
        <v>424</v>
      </c>
      <c r="E6" s="67" t="s">
        <v>425</v>
      </c>
      <c r="F6" s="76" t="s">
        <v>303</v>
      </c>
      <c r="G6" s="76" t="s">
        <v>210</v>
      </c>
      <c r="H6" s="67" t="s">
        <v>357</v>
      </c>
      <c r="I6" s="67" t="s">
        <v>62</v>
      </c>
      <c r="J6" s="77" t="s">
        <v>54</v>
      </c>
      <c r="K6" s="67" t="s">
        <v>305</v>
      </c>
      <c r="L6" s="78">
        <v>38991</v>
      </c>
      <c r="M6" s="78">
        <v>40649</v>
      </c>
      <c r="N6" s="78" t="s">
        <v>83</v>
      </c>
    </row>
    <row r="7" spans="1:14" s="6" customFormat="1" ht="30" customHeight="1" thickTop="1" x14ac:dyDescent="0.15">
      <c r="A7" s="6">
        <f>SUBTOTAL(3,$B$1:B7)-1</f>
        <v>6</v>
      </c>
      <c r="B7" s="70" t="s">
        <v>52</v>
      </c>
      <c r="C7" s="70" t="s">
        <v>410</v>
      </c>
      <c r="D7" s="80" t="s">
        <v>145</v>
      </c>
      <c r="E7" s="70" t="s">
        <v>411</v>
      </c>
      <c r="F7" s="89" t="s">
        <v>286</v>
      </c>
      <c r="G7" s="89" t="s">
        <v>209</v>
      </c>
      <c r="H7" s="70" t="s">
        <v>60</v>
      </c>
      <c r="I7" s="70" t="s">
        <v>62</v>
      </c>
      <c r="J7" s="81" t="s">
        <v>54</v>
      </c>
      <c r="K7" s="70" t="s">
        <v>247</v>
      </c>
      <c r="L7" s="82">
        <v>39052</v>
      </c>
      <c r="M7" s="82">
        <v>40155</v>
      </c>
      <c r="N7" s="90" t="s">
        <v>246</v>
      </c>
    </row>
    <row r="8" spans="1:14" s="6" customFormat="1" ht="30" customHeight="1" x14ac:dyDescent="0.15">
      <c r="A8" s="6">
        <f>SUBTOTAL(3,$B$1:B8)-1</f>
        <v>7</v>
      </c>
      <c r="B8" s="66" t="s">
        <v>53</v>
      </c>
      <c r="C8" s="66" t="s">
        <v>412</v>
      </c>
      <c r="D8" s="74" t="s">
        <v>148</v>
      </c>
      <c r="E8" s="66" t="s">
        <v>413</v>
      </c>
      <c r="F8" s="74" t="s">
        <v>286</v>
      </c>
      <c r="G8" s="74" t="s">
        <v>209</v>
      </c>
      <c r="H8" s="66" t="s">
        <v>60</v>
      </c>
      <c r="I8" s="66" t="s">
        <v>62</v>
      </c>
      <c r="J8" s="72" t="s">
        <v>54</v>
      </c>
      <c r="K8" s="66" t="s">
        <v>354</v>
      </c>
      <c r="L8" s="73">
        <v>39052</v>
      </c>
      <c r="M8" s="73">
        <v>40973</v>
      </c>
      <c r="N8" s="75" t="s">
        <v>355</v>
      </c>
    </row>
    <row r="9" spans="1:14" s="6" customFormat="1" ht="30" customHeight="1" thickBot="1" x14ac:dyDescent="0.2">
      <c r="A9" s="6" t="s">
        <v>496</v>
      </c>
      <c r="B9" s="77" t="s">
        <v>188</v>
      </c>
      <c r="C9" s="77" t="s">
        <v>428</v>
      </c>
      <c r="D9" s="91" t="s">
        <v>151</v>
      </c>
      <c r="E9" s="77" t="s">
        <v>429</v>
      </c>
      <c r="F9" s="91" t="s">
        <v>284</v>
      </c>
      <c r="G9" s="91" t="s">
        <v>191</v>
      </c>
      <c r="H9" s="77" t="s">
        <v>60</v>
      </c>
      <c r="I9" s="77" t="s">
        <v>62</v>
      </c>
      <c r="J9" s="77" t="s">
        <v>54</v>
      </c>
      <c r="K9" s="77" t="s">
        <v>359</v>
      </c>
      <c r="L9" s="78">
        <v>39052</v>
      </c>
      <c r="M9" s="78">
        <v>41000</v>
      </c>
      <c r="N9" s="79" t="s">
        <v>360</v>
      </c>
    </row>
    <row r="10" spans="1:14" s="6" customFormat="1" ht="30" customHeight="1" thickTop="1" thickBot="1" x14ac:dyDescent="0.2">
      <c r="A10" s="6">
        <f>SUBTOTAL(3,$B$1:B10)-1</f>
        <v>9</v>
      </c>
      <c r="B10" s="85" t="s">
        <v>193</v>
      </c>
      <c r="C10" s="85" t="s">
        <v>405</v>
      </c>
      <c r="D10" s="86" t="s">
        <v>139</v>
      </c>
      <c r="E10" s="85" t="s">
        <v>406</v>
      </c>
      <c r="F10" s="86" t="s">
        <v>285</v>
      </c>
      <c r="G10" s="86" t="s">
        <v>211</v>
      </c>
      <c r="H10" s="85" t="s">
        <v>60</v>
      </c>
      <c r="I10" s="85" t="s">
        <v>62</v>
      </c>
      <c r="J10" s="92" t="s">
        <v>54</v>
      </c>
      <c r="K10" s="85" t="s">
        <v>269</v>
      </c>
      <c r="L10" s="93">
        <v>39114</v>
      </c>
      <c r="M10" s="93">
        <v>40285</v>
      </c>
      <c r="N10" s="93" t="s">
        <v>270</v>
      </c>
    </row>
    <row r="11" spans="1:14" s="6" customFormat="1" ht="30" customHeight="1" thickTop="1" thickBot="1" x14ac:dyDescent="0.2">
      <c r="A11" s="6">
        <f>SUBTOTAL(3,$B$1:B11)-1</f>
        <v>10</v>
      </c>
      <c r="B11" s="94" t="s">
        <v>271</v>
      </c>
      <c r="C11" s="94" t="s">
        <v>416</v>
      </c>
      <c r="D11" s="95" t="s">
        <v>154</v>
      </c>
      <c r="E11" s="94" t="s">
        <v>417</v>
      </c>
      <c r="F11" s="95" t="s">
        <v>288</v>
      </c>
      <c r="G11" s="95" t="s">
        <v>238</v>
      </c>
      <c r="H11" s="94" t="s">
        <v>60</v>
      </c>
      <c r="I11" s="94" t="s">
        <v>62</v>
      </c>
      <c r="J11" s="94" t="s">
        <v>54</v>
      </c>
      <c r="K11" s="94" t="s">
        <v>272</v>
      </c>
      <c r="L11" s="96">
        <v>39142</v>
      </c>
      <c r="M11" s="96">
        <v>40057</v>
      </c>
      <c r="N11" s="96" t="s">
        <v>88</v>
      </c>
    </row>
    <row r="12" spans="1:14" s="6" customFormat="1" ht="30" customHeight="1" thickTop="1" x14ac:dyDescent="0.15">
      <c r="A12" s="6">
        <f>SUBTOTAL(3,$B$1:B12)-1</f>
        <v>11</v>
      </c>
      <c r="B12" s="81" t="s">
        <v>81</v>
      </c>
      <c r="C12" s="81" t="s">
        <v>401</v>
      </c>
      <c r="D12" s="89" t="s">
        <v>162</v>
      </c>
      <c r="E12" s="81" t="s">
        <v>402</v>
      </c>
      <c r="F12" s="74" t="s">
        <v>449</v>
      </c>
      <c r="G12" s="89" t="s">
        <v>232</v>
      </c>
      <c r="H12" s="81" t="s">
        <v>60</v>
      </c>
      <c r="I12" s="81" t="s">
        <v>62</v>
      </c>
      <c r="J12" s="81" t="s">
        <v>54</v>
      </c>
      <c r="K12" s="81" t="s">
        <v>82</v>
      </c>
      <c r="L12" s="82">
        <v>39173</v>
      </c>
      <c r="M12" s="82"/>
      <c r="N12" s="82"/>
    </row>
    <row r="13" spans="1:14" s="6" customFormat="1" ht="30" customHeight="1" x14ac:dyDescent="0.15">
      <c r="A13" s="6">
        <f>SUBTOTAL(3,$B$1:B13)-1</f>
        <v>12</v>
      </c>
      <c r="B13" s="72" t="s">
        <v>77</v>
      </c>
      <c r="C13" s="72" t="s">
        <v>418</v>
      </c>
      <c r="D13" s="74" t="s">
        <v>157</v>
      </c>
      <c r="E13" s="72" t="s">
        <v>419</v>
      </c>
      <c r="F13" s="74" t="s">
        <v>289</v>
      </c>
      <c r="G13" s="74" t="s">
        <v>205</v>
      </c>
      <c r="H13" s="72" t="s">
        <v>60</v>
      </c>
      <c r="I13" s="72" t="s">
        <v>62</v>
      </c>
      <c r="J13" s="72" t="s">
        <v>54</v>
      </c>
      <c r="K13" s="72" t="s">
        <v>78</v>
      </c>
      <c r="L13" s="73">
        <v>39173</v>
      </c>
      <c r="M13" s="73"/>
      <c r="N13" s="73"/>
    </row>
    <row r="14" spans="1:14" s="6" customFormat="1" ht="30" customHeight="1" x14ac:dyDescent="0.15">
      <c r="A14" s="6">
        <f>SUBTOTAL(3,$B$1:B14)-1</f>
        <v>13</v>
      </c>
      <c r="B14" s="72" t="s">
        <v>79</v>
      </c>
      <c r="C14" s="72" t="s">
        <v>420</v>
      </c>
      <c r="D14" s="74" t="s">
        <v>159</v>
      </c>
      <c r="E14" s="72" t="s">
        <v>421</v>
      </c>
      <c r="F14" s="74" t="s">
        <v>290</v>
      </c>
      <c r="G14" s="74"/>
      <c r="H14" s="72" t="s">
        <v>60</v>
      </c>
      <c r="I14" s="72" t="s">
        <v>63</v>
      </c>
      <c r="J14" s="72" t="s">
        <v>54</v>
      </c>
      <c r="K14" s="72" t="s">
        <v>80</v>
      </c>
      <c r="L14" s="73">
        <v>39173</v>
      </c>
      <c r="M14" s="73"/>
      <c r="N14" s="73"/>
    </row>
    <row r="15" spans="1:14" s="6" customFormat="1" ht="30" customHeight="1" thickBot="1" x14ac:dyDescent="0.2">
      <c r="A15" s="6">
        <f>SUBTOTAL(3,$B$1:B15)-1</f>
        <v>14</v>
      </c>
      <c r="B15" s="67" t="s">
        <v>323</v>
      </c>
      <c r="C15" s="67" t="s">
        <v>4</v>
      </c>
      <c r="D15" s="76" t="s">
        <v>431</v>
      </c>
      <c r="E15" s="67" t="s">
        <v>432</v>
      </c>
      <c r="F15" s="76" t="s">
        <v>292</v>
      </c>
      <c r="G15" s="76" t="s">
        <v>273</v>
      </c>
      <c r="H15" s="67" t="s">
        <v>357</v>
      </c>
      <c r="I15" s="67" t="s">
        <v>62</v>
      </c>
      <c r="J15" s="77" t="s">
        <v>54</v>
      </c>
      <c r="K15" s="67" t="s">
        <v>352</v>
      </c>
      <c r="L15" s="78">
        <v>39173</v>
      </c>
      <c r="M15" s="78">
        <v>40817</v>
      </c>
      <c r="N15" s="79" t="s">
        <v>353</v>
      </c>
    </row>
    <row r="16" spans="1:14" s="6" customFormat="1" ht="30" customHeight="1" thickTop="1" thickBot="1" x14ac:dyDescent="0.2">
      <c r="A16" s="6">
        <f>SUBTOTAL(3,$B$1:B16)-1</f>
        <v>15</v>
      </c>
      <c r="B16" s="35" t="s">
        <v>197</v>
      </c>
      <c r="C16" s="35" t="s">
        <v>396</v>
      </c>
      <c r="D16" s="37" t="s">
        <v>166</v>
      </c>
      <c r="E16" s="35" t="s">
        <v>397</v>
      </c>
      <c r="F16" s="37" t="s">
        <v>284</v>
      </c>
      <c r="G16" s="37" t="s">
        <v>191</v>
      </c>
      <c r="H16" s="35" t="s">
        <v>60</v>
      </c>
      <c r="I16" s="35" t="s">
        <v>62</v>
      </c>
      <c r="J16" s="35" t="s">
        <v>54</v>
      </c>
      <c r="K16" s="35" t="s">
        <v>233</v>
      </c>
      <c r="L16" s="33">
        <v>39295</v>
      </c>
      <c r="M16" s="33">
        <v>39965</v>
      </c>
      <c r="N16" s="33"/>
    </row>
    <row r="17" spans="1:14" s="6" customFormat="1" ht="30" customHeight="1" thickTop="1" thickBot="1" x14ac:dyDescent="0.2">
      <c r="A17" s="6">
        <f>SUBTOTAL(3,$B$1:B17)-1</f>
        <v>16</v>
      </c>
      <c r="B17" s="35" t="s">
        <v>90</v>
      </c>
      <c r="C17" s="35" t="s">
        <v>414</v>
      </c>
      <c r="D17" s="37" t="s">
        <v>168</v>
      </c>
      <c r="E17" s="35" t="s">
        <v>415</v>
      </c>
      <c r="F17" s="37" t="s">
        <v>287</v>
      </c>
      <c r="G17" s="37"/>
      <c r="H17" s="35" t="s">
        <v>60</v>
      </c>
      <c r="I17" s="35" t="s">
        <v>62</v>
      </c>
      <c r="J17" s="35" t="s">
        <v>54</v>
      </c>
      <c r="K17" s="35" t="s">
        <v>91</v>
      </c>
      <c r="L17" s="33">
        <v>39417</v>
      </c>
      <c r="M17" s="33"/>
      <c r="N17" s="33"/>
    </row>
    <row r="18" spans="1:14" s="6" customFormat="1" ht="30" customHeight="1" thickTop="1" x14ac:dyDescent="0.15">
      <c r="A18" s="6">
        <f>SUBTOTAL(3,$B$1:B18)-1</f>
        <v>17</v>
      </c>
      <c r="B18" s="29" t="s">
        <v>195</v>
      </c>
      <c r="C18" s="29" t="s">
        <v>389</v>
      </c>
      <c r="D18" s="30" t="s">
        <v>178</v>
      </c>
      <c r="E18" s="29" t="s">
        <v>390</v>
      </c>
      <c r="F18" s="30" t="s">
        <v>282</v>
      </c>
      <c r="G18" s="30" t="s">
        <v>234</v>
      </c>
      <c r="H18" s="29" t="s">
        <v>60</v>
      </c>
      <c r="I18" s="29" t="s">
        <v>62</v>
      </c>
      <c r="J18" s="29" t="s">
        <v>54</v>
      </c>
      <c r="K18" s="29" t="s">
        <v>255</v>
      </c>
      <c r="L18" s="25">
        <v>39479</v>
      </c>
      <c r="M18" s="25">
        <v>40245</v>
      </c>
      <c r="N18" s="25"/>
    </row>
    <row r="19" spans="1:14" s="6" customFormat="1" ht="30" customHeight="1" x14ac:dyDescent="0.15">
      <c r="A19" s="6">
        <f>SUBTOTAL(3,$B$1:B19)-1</f>
        <v>18</v>
      </c>
      <c r="B19" s="10" t="s">
        <v>194</v>
      </c>
      <c r="C19" s="10" t="s">
        <v>391</v>
      </c>
      <c r="D19" s="14" t="s">
        <v>175</v>
      </c>
      <c r="E19" s="10" t="s">
        <v>392</v>
      </c>
      <c r="F19" s="14" t="s">
        <v>282</v>
      </c>
      <c r="G19" s="14" t="s">
        <v>234</v>
      </c>
      <c r="H19" s="10" t="s">
        <v>60</v>
      </c>
      <c r="I19" s="10" t="s">
        <v>62</v>
      </c>
      <c r="J19" s="10" t="s">
        <v>54</v>
      </c>
      <c r="K19" s="10" t="s">
        <v>94</v>
      </c>
      <c r="L19" s="8">
        <v>39479</v>
      </c>
      <c r="M19" s="8"/>
      <c r="N19" s="8"/>
    </row>
    <row r="20" spans="1:14" s="6" customFormat="1" ht="30" customHeight="1" x14ac:dyDescent="0.15">
      <c r="A20" s="6">
        <f>SUBTOTAL(3,$B$1:B20)-1</f>
        <v>19</v>
      </c>
      <c r="B20" s="10" t="s">
        <v>196</v>
      </c>
      <c r="C20" s="10" t="s">
        <v>393</v>
      </c>
      <c r="D20" s="14" t="s">
        <v>92</v>
      </c>
      <c r="E20" s="10" t="s">
        <v>394</v>
      </c>
      <c r="F20" s="14" t="s">
        <v>282</v>
      </c>
      <c r="G20" s="14" t="s">
        <v>234</v>
      </c>
      <c r="H20" s="10" t="s">
        <v>60</v>
      </c>
      <c r="I20" s="10" t="s">
        <v>62</v>
      </c>
      <c r="J20" s="10" t="s">
        <v>54</v>
      </c>
      <c r="K20" s="10" t="s">
        <v>452</v>
      </c>
      <c r="L20" s="8">
        <v>39479</v>
      </c>
      <c r="M20" s="8">
        <v>41045</v>
      </c>
      <c r="N20" s="8" t="s">
        <v>453</v>
      </c>
    </row>
    <row r="21" spans="1:14" s="6" customFormat="1" ht="30" customHeight="1" x14ac:dyDescent="0.15">
      <c r="A21" s="6">
        <f>SUBTOTAL(3,$B$1:B21)-1</f>
        <v>20</v>
      </c>
      <c r="B21" s="10" t="s">
        <v>198</v>
      </c>
      <c r="C21" s="10" t="s">
        <v>398</v>
      </c>
      <c r="D21" s="14" t="s">
        <v>170</v>
      </c>
      <c r="E21" s="10" t="s">
        <v>399</v>
      </c>
      <c r="F21" s="14" t="s">
        <v>284</v>
      </c>
      <c r="G21" s="14" t="s">
        <v>191</v>
      </c>
      <c r="H21" s="10" t="s">
        <v>60</v>
      </c>
      <c r="I21" s="10" t="s">
        <v>62</v>
      </c>
      <c r="J21" s="10" t="s">
        <v>54</v>
      </c>
      <c r="K21" s="10" t="s">
        <v>307</v>
      </c>
      <c r="L21" s="8">
        <v>39479</v>
      </c>
      <c r="M21" s="8">
        <v>40634</v>
      </c>
      <c r="N21" s="8"/>
    </row>
    <row r="22" spans="1:14" s="6" customFormat="1" ht="30" customHeight="1" thickBot="1" x14ac:dyDescent="0.2">
      <c r="A22" s="6">
        <f>SUBTOTAL(3,$B$1:B22)-1</f>
        <v>21</v>
      </c>
      <c r="B22" s="38" t="s">
        <v>199</v>
      </c>
      <c r="C22" s="38" t="s">
        <v>398</v>
      </c>
      <c r="D22" s="40" t="s">
        <v>172</v>
      </c>
      <c r="E22" s="38" t="s">
        <v>400</v>
      </c>
      <c r="F22" s="40" t="s">
        <v>284</v>
      </c>
      <c r="G22" s="40" t="s">
        <v>191</v>
      </c>
      <c r="H22" s="38" t="s">
        <v>60</v>
      </c>
      <c r="I22" s="38" t="s">
        <v>62</v>
      </c>
      <c r="J22" s="38" t="s">
        <v>54</v>
      </c>
      <c r="K22" s="38" t="s">
        <v>93</v>
      </c>
      <c r="L22" s="27">
        <v>39479</v>
      </c>
      <c r="M22" s="27"/>
      <c r="N22" s="27"/>
    </row>
    <row r="23" spans="1:14" s="6" customFormat="1" ht="30" customHeight="1" thickTop="1" x14ac:dyDescent="0.15">
      <c r="A23" s="6">
        <f>SUBTOTAL(3,$B$1:B23)-1</f>
        <v>22</v>
      </c>
      <c r="B23" s="42" t="s">
        <v>100</v>
      </c>
      <c r="C23" s="43">
        <v>3500043</v>
      </c>
      <c r="D23" s="44" t="s">
        <v>101</v>
      </c>
      <c r="E23" s="29" t="s">
        <v>395</v>
      </c>
      <c r="F23" s="44" t="s">
        <v>283</v>
      </c>
      <c r="G23" s="44" t="s">
        <v>187</v>
      </c>
      <c r="H23" s="29" t="s">
        <v>60</v>
      </c>
      <c r="I23" s="29" t="s">
        <v>62</v>
      </c>
      <c r="J23" s="29" t="s">
        <v>54</v>
      </c>
      <c r="K23" s="42" t="s">
        <v>351</v>
      </c>
      <c r="L23" s="45">
        <v>39661</v>
      </c>
      <c r="M23" s="25">
        <v>40848</v>
      </c>
      <c r="N23" s="25" t="s">
        <v>83</v>
      </c>
    </row>
    <row r="24" spans="1:14" s="6" customFormat="1" ht="30" customHeight="1" thickBot="1" x14ac:dyDescent="0.2">
      <c r="A24" s="6">
        <f>SUBTOTAL(3,$B$1:B24)-1</f>
        <v>23</v>
      </c>
      <c r="B24" s="46" t="s">
        <v>98</v>
      </c>
      <c r="C24" s="47">
        <v>3501175</v>
      </c>
      <c r="D24" s="48" t="s">
        <v>99</v>
      </c>
      <c r="E24" s="38" t="s">
        <v>409</v>
      </c>
      <c r="F24" s="46" t="s">
        <v>102</v>
      </c>
      <c r="G24" s="48" t="s">
        <v>186</v>
      </c>
      <c r="H24" s="38" t="s">
        <v>60</v>
      </c>
      <c r="I24" s="38" t="s">
        <v>62</v>
      </c>
      <c r="J24" s="38" t="s">
        <v>54</v>
      </c>
      <c r="K24" s="46" t="s">
        <v>102</v>
      </c>
      <c r="L24" s="49">
        <v>39661</v>
      </c>
      <c r="M24" s="27"/>
      <c r="N24" s="27"/>
    </row>
    <row r="25" spans="1:14" s="6" customFormat="1" ht="30" customHeight="1" thickTop="1" thickBot="1" x14ac:dyDescent="0.2">
      <c r="A25" s="6">
        <f>SUBTOTAL(3,$B$1:B25)-1</f>
        <v>24</v>
      </c>
      <c r="B25" s="35" t="s">
        <v>189</v>
      </c>
      <c r="C25" s="35" t="s">
        <v>428</v>
      </c>
      <c r="D25" s="37" t="s">
        <v>190</v>
      </c>
      <c r="E25" s="35" t="s">
        <v>430</v>
      </c>
      <c r="F25" s="37" t="s">
        <v>284</v>
      </c>
      <c r="G25" s="37" t="s">
        <v>191</v>
      </c>
      <c r="H25" s="35" t="s">
        <v>60</v>
      </c>
      <c r="I25" s="35" t="s">
        <v>62</v>
      </c>
      <c r="J25" s="35" t="s">
        <v>54</v>
      </c>
      <c r="K25" s="35" t="s">
        <v>456</v>
      </c>
      <c r="L25" s="33">
        <v>39845</v>
      </c>
      <c r="M25" s="33">
        <v>41061</v>
      </c>
      <c r="N25" s="33" t="s">
        <v>455</v>
      </c>
    </row>
    <row r="26" spans="1:14" s="6" customFormat="1" ht="30" customHeight="1" thickTop="1" x14ac:dyDescent="0.15">
      <c r="A26" s="6">
        <f>SUBTOTAL(3,$B$1:B26)-1</f>
        <v>25</v>
      </c>
      <c r="B26" s="50" t="s">
        <v>218</v>
      </c>
      <c r="C26" s="43">
        <v>3500044</v>
      </c>
      <c r="D26" s="30" t="s">
        <v>220</v>
      </c>
      <c r="E26" s="29" t="s">
        <v>433</v>
      </c>
      <c r="F26" s="30" t="s">
        <v>283</v>
      </c>
      <c r="G26" s="30" t="s">
        <v>187</v>
      </c>
      <c r="H26" s="29" t="s">
        <v>60</v>
      </c>
      <c r="I26" s="24" t="s">
        <v>62</v>
      </c>
      <c r="J26" s="29" t="s">
        <v>54</v>
      </c>
      <c r="K26" s="29" t="s">
        <v>358</v>
      </c>
      <c r="L26" s="25">
        <v>39904</v>
      </c>
      <c r="M26" s="25">
        <v>40269</v>
      </c>
      <c r="N26" s="25"/>
    </row>
    <row r="27" spans="1:14" s="6" customFormat="1" ht="30" customHeight="1" thickBot="1" x14ac:dyDescent="0.2">
      <c r="A27" s="6">
        <f>SUBTOTAL(3,$B$1:B27)-1</f>
        <v>26</v>
      </c>
      <c r="B27" s="52" t="s">
        <v>219</v>
      </c>
      <c r="C27" s="47">
        <v>3500046</v>
      </c>
      <c r="D27" s="28" t="s">
        <v>221</v>
      </c>
      <c r="E27" s="26" t="s">
        <v>434</v>
      </c>
      <c r="F27" s="28" t="s">
        <v>293</v>
      </c>
      <c r="G27" s="28" t="s">
        <v>222</v>
      </c>
      <c r="H27" s="26" t="s">
        <v>60</v>
      </c>
      <c r="I27" s="26" t="s">
        <v>62</v>
      </c>
      <c r="J27" s="38" t="s">
        <v>54</v>
      </c>
      <c r="K27" s="41" t="s">
        <v>239</v>
      </c>
      <c r="L27" s="27">
        <v>39904</v>
      </c>
      <c r="M27" s="27">
        <v>40087</v>
      </c>
      <c r="N27" s="27" t="s">
        <v>83</v>
      </c>
    </row>
    <row r="28" spans="1:14" s="6" customFormat="1" ht="30" customHeight="1" thickTop="1" x14ac:dyDescent="0.15">
      <c r="A28" s="6">
        <f>SUBTOTAL(3,$B$1:B28)-1</f>
        <v>27</v>
      </c>
      <c r="B28" s="50" t="s">
        <v>223</v>
      </c>
      <c r="C28" s="43">
        <v>3501116</v>
      </c>
      <c r="D28" s="24" t="s">
        <v>224</v>
      </c>
      <c r="E28" s="24" t="s">
        <v>435</v>
      </c>
      <c r="F28" s="31" t="s">
        <v>227</v>
      </c>
      <c r="G28" s="31" t="s">
        <v>228</v>
      </c>
      <c r="H28" s="24" t="s">
        <v>60</v>
      </c>
      <c r="I28" s="24" t="s">
        <v>62</v>
      </c>
      <c r="J28" s="29" t="s">
        <v>54</v>
      </c>
      <c r="K28" s="39" t="s">
        <v>230</v>
      </c>
      <c r="L28" s="51">
        <v>39965</v>
      </c>
      <c r="M28" s="25"/>
      <c r="N28" s="25"/>
    </row>
    <row r="29" spans="1:14" s="6" customFormat="1" ht="30" customHeight="1" thickBot="1" x14ac:dyDescent="0.2">
      <c r="A29" s="6">
        <f>SUBTOTAL(3,$B$1:B29)-1</f>
        <v>28</v>
      </c>
      <c r="B29" s="52" t="s">
        <v>225</v>
      </c>
      <c r="C29" s="47">
        <v>3500021</v>
      </c>
      <c r="D29" s="26" t="s">
        <v>226</v>
      </c>
      <c r="E29" s="26" t="s">
        <v>436</v>
      </c>
      <c r="F29" s="28" t="s">
        <v>294</v>
      </c>
      <c r="G29" s="28" t="s">
        <v>229</v>
      </c>
      <c r="H29" s="26" t="s">
        <v>60</v>
      </c>
      <c r="I29" s="26" t="s">
        <v>62</v>
      </c>
      <c r="J29" s="38" t="s">
        <v>54</v>
      </c>
      <c r="K29" s="41" t="s">
        <v>231</v>
      </c>
      <c r="L29" s="53">
        <v>39965</v>
      </c>
      <c r="M29" s="27"/>
      <c r="N29" s="27"/>
    </row>
    <row r="30" spans="1:14" s="6" customFormat="1" ht="30" customHeight="1" thickTop="1" thickBot="1" x14ac:dyDescent="0.2">
      <c r="A30" s="6">
        <f>SUBTOTAL(3,$B$1:B30)-1</f>
        <v>29</v>
      </c>
      <c r="B30" s="54" t="s">
        <v>235</v>
      </c>
      <c r="C30" s="55">
        <v>3500066</v>
      </c>
      <c r="D30" s="32" t="s">
        <v>236</v>
      </c>
      <c r="E30" s="32" t="s">
        <v>437</v>
      </c>
      <c r="F30" s="34" t="s">
        <v>295</v>
      </c>
      <c r="G30" s="34" t="s">
        <v>236</v>
      </c>
      <c r="H30" s="56" t="s">
        <v>60</v>
      </c>
      <c r="I30" s="56" t="s">
        <v>62</v>
      </c>
      <c r="J30" s="35" t="s">
        <v>54</v>
      </c>
      <c r="K30" s="56" t="s">
        <v>237</v>
      </c>
      <c r="L30" s="57">
        <v>40026</v>
      </c>
      <c r="M30" s="33"/>
      <c r="N30" s="33"/>
    </row>
    <row r="31" spans="1:14" s="6" customFormat="1" ht="30" customHeight="1" thickTop="1" thickBot="1" x14ac:dyDescent="0.2">
      <c r="A31" s="6">
        <f>SUBTOTAL(3,$B$1:B31)-1</f>
        <v>30</v>
      </c>
      <c r="B31" s="54" t="s">
        <v>265</v>
      </c>
      <c r="C31" s="55">
        <v>3500011</v>
      </c>
      <c r="D31" s="32" t="s">
        <v>266</v>
      </c>
      <c r="E31" s="32" t="s">
        <v>438</v>
      </c>
      <c r="F31" s="34" t="s">
        <v>296</v>
      </c>
      <c r="G31" s="34" t="s">
        <v>267</v>
      </c>
      <c r="H31" s="56" t="s">
        <v>60</v>
      </c>
      <c r="I31" s="56" t="s">
        <v>62</v>
      </c>
      <c r="J31" s="35" t="s">
        <v>54</v>
      </c>
      <c r="K31" s="56" t="s">
        <v>268</v>
      </c>
      <c r="L31" s="57">
        <v>40087</v>
      </c>
      <c r="M31" s="33"/>
      <c r="N31" s="33"/>
    </row>
    <row r="32" spans="1:14" s="6" customFormat="1" ht="30" customHeight="1" thickTop="1" thickBot="1" x14ac:dyDescent="0.2">
      <c r="A32" s="6">
        <f>SUBTOTAL(3,$B$1:B32)-1</f>
        <v>31</v>
      </c>
      <c r="B32" s="54" t="s">
        <v>241</v>
      </c>
      <c r="C32" s="55">
        <v>3500809</v>
      </c>
      <c r="D32" s="32" t="s">
        <v>242</v>
      </c>
      <c r="E32" s="32" t="s">
        <v>439</v>
      </c>
      <c r="F32" s="34" t="s">
        <v>244</v>
      </c>
      <c r="G32" s="32" t="s">
        <v>242</v>
      </c>
      <c r="H32" s="56" t="s">
        <v>60</v>
      </c>
      <c r="I32" s="56" t="s">
        <v>62</v>
      </c>
      <c r="J32" s="35" t="s">
        <v>54</v>
      </c>
      <c r="K32" s="56" t="s">
        <v>245</v>
      </c>
      <c r="L32" s="57">
        <v>40148</v>
      </c>
      <c r="M32" s="33"/>
      <c r="N32" s="33"/>
    </row>
    <row r="33" spans="1:14" s="6" customFormat="1" ht="30" customHeight="1" thickTop="1" thickBot="1" x14ac:dyDescent="0.2">
      <c r="A33" s="6">
        <f>SUBTOTAL(3,$B$1:B33)-1</f>
        <v>32</v>
      </c>
      <c r="B33" s="54" t="s">
        <v>250</v>
      </c>
      <c r="C33" s="55">
        <v>3501176</v>
      </c>
      <c r="D33" s="32" t="s">
        <v>251</v>
      </c>
      <c r="E33" s="32" t="s">
        <v>440</v>
      </c>
      <c r="F33" s="34" t="s">
        <v>252</v>
      </c>
      <c r="G33" s="34" t="s">
        <v>253</v>
      </c>
      <c r="H33" s="56" t="s">
        <v>60</v>
      </c>
      <c r="I33" s="56" t="s">
        <v>62</v>
      </c>
      <c r="J33" s="35" t="s">
        <v>54</v>
      </c>
      <c r="K33" s="56" t="s">
        <v>254</v>
      </c>
      <c r="L33" s="57">
        <v>40210</v>
      </c>
      <c r="M33" s="33"/>
      <c r="N33" s="33"/>
    </row>
    <row r="34" spans="1:14" s="6" customFormat="1" ht="30" customHeight="1" thickTop="1" thickBot="1" x14ac:dyDescent="0.2">
      <c r="A34" s="6">
        <f>SUBTOTAL(3,$B$1:B34)-1</f>
        <v>33</v>
      </c>
      <c r="B34" s="54" t="s">
        <v>260</v>
      </c>
      <c r="C34" s="55">
        <v>3500822</v>
      </c>
      <c r="D34" s="32" t="s">
        <v>261</v>
      </c>
      <c r="E34" s="32" t="s">
        <v>441</v>
      </c>
      <c r="F34" s="34" t="s">
        <v>308</v>
      </c>
      <c r="G34" s="34" t="s">
        <v>262</v>
      </c>
      <c r="H34" s="56" t="s">
        <v>60</v>
      </c>
      <c r="I34" s="56" t="s">
        <v>62</v>
      </c>
      <c r="J34" s="35" t="s">
        <v>54</v>
      </c>
      <c r="K34" s="56" t="s">
        <v>263</v>
      </c>
      <c r="L34" s="57">
        <v>40269</v>
      </c>
      <c r="M34" s="33">
        <v>40695</v>
      </c>
      <c r="N34" s="33" t="s">
        <v>309</v>
      </c>
    </row>
    <row r="35" spans="1:14" s="6" customFormat="1" ht="30" customHeight="1" thickTop="1" thickBot="1" x14ac:dyDescent="0.2">
      <c r="A35" s="6">
        <f>SUBTOTAL(3,$B$1:B35)-1</f>
        <v>34</v>
      </c>
      <c r="B35" s="54" t="s">
        <v>274</v>
      </c>
      <c r="C35" s="55">
        <v>3501162</v>
      </c>
      <c r="D35" s="32" t="s">
        <v>275</v>
      </c>
      <c r="E35" s="32" t="s">
        <v>442</v>
      </c>
      <c r="F35" s="34" t="s">
        <v>318</v>
      </c>
      <c r="G35" s="34" t="s">
        <v>276</v>
      </c>
      <c r="H35" s="56" t="s">
        <v>60</v>
      </c>
      <c r="I35" s="56" t="s">
        <v>62</v>
      </c>
      <c r="J35" s="35" t="s">
        <v>54</v>
      </c>
      <c r="K35" s="56" t="s">
        <v>277</v>
      </c>
      <c r="L35" s="57">
        <v>40452</v>
      </c>
      <c r="M35" s="33"/>
      <c r="N35" s="33"/>
    </row>
    <row r="36" spans="1:14" s="6" customFormat="1" ht="30" customHeight="1" thickTop="1" thickBot="1" x14ac:dyDescent="0.2">
      <c r="A36" s="6">
        <f>SUBTOTAL(3,$B$1:B36)-1</f>
        <v>35</v>
      </c>
      <c r="B36" s="54" t="s">
        <v>301</v>
      </c>
      <c r="C36" s="55">
        <v>3500809</v>
      </c>
      <c r="D36" s="32" t="s">
        <v>298</v>
      </c>
      <c r="E36" s="32" t="s">
        <v>443</v>
      </c>
      <c r="F36" s="34" t="s">
        <v>319</v>
      </c>
      <c r="G36" s="34" t="s">
        <v>299</v>
      </c>
      <c r="H36" s="56" t="s">
        <v>60</v>
      </c>
      <c r="I36" s="56" t="s">
        <v>62</v>
      </c>
      <c r="J36" s="35" t="s">
        <v>54</v>
      </c>
      <c r="K36" s="56" t="s">
        <v>300</v>
      </c>
      <c r="L36" s="57">
        <v>40575</v>
      </c>
      <c r="M36" s="33"/>
      <c r="N36" s="33" t="s">
        <v>306</v>
      </c>
    </row>
    <row r="37" spans="1:14" s="6" customFormat="1" ht="30" customHeight="1" thickTop="1" x14ac:dyDescent="0.15">
      <c r="A37" s="6">
        <f>SUBTOTAL(3,$B$1:B37)-1</f>
        <v>36</v>
      </c>
      <c r="B37" s="58" t="s">
        <v>310</v>
      </c>
      <c r="C37" s="59">
        <v>3501102</v>
      </c>
      <c r="D37" s="60" t="s">
        <v>311</v>
      </c>
      <c r="E37" s="60" t="s">
        <v>444</v>
      </c>
      <c r="F37" s="61" t="s">
        <v>320</v>
      </c>
      <c r="G37" s="61" t="s">
        <v>312</v>
      </c>
      <c r="H37" s="62" t="s">
        <v>60</v>
      </c>
      <c r="I37" s="62" t="s">
        <v>62</v>
      </c>
      <c r="J37" s="63" t="s">
        <v>54</v>
      </c>
      <c r="K37" s="62" t="s">
        <v>313</v>
      </c>
      <c r="L37" s="64">
        <v>40756</v>
      </c>
      <c r="M37" s="65"/>
      <c r="N37" s="65"/>
    </row>
    <row r="38" spans="1:14" s="6" customFormat="1" ht="30" customHeight="1" thickBot="1" x14ac:dyDescent="0.2">
      <c r="A38" s="6">
        <f>SUBTOTAL(3,$B$1:B38)-1</f>
        <v>37</v>
      </c>
      <c r="B38" s="52" t="s">
        <v>314</v>
      </c>
      <c r="C38" s="47">
        <v>3500844</v>
      </c>
      <c r="D38" s="26" t="s">
        <v>315</v>
      </c>
      <c r="E38" s="26" t="s">
        <v>445</v>
      </c>
      <c r="F38" s="28" t="s">
        <v>321</v>
      </c>
      <c r="G38" s="28" t="s">
        <v>316</v>
      </c>
      <c r="H38" s="41" t="s">
        <v>60</v>
      </c>
      <c r="I38" s="41" t="s">
        <v>62</v>
      </c>
      <c r="J38" s="38" t="s">
        <v>54</v>
      </c>
      <c r="K38" s="41" t="s">
        <v>317</v>
      </c>
      <c r="L38" s="53">
        <v>40756</v>
      </c>
      <c r="M38" s="27"/>
      <c r="N38" s="27"/>
    </row>
    <row r="39" spans="1:14" s="6" customFormat="1" ht="30" customHeight="1" thickTop="1" x14ac:dyDescent="0.15">
      <c r="A39" s="6">
        <f>SUBTOTAL(3,$B$1:B39)-1</f>
        <v>38</v>
      </c>
      <c r="B39" s="50" t="s">
        <v>324</v>
      </c>
      <c r="C39" s="43" t="s">
        <v>333</v>
      </c>
      <c r="D39" s="24" t="s">
        <v>326</v>
      </c>
      <c r="E39" s="24" t="s">
        <v>446</v>
      </c>
      <c r="F39" s="31" t="s">
        <v>328</v>
      </c>
      <c r="G39" s="31" t="s">
        <v>222</v>
      </c>
      <c r="H39" s="39" t="s">
        <v>60</v>
      </c>
      <c r="I39" s="39" t="s">
        <v>62</v>
      </c>
      <c r="J39" s="29" t="s">
        <v>54</v>
      </c>
      <c r="K39" s="39" t="s">
        <v>331</v>
      </c>
      <c r="L39" s="51">
        <v>40817</v>
      </c>
      <c r="M39" s="25"/>
      <c r="N39" s="25"/>
    </row>
    <row r="40" spans="1:14" s="6" customFormat="1" ht="30" customHeight="1" x14ac:dyDescent="0.15">
      <c r="A40" s="6">
        <f>SUBTOTAL(3,$B$1:B40)-1</f>
        <v>39</v>
      </c>
      <c r="B40" s="17" t="s">
        <v>325</v>
      </c>
      <c r="C40" s="12" t="s">
        <v>334</v>
      </c>
      <c r="D40" s="7" t="s">
        <v>327</v>
      </c>
      <c r="E40" s="7" t="s">
        <v>447</v>
      </c>
      <c r="F40" s="15" t="s">
        <v>329</v>
      </c>
      <c r="G40" s="15" t="s">
        <v>330</v>
      </c>
      <c r="H40" s="9" t="s">
        <v>60</v>
      </c>
      <c r="I40" s="9" t="s">
        <v>62</v>
      </c>
      <c r="J40" s="10" t="s">
        <v>54</v>
      </c>
      <c r="K40" s="9" t="s">
        <v>332</v>
      </c>
      <c r="L40" s="21">
        <v>40817</v>
      </c>
      <c r="M40" s="8"/>
      <c r="N40" s="8"/>
    </row>
    <row r="41" spans="1:14" ht="24" customHeight="1" x14ac:dyDescent="0.15"/>
    <row r="42" spans="1:14" ht="24" customHeight="1" x14ac:dyDescent="0.15"/>
    <row r="43" spans="1:14" ht="24" customHeight="1" x14ac:dyDescent="0.15"/>
    <row r="44" spans="1:14" ht="24" customHeight="1" x14ac:dyDescent="0.15"/>
    <row r="45" spans="1:14" ht="24" customHeight="1" x14ac:dyDescent="0.15"/>
    <row r="46" spans="1:14" ht="24" customHeight="1" x14ac:dyDescent="0.15"/>
    <row r="47" spans="1:14" ht="24" customHeight="1" x14ac:dyDescent="0.15"/>
  </sheetData>
  <autoFilter ref="B1:N40" xr:uid="{00000000-0009-0000-0000-000004000000}"/>
  <phoneticPr fontId="2"/>
  <printOptions horizontalCentered="1"/>
  <pageMargins left="0" right="0" top="0.39370078740157483" bottom="0.78740157480314965" header="0.51181102362204722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zoomScale="75" zoomScaleNormal="75" workbookViewId="0">
      <pane xSplit="3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27.125" style="2" customWidth="1"/>
    <col min="5" max="5" width="15.25" style="2" hidden="1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875" style="2" customWidth="1"/>
    <col min="17" max="16384" width="8.875" style="2"/>
  </cols>
  <sheetData>
    <row r="1" spans="1:16" ht="42" customHeight="1" x14ac:dyDescent="0.15">
      <c r="B1" s="150" t="s">
        <v>106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6" ht="42" customHeight="1" x14ac:dyDescent="0.15">
      <c r="N2" s="1" t="s">
        <v>105</v>
      </c>
      <c r="O2" s="3">
        <f ca="1">TODAY()</f>
        <v>45944</v>
      </c>
    </row>
    <row r="3" spans="1:16" s="6" customFormat="1" ht="30" customHeight="1" x14ac:dyDescent="0.15">
      <c r="A3" s="4" t="s">
        <v>217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184</v>
      </c>
      <c r="G3" s="4" t="s">
        <v>185</v>
      </c>
      <c r="H3" s="4" t="s">
        <v>58</v>
      </c>
      <c r="I3" s="4" t="s">
        <v>61</v>
      </c>
      <c r="J3" s="4" t="s">
        <v>37</v>
      </c>
      <c r="K3" s="4" t="s">
        <v>128</v>
      </c>
      <c r="L3" s="5" t="s">
        <v>55</v>
      </c>
      <c r="M3" s="5" t="s">
        <v>467</v>
      </c>
      <c r="N3" s="5" t="s">
        <v>56</v>
      </c>
      <c r="O3" s="5" t="s">
        <v>57</v>
      </c>
      <c r="P3" s="69" t="s">
        <v>475</v>
      </c>
    </row>
    <row r="4" spans="1:16" s="6" customFormat="1" ht="30" customHeight="1" x14ac:dyDescent="0.15">
      <c r="A4" s="103">
        <f>SUBTOTAL(3,$B$3:B4)-1</f>
        <v>1</v>
      </c>
      <c r="B4" s="104" t="s">
        <v>183</v>
      </c>
      <c r="C4" s="104" t="s">
        <v>119</v>
      </c>
      <c r="D4" s="104" t="s">
        <v>120</v>
      </c>
      <c r="E4" s="104" t="s">
        <v>121</v>
      </c>
      <c r="F4" s="105" t="s">
        <v>202</v>
      </c>
      <c r="G4" s="104" t="s">
        <v>507</v>
      </c>
      <c r="H4" s="103" t="s">
        <v>59</v>
      </c>
      <c r="I4" s="103" t="s">
        <v>62</v>
      </c>
      <c r="J4" s="103" t="s">
        <v>45</v>
      </c>
      <c r="K4" s="103" t="s">
        <v>204</v>
      </c>
      <c r="L4" s="106">
        <v>38961</v>
      </c>
      <c r="M4" s="106">
        <v>41153</v>
      </c>
      <c r="N4" s="106">
        <v>39845</v>
      </c>
      <c r="O4" s="106" t="s">
        <v>87</v>
      </c>
      <c r="P4" s="84">
        <v>41073</v>
      </c>
    </row>
    <row r="5" spans="1:16" s="6" customFormat="1" ht="30" customHeight="1" x14ac:dyDescent="0.15">
      <c r="A5" s="103">
        <f>SUBTOTAL(3,$B$3:B5)-1</f>
        <v>2</v>
      </c>
      <c r="B5" s="107" t="s">
        <v>27</v>
      </c>
      <c r="C5" s="107" t="s">
        <v>28</v>
      </c>
      <c r="D5" s="107" t="s">
        <v>29</v>
      </c>
      <c r="E5" s="107" t="s">
        <v>30</v>
      </c>
      <c r="F5" s="107" t="s">
        <v>32</v>
      </c>
      <c r="G5" s="107" t="s">
        <v>510</v>
      </c>
      <c r="H5" s="108" t="s">
        <v>59</v>
      </c>
      <c r="I5" s="108" t="s">
        <v>62</v>
      </c>
      <c r="J5" s="108" t="s">
        <v>484</v>
      </c>
      <c r="K5" s="108" t="s">
        <v>474</v>
      </c>
      <c r="L5" s="106">
        <v>38961</v>
      </c>
      <c r="M5" s="106">
        <v>41153</v>
      </c>
      <c r="N5" s="106"/>
      <c r="O5" s="106"/>
      <c r="P5" s="84">
        <v>41067</v>
      </c>
    </row>
    <row r="6" spans="1:16" s="6" customFormat="1" ht="30" customHeight="1" x14ac:dyDescent="0.15">
      <c r="A6" s="103">
        <f>SUBTOTAL(3,$B$3:B6)-1</f>
        <v>3</v>
      </c>
      <c r="B6" s="107" t="s">
        <v>110</v>
      </c>
      <c r="C6" s="107" t="s">
        <v>4</v>
      </c>
      <c r="D6" s="107" t="s">
        <v>5</v>
      </c>
      <c r="E6" s="107" t="s">
        <v>6</v>
      </c>
      <c r="F6" s="109" t="s">
        <v>215</v>
      </c>
      <c r="G6" s="107" t="s">
        <v>5</v>
      </c>
      <c r="H6" s="108" t="s">
        <v>59</v>
      </c>
      <c r="I6" s="108" t="s">
        <v>62</v>
      </c>
      <c r="J6" s="108" t="s">
        <v>7</v>
      </c>
      <c r="K6" s="108" t="s">
        <v>39</v>
      </c>
      <c r="L6" s="106">
        <v>39022</v>
      </c>
      <c r="M6" s="106">
        <v>41214</v>
      </c>
      <c r="N6" s="106"/>
      <c r="O6" s="106"/>
      <c r="P6" s="84">
        <v>41123</v>
      </c>
    </row>
    <row r="7" spans="1:16" s="6" customFormat="1" ht="30" customHeight="1" x14ac:dyDescent="0.15">
      <c r="A7" s="103">
        <f>SUBTOTAL(3,$B$3:B7)-1</f>
        <v>4</v>
      </c>
      <c r="B7" s="108" t="s">
        <v>9</v>
      </c>
      <c r="C7" s="108" t="s">
        <v>10</v>
      </c>
      <c r="D7" s="108" t="s">
        <v>11</v>
      </c>
      <c r="E7" s="108" t="s">
        <v>111</v>
      </c>
      <c r="F7" s="110" t="s">
        <v>512</v>
      </c>
      <c r="G7" s="108" t="s">
        <v>473</v>
      </c>
      <c r="H7" s="108" t="s">
        <v>59</v>
      </c>
      <c r="I7" s="108" t="s">
        <v>62</v>
      </c>
      <c r="J7" s="108" t="s">
        <v>12</v>
      </c>
      <c r="K7" s="108" t="s">
        <v>40</v>
      </c>
      <c r="L7" s="106">
        <v>39022</v>
      </c>
      <c r="M7" s="106">
        <v>41214</v>
      </c>
      <c r="N7" s="106"/>
      <c r="O7" s="106"/>
      <c r="P7" s="84">
        <v>41145</v>
      </c>
    </row>
    <row r="8" spans="1:16" s="6" customFormat="1" ht="30" customHeight="1" x14ac:dyDescent="0.15">
      <c r="A8" s="103">
        <f>SUBTOTAL(3,$B$3:B8)-1</f>
        <v>5</v>
      </c>
      <c r="B8" s="107" t="s">
        <v>9</v>
      </c>
      <c r="C8" s="107" t="s">
        <v>10</v>
      </c>
      <c r="D8" s="107" t="s">
        <v>11</v>
      </c>
      <c r="E8" s="108" t="s">
        <v>111</v>
      </c>
      <c r="F8" s="109" t="s">
        <v>512</v>
      </c>
      <c r="G8" s="107" t="s">
        <v>473</v>
      </c>
      <c r="H8" s="108" t="s">
        <v>59</v>
      </c>
      <c r="I8" s="108" t="s">
        <v>62</v>
      </c>
      <c r="J8" s="108" t="s">
        <v>13</v>
      </c>
      <c r="K8" s="108" t="s">
        <v>47</v>
      </c>
      <c r="L8" s="106">
        <v>39022</v>
      </c>
      <c r="M8" s="106">
        <v>41214</v>
      </c>
      <c r="N8" s="106"/>
      <c r="O8" s="106"/>
      <c r="P8" s="84">
        <v>41145</v>
      </c>
    </row>
    <row r="9" spans="1:16" s="6" customFormat="1" ht="30" customHeight="1" x14ac:dyDescent="0.15">
      <c r="A9" s="103">
        <f>SUBTOTAL(3,$B$3:B9)-1</f>
        <v>6</v>
      </c>
      <c r="B9" s="107" t="s">
        <v>9</v>
      </c>
      <c r="C9" s="107" t="s">
        <v>10</v>
      </c>
      <c r="D9" s="107" t="s">
        <v>11</v>
      </c>
      <c r="E9" s="107" t="s">
        <v>111</v>
      </c>
      <c r="F9" s="109" t="s">
        <v>512</v>
      </c>
      <c r="G9" s="107" t="s">
        <v>473</v>
      </c>
      <c r="H9" s="108" t="s">
        <v>59</v>
      </c>
      <c r="I9" s="108" t="s">
        <v>62</v>
      </c>
      <c r="J9" s="108" t="s">
        <v>7</v>
      </c>
      <c r="K9" s="108" t="s">
        <v>476</v>
      </c>
      <c r="L9" s="106">
        <v>39022</v>
      </c>
      <c r="M9" s="106">
        <v>41214</v>
      </c>
      <c r="N9" s="106">
        <v>41136</v>
      </c>
      <c r="O9" s="106" t="s">
        <v>87</v>
      </c>
      <c r="P9" s="84">
        <v>41136</v>
      </c>
    </row>
    <row r="10" spans="1:16" s="6" customFormat="1" ht="30" customHeight="1" x14ac:dyDescent="0.15">
      <c r="A10" s="103">
        <f>SUBTOTAL(3,$B$3:B10)-1</f>
        <v>7</v>
      </c>
      <c r="B10" s="107" t="s">
        <v>9</v>
      </c>
      <c r="C10" s="107" t="s">
        <v>10</v>
      </c>
      <c r="D10" s="107" t="s">
        <v>11</v>
      </c>
      <c r="E10" s="107" t="s">
        <v>111</v>
      </c>
      <c r="F10" s="109" t="s">
        <v>512</v>
      </c>
      <c r="G10" s="107" t="s">
        <v>473</v>
      </c>
      <c r="H10" s="108" t="s">
        <v>59</v>
      </c>
      <c r="I10" s="108" t="s">
        <v>62</v>
      </c>
      <c r="J10" s="108" t="s">
        <v>8</v>
      </c>
      <c r="K10" s="108" t="s">
        <v>86</v>
      </c>
      <c r="L10" s="106">
        <v>39022</v>
      </c>
      <c r="M10" s="106">
        <v>41214</v>
      </c>
      <c r="N10" s="106">
        <v>39356</v>
      </c>
      <c r="O10" s="106" t="s">
        <v>87</v>
      </c>
      <c r="P10" s="84">
        <v>41145</v>
      </c>
    </row>
    <row r="11" spans="1:16" s="6" customFormat="1" ht="30" customHeight="1" x14ac:dyDescent="0.15">
      <c r="A11" s="103">
        <f>SUBTOTAL(3,$B$3:B11)-1</f>
        <v>8</v>
      </c>
      <c r="B11" s="107" t="s">
        <v>9</v>
      </c>
      <c r="C11" s="107" t="s">
        <v>10</v>
      </c>
      <c r="D11" s="107" t="s">
        <v>11</v>
      </c>
      <c r="E11" s="107" t="s">
        <v>111</v>
      </c>
      <c r="F11" s="109" t="s">
        <v>512</v>
      </c>
      <c r="G11" s="107" t="s">
        <v>473</v>
      </c>
      <c r="H11" s="108" t="s">
        <v>59</v>
      </c>
      <c r="I11" s="108" t="s">
        <v>62</v>
      </c>
      <c r="J11" s="108" t="s">
        <v>3</v>
      </c>
      <c r="K11" s="108" t="s">
        <v>38</v>
      </c>
      <c r="L11" s="106">
        <v>39022</v>
      </c>
      <c r="M11" s="106">
        <v>41214</v>
      </c>
      <c r="N11" s="106"/>
      <c r="O11" s="106"/>
      <c r="P11" s="84">
        <v>41145</v>
      </c>
    </row>
    <row r="12" spans="1:16" s="6" customFormat="1" ht="30" customHeight="1" x14ac:dyDescent="0.15">
      <c r="A12" s="103">
        <f>SUBTOTAL(3,$B$3:B12)-1</f>
        <v>9</v>
      </c>
      <c r="B12" s="107" t="s">
        <v>9</v>
      </c>
      <c r="C12" s="107" t="s">
        <v>10</v>
      </c>
      <c r="D12" s="107" t="s">
        <v>11</v>
      </c>
      <c r="E12" s="107" t="s">
        <v>111</v>
      </c>
      <c r="F12" s="109" t="s">
        <v>512</v>
      </c>
      <c r="G12" s="107" t="s">
        <v>473</v>
      </c>
      <c r="H12" s="108" t="s">
        <v>59</v>
      </c>
      <c r="I12" s="108" t="s">
        <v>62</v>
      </c>
      <c r="J12" s="108" t="s">
        <v>14</v>
      </c>
      <c r="K12" s="108" t="s">
        <v>477</v>
      </c>
      <c r="L12" s="106">
        <v>39022</v>
      </c>
      <c r="M12" s="106">
        <v>41214</v>
      </c>
      <c r="N12" s="106">
        <v>41155</v>
      </c>
      <c r="O12" s="106" t="s">
        <v>87</v>
      </c>
      <c r="P12" s="84">
        <v>41155</v>
      </c>
    </row>
    <row r="13" spans="1:16" s="6" customFormat="1" ht="30" customHeight="1" x14ac:dyDescent="0.15">
      <c r="A13" s="103">
        <f>SUBTOTAL(3,$B$3:B13)-1</f>
        <v>10</v>
      </c>
      <c r="B13" s="107" t="s">
        <v>21</v>
      </c>
      <c r="C13" s="107" t="s">
        <v>15</v>
      </c>
      <c r="D13" s="107" t="s">
        <v>114</v>
      </c>
      <c r="E13" s="107" t="s">
        <v>22</v>
      </c>
      <c r="F13" s="109" t="s">
        <v>207</v>
      </c>
      <c r="G13" s="107" t="s">
        <v>24</v>
      </c>
      <c r="H13" s="108" t="s">
        <v>59</v>
      </c>
      <c r="I13" s="108" t="s">
        <v>63</v>
      </c>
      <c r="J13" s="108" t="s">
        <v>3</v>
      </c>
      <c r="K13" s="108" t="s">
        <v>361</v>
      </c>
      <c r="L13" s="106">
        <v>39114</v>
      </c>
      <c r="M13" s="106">
        <v>41306</v>
      </c>
      <c r="N13" s="111" t="s">
        <v>560</v>
      </c>
      <c r="O13" s="106" t="s">
        <v>87</v>
      </c>
      <c r="P13" s="84">
        <v>41577</v>
      </c>
    </row>
    <row r="14" spans="1:16" s="6" customFormat="1" ht="30" customHeight="1" x14ac:dyDescent="0.15">
      <c r="A14" s="103">
        <f>SUBTOTAL(3,$B$3:B14)-1</f>
        <v>11</v>
      </c>
      <c r="B14" s="108" t="s">
        <v>41</v>
      </c>
      <c r="C14" s="108" t="s">
        <v>117</v>
      </c>
      <c r="D14" s="108" t="s">
        <v>42</v>
      </c>
      <c r="E14" s="108" t="s">
        <v>118</v>
      </c>
      <c r="F14" s="107" t="s">
        <v>44</v>
      </c>
      <c r="G14" s="108" t="s">
        <v>42</v>
      </c>
      <c r="H14" s="108" t="s">
        <v>59</v>
      </c>
      <c r="I14" s="108" t="s">
        <v>62</v>
      </c>
      <c r="J14" s="108" t="s">
        <v>43</v>
      </c>
      <c r="K14" s="108" t="s">
        <v>44</v>
      </c>
      <c r="L14" s="106">
        <v>39114</v>
      </c>
      <c r="M14" s="106">
        <v>41306</v>
      </c>
      <c r="N14" s="106"/>
      <c r="O14" s="106"/>
      <c r="P14" s="84">
        <v>41184</v>
      </c>
    </row>
    <row r="15" spans="1:16" s="6" customFormat="1" ht="30" customHeight="1" x14ac:dyDescent="0.15">
      <c r="A15" s="103">
        <f>SUBTOTAL(3,$B$3:B15)-1</f>
        <v>12</v>
      </c>
      <c r="B15" s="103" t="s">
        <v>72</v>
      </c>
      <c r="C15" s="103" t="s">
        <v>122</v>
      </c>
      <c r="D15" s="103" t="s">
        <v>123</v>
      </c>
      <c r="E15" s="103" t="s">
        <v>124</v>
      </c>
      <c r="F15" s="109" t="s">
        <v>248</v>
      </c>
      <c r="G15" s="112" t="s">
        <v>508</v>
      </c>
      <c r="H15" s="103" t="s">
        <v>60</v>
      </c>
      <c r="I15" s="103" t="s">
        <v>62</v>
      </c>
      <c r="J15" s="103" t="s">
        <v>45</v>
      </c>
      <c r="K15" s="113" t="s">
        <v>557</v>
      </c>
      <c r="L15" s="106">
        <v>39173</v>
      </c>
      <c r="M15" s="106">
        <v>41365</v>
      </c>
      <c r="N15" s="106">
        <v>40198</v>
      </c>
      <c r="O15" s="106" t="s">
        <v>556</v>
      </c>
      <c r="P15" s="84">
        <v>41260</v>
      </c>
    </row>
    <row r="16" spans="1:16" s="6" customFormat="1" ht="30" customHeight="1" x14ac:dyDescent="0.15">
      <c r="A16" s="103">
        <f>SUBTOTAL(3,$B$3:B16)-1</f>
        <v>13</v>
      </c>
      <c r="B16" s="103" t="s">
        <v>74</v>
      </c>
      <c r="C16" s="103" t="s">
        <v>125</v>
      </c>
      <c r="D16" s="103" t="s">
        <v>126</v>
      </c>
      <c r="E16" s="103" t="s">
        <v>127</v>
      </c>
      <c r="F16" s="105" t="s">
        <v>208</v>
      </c>
      <c r="G16" s="103" t="s">
        <v>126</v>
      </c>
      <c r="H16" s="103" t="s">
        <v>60</v>
      </c>
      <c r="I16" s="103" t="s">
        <v>62</v>
      </c>
      <c r="J16" s="103" t="s">
        <v>45</v>
      </c>
      <c r="K16" s="103" t="s">
        <v>76</v>
      </c>
      <c r="L16" s="106">
        <v>39173</v>
      </c>
      <c r="M16" s="106">
        <v>41365</v>
      </c>
      <c r="N16" s="106"/>
      <c r="O16" s="106"/>
      <c r="P16" s="84">
        <v>41260</v>
      </c>
    </row>
    <row r="17" spans="1:16" s="6" customFormat="1" ht="30" customHeight="1" x14ac:dyDescent="0.15">
      <c r="A17" s="103">
        <f>SUBTOTAL(3,$B$3:B17)-1</f>
        <v>14</v>
      </c>
      <c r="B17" s="107" t="s">
        <v>23</v>
      </c>
      <c r="C17" s="107" t="s">
        <v>15</v>
      </c>
      <c r="D17" s="107" t="s">
        <v>24</v>
      </c>
      <c r="E17" s="107" t="s">
        <v>25</v>
      </c>
      <c r="F17" s="110" t="s">
        <v>207</v>
      </c>
      <c r="G17" s="107" t="s">
        <v>24</v>
      </c>
      <c r="H17" s="108" t="s">
        <v>356</v>
      </c>
      <c r="I17" s="108" t="s">
        <v>62</v>
      </c>
      <c r="J17" s="108" t="s">
        <v>13</v>
      </c>
      <c r="K17" s="108" t="s">
        <v>65</v>
      </c>
      <c r="L17" s="106">
        <v>39173</v>
      </c>
      <c r="M17" s="106">
        <v>41365</v>
      </c>
      <c r="N17" s="106"/>
      <c r="O17" s="106"/>
      <c r="P17" s="84">
        <v>41261</v>
      </c>
    </row>
    <row r="18" spans="1:16" s="6" customFormat="1" ht="30" customHeight="1" x14ac:dyDescent="0.15">
      <c r="A18" s="103">
        <f>SUBTOTAL(3,$B$3:B18)-1</f>
        <v>15</v>
      </c>
      <c r="B18" s="107" t="s">
        <v>71</v>
      </c>
      <c r="C18" s="107" t="s">
        <v>107</v>
      </c>
      <c r="D18" s="107" t="s">
        <v>108</v>
      </c>
      <c r="E18" s="107" t="s">
        <v>109</v>
      </c>
      <c r="F18" s="110" t="s">
        <v>206</v>
      </c>
      <c r="G18" s="107" t="s">
        <v>1</v>
      </c>
      <c r="H18" s="108" t="s">
        <v>60</v>
      </c>
      <c r="I18" s="108" t="s">
        <v>62</v>
      </c>
      <c r="J18" s="108" t="s">
        <v>3</v>
      </c>
      <c r="K18" s="108" t="s">
        <v>70</v>
      </c>
      <c r="L18" s="106">
        <v>39173</v>
      </c>
      <c r="M18" s="106">
        <v>41365</v>
      </c>
      <c r="N18" s="106"/>
      <c r="O18" s="106"/>
      <c r="P18" s="84">
        <v>41263</v>
      </c>
    </row>
    <row r="19" spans="1:16" s="6" customFormat="1" ht="30" customHeight="1" x14ac:dyDescent="0.15">
      <c r="A19" s="103">
        <f>SUBTOTAL(3,$B$3:B19)-1</f>
        <v>16</v>
      </c>
      <c r="B19" s="107" t="s">
        <v>95</v>
      </c>
      <c r="C19" s="107" t="s">
        <v>0</v>
      </c>
      <c r="D19" s="107" t="s">
        <v>1</v>
      </c>
      <c r="E19" s="107" t="s">
        <v>2</v>
      </c>
      <c r="F19" s="110" t="s">
        <v>206</v>
      </c>
      <c r="G19" s="107" t="s">
        <v>1</v>
      </c>
      <c r="H19" s="108" t="s">
        <v>356</v>
      </c>
      <c r="I19" s="108" t="s">
        <v>62</v>
      </c>
      <c r="J19" s="108" t="s">
        <v>3</v>
      </c>
      <c r="K19" s="108" t="s">
        <v>280</v>
      </c>
      <c r="L19" s="106">
        <v>39173</v>
      </c>
      <c r="M19" s="106">
        <v>41365</v>
      </c>
      <c r="N19" s="106">
        <v>40513</v>
      </c>
      <c r="O19" s="106"/>
      <c r="P19" s="84">
        <v>41260</v>
      </c>
    </row>
    <row r="20" spans="1:16" s="6" customFormat="1" ht="30" customHeight="1" x14ac:dyDescent="0.15">
      <c r="A20" s="103">
        <f>SUBTOTAL(3,$B$3:B20)-1</f>
        <v>17</v>
      </c>
      <c r="B20" s="108" t="s">
        <v>95</v>
      </c>
      <c r="C20" s="108" t="s">
        <v>0</v>
      </c>
      <c r="D20" s="108" t="s">
        <v>1</v>
      </c>
      <c r="E20" s="108" t="s">
        <v>2</v>
      </c>
      <c r="F20" s="110" t="s">
        <v>206</v>
      </c>
      <c r="G20" s="108" t="s">
        <v>1</v>
      </c>
      <c r="H20" s="108" t="s">
        <v>60</v>
      </c>
      <c r="I20" s="108" t="s">
        <v>62</v>
      </c>
      <c r="J20" s="108" t="s">
        <v>67</v>
      </c>
      <c r="K20" s="108" t="s">
        <v>68</v>
      </c>
      <c r="L20" s="106">
        <v>39173</v>
      </c>
      <c r="M20" s="106">
        <v>41365</v>
      </c>
      <c r="N20" s="106"/>
      <c r="O20" s="106"/>
      <c r="P20" s="84">
        <v>41260</v>
      </c>
    </row>
    <row r="21" spans="1:16" s="6" customFormat="1" ht="30" customHeight="1" x14ac:dyDescent="0.15">
      <c r="A21" s="103">
        <f>SUBTOTAL(3,$B$3:B21)-1</f>
        <v>18</v>
      </c>
      <c r="B21" s="108" t="s">
        <v>95</v>
      </c>
      <c r="C21" s="108" t="s">
        <v>0</v>
      </c>
      <c r="D21" s="108" t="s">
        <v>1</v>
      </c>
      <c r="E21" s="108" t="s">
        <v>2</v>
      </c>
      <c r="F21" s="110" t="s">
        <v>206</v>
      </c>
      <c r="G21" s="108" t="s">
        <v>1</v>
      </c>
      <c r="H21" s="108" t="s">
        <v>60</v>
      </c>
      <c r="I21" s="108" t="s">
        <v>62</v>
      </c>
      <c r="J21" s="108" t="s">
        <v>75</v>
      </c>
      <c r="K21" s="108" t="s">
        <v>69</v>
      </c>
      <c r="L21" s="106">
        <v>39173</v>
      </c>
      <c r="M21" s="106">
        <v>41365</v>
      </c>
      <c r="N21" s="106"/>
      <c r="O21" s="106"/>
      <c r="P21" s="84">
        <v>41260</v>
      </c>
    </row>
    <row r="22" spans="1:16" s="6" customFormat="1" ht="30" customHeight="1" x14ac:dyDescent="0.15">
      <c r="A22" s="103">
        <f>SUBTOTAL(3,$B$3:B22)-1</f>
        <v>19</v>
      </c>
      <c r="B22" s="108" t="s">
        <v>483</v>
      </c>
      <c r="C22" s="108" t="s">
        <v>17</v>
      </c>
      <c r="D22" s="108" t="s">
        <v>481</v>
      </c>
      <c r="E22" s="108" t="s">
        <v>19</v>
      </c>
      <c r="F22" s="108" t="s">
        <v>482</v>
      </c>
      <c r="G22" s="108" t="s">
        <v>481</v>
      </c>
      <c r="H22" s="108" t="s">
        <v>59</v>
      </c>
      <c r="I22" s="108" t="s">
        <v>62</v>
      </c>
      <c r="J22" s="108" t="s">
        <v>12</v>
      </c>
      <c r="K22" s="108" t="s">
        <v>20</v>
      </c>
      <c r="L22" s="106">
        <v>39173</v>
      </c>
      <c r="M22" s="106">
        <v>41365</v>
      </c>
      <c r="N22" s="106"/>
      <c r="O22" s="106"/>
      <c r="P22" s="84">
        <v>41268</v>
      </c>
    </row>
    <row r="23" spans="1:16" s="6" customFormat="1" ht="30" customHeight="1" x14ac:dyDescent="0.15">
      <c r="A23" s="103">
        <f>SUBTOTAL(3,$B$3:B23)-1</f>
        <v>20</v>
      </c>
      <c r="B23" s="108" t="s">
        <v>97</v>
      </c>
      <c r="C23" s="108">
        <v>3501123</v>
      </c>
      <c r="D23" s="108" t="s">
        <v>115</v>
      </c>
      <c r="E23" s="108" t="s">
        <v>116</v>
      </c>
      <c r="F23" s="108" t="s">
        <v>96</v>
      </c>
      <c r="G23" s="108" t="s">
        <v>509</v>
      </c>
      <c r="H23" s="108" t="s">
        <v>60</v>
      </c>
      <c r="I23" s="108" t="s">
        <v>62</v>
      </c>
      <c r="J23" s="108" t="s">
        <v>484</v>
      </c>
      <c r="K23" s="108" t="s">
        <v>96</v>
      </c>
      <c r="L23" s="106">
        <v>39234</v>
      </c>
      <c r="M23" s="106">
        <v>41426</v>
      </c>
      <c r="N23" s="106"/>
      <c r="O23" s="106"/>
      <c r="P23" s="84">
        <v>41332</v>
      </c>
    </row>
    <row r="24" spans="1:16" s="6" customFormat="1" ht="30" customHeight="1" x14ac:dyDescent="0.15">
      <c r="A24" s="103">
        <f>SUBTOTAL(3,$B$3:B24)-1</f>
        <v>21</v>
      </c>
      <c r="B24" s="108" t="s">
        <v>23</v>
      </c>
      <c r="C24" s="108" t="s">
        <v>15</v>
      </c>
      <c r="D24" s="108" t="s">
        <v>24</v>
      </c>
      <c r="E24" s="108" t="s">
        <v>25</v>
      </c>
      <c r="F24" s="110" t="s">
        <v>207</v>
      </c>
      <c r="G24" s="108" t="s">
        <v>24</v>
      </c>
      <c r="H24" s="108" t="s">
        <v>60</v>
      </c>
      <c r="I24" s="108" t="s">
        <v>62</v>
      </c>
      <c r="J24" s="108" t="s">
        <v>45</v>
      </c>
      <c r="K24" s="108" t="s">
        <v>561</v>
      </c>
      <c r="L24" s="106">
        <v>39417</v>
      </c>
      <c r="M24" s="106">
        <v>41609</v>
      </c>
      <c r="N24" s="106" t="s">
        <v>562</v>
      </c>
      <c r="O24" s="106" t="s">
        <v>87</v>
      </c>
      <c r="P24" s="84">
        <v>41577</v>
      </c>
    </row>
    <row r="25" spans="1:16" s="6" customFormat="1" ht="30" customHeight="1" x14ac:dyDescent="0.15">
      <c r="A25" s="10">
        <f>SUBTOTAL(3,$B$3:B25)-1</f>
        <v>22</v>
      </c>
      <c r="B25" s="10" t="s">
        <v>200</v>
      </c>
      <c r="C25" s="102" t="s">
        <v>240</v>
      </c>
      <c r="D25" s="10" t="s">
        <v>537</v>
      </c>
      <c r="E25" s="10" t="s">
        <v>121</v>
      </c>
      <c r="F25" s="14" t="s">
        <v>202</v>
      </c>
      <c r="G25" s="10" t="s">
        <v>507</v>
      </c>
      <c r="H25" s="10" t="s">
        <v>60</v>
      </c>
      <c r="I25" s="10" t="s">
        <v>62</v>
      </c>
      <c r="J25" s="10" t="s">
        <v>45</v>
      </c>
      <c r="K25" s="10" t="s">
        <v>46</v>
      </c>
      <c r="L25" s="8">
        <v>39845</v>
      </c>
      <c r="M25" s="8"/>
      <c r="N25" s="8"/>
      <c r="O25" s="8"/>
      <c r="P25" s="84"/>
    </row>
    <row r="26" spans="1:16" s="6" customFormat="1" ht="30" customHeight="1" x14ac:dyDescent="0.15">
      <c r="A26" s="10">
        <f>SUBTOTAL(3,$B$3:B26)-1</f>
        <v>23</v>
      </c>
      <c r="B26" s="7" t="s">
        <v>256</v>
      </c>
      <c r="C26" s="7" t="s">
        <v>10</v>
      </c>
      <c r="D26" s="7" t="s">
        <v>258</v>
      </c>
      <c r="E26" s="7" t="s">
        <v>349</v>
      </c>
      <c r="F26" s="15" t="s">
        <v>511</v>
      </c>
      <c r="G26" s="7" t="s">
        <v>259</v>
      </c>
      <c r="H26" s="7" t="s">
        <v>60</v>
      </c>
      <c r="I26" s="7" t="s">
        <v>62</v>
      </c>
      <c r="J26" s="7" t="s">
        <v>45</v>
      </c>
      <c r="K26" s="7" t="s">
        <v>257</v>
      </c>
      <c r="L26" s="8">
        <v>40269</v>
      </c>
      <c r="M26" s="8"/>
      <c r="N26" s="8"/>
      <c r="O26" s="8"/>
      <c r="P26" s="84"/>
    </row>
    <row r="27" spans="1:16" s="6" customFormat="1" ht="30" customHeight="1" x14ac:dyDescent="0.15">
      <c r="A27" s="10">
        <f>SUBTOTAL(3,$B$3:B27)-1</f>
        <v>24</v>
      </c>
      <c r="B27" s="7" t="s">
        <v>278</v>
      </c>
      <c r="C27" s="7"/>
      <c r="D27" s="7" t="s">
        <v>279</v>
      </c>
      <c r="E27" s="7" t="s">
        <v>281</v>
      </c>
      <c r="F27" s="15" t="s">
        <v>206</v>
      </c>
      <c r="G27" s="7" t="s">
        <v>1</v>
      </c>
      <c r="H27" s="7" t="s">
        <v>60</v>
      </c>
      <c r="I27" s="7" t="s">
        <v>62</v>
      </c>
      <c r="J27" s="7" t="s">
        <v>45</v>
      </c>
      <c r="K27" s="7" t="s">
        <v>64</v>
      </c>
      <c r="L27" s="8">
        <v>40513</v>
      </c>
      <c r="M27" s="8"/>
      <c r="N27" s="8"/>
      <c r="O27" s="8"/>
      <c r="P27" s="84"/>
    </row>
    <row r="28" spans="1:16" s="6" customFormat="1" ht="30" customHeight="1" x14ac:dyDescent="0.15">
      <c r="A28" s="10">
        <f>SUBTOTAL(3,$B$3:B28)-1</f>
        <v>25</v>
      </c>
      <c r="B28" s="7" t="s">
        <v>9</v>
      </c>
      <c r="C28" s="7" t="s">
        <v>10</v>
      </c>
      <c r="D28" s="7" t="s">
        <v>11</v>
      </c>
      <c r="E28" s="7" t="s">
        <v>497</v>
      </c>
      <c r="F28" s="15" t="s">
        <v>512</v>
      </c>
      <c r="G28" s="7" t="s">
        <v>473</v>
      </c>
      <c r="H28" s="7" t="s">
        <v>60</v>
      </c>
      <c r="I28" s="7" t="s">
        <v>62</v>
      </c>
      <c r="J28" s="7" t="s">
        <v>498</v>
      </c>
      <c r="K28" s="7" t="s">
        <v>506</v>
      </c>
      <c r="L28" s="8">
        <v>41365</v>
      </c>
      <c r="M28" s="8"/>
      <c r="N28" s="8"/>
      <c r="O28" s="8"/>
      <c r="P28" s="84">
        <v>41331</v>
      </c>
    </row>
    <row r="29" spans="1:16" ht="24" customHeight="1" x14ac:dyDescent="0.15">
      <c r="A29" s="6"/>
    </row>
    <row r="30" spans="1:16" ht="24" customHeight="1" x14ac:dyDescent="0.15">
      <c r="A30" s="6"/>
    </row>
    <row r="31" spans="1:16" ht="24" customHeight="1" x14ac:dyDescent="0.15">
      <c r="A31" s="6"/>
    </row>
    <row r="32" spans="1:16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24" customHeight="1" x14ac:dyDescent="0.15">
      <c r="A42" s="6"/>
    </row>
    <row r="43" spans="1:1" ht="24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  <row r="48" spans="1:1" ht="16.149999999999999" customHeight="1" x14ac:dyDescent="0.15">
      <c r="A48" s="6"/>
    </row>
    <row r="49" spans="1:1" ht="16.149999999999999" customHeight="1" x14ac:dyDescent="0.15">
      <c r="A49" s="6"/>
    </row>
  </sheetData>
  <autoFilter ref="A3:P28" xr:uid="{00000000-0009-0000-0000-000005000000}">
    <sortState xmlns:xlrd2="http://schemas.microsoft.com/office/spreadsheetml/2017/richdata2" ref="A4:P28">
      <sortCondition ref="L3:L28"/>
    </sortState>
  </autoFilter>
  <mergeCells count="1">
    <mergeCell ref="B1:O1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zoomScale="75" zoomScaleNormal="75" workbookViewId="0">
      <pane xSplit="2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hidden="1" customWidth="1"/>
    <col min="4" max="4" width="27.125" style="18" customWidth="1"/>
    <col min="5" max="5" width="15.25" style="2" customWidth="1"/>
    <col min="6" max="6" width="32.125" style="2" customWidth="1"/>
    <col min="7" max="7" width="20.625" style="18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125" style="2" customWidth="1"/>
    <col min="17" max="16384" width="8.875" style="2"/>
  </cols>
  <sheetData>
    <row r="1" spans="1:16" ht="42" customHeight="1" x14ac:dyDescent="0.15">
      <c r="B1" s="150" t="s">
        <v>104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6" ht="42" customHeight="1" x14ac:dyDescent="0.15">
      <c r="D2" s="23"/>
      <c r="N2" s="1" t="s">
        <v>105</v>
      </c>
      <c r="O2" s="3">
        <f ca="1">TODAY()</f>
        <v>45944</v>
      </c>
    </row>
    <row r="3" spans="1:16" s="6" customFormat="1" ht="30" customHeight="1" x14ac:dyDescent="0.15">
      <c r="A3" s="4" t="s">
        <v>217</v>
      </c>
      <c r="B3" s="4" t="s">
        <v>33</v>
      </c>
      <c r="C3" s="4" t="s">
        <v>34</v>
      </c>
      <c r="D3" s="19" t="s">
        <v>35</v>
      </c>
      <c r="E3" s="4" t="s">
        <v>36</v>
      </c>
      <c r="F3" s="4" t="s">
        <v>184</v>
      </c>
      <c r="G3" s="19" t="s">
        <v>185</v>
      </c>
      <c r="H3" s="4" t="s">
        <v>58</v>
      </c>
      <c r="I3" s="4" t="s">
        <v>61</v>
      </c>
      <c r="J3" s="4" t="s">
        <v>37</v>
      </c>
      <c r="K3" s="4" t="s">
        <v>128</v>
      </c>
      <c r="L3" s="5" t="s">
        <v>55</v>
      </c>
      <c r="M3" s="5" t="s">
        <v>467</v>
      </c>
      <c r="N3" s="5" t="s">
        <v>56</v>
      </c>
      <c r="O3" s="5" t="s">
        <v>57</v>
      </c>
      <c r="P3" s="69" t="s">
        <v>475</v>
      </c>
    </row>
    <row r="4" spans="1:16" s="6" customFormat="1" ht="30" customHeight="1" x14ac:dyDescent="0.15">
      <c r="A4" s="103">
        <f>SUBTOTAL(3,$B$1:B4)-2</f>
        <v>1</v>
      </c>
      <c r="B4" s="108" t="s">
        <v>192</v>
      </c>
      <c r="C4" s="108" t="s">
        <v>135</v>
      </c>
      <c r="D4" s="110" t="s">
        <v>136</v>
      </c>
      <c r="E4" s="108" t="s">
        <v>137</v>
      </c>
      <c r="F4" s="110" t="s">
        <v>285</v>
      </c>
      <c r="G4" s="110" t="s">
        <v>514</v>
      </c>
      <c r="H4" s="108" t="s">
        <v>60</v>
      </c>
      <c r="I4" s="108" t="s">
        <v>62</v>
      </c>
      <c r="J4" s="103" t="s">
        <v>54</v>
      </c>
      <c r="K4" s="108" t="s">
        <v>84</v>
      </c>
      <c r="L4" s="106">
        <v>38930</v>
      </c>
      <c r="M4" s="106">
        <v>41122</v>
      </c>
      <c r="N4" s="106">
        <v>39234</v>
      </c>
      <c r="O4" s="106" t="s">
        <v>83</v>
      </c>
      <c r="P4" s="84">
        <v>41072</v>
      </c>
    </row>
    <row r="5" spans="1:16" s="6" customFormat="1" ht="30" customHeight="1" x14ac:dyDescent="0.15">
      <c r="A5" s="103">
        <f>SUBTOTAL(3,$B$1:B5)-2</f>
        <v>2</v>
      </c>
      <c r="B5" s="108" t="s">
        <v>48</v>
      </c>
      <c r="C5" s="108" t="s">
        <v>131</v>
      </c>
      <c r="D5" s="110" t="s">
        <v>132</v>
      </c>
      <c r="E5" s="108" t="s">
        <v>103</v>
      </c>
      <c r="F5" s="112" t="s">
        <v>468</v>
      </c>
      <c r="G5" s="112" t="s">
        <v>469</v>
      </c>
      <c r="H5" s="108" t="s">
        <v>59</v>
      </c>
      <c r="I5" s="108" t="s">
        <v>62</v>
      </c>
      <c r="J5" s="103" t="s">
        <v>54</v>
      </c>
      <c r="K5" s="108" t="s">
        <v>470</v>
      </c>
      <c r="L5" s="106">
        <v>38930</v>
      </c>
      <c r="M5" s="106">
        <v>41122</v>
      </c>
      <c r="N5" s="106">
        <v>39462</v>
      </c>
      <c r="O5" s="114" t="s">
        <v>448</v>
      </c>
      <c r="P5" s="84">
        <v>41088</v>
      </c>
    </row>
    <row r="6" spans="1:16" s="6" customFormat="1" ht="30" customHeight="1" x14ac:dyDescent="0.15">
      <c r="A6" s="103">
        <f>SUBTOTAL(3,$B$1:B6)-2</f>
        <v>3</v>
      </c>
      <c r="B6" s="108" t="s">
        <v>51</v>
      </c>
      <c r="C6" s="108" t="s">
        <v>141</v>
      </c>
      <c r="D6" s="110" t="s">
        <v>142</v>
      </c>
      <c r="E6" s="108" t="s">
        <v>143</v>
      </c>
      <c r="F6" s="110" t="s">
        <v>291</v>
      </c>
      <c r="G6" s="110" t="s">
        <v>515</v>
      </c>
      <c r="H6" s="108" t="s">
        <v>66</v>
      </c>
      <c r="I6" s="108" t="s">
        <v>62</v>
      </c>
      <c r="J6" s="103" t="s">
        <v>54</v>
      </c>
      <c r="K6" s="108" t="s">
        <v>322</v>
      </c>
      <c r="L6" s="106">
        <v>38930</v>
      </c>
      <c r="M6" s="106">
        <v>41122</v>
      </c>
      <c r="N6" s="106">
        <v>40756</v>
      </c>
      <c r="O6" s="115" t="s">
        <v>471</v>
      </c>
      <c r="P6" s="84">
        <v>41072</v>
      </c>
    </row>
    <row r="7" spans="1:16" s="6" customFormat="1" ht="30" customHeight="1" x14ac:dyDescent="0.15">
      <c r="A7" s="103">
        <f>SUBTOTAL(3,$B$1:B7)-2</f>
        <v>4</v>
      </c>
      <c r="B7" s="108" t="s">
        <v>50</v>
      </c>
      <c r="C7" s="108" t="s">
        <v>119</v>
      </c>
      <c r="D7" s="110" t="s">
        <v>133</v>
      </c>
      <c r="E7" s="108" t="s">
        <v>134</v>
      </c>
      <c r="F7" s="110" t="s">
        <v>285</v>
      </c>
      <c r="G7" s="110" t="s">
        <v>514</v>
      </c>
      <c r="H7" s="108" t="s">
        <v>59</v>
      </c>
      <c r="I7" s="108" t="s">
        <v>62</v>
      </c>
      <c r="J7" s="103" t="s">
        <v>54</v>
      </c>
      <c r="K7" s="108" t="s">
        <v>85</v>
      </c>
      <c r="L7" s="106">
        <v>38991</v>
      </c>
      <c r="M7" s="106">
        <v>41183</v>
      </c>
      <c r="N7" s="106">
        <v>39234</v>
      </c>
      <c r="O7" s="106" t="s">
        <v>83</v>
      </c>
      <c r="P7" s="84">
        <v>41121</v>
      </c>
    </row>
    <row r="8" spans="1:16" s="6" customFormat="1" ht="30" customHeight="1" x14ac:dyDescent="0.15">
      <c r="A8" s="103">
        <f>SUBTOTAL(3,$B$1:B8)-2</f>
        <v>5</v>
      </c>
      <c r="B8" s="108" t="s">
        <v>304</v>
      </c>
      <c r="C8" s="108" t="s">
        <v>0</v>
      </c>
      <c r="D8" s="110" t="s">
        <v>297</v>
      </c>
      <c r="E8" s="108" t="s">
        <v>129</v>
      </c>
      <c r="F8" s="110" t="s">
        <v>303</v>
      </c>
      <c r="G8" s="110" t="s">
        <v>516</v>
      </c>
      <c r="H8" s="108" t="s">
        <v>357</v>
      </c>
      <c r="I8" s="108" t="s">
        <v>62</v>
      </c>
      <c r="J8" s="103" t="s">
        <v>54</v>
      </c>
      <c r="K8" s="108" t="s">
        <v>305</v>
      </c>
      <c r="L8" s="106">
        <v>38991</v>
      </c>
      <c r="M8" s="106">
        <v>41183</v>
      </c>
      <c r="N8" s="106">
        <v>40649</v>
      </c>
      <c r="O8" s="106" t="s">
        <v>83</v>
      </c>
      <c r="P8" s="84">
        <v>41137</v>
      </c>
    </row>
    <row r="9" spans="1:16" s="6" customFormat="1" ht="30" customHeight="1" x14ac:dyDescent="0.15">
      <c r="A9" s="103">
        <f>SUBTOTAL(3,$B$1:B9)-2</f>
        <v>6</v>
      </c>
      <c r="B9" s="108" t="s">
        <v>52</v>
      </c>
      <c r="C9" s="108" t="s">
        <v>144</v>
      </c>
      <c r="D9" s="110" t="s">
        <v>145</v>
      </c>
      <c r="E9" s="108" t="s">
        <v>146</v>
      </c>
      <c r="F9" s="112" t="s">
        <v>286</v>
      </c>
      <c r="G9" s="112" t="s">
        <v>517</v>
      </c>
      <c r="H9" s="108" t="s">
        <v>60</v>
      </c>
      <c r="I9" s="108" t="s">
        <v>62</v>
      </c>
      <c r="J9" s="103" t="s">
        <v>54</v>
      </c>
      <c r="K9" s="108" t="s">
        <v>247</v>
      </c>
      <c r="L9" s="106">
        <v>39052</v>
      </c>
      <c r="M9" s="106">
        <v>41244</v>
      </c>
      <c r="N9" s="106">
        <v>40155</v>
      </c>
      <c r="O9" s="116" t="s">
        <v>246</v>
      </c>
      <c r="P9" s="84">
        <v>41380</v>
      </c>
    </row>
    <row r="10" spans="1:16" s="6" customFormat="1" ht="30" customHeight="1" x14ac:dyDescent="0.15">
      <c r="A10" s="103">
        <f>SUBTOTAL(3,$B$1:B10)-2</f>
        <v>7</v>
      </c>
      <c r="B10" s="108" t="s">
        <v>53</v>
      </c>
      <c r="C10" s="108" t="s">
        <v>147</v>
      </c>
      <c r="D10" s="112" t="s">
        <v>148</v>
      </c>
      <c r="E10" s="108" t="s">
        <v>149</v>
      </c>
      <c r="F10" s="112" t="s">
        <v>286</v>
      </c>
      <c r="G10" s="112" t="s">
        <v>517</v>
      </c>
      <c r="H10" s="108" t="s">
        <v>60</v>
      </c>
      <c r="I10" s="108" t="s">
        <v>62</v>
      </c>
      <c r="J10" s="103" t="s">
        <v>54</v>
      </c>
      <c r="K10" s="108" t="s">
        <v>480</v>
      </c>
      <c r="L10" s="106">
        <v>39052</v>
      </c>
      <c r="M10" s="106">
        <v>41244</v>
      </c>
      <c r="N10" s="106">
        <v>40973</v>
      </c>
      <c r="O10" s="115" t="s">
        <v>472</v>
      </c>
      <c r="P10" s="84">
        <v>41380</v>
      </c>
    </row>
    <row r="11" spans="1:16" s="6" customFormat="1" ht="30" customHeight="1" x14ac:dyDescent="0.15">
      <c r="A11" s="103">
        <f>SUBTOTAL(3,$B$1:B11)-2</f>
        <v>8</v>
      </c>
      <c r="B11" s="103" t="s">
        <v>188</v>
      </c>
      <c r="C11" s="103" t="s">
        <v>122</v>
      </c>
      <c r="D11" s="112" t="s">
        <v>151</v>
      </c>
      <c r="E11" s="103" t="s">
        <v>152</v>
      </c>
      <c r="F11" s="112" t="s">
        <v>284</v>
      </c>
      <c r="G11" s="112" t="s">
        <v>518</v>
      </c>
      <c r="H11" s="103" t="s">
        <v>60</v>
      </c>
      <c r="I11" s="103" t="s">
        <v>62</v>
      </c>
      <c r="J11" s="103" t="s">
        <v>54</v>
      </c>
      <c r="K11" s="103" t="s">
        <v>359</v>
      </c>
      <c r="L11" s="106">
        <v>39052</v>
      </c>
      <c r="M11" s="106">
        <v>41244</v>
      </c>
      <c r="N11" s="106">
        <v>41000</v>
      </c>
      <c r="O11" s="116" t="s">
        <v>360</v>
      </c>
      <c r="P11" s="84">
        <v>41191</v>
      </c>
    </row>
    <row r="12" spans="1:16" s="6" customFormat="1" ht="30" customHeight="1" x14ac:dyDescent="0.15">
      <c r="A12" s="103">
        <f>SUBTOTAL(3,$B$1:B12)-2</f>
        <v>9</v>
      </c>
      <c r="B12" s="108" t="s">
        <v>193</v>
      </c>
      <c r="C12" s="108" t="s">
        <v>138</v>
      </c>
      <c r="D12" s="110" t="s">
        <v>139</v>
      </c>
      <c r="E12" s="108" t="s">
        <v>140</v>
      </c>
      <c r="F12" s="110" t="s">
        <v>285</v>
      </c>
      <c r="G12" s="110" t="s">
        <v>514</v>
      </c>
      <c r="H12" s="108" t="s">
        <v>60</v>
      </c>
      <c r="I12" s="108" t="s">
        <v>62</v>
      </c>
      <c r="J12" s="103" t="s">
        <v>54</v>
      </c>
      <c r="K12" s="108" t="s">
        <v>563</v>
      </c>
      <c r="L12" s="106">
        <v>39114</v>
      </c>
      <c r="M12" s="106">
        <v>41306</v>
      </c>
      <c r="N12" s="106">
        <v>41260</v>
      </c>
      <c r="O12" s="106" t="s">
        <v>564</v>
      </c>
      <c r="P12" s="84">
        <v>41609</v>
      </c>
    </row>
    <row r="13" spans="1:16" s="6" customFormat="1" ht="30" customHeight="1" x14ac:dyDescent="0.15">
      <c r="A13" s="103">
        <f>SUBTOTAL(3,$B$1:B13)-2</f>
        <v>10</v>
      </c>
      <c r="B13" s="103" t="s">
        <v>271</v>
      </c>
      <c r="C13" s="103" t="s">
        <v>122</v>
      </c>
      <c r="D13" s="112" t="s">
        <v>154</v>
      </c>
      <c r="E13" s="103" t="s">
        <v>155</v>
      </c>
      <c r="F13" s="112" t="s">
        <v>491</v>
      </c>
      <c r="G13" s="112" t="s">
        <v>238</v>
      </c>
      <c r="H13" s="103" t="s">
        <v>60</v>
      </c>
      <c r="I13" s="103" t="s">
        <v>62</v>
      </c>
      <c r="J13" s="103" t="s">
        <v>54</v>
      </c>
      <c r="K13" s="103" t="s">
        <v>492</v>
      </c>
      <c r="L13" s="106">
        <v>39142</v>
      </c>
      <c r="M13" s="106">
        <v>41334</v>
      </c>
      <c r="N13" s="106">
        <v>41146</v>
      </c>
      <c r="O13" s="116" t="s">
        <v>493</v>
      </c>
      <c r="P13" s="84">
        <v>41263</v>
      </c>
    </row>
    <row r="14" spans="1:16" s="6" customFormat="1" ht="30" customHeight="1" x14ac:dyDescent="0.15">
      <c r="A14" s="103">
        <f>SUBTOTAL(3,$B$1:B14)-2</f>
        <v>11</v>
      </c>
      <c r="B14" s="103" t="s">
        <v>81</v>
      </c>
      <c r="C14" s="103" t="s">
        <v>161</v>
      </c>
      <c r="D14" s="112" t="s">
        <v>162</v>
      </c>
      <c r="E14" s="103" t="s">
        <v>163</v>
      </c>
      <c r="F14" s="112" t="s">
        <v>468</v>
      </c>
      <c r="G14" s="112" t="s">
        <v>519</v>
      </c>
      <c r="H14" s="103" t="s">
        <v>60</v>
      </c>
      <c r="I14" s="103" t="s">
        <v>62</v>
      </c>
      <c r="J14" s="103" t="s">
        <v>54</v>
      </c>
      <c r="K14" s="103" t="s">
        <v>494</v>
      </c>
      <c r="L14" s="106">
        <v>39173</v>
      </c>
      <c r="M14" s="106">
        <v>41365</v>
      </c>
      <c r="N14" s="106">
        <v>41261</v>
      </c>
      <c r="O14" s="106" t="s">
        <v>495</v>
      </c>
      <c r="P14" s="84">
        <v>41261</v>
      </c>
    </row>
    <row r="15" spans="1:16" s="6" customFormat="1" ht="30" customHeight="1" x14ac:dyDescent="0.15">
      <c r="A15" s="103">
        <f>SUBTOTAL(3,$B$1:B15)-2</f>
        <v>12</v>
      </c>
      <c r="B15" s="103" t="s">
        <v>77</v>
      </c>
      <c r="C15" s="103" t="s">
        <v>156</v>
      </c>
      <c r="D15" s="112" t="s">
        <v>157</v>
      </c>
      <c r="E15" s="103" t="s">
        <v>158</v>
      </c>
      <c r="F15" s="112" t="s">
        <v>289</v>
      </c>
      <c r="G15" s="112" t="s">
        <v>520</v>
      </c>
      <c r="H15" s="103" t="s">
        <v>60</v>
      </c>
      <c r="I15" s="103" t="s">
        <v>62</v>
      </c>
      <c r="J15" s="103" t="s">
        <v>54</v>
      </c>
      <c r="K15" s="103" t="s">
        <v>78</v>
      </c>
      <c r="L15" s="106">
        <v>39173</v>
      </c>
      <c r="M15" s="106">
        <v>41365</v>
      </c>
      <c r="N15" s="106"/>
      <c r="O15" s="106"/>
      <c r="P15" s="84">
        <v>41239</v>
      </c>
    </row>
    <row r="16" spans="1:16" s="6" customFormat="1" ht="30" customHeight="1" x14ac:dyDescent="0.15">
      <c r="A16" s="103">
        <f>SUBTOTAL(3,$B$1:B16)-2</f>
        <v>13</v>
      </c>
      <c r="B16" s="103" t="s">
        <v>79</v>
      </c>
      <c r="C16" s="103" t="s">
        <v>122</v>
      </c>
      <c r="D16" s="112" t="s">
        <v>159</v>
      </c>
      <c r="E16" s="103" t="s">
        <v>160</v>
      </c>
      <c r="F16" s="112" t="s">
        <v>568</v>
      </c>
      <c r="G16" s="112" t="s">
        <v>567</v>
      </c>
      <c r="H16" s="103" t="s">
        <v>60</v>
      </c>
      <c r="I16" s="103" t="s">
        <v>63</v>
      </c>
      <c r="J16" s="103" t="s">
        <v>54</v>
      </c>
      <c r="K16" s="103" t="s">
        <v>80</v>
      </c>
      <c r="L16" s="106">
        <v>39173</v>
      </c>
      <c r="M16" s="106">
        <v>41365</v>
      </c>
      <c r="N16" s="106">
        <v>41579</v>
      </c>
      <c r="O16" s="116" t="s">
        <v>569</v>
      </c>
      <c r="P16" s="84">
        <v>41246</v>
      </c>
    </row>
    <row r="17" spans="1:16" s="6" customFormat="1" ht="30" customHeight="1" x14ac:dyDescent="0.15">
      <c r="A17" s="103">
        <f>SUBTOTAL(3,$B$1:B17)-2</f>
        <v>14</v>
      </c>
      <c r="B17" s="108" t="s">
        <v>323</v>
      </c>
      <c r="C17" s="108" t="s">
        <v>4</v>
      </c>
      <c r="D17" s="110" t="s">
        <v>302</v>
      </c>
      <c r="E17" s="108" t="s">
        <v>130</v>
      </c>
      <c r="F17" s="110" t="s">
        <v>292</v>
      </c>
      <c r="G17" s="110" t="s">
        <v>521</v>
      </c>
      <c r="H17" s="108" t="s">
        <v>357</v>
      </c>
      <c r="I17" s="108" t="s">
        <v>62</v>
      </c>
      <c r="J17" s="103" t="s">
        <v>54</v>
      </c>
      <c r="K17" s="108" t="s">
        <v>352</v>
      </c>
      <c r="L17" s="106">
        <v>39173</v>
      </c>
      <c r="M17" s="106">
        <v>41365</v>
      </c>
      <c r="N17" s="106">
        <v>40817</v>
      </c>
      <c r="O17" s="116" t="s">
        <v>353</v>
      </c>
      <c r="P17" s="84">
        <v>41257</v>
      </c>
    </row>
    <row r="18" spans="1:16" s="6" customFormat="1" ht="30" customHeight="1" x14ac:dyDescent="0.15">
      <c r="A18" s="103">
        <f>SUBTOTAL(3,$B$1:B18)-2</f>
        <v>15</v>
      </c>
      <c r="B18" s="103" t="s">
        <v>90</v>
      </c>
      <c r="C18" s="103" t="s">
        <v>167</v>
      </c>
      <c r="D18" s="112" t="s">
        <v>168</v>
      </c>
      <c r="E18" s="103" t="s">
        <v>169</v>
      </c>
      <c r="F18" s="112" t="s">
        <v>287</v>
      </c>
      <c r="G18" s="112" t="s">
        <v>554</v>
      </c>
      <c r="H18" s="103" t="s">
        <v>60</v>
      </c>
      <c r="I18" s="103" t="s">
        <v>62</v>
      </c>
      <c r="J18" s="103" t="s">
        <v>54</v>
      </c>
      <c r="K18" s="103" t="s">
        <v>91</v>
      </c>
      <c r="L18" s="106">
        <v>39417</v>
      </c>
      <c r="M18" s="106">
        <v>41609</v>
      </c>
      <c r="N18" s="106"/>
      <c r="O18" s="106" t="s">
        <v>555</v>
      </c>
      <c r="P18" s="84">
        <v>41506</v>
      </c>
    </row>
    <row r="19" spans="1:16" s="6" customFormat="1" ht="30" customHeight="1" x14ac:dyDescent="0.15">
      <c r="A19" s="103">
        <f>SUBTOTAL(3,$B$1:B19)-2</f>
        <v>16</v>
      </c>
      <c r="B19" s="103" t="s">
        <v>195</v>
      </c>
      <c r="C19" s="103" t="s">
        <v>117</v>
      </c>
      <c r="D19" s="112" t="s">
        <v>178</v>
      </c>
      <c r="E19" s="103" t="s">
        <v>179</v>
      </c>
      <c r="F19" s="112" t="s">
        <v>282</v>
      </c>
      <c r="G19" s="112" t="s">
        <v>522</v>
      </c>
      <c r="H19" s="103" t="s">
        <v>60</v>
      </c>
      <c r="I19" s="103" t="s">
        <v>62</v>
      </c>
      <c r="J19" s="103" t="s">
        <v>54</v>
      </c>
      <c r="K19" s="103" t="s">
        <v>255</v>
      </c>
      <c r="L19" s="106">
        <v>39479</v>
      </c>
      <c r="M19" s="106">
        <v>41671</v>
      </c>
      <c r="N19" s="106">
        <v>40245</v>
      </c>
      <c r="O19" s="106"/>
      <c r="P19" s="84">
        <v>41558</v>
      </c>
    </row>
    <row r="20" spans="1:16" s="6" customFormat="1" ht="30" customHeight="1" x14ac:dyDescent="0.15">
      <c r="A20" s="103">
        <f>SUBTOTAL(3,$B$1:B20)-2</f>
        <v>17</v>
      </c>
      <c r="B20" s="103" t="s">
        <v>194</v>
      </c>
      <c r="C20" s="103" t="s">
        <v>165</v>
      </c>
      <c r="D20" s="112" t="s">
        <v>175</v>
      </c>
      <c r="E20" s="103" t="s">
        <v>176</v>
      </c>
      <c r="F20" s="112" t="s">
        <v>282</v>
      </c>
      <c r="G20" s="112" t="s">
        <v>522</v>
      </c>
      <c r="H20" s="103" t="s">
        <v>60</v>
      </c>
      <c r="I20" s="103" t="s">
        <v>62</v>
      </c>
      <c r="J20" s="103" t="s">
        <v>54</v>
      </c>
      <c r="K20" s="103" t="s">
        <v>94</v>
      </c>
      <c r="L20" s="106">
        <v>39479</v>
      </c>
      <c r="M20" s="106">
        <v>41671</v>
      </c>
      <c r="N20" s="106"/>
      <c r="O20" s="106"/>
      <c r="P20" s="84">
        <v>41558</v>
      </c>
    </row>
    <row r="21" spans="1:16" s="6" customFormat="1" ht="30" customHeight="1" x14ac:dyDescent="0.15">
      <c r="A21" s="103">
        <f>SUBTOTAL(3,$B$1:B21)-2</f>
        <v>18</v>
      </c>
      <c r="B21" s="103" t="s">
        <v>196</v>
      </c>
      <c r="C21" s="103" t="s">
        <v>180</v>
      </c>
      <c r="D21" s="112" t="s">
        <v>92</v>
      </c>
      <c r="E21" s="103" t="s">
        <v>181</v>
      </c>
      <c r="F21" s="112" t="s">
        <v>282</v>
      </c>
      <c r="G21" s="112" t="s">
        <v>522</v>
      </c>
      <c r="H21" s="103" t="s">
        <v>60</v>
      </c>
      <c r="I21" s="103" t="s">
        <v>62</v>
      </c>
      <c r="J21" s="103" t="s">
        <v>54</v>
      </c>
      <c r="K21" s="103" t="s">
        <v>452</v>
      </c>
      <c r="L21" s="106">
        <v>39479</v>
      </c>
      <c r="M21" s="106">
        <v>41671</v>
      </c>
      <c r="N21" s="106">
        <v>41045</v>
      </c>
      <c r="O21" s="116" t="s">
        <v>454</v>
      </c>
      <c r="P21" s="84">
        <v>41558</v>
      </c>
    </row>
    <row r="22" spans="1:16" s="6" customFormat="1" ht="30" customHeight="1" x14ac:dyDescent="0.15">
      <c r="A22" s="103">
        <f>SUBTOTAL(3,$B$1:B22)-2</f>
        <v>19</v>
      </c>
      <c r="B22" s="103" t="s">
        <v>198</v>
      </c>
      <c r="C22" s="103" t="s">
        <v>165</v>
      </c>
      <c r="D22" s="112" t="s">
        <v>170</v>
      </c>
      <c r="E22" s="103" t="s">
        <v>171</v>
      </c>
      <c r="F22" s="112" t="s">
        <v>284</v>
      </c>
      <c r="G22" s="112" t="s">
        <v>518</v>
      </c>
      <c r="H22" s="103" t="s">
        <v>60</v>
      </c>
      <c r="I22" s="103" t="s">
        <v>62</v>
      </c>
      <c r="J22" s="103" t="s">
        <v>54</v>
      </c>
      <c r="K22" s="103" t="s">
        <v>307</v>
      </c>
      <c r="L22" s="106">
        <v>39479</v>
      </c>
      <c r="M22" s="106">
        <v>41671</v>
      </c>
      <c r="N22" s="106">
        <v>40634</v>
      </c>
      <c r="O22" s="106"/>
      <c r="P22" s="84">
        <v>41550</v>
      </c>
    </row>
    <row r="23" spans="1:16" s="6" customFormat="1" ht="30" customHeight="1" x14ac:dyDescent="0.15">
      <c r="A23" s="103">
        <f>SUBTOTAL(3,$B$1:B23)-2</f>
        <v>20</v>
      </c>
      <c r="B23" s="103" t="s">
        <v>199</v>
      </c>
      <c r="C23" s="103" t="s">
        <v>165</v>
      </c>
      <c r="D23" s="112" t="s">
        <v>172</v>
      </c>
      <c r="E23" s="103" t="s">
        <v>173</v>
      </c>
      <c r="F23" s="112" t="s">
        <v>284</v>
      </c>
      <c r="G23" s="112" t="s">
        <v>518</v>
      </c>
      <c r="H23" s="103" t="s">
        <v>60</v>
      </c>
      <c r="I23" s="103" t="s">
        <v>62</v>
      </c>
      <c r="J23" s="103" t="s">
        <v>54</v>
      </c>
      <c r="K23" s="103" t="s">
        <v>559</v>
      </c>
      <c r="L23" s="106">
        <v>39479</v>
      </c>
      <c r="M23" s="106">
        <v>41671</v>
      </c>
      <c r="N23" s="106">
        <v>41518</v>
      </c>
      <c r="O23" s="116" t="s">
        <v>558</v>
      </c>
      <c r="P23" s="84">
        <v>41550</v>
      </c>
    </row>
    <row r="24" spans="1:16" s="6" customFormat="1" ht="30" customHeight="1" x14ac:dyDescent="0.15">
      <c r="A24" s="10">
        <f>SUBTOTAL(3,$B$1:B24)-2</f>
        <v>21</v>
      </c>
      <c r="B24" s="11" t="s">
        <v>100</v>
      </c>
      <c r="C24" s="12">
        <v>3500043</v>
      </c>
      <c r="D24" s="20" t="s">
        <v>101</v>
      </c>
      <c r="E24" s="10" t="s">
        <v>182</v>
      </c>
      <c r="F24" s="20" t="s">
        <v>283</v>
      </c>
      <c r="G24" s="20" t="s">
        <v>523</v>
      </c>
      <c r="H24" s="10" t="s">
        <v>60</v>
      </c>
      <c r="I24" s="10" t="s">
        <v>62</v>
      </c>
      <c r="J24" s="10" t="s">
        <v>54</v>
      </c>
      <c r="K24" s="11" t="s">
        <v>577</v>
      </c>
      <c r="L24" s="13">
        <v>39661</v>
      </c>
      <c r="M24" s="13"/>
      <c r="N24" s="8">
        <v>41671</v>
      </c>
      <c r="O24" s="22" t="s">
        <v>576</v>
      </c>
      <c r="P24" s="84"/>
    </row>
    <row r="25" spans="1:16" s="6" customFormat="1" ht="30" customHeight="1" x14ac:dyDescent="0.15">
      <c r="A25" s="10">
        <f>SUBTOTAL(3,$B$1:B25)-2</f>
        <v>22</v>
      </c>
      <c r="B25" s="11" t="s">
        <v>98</v>
      </c>
      <c r="C25" s="12">
        <v>3501175</v>
      </c>
      <c r="D25" s="20" t="s">
        <v>99</v>
      </c>
      <c r="E25" s="10" t="s">
        <v>350</v>
      </c>
      <c r="F25" s="11" t="s">
        <v>102</v>
      </c>
      <c r="G25" s="20" t="s">
        <v>524</v>
      </c>
      <c r="H25" s="10" t="s">
        <v>60</v>
      </c>
      <c r="I25" s="10" t="s">
        <v>62</v>
      </c>
      <c r="J25" s="10" t="s">
        <v>54</v>
      </c>
      <c r="K25" s="11" t="s">
        <v>102</v>
      </c>
      <c r="L25" s="13">
        <v>39661</v>
      </c>
      <c r="M25" s="13"/>
      <c r="N25" s="8"/>
      <c r="O25" s="8"/>
      <c r="P25" s="84"/>
    </row>
    <row r="26" spans="1:16" s="6" customFormat="1" ht="30" customHeight="1" x14ac:dyDescent="0.15">
      <c r="A26" s="10">
        <f>SUBTOTAL(3,$B$1:B26)-2</f>
        <v>23</v>
      </c>
      <c r="B26" s="10" t="s">
        <v>189</v>
      </c>
      <c r="C26" s="10" t="s">
        <v>122</v>
      </c>
      <c r="D26" s="14" t="s">
        <v>190</v>
      </c>
      <c r="E26" s="10" t="s">
        <v>152</v>
      </c>
      <c r="F26" s="14" t="s">
        <v>284</v>
      </c>
      <c r="G26" s="14" t="s">
        <v>518</v>
      </c>
      <c r="H26" s="10" t="s">
        <v>60</v>
      </c>
      <c r="I26" s="10" t="s">
        <v>62</v>
      </c>
      <c r="J26" s="10" t="s">
        <v>54</v>
      </c>
      <c r="K26" s="10" t="s">
        <v>456</v>
      </c>
      <c r="L26" s="8">
        <v>39845</v>
      </c>
      <c r="M26" s="8"/>
      <c r="N26" s="8">
        <v>41061</v>
      </c>
      <c r="O26" s="8" t="s">
        <v>457</v>
      </c>
      <c r="P26" s="84"/>
    </row>
    <row r="27" spans="1:16" s="6" customFormat="1" ht="30" customHeight="1" x14ac:dyDescent="0.15">
      <c r="A27" s="10">
        <f>SUBTOTAL(3,$B$1:B27)-2</f>
        <v>24</v>
      </c>
      <c r="B27" s="17" t="s">
        <v>218</v>
      </c>
      <c r="C27" s="12">
        <v>3500044</v>
      </c>
      <c r="D27" s="14" t="s">
        <v>220</v>
      </c>
      <c r="E27" s="10" t="s">
        <v>338</v>
      </c>
      <c r="F27" s="14" t="s">
        <v>283</v>
      </c>
      <c r="G27" s="14" t="s">
        <v>523</v>
      </c>
      <c r="H27" s="10" t="s">
        <v>60</v>
      </c>
      <c r="I27" s="7" t="s">
        <v>62</v>
      </c>
      <c r="J27" s="10" t="s">
        <v>54</v>
      </c>
      <c r="K27" s="10" t="s">
        <v>478</v>
      </c>
      <c r="L27" s="8">
        <v>39904</v>
      </c>
      <c r="M27" s="8"/>
      <c r="N27" s="8">
        <v>41091</v>
      </c>
      <c r="O27" s="8" t="s">
        <v>479</v>
      </c>
      <c r="P27" s="84"/>
    </row>
    <row r="28" spans="1:16" s="6" customFormat="1" ht="30" customHeight="1" x14ac:dyDescent="0.15">
      <c r="A28" s="10">
        <f>SUBTOTAL(3,$B$1:B28)-2</f>
        <v>25</v>
      </c>
      <c r="B28" s="17" t="s">
        <v>219</v>
      </c>
      <c r="C28" s="12">
        <v>3500046</v>
      </c>
      <c r="D28" s="15" t="s">
        <v>221</v>
      </c>
      <c r="E28" s="7" t="s">
        <v>336</v>
      </c>
      <c r="F28" s="15" t="s">
        <v>293</v>
      </c>
      <c r="G28" s="15" t="s">
        <v>525</v>
      </c>
      <c r="H28" s="7" t="s">
        <v>60</v>
      </c>
      <c r="I28" s="7" t="s">
        <v>62</v>
      </c>
      <c r="J28" s="10" t="s">
        <v>54</v>
      </c>
      <c r="K28" s="9" t="s">
        <v>239</v>
      </c>
      <c r="L28" s="8">
        <v>39904</v>
      </c>
      <c r="M28" s="8"/>
      <c r="N28" s="8">
        <v>40087</v>
      </c>
      <c r="O28" s="8" t="s">
        <v>83</v>
      </c>
      <c r="P28" s="84"/>
    </row>
    <row r="29" spans="1:16" s="6" customFormat="1" ht="30" customHeight="1" x14ac:dyDescent="0.15">
      <c r="A29" s="10">
        <f>SUBTOTAL(3,$B$1:B29)-2</f>
        <v>26</v>
      </c>
      <c r="B29" s="17" t="s">
        <v>223</v>
      </c>
      <c r="C29" s="12">
        <v>3501116</v>
      </c>
      <c r="D29" s="7" t="s">
        <v>224</v>
      </c>
      <c r="E29" s="7" t="s">
        <v>339</v>
      </c>
      <c r="F29" s="15" t="s">
        <v>227</v>
      </c>
      <c r="G29" s="15" t="s">
        <v>526</v>
      </c>
      <c r="H29" s="7" t="s">
        <v>60</v>
      </c>
      <c r="I29" s="7" t="s">
        <v>62</v>
      </c>
      <c r="J29" s="10" t="s">
        <v>54</v>
      </c>
      <c r="K29" s="9" t="s">
        <v>230</v>
      </c>
      <c r="L29" s="21">
        <v>39965</v>
      </c>
      <c r="M29" s="21"/>
      <c r="N29" s="8"/>
      <c r="O29" s="8"/>
      <c r="P29" s="84"/>
    </row>
    <row r="30" spans="1:16" s="6" customFormat="1" ht="30" customHeight="1" x14ac:dyDescent="0.15">
      <c r="A30" s="10">
        <f>SUBTOTAL(3,$B$1:B30)-2</f>
        <v>27</v>
      </c>
      <c r="B30" s="17" t="s">
        <v>225</v>
      </c>
      <c r="C30" s="12">
        <v>3500021</v>
      </c>
      <c r="D30" s="7" t="s">
        <v>226</v>
      </c>
      <c r="E30" s="7" t="s">
        <v>341</v>
      </c>
      <c r="F30" s="15" t="s">
        <v>294</v>
      </c>
      <c r="G30" s="15" t="s">
        <v>527</v>
      </c>
      <c r="H30" s="7" t="s">
        <v>60</v>
      </c>
      <c r="I30" s="7" t="s">
        <v>62</v>
      </c>
      <c r="J30" s="10" t="s">
        <v>54</v>
      </c>
      <c r="K30" s="9" t="s">
        <v>231</v>
      </c>
      <c r="L30" s="21">
        <v>39965</v>
      </c>
      <c r="M30" s="21"/>
      <c r="N30" s="8"/>
      <c r="O30" s="8"/>
      <c r="P30" s="84"/>
    </row>
    <row r="31" spans="1:16" s="6" customFormat="1" ht="30" customHeight="1" x14ac:dyDescent="0.15">
      <c r="A31" s="10">
        <f>SUBTOTAL(3,$B$1:B31)-2</f>
        <v>28</v>
      </c>
      <c r="B31" s="17" t="s">
        <v>235</v>
      </c>
      <c r="C31" s="12">
        <v>3500066</v>
      </c>
      <c r="D31" s="7" t="s">
        <v>236</v>
      </c>
      <c r="E31" s="7" t="s">
        <v>342</v>
      </c>
      <c r="F31" s="15" t="s">
        <v>295</v>
      </c>
      <c r="G31" s="98" t="s">
        <v>528</v>
      </c>
      <c r="H31" s="9" t="s">
        <v>60</v>
      </c>
      <c r="I31" s="9" t="s">
        <v>62</v>
      </c>
      <c r="J31" s="10" t="s">
        <v>54</v>
      </c>
      <c r="K31" s="9" t="s">
        <v>237</v>
      </c>
      <c r="L31" s="21">
        <v>40026</v>
      </c>
      <c r="M31" s="21"/>
      <c r="N31" s="8"/>
      <c r="O31" s="8"/>
      <c r="P31" s="84"/>
    </row>
    <row r="32" spans="1:16" s="6" customFormat="1" ht="30" customHeight="1" x14ac:dyDescent="0.15">
      <c r="A32" s="10">
        <f>SUBTOTAL(3,$B$1:B32)-2</f>
        <v>29</v>
      </c>
      <c r="B32" s="17" t="s">
        <v>265</v>
      </c>
      <c r="C32" s="12">
        <v>3500011</v>
      </c>
      <c r="D32" s="7" t="s">
        <v>266</v>
      </c>
      <c r="E32" s="7" t="s">
        <v>164</v>
      </c>
      <c r="F32" s="15" t="s">
        <v>296</v>
      </c>
      <c r="G32" s="98" t="s">
        <v>267</v>
      </c>
      <c r="H32" s="9" t="s">
        <v>60</v>
      </c>
      <c r="I32" s="9" t="s">
        <v>62</v>
      </c>
      <c r="J32" s="10" t="s">
        <v>54</v>
      </c>
      <c r="K32" s="9" t="s">
        <v>268</v>
      </c>
      <c r="L32" s="21">
        <v>40087</v>
      </c>
      <c r="M32" s="21"/>
      <c r="N32" s="8"/>
      <c r="O32" s="8"/>
      <c r="P32" s="84"/>
    </row>
    <row r="33" spans="1:16" s="6" customFormat="1" ht="30" customHeight="1" x14ac:dyDescent="0.15">
      <c r="A33" s="10">
        <f>SUBTOTAL(3,$B$1:B33)-2</f>
        <v>30</v>
      </c>
      <c r="B33" s="17" t="s">
        <v>241</v>
      </c>
      <c r="C33" s="12">
        <v>3500809</v>
      </c>
      <c r="D33" s="7" t="s">
        <v>242</v>
      </c>
      <c r="E33" s="7" t="s">
        <v>243</v>
      </c>
      <c r="F33" s="15" t="s">
        <v>244</v>
      </c>
      <c r="G33" s="98" t="s">
        <v>529</v>
      </c>
      <c r="H33" s="9" t="s">
        <v>60</v>
      </c>
      <c r="I33" s="9" t="s">
        <v>62</v>
      </c>
      <c r="J33" s="10" t="s">
        <v>54</v>
      </c>
      <c r="K33" s="9" t="s">
        <v>245</v>
      </c>
      <c r="L33" s="21">
        <v>40148</v>
      </c>
      <c r="M33" s="21"/>
      <c r="N33" s="8"/>
      <c r="O33" s="8"/>
      <c r="P33" s="84"/>
    </row>
    <row r="34" spans="1:16" s="6" customFormat="1" ht="30" customHeight="1" x14ac:dyDescent="0.15">
      <c r="A34" s="10">
        <f>SUBTOTAL(3,$B$1:B34)-2</f>
        <v>31</v>
      </c>
      <c r="B34" s="17" t="s">
        <v>250</v>
      </c>
      <c r="C34" s="12">
        <v>3501176</v>
      </c>
      <c r="D34" s="7" t="s">
        <v>251</v>
      </c>
      <c r="E34" s="7" t="s">
        <v>343</v>
      </c>
      <c r="F34" s="15" t="s">
        <v>252</v>
      </c>
      <c r="G34" s="15" t="s">
        <v>530</v>
      </c>
      <c r="H34" s="9" t="s">
        <v>60</v>
      </c>
      <c r="I34" s="9" t="s">
        <v>62</v>
      </c>
      <c r="J34" s="10" t="s">
        <v>54</v>
      </c>
      <c r="K34" s="9" t="s">
        <v>254</v>
      </c>
      <c r="L34" s="21">
        <v>40210</v>
      </c>
      <c r="M34" s="21"/>
      <c r="N34" s="8"/>
      <c r="O34" s="8"/>
      <c r="P34" s="84"/>
    </row>
    <row r="35" spans="1:16" s="6" customFormat="1" ht="30" customHeight="1" x14ac:dyDescent="0.15">
      <c r="A35" s="10">
        <f>SUBTOTAL(3,$B$1:B35)-2</f>
        <v>32</v>
      </c>
      <c r="B35" s="17" t="s">
        <v>260</v>
      </c>
      <c r="C35" s="12">
        <v>3500822</v>
      </c>
      <c r="D35" s="7" t="s">
        <v>261</v>
      </c>
      <c r="E35" s="7" t="s">
        <v>344</v>
      </c>
      <c r="F35" s="15" t="s">
        <v>308</v>
      </c>
      <c r="G35" s="15" t="s">
        <v>531</v>
      </c>
      <c r="H35" s="9" t="s">
        <v>60</v>
      </c>
      <c r="I35" s="9" t="s">
        <v>62</v>
      </c>
      <c r="J35" s="10" t="s">
        <v>54</v>
      </c>
      <c r="K35" s="9" t="s">
        <v>263</v>
      </c>
      <c r="L35" s="21">
        <v>40269</v>
      </c>
      <c r="M35" s="21"/>
      <c r="N35" s="8">
        <v>40695</v>
      </c>
      <c r="O35" s="8" t="s">
        <v>309</v>
      </c>
      <c r="P35" s="84"/>
    </row>
    <row r="36" spans="1:16" s="6" customFormat="1" ht="30" customHeight="1" x14ac:dyDescent="0.15">
      <c r="A36" s="10">
        <f>SUBTOTAL(3,$B$1:B36)-2</f>
        <v>33</v>
      </c>
      <c r="B36" s="17" t="s">
        <v>274</v>
      </c>
      <c r="C36" s="12">
        <v>3501162</v>
      </c>
      <c r="D36" s="7" t="s">
        <v>275</v>
      </c>
      <c r="E36" s="7" t="s">
        <v>345</v>
      </c>
      <c r="F36" s="15" t="s">
        <v>318</v>
      </c>
      <c r="G36" s="15" t="s">
        <v>532</v>
      </c>
      <c r="H36" s="9" t="s">
        <v>60</v>
      </c>
      <c r="I36" s="9" t="s">
        <v>62</v>
      </c>
      <c r="J36" s="10" t="s">
        <v>54</v>
      </c>
      <c r="K36" s="9" t="s">
        <v>277</v>
      </c>
      <c r="L36" s="21">
        <v>40452</v>
      </c>
      <c r="M36" s="21"/>
      <c r="N36" s="8"/>
      <c r="O36" s="8"/>
      <c r="P36" s="84"/>
    </row>
    <row r="37" spans="1:16" s="6" customFormat="1" ht="30" customHeight="1" x14ac:dyDescent="0.15">
      <c r="A37" s="10">
        <f>SUBTOTAL(3,$B$1:B37)-2</f>
        <v>34</v>
      </c>
      <c r="B37" s="17" t="s">
        <v>301</v>
      </c>
      <c r="C37" s="12">
        <v>3500809</v>
      </c>
      <c r="D37" s="7" t="s">
        <v>298</v>
      </c>
      <c r="E37" s="7" t="s">
        <v>348</v>
      </c>
      <c r="F37" s="15" t="s">
        <v>319</v>
      </c>
      <c r="G37" s="15" t="s">
        <v>299</v>
      </c>
      <c r="H37" s="9" t="s">
        <v>60</v>
      </c>
      <c r="I37" s="9" t="s">
        <v>62</v>
      </c>
      <c r="J37" s="10" t="s">
        <v>54</v>
      </c>
      <c r="K37" s="9" t="s">
        <v>300</v>
      </c>
      <c r="L37" s="21">
        <v>40575</v>
      </c>
      <c r="M37" s="21"/>
      <c r="N37" s="8"/>
      <c r="O37" s="8" t="s">
        <v>306</v>
      </c>
      <c r="P37" s="84"/>
    </row>
    <row r="38" spans="1:16" s="6" customFormat="1" ht="30" customHeight="1" x14ac:dyDescent="0.15">
      <c r="A38" s="10">
        <f>SUBTOTAL(3,$B$1:B38)-2</f>
        <v>35</v>
      </c>
      <c r="B38" s="17" t="s">
        <v>310</v>
      </c>
      <c r="C38" s="12">
        <v>3501102</v>
      </c>
      <c r="D38" s="7" t="s">
        <v>311</v>
      </c>
      <c r="E38" s="7" t="s">
        <v>346</v>
      </c>
      <c r="F38" s="15" t="s">
        <v>320</v>
      </c>
      <c r="G38" s="15" t="s">
        <v>533</v>
      </c>
      <c r="H38" s="9" t="s">
        <v>60</v>
      </c>
      <c r="I38" s="9" t="s">
        <v>62</v>
      </c>
      <c r="J38" s="10" t="s">
        <v>54</v>
      </c>
      <c r="K38" s="9" t="s">
        <v>313</v>
      </c>
      <c r="L38" s="21">
        <v>40756</v>
      </c>
      <c r="M38" s="21"/>
      <c r="N38" s="8"/>
      <c r="O38" s="8"/>
      <c r="P38" s="84"/>
    </row>
    <row r="39" spans="1:16" s="6" customFormat="1" ht="30" customHeight="1" x14ac:dyDescent="0.15">
      <c r="A39" s="10">
        <f>SUBTOTAL(3,$B$1:B39)-2</f>
        <v>36</v>
      </c>
      <c r="B39" s="17" t="s">
        <v>314</v>
      </c>
      <c r="C39" s="12">
        <v>3500844</v>
      </c>
      <c r="D39" s="7" t="s">
        <v>315</v>
      </c>
      <c r="E39" s="7" t="s">
        <v>347</v>
      </c>
      <c r="F39" s="15" t="s">
        <v>321</v>
      </c>
      <c r="G39" s="15" t="s">
        <v>534</v>
      </c>
      <c r="H39" s="9" t="s">
        <v>60</v>
      </c>
      <c r="I39" s="9" t="s">
        <v>62</v>
      </c>
      <c r="J39" s="10" t="s">
        <v>54</v>
      </c>
      <c r="K39" s="9" t="s">
        <v>538</v>
      </c>
      <c r="L39" s="21">
        <v>40756</v>
      </c>
      <c r="M39" s="21"/>
      <c r="N39" s="8">
        <v>41337</v>
      </c>
      <c r="O39" s="8" t="s">
        <v>539</v>
      </c>
      <c r="P39" s="84">
        <v>41380</v>
      </c>
    </row>
    <row r="40" spans="1:16" s="6" customFormat="1" ht="30" customHeight="1" x14ac:dyDescent="0.15">
      <c r="A40" s="10">
        <f>SUBTOTAL(3,$B$1:B40)-2</f>
        <v>37</v>
      </c>
      <c r="B40" s="17" t="s">
        <v>324</v>
      </c>
      <c r="C40" s="12" t="s">
        <v>333</v>
      </c>
      <c r="D40" s="7" t="s">
        <v>326</v>
      </c>
      <c r="E40" s="7" t="s">
        <v>335</v>
      </c>
      <c r="F40" s="15" t="s">
        <v>293</v>
      </c>
      <c r="G40" s="15" t="s">
        <v>514</v>
      </c>
      <c r="H40" s="9" t="s">
        <v>60</v>
      </c>
      <c r="I40" s="9" t="s">
        <v>62</v>
      </c>
      <c r="J40" s="10" t="s">
        <v>54</v>
      </c>
      <c r="K40" s="9" t="s">
        <v>331</v>
      </c>
      <c r="L40" s="21">
        <v>40817</v>
      </c>
      <c r="M40" s="21"/>
      <c r="N40" s="8"/>
      <c r="O40" s="8"/>
      <c r="P40" s="84"/>
    </row>
    <row r="41" spans="1:16" s="6" customFormat="1" ht="30" customHeight="1" x14ac:dyDescent="0.15">
      <c r="A41" s="10">
        <f>SUBTOTAL(3,$B$1:B41)-2</f>
        <v>38</v>
      </c>
      <c r="B41" s="17" t="s">
        <v>325</v>
      </c>
      <c r="C41" s="12" t="s">
        <v>334</v>
      </c>
      <c r="D41" s="7" t="s">
        <v>327</v>
      </c>
      <c r="E41" s="7" t="s">
        <v>337</v>
      </c>
      <c r="F41" s="15" t="s">
        <v>282</v>
      </c>
      <c r="G41" s="15" t="s">
        <v>522</v>
      </c>
      <c r="H41" s="9" t="s">
        <v>60</v>
      </c>
      <c r="I41" s="9" t="s">
        <v>62</v>
      </c>
      <c r="J41" s="10" t="s">
        <v>54</v>
      </c>
      <c r="K41" s="9" t="s">
        <v>332</v>
      </c>
      <c r="L41" s="21">
        <v>40817</v>
      </c>
      <c r="M41" s="21"/>
      <c r="N41" s="8"/>
      <c r="O41" s="8"/>
      <c r="P41" s="84"/>
    </row>
    <row r="42" spans="1:16" s="6" customFormat="1" ht="30" customHeight="1" x14ac:dyDescent="0.15">
      <c r="A42" s="10">
        <f>SUBTOTAL(3,$B$1:B42)-2</f>
        <v>39</v>
      </c>
      <c r="B42" s="17" t="s">
        <v>458</v>
      </c>
      <c r="C42" s="12" t="s">
        <v>459</v>
      </c>
      <c r="D42" s="7" t="s">
        <v>460</v>
      </c>
      <c r="E42" s="7" t="s">
        <v>461</v>
      </c>
      <c r="F42" s="15" t="s">
        <v>513</v>
      </c>
      <c r="G42" s="15" t="s">
        <v>535</v>
      </c>
      <c r="H42" s="9" t="s">
        <v>60</v>
      </c>
      <c r="I42" s="9" t="s">
        <v>62</v>
      </c>
      <c r="J42" s="10" t="s">
        <v>54</v>
      </c>
      <c r="K42" s="9" t="s">
        <v>462</v>
      </c>
      <c r="L42" s="21">
        <v>41122</v>
      </c>
      <c r="M42" s="21"/>
      <c r="N42" s="8"/>
      <c r="O42" s="8"/>
      <c r="P42" s="84">
        <v>41064</v>
      </c>
    </row>
    <row r="43" spans="1:16" s="6" customFormat="1" ht="30" customHeight="1" x14ac:dyDescent="0.15">
      <c r="A43" s="10">
        <f>SUBTOTAL(3,$B$1:B43)-2</f>
        <v>40</v>
      </c>
      <c r="B43" s="17" t="s">
        <v>463</v>
      </c>
      <c r="C43" s="12" t="s">
        <v>464</v>
      </c>
      <c r="D43" s="7" t="s">
        <v>465</v>
      </c>
      <c r="E43" s="7" t="s">
        <v>466</v>
      </c>
      <c r="F43" s="15" t="s">
        <v>292</v>
      </c>
      <c r="G43" s="15" t="s">
        <v>536</v>
      </c>
      <c r="H43" s="9" t="s">
        <v>60</v>
      </c>
      <c r="I43" s="9" t="s">
        <v>63</v>
      </c>
      <c r="J43" s="10" t="s">
        <v>54</v>
      </c>
      <c r="K43" s="9" t="s">
        <v>565</v>
      </c>
      <c r="L43" s="21">
        <v>41122</v>
      </c>
      <c r="M43" s="21"/>
      <c r="N43" s="8">
        <v>41609</v>
      </c>
      <c r="O43" s="8" t="s">
        <v>566</v>
      </c>
      <c r="P43" s="84">
        <v>41079</v>
      </c>
    </row>
    <row r="44" spans="1:16" s="6" customFormat="1" ht="30" customHeight="1" x14ac:dyDescent="0.15">
      <c r="A44" s="10">
        <f>SUBTOTAL(3,$B$1:B44)-2</f>
        <v>41</v>
      </c>
      <c r="B44" s="7" t="s">
        <v>486</v>
      </c>
      <c r="C44" s="7" t="s">
        <v>131</v>
      </c>
      <c r="D44" s="15" t="s">
        <v>488</v>
      </c>
      <c r="E44" s="7" t="s">
        <v>489</v>
      </c>
      <c r="F44" s="15" t="s">
        <v>292</v>
      </c>
      <c r="G44" s="15" t="s">
        <v>536</v>
      </c>
      <c r="H44" s="7" t="s">
        <v>60</v>
      </c>
      <c r="I44" s="7" t="s">
        <v>62</v>
      </c>
      <c r="J44" s="10" t="s">
        <v>54</v>
      </c>
      <c r="K44" s="9" t="s">
        <v>490</v>
      </c>
      <c r="L44" s="8">
        <v>41306</v>
      </c>
      <c r="M44" s="8"/>
      <c r="N44" s="8"/>
      <c r="O44" s="22"/>
      <c r="P44" s="84">
        <v>41257</v>
      </c>
    </row>
    <row r="45" spans="1:16" s="6" customFormat="1" ht="30" customHeight="1" x14ac:dyDescent="0.15">
      <c r="A45" s="10">
        <f>SUBTOTAL(3,$B$1:B45)-2</f>
        <v>42</v>
      </c>
      <c r="B45" s="7" t="s">
        <v>499</v>
      </c>
      <c r="C45" s="7" t="s">
        <v>505</v>
      </c>
      <c r="D45" s="15" t="s">
        <v>500</v>
      </c>
      <c r="E45" s="7" t="s">
        <v>501</v>
      </c>
      <c r="F45" s="15" t="s">
        <v>502</v>
      </c>
      <c r="G45" s="15" t="s">
        <v>503</v>
      </c>
      <c r="H45" s="7" t="s">
        <v>60</v>
      </c>
      <c r="I45" s="7" t="s">
        <v>62</v>
      </c>
      <c r="J45" s="10" t="s">
        <v>54</v>
      </c>
      <c r="K45" s="17" t="s">
        <v>504</v>
      </c>
      <c r="L45" s="8">
        <v>41365</v>
      </c>
      <c r="M45" s="8"/>
      <c r="N45" s="8"/>
      <c r="O45" s="22"/>
      <c r="P45" s="84">
        <v>41345</v>
      </c>
    </row>
    <row r="46" spans="1:16" s="6" customFormat="1" ht="30" customHeight="1" x14ac:dyDescent="0.15">
      <c r="A46" s="10">
        <f>SUBTOTAL(3,$B$1:B46)-2</f>
        <v>43</v>
      </c>
      <c r="B46" s="17" t="s">
        <v>540</v>
      </c>
      <c r="C46" s="7" t="s">
        <v>165</v>
      </c>
      <c r="D46" s="17" t="s">
        <v>542</v>
      </c>
      <c r="E46" s="7" t="s">
        <v>551</v>
      </c>
      <c r="F46" s="100" t="s">
        <v>546</v>
      </c>
      <c r="G46" s="99" t="s">
        <v>544</v>
      </c>
      <c r="H46" s="7" t="s">
        <v>60</v>
      </c>
      <c r="I46" s="7" t="s">
        <v>62</v>
      </c>
      <c r="J46" s="10" t="s">
        <v>54</v>
      </c>
      <c r="K46" s="17" t="s">
        <v>548</v>
      </c>
      <c r="L46" s="8">
        <v>41426</v>
      </c>
      <c r="M46" s="8"/>
      <c r="N46" s="8"/>
      <c r="O46" s="22"/>
      <c r="P46" s="101">
        <v>41380</v>
      </c>
    </row>
    <row r="47" spans="1:16" s="6" customFormat="1" ht="30" customHeight="1" x14ac:dyDescent="0.15">
      <c r="A47" s="10">
        <f>SUBTOTAL(3,$B$1:B47)-2</f>
        <v>44</v>
      </c>
      <c r="B47" s="17" t="s">
        <v>541</v>
      </c>
      <c r="C47" s="7" t="s">
        <v>125</v>
      </c>
      <c r="D47" s="99" t="s">
        <v>543</v>
      </c>
      <c r="E47" s="7" t="s">
        <v>553</v>
      </c>
      <c r="F47" s="100" t="s">
        <v>547</v>
      </c>
      <c r="G47" s="99" t="s">
        <v>545</v>
      </c>
      <c r="H47" s="7" t="s">
        <v>60</v>
      </c>
      <c r="I47" s="7" t="s">
        <v>62</v>
      </c>
      <c r="J47" s="10" t="s">
        <v>54</v>
      </c>
      <c r="K47" s="17" t="s">
        <v>549</v>
      </c>
      <c r="L47" s="8">
        <v>41426</v>
      </c>
      <c r="M47" s="8"/>
      <c r="N47" s="8"/>
      <c r="O47" s="22"/>
      <c r="P47" s="101">
        <v>41394</v>
      </c>
    </row>
    <row r="48" spans="1:16" s="6" customFormat="1" ht="30" customHeight="1" x14ac:dyDescent="0.15">
      <c r="A48" s="10">
        <f>SUBTOTAL(3,$B$1:B48)-2</f>
        <v>45</v>
      </c>
      <c r="B48" s="17" t="s">
        <v>570</v>
      </c>
      <c r="C48" s="7" t="s">
        <v>122</v>
      </c>
      <c r="D48" s="17" t="s">
        <v>571</v>
      </c>
      <c r="E48" s="7" t="s">
        <v>575</v>
      </c>
      <c r="F48" s="100" t="s">
        <v>572</v>
      </c>
      <c r="G48" s="99" t="s">
        <v>573</v>
      </c>
      <c r="H48" s="7" t="s">
        <v>60</v>
      </c>
      <c r="I48" s="7" t="s">
        <v>62</v>
      </c>
      <c r="J48" s="10" t="s">
        <v>54</v>
      </c>
      <c r="K48" s="17" t="s">
        <v>574</v>
      </c>
      <c r="L48" s="8">
        <v>41730</v>
      </c>
      <c r="M48" s="8"/>
      <c r="N48" s="8"/>
      <c r="O48" s="22"/>
      <c r="P48" s="101">
        <v>41666</v>
      </c>
    </row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</sheetData>
  <autoFilter ref="B3:O48" xr:uid="{00000000-0009-0000-0000-000006000000}">
    <sortState xmlns:xlrd2="http://schemas.microsoft.com/office/spreadsheetml/2017/richdata2" ref="B4:O48">
      <sortCondition ref="L3:L48"/>
    </sortState>
  </autoFilter>
  <mergeCells count="1">
    <mergeCell ref="B1:O1"/>
  </mergeCells>
  <phoneticPr fontId="2"/>
  <printOptions horizontalCentered="1"/>
  <pageMargins left="0" right="0" top="0.89" bottom="0.78740157480314965" header="0.88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baseType="lpstr" size="21">
      <vt:lpstr>自立支援医療機関（病院）</vt:lpstr>
      <vt:lpstr>自立支援医療機関 (薬局)</vt:lpstr>
      <vt:lpstr>自立支援医療機関 (訪問看護事業者等)</vt:lpstr>
      <vt:lpstr>更新処理用（病院） 指定日順</vt:lpstr>
      <vt:lpstr>更新処理用 (薬局) 指定日順</vt:lpstr>
      <vt:lpstr>H26更新処理用（病院）指定日順</vt:lpstr>
      <vt:lpstr>H26更新処理用 (薬局)指定日順</vt:lpstr>
      <vt:lpstr>'H26更新処理用 (薬局)指定日順'!Print_Area</vt:lpstr>
      <vt:lpstr>'H26更新処理用（病院）指定日順'!Print_Area</vt:lpstr>
      <vt:lpstr>'更新処理用 (薬局) 指定日順'!Print_Area</vt:lpstr>
      <vt:lpstr>'更新処理用（病院） 指定日順'!Print_Area</vt:lpstr>
      <vt:lpstr>'自立支援医療機関 (訪問看護事業者等)'!Print_Area</vt:lpstr>
      <vt:lpstr>'自立支援医療機関 (薬局)'!Print_Area</vt:lpstr>
      <vt:lpstr>'自立支援医療機関（病院）'!Print_Area</vt:lpstr>
      <vt:lpstr>'H26更新処理用 (薬局)指定日順'!Print_Titles</vt:lpstr>
      <vt:lpstr>'H26更新処理用（病院）指定日順'!Print_Titles</vt:lpstr>
      <vt:lpstr>'更新処理用 (薬局) 指定日順'!Print_Titles</vt:lpstr>
      <vt:lpstr>'更新処理用（病院） 指定日順'!Print_Titles</vt:lpstr>
      <vt:lpstr>'自立支援医療機関 (訪問看護事業者等)'!Print_Titles</vt:lpstr>
      <vt:lpstr>'自立支援医療機関 (薬局)'!Print_Titles</vt:lpstr>
      <vt:lpstr>'自立支援医療機関（病院）'!Print_Titles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2025-10-14T02:34:45Z</cp:lastPrinted>
  <dcterms:created xsi:type="dcterms:W3CDTF">2002-12-04T08:23:26Z</dcterms:created>
  <dcterms:modified xsi:type="dcterms:W3CDTF">2025-10-14T02:47:48Z</dcterms:modified>
</cp:coreProperties>
</file>