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72.16.254.114\kwgshare\財政課\04／財政課\10／庁外文書（通知・照会・依頼）\■国：財政状況資料集\08／R02\"/>
    </mc:Choice>
  </mc:AlternateContent>
  <xr:revisionPtr revIDLastSave="0" documentId="13_ncr:1_{4CC658CE-9EB5-4536-B743-2C2DC25666EE}" xr6:coauthVersionLast="36" xr6:coauthVersionMax="36" xr10:uidLastSave="{00000000-0000-0000-0000-000000000000}"/>
  <bookViews>
    <workbookView xWindow="0" yWindow="0" windowWidth="20490" windowHeight="7560" activeTab="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CO35" i="10"/>
  <c r="CO36" i="10" s="1"/>
  <c r="CO37" i="10" s="1"/>
  <c r="CO38" i="10" s="1"/>
  <c r="BE35" i="10"/>
  <c r="CO34" i="10"/>
  <c r="BW34" i="10"/>
  <c r="BW35" i="10" s="1"/>
  <c r="BW36" i="10" s="1"/>
  <c r="BW37"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BE34" i="10" l="1"/>
</calcChain>
</file>

<file path=xl/sharedStrings.xml><?xml version="1.0" encoding="utf-8"?>
<sst xmlns="http://schemas.openxmlformats.org/spreadsheetml/2006/main" count="1047" uniqueCount="607">
  <si>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</si>
  <si>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</si>
  <si>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</si>
  <si>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</si>
  <si>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</si>
  <si>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</si>
  <si>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</si>
  <si>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</si>
  <si>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</si>
  <si>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</si>
  <si>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</si>
  <si>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</si>
  <si>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</si>
  <si>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</si>
  <si>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</si>
  <si>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</si>
  <si>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</si>
  <si>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</si>
  <si>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</si>
  <si>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</si>
  <si>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</si>
  <si>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</si>
  <si>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</si>
  <si>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</si>
  <si>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</si>
  <si>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</si>
  <si>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</si>
  <si>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</si>
  <si>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</si>
  <si>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</si>
  <si>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</si>
  <si>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</si>
  <si>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</si>
  <si>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</si>
  <si>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</si>
  <si>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</si>
  <si>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</si>
  <si>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</si>
  <si>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</si>
  <si>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</si>
  <si>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</si>
  <si>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</si>
  <si>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</si>
  <si>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</si>
  <si>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</si>
  <si>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</si>
  <si>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</si>
  <si>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</si>
  <si>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</si>
  <si>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</si>
  <si>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</si>
  <si>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</si>
  <si>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</si>
  <si>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</si>
  <si>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</si>
  <si>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</si>
  <si>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</si>
  <si>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</si>
  <si>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</si>
  <si>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</si>
  <si>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</si>
  <si>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</si>
  <si>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</si>
  <si>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</si>
  <si>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</si>
  <si>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</si>
  <si>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</si>
  <si>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</si>
  <si>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</si>
  <si>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</si>
  <si>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</si>
  <si>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</si>
  <si>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</si>
  <si>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</si>
  <si>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</si>
  <si>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</si>
  <si>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</si>
  <si>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</si>
  <si>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</si>
  <si>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</si>
  <si>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</si>
  <si>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</si>
  <si>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</si>
  <si>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</si>
  <si>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</si>
  <si>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</si>
  <si>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</si>
  <si>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</si>
  <si>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</si>
  <si>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</si>
  <si>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</si>
  <si>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</si>
  <si>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</si>
  <si>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</si>
  <si>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</si>
  <si>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</si>
  <si>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</si>
  <si>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</si>
  <si>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</si>
  <si>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</si>
  <si>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</si>
  <si>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</si>
  <si>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</si>
  <si>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</si>
  <si>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</si>
  <si>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</si>
  <si>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</si>
  <si>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</si>
  <si>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</si>
  <si>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</si>
  <si>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</si>
  <si>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</si>
  <si>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</si>
  <si>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</si>
  <si>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</si>
  <si>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</si>
  <si>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</si>
  <si>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</si>
  <si>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</si>
  <si>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</si>
  <si>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</si>
  <si>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</si>
  <si>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</si>
  <si>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</si>
  <si>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</si>
  <si>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</si>
  <si>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</si>
  <si>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</si>
  <si>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</si>
  <si>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</si>
  <si>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</si>
  <si>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</si>
  <si>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</si>
  <si>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</si>
  <si>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</si>
  <si>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</si>
  <si>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</si>
  <si>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</si>
  <si>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</si>
  <si>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</si>
  <si>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</si>
  <si>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</si>
  <si>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</si>
  <si>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</si>
  <si>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</si>
  <si>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</si>
  <si>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</si>
  <si>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</si>
  <si>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</si>
  <si>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</si>
  <si>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</si>
  <si>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</si>
  <si>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</si>
  <si>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</si>
  <si>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</si>
  <si>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</si>
  <si>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</si>
  <si>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</si>
  <si>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</si>
  <si>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</si>
  <si>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</si>
  <si>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</si>
  <si>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</si>
  <si>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</si>
  <si>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</si>
  <si>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</si>
  <si>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</si>
  <si>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</si>
  <si>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</si>
  <si>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</si>
  <si>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</si>
  <si>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</si>
  <si>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</si>
  <si>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</si>
  <si>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</si>
  <si>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</si>
  <si>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</si>
  <si>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</si>
  <si>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</si>
  <si>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</si>
  <si>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</si>
  <si>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</si>
  <si>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</si>
  <si>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</si>
  <si>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</si>
  <si>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</si>
  <si>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</si>
  <si>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</si>
  <si>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</si>
  <si>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</si>
  <si>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</si>
  <si>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</si>
  <si>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</si>
  <si>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</si>
  <si>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</si>
  <si>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</si>
  <si>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</si>
  <si>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</si>
  <si>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</si>
  <si>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</si>
  <si>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</si>
  <si>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</si>
  <si>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</si>
  <si>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</si>
  <si>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</si>
  <si>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</si>
  <si>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</si>
  <si>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</si>
  <si>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</si>
  <si>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</si>
  <si>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</si>
  <si>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</si>
  <si>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</si>
  <si>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</si>
  <si>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</si>
  <si>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</si>
  <si>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</si>
  <si>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</si>
  <si>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埼玉県川越市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</si>
  <si>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</si>
  <si>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</si>
  <si>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</si>
  <si>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</si>
  <si>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</si>
  <si>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</si>
  <si>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</si>
  <si>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</si>
  <si>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</si>
  <si>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</si>
  <si>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</si>
  <si>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</si>
  <si>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</si>
  <si>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</si>
  <si>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</si>
  <si>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</si>
  <si>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</si>
  <si>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</si>
  <si>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</si>
  <si>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</si>
  <si>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</si>
  <si>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</si>
  <si>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</si>
  <si>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</si>
  <si>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</si>
  <si>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</si>
  <si>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</si>
  <si>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</si>
  <si>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</si>
  <si>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</si>
  <si>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</si>
  <si>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</si>
  <si>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</si>
  <si>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</si>
  <si>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</si>
  <si>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</si>
  <si>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</si>
  <si>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</si>
  <si>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</si>
  <si>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</si>
  <si>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</si>
  <si>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</si>
  <si>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</si>
  <si>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</si>
  <si>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</si>
  <si>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</si>
  <si>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</si>
  <si>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</si>
  <si>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</si>
  <si>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</si>
  <si>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</si>
  <si>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</si>
  <si>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</si>
  <si>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</si>
  <si>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</si>
  <si>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</si>
  <si>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</si>
  <si>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</si>
  <si>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</si>
  <si>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</si>
  <si>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</si>
  <si>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</si>
  <si>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</si>
  <si>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</si>
  <si>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</si>
  <si>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</si>
  <si>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</si>
  <si>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</si>
  <si>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</si>
  <si>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</si>
  <si>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</si>
  <si>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</si>
  <si>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</si>
  <si>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</si>
  <si>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</si>
  <si>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</si>
  <si>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</si>
  <si>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</si>
  <si>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</si>
  <si>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</si>
  <si>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</si>
  <si>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</si>
  <si>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</si>
  <si>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</si>
  <si>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</si>
  <si>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</si>
  <si>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</si>
  <si>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</si>
  <si>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</si>
  <si>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</si>
  <si>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</si>
  <si>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</si>
  <si>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</si>
  <si>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</si>
  <si>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</si>
  <si>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</si>
  <si>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</si>
  <si>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</si>
  <si>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</si>
  <si>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</si>
  <si>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</si>
  <si>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</si>
  <si>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</si>
  <si>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</si>
  <si>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</si>
  <si>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</si>
  <si>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</si>
  <si>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</si>
  <si>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</si>
  <si>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</si>
  <si>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</si>
  <si>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</si>
  <si>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</si>
  <si>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</si>
  <si>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</si>
  <si>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</si>
  <si>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</si>
  <si>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</si>
  <si>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</si>
  <si>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</si>
  <si>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</si>
  <si>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</si>
  <si>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</si>
  <si>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</si>
  <si>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</si>
  <si>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</si>
  <si>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</si>
  <si>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</si>
  <si>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</si>
  <si>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</si>
  <si>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</si>
  <si>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</si>
  <si>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</si>
  <si>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</si>
  <si>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</si>
  <si>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</si>
  <si>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</si>
  <si>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</si>
  <si>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</si>
  <si>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</si>
  <si>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</si>
  <si>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</si>
  <si>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</si>
  <si>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</si>
  <si>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</si>
  <si>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</si>
  <si>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</si>
  <si>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</si>
  <si>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</si>
  <si>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</si>
  <si>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</si>
  <si>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</si>
  <si>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</si>
  <si>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</si>
  <si>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</si>
  <si>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</si>
  <si>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</si>
  <si>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</si>
  <si>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</si>
  <si>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</si>
  <si>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</si>
  <si>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</si>
  <si>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</si>
  <si>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</si>
  <si>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</si>
  <si>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</si>
  <si>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</si>
  <si>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</si>
  <si>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</si>
  <si>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</si>
  <si>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</si>
  <si>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</si>
  <si>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</si>
  <si>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</si>
  <si>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</si>
  <si>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</si>
  <si>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</si>
  <si>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</si>
  <si>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</si>
  <si>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</si>
  <si>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</si>
  <si>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</si>
  <si>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</si>
  <si>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</si>
  <si>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</si>
  <si>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</si>
  <si>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</si>
  <si>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</si>
  <si>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</si>
  <si>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</si>
  <si>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</si>
  <si>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</si>
  <si>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</si>
  <si>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</si>
  <si>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</si>
  <si>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</si>
  <si>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</si>
  <si>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</si>
  <si>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</si>
  <si>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</si>
  <si>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</si>
  <si>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</si>
  <si>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</si>
  <si>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</si>
  <si>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</si>
  <si>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</si>
  <si>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</si>
  <si>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</si>
  <si>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</si>
  <si>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</si>
  <si>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</si>
  <si>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</si>
  <si>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</si>
  <si>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</si>
  <si>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</si>
  <si>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</si>
  <si>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</si>
  <si>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</si>
  <si>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</si>
  <si>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</si>
  <si>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</si>
  <si>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</si>
  <si>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</si>
  <si>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</si>
  <si>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</si>
  <si>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</si>
  <si>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</si>
  <si>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</si>
  <si>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</si>
  <si>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</si>
  <si>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</si>
  <si>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</si>
  <si>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</si>
  <si>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</si>
  <si>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</si>
  <si>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</si>
  <si>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</si>
  <si>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</si>
  <si>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</si>
  <si>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</si>
  <si>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</si>
  <si>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</si>
  <si>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</si>
  <si>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</si>
  <si>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</si>
  <si>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</si>
  <si>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</si>
  <si>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</si>
  <si>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</si>
  <si>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</si>
  <si>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</si>
  <si>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</si>
  <si>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</si>
  <si>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</si>
  <si>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</si>
  <si>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</si>
  <si>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</si>
  <si>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</si>
  <si>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</si>
  <si>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</si>
  <si>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</si>
  <si>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</si>
  <si>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</si>
  <si>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</si>
  <si>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</si>
  <si>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</si>
  <si>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</si>
  <si>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</si>
  <si>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</si>
  <si>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</si>
  <si>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</si>
  <si>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</si>
  <si>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</si>
  <si>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</si>
  <si>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</si>
  <si>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</si>
  <si>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</si>
  <si>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</si>
  <si>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</si>
  <si>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</si>
  <si>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</si>
  <si>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</si>
  <si>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</si>
  <si>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</si>
  <si>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</si>
  <si>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</si>
  <si>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</si>
  <si>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</si>
  <si>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</si>
  <si>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</si>
  <si>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</si>
  <si>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</si>
  <si>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</si>
  <si>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</si>
  <si>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</si>
  <si>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</si>
  <si>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</si>
  <si>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</si>
  <si>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</si>
  <si>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</si>
  <si>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</si>
  <si>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</si>
  <si>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</si>
  <si>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</si>
  <si>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</si>
  <si>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</si>
  <si>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</si>
  <si>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</si>
  <si>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</si>
  <si>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</si>
  <si>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</si>
  <si>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</si>
  <si>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</si>
  <si>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</si>
  <si>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</si>
  <si>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</si>
  <si>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</si>
  <si>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</si>
  <si>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</si>
  <si>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</si>
  <si>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</si>
  <si>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</si>
  <si>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</si>
  <si>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</si>
  <si>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</si>
  <si>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</si>
  <si>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</si>
  <si>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</si>
  <si>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</si>
  <si>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</si>
  <si>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</si>
  <si>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</si>
  <si>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</si>
  <si>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</si>
  <si>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</si>
  <si>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</si>
  <si>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</si>
  <si>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</si>
  <si>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0.83</t>
  </si>
  <si>
    <t>▲ 2.81</t>
  </si>
  <si>
    <t>▲ 3.41</t>
  </si>
  <si>
    <t>▲ 1.17</t>
  </si>
  <si>
    <t>水道事業会計</t>
  </si>
  <si>
    <t>公共下水道事業会計</t>
  </si>
  <si>
    <t>一般会計</t>
  </si>
  <si>
    <t>国民健康保険事業特別会計</t>
  </si>
  <si>
    <t>介護保険事業特別会計</t>
  </si>
  <si>
    <t>後期高齢者医療事業特別会計</t>
  </si>
  <si>
    <t>母子父子寡婦福祉資金貸付事業特別会計</t>
  </si>
  <si>
    <t>歯科診療事業特別会計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</si>
  <si>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</si>
  <si>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</si>
  <si>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</si>
  <si>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</si>
  <si>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</si>
  <si>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</si>
  <si>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</si>
  <si>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</si>
  <si>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川越地区消防組合</t>
    <rPh sb="0" eb="2">
      <t>カワゴエ</t>
    </rPh>
    <rPh sb="2" eb="4">
      <t>チク</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</si>
  <si>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</si>
  <si>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</si>
  <si>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</si>
  <si>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</si>
  <si>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</si>
  <si>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川越市勤労福祉サービスセンター</t>
    <rPh sb="0" eb="3">
      <t>カワゴエシ</t>
    </rPh>
    <rPh sb="3" eb="5">
      <t>キンロウ</t>
    </rPh>
    <rPh sb="5" eb="7">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</si>
  <si>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</si>
  <si>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シジョウ</t>
    </rPh>
    <phoneticPr fontId="2"/>
  </si>
  <si>
    <t>川越都市開発</t>
    <rPh sb="0" eb="2">
      <t>カワゴエ</t>
    </rPh>
    <rPh sb="2" eb="4">
      <t>トシ</t>
    </rPh>
    <rPh sb="4" eb="6">
      <t>カイハツ</t>
    </rPh>
    <phoneticPr fontId="2"/>
  </si>
  <si>
    <t>川越土地開発公社</t>
    <rPh sb="0" eb="2">
      <t>カワゴエ</t>
    </rPh>
    <rPh sb="2" eb="4">
      <t>トチ</t>
    </rPh>
    <rPh sb="4" eb="6">
      <t>カイハツ</t>
    </rPh>
    <rPh sb="6" eb="8">
      <t>コウシャ</t>
    </rPh>
    <phoneticPr fontId="2"/>
  </si>
  <si>
    <t>-</t>
    <phoneticPr fontId="2"/>
  </si>
  <si>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</si>
  <si>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</si>
  <si>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</si>
  <si>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</si>
  <si>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</si>
  <si>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</si>
  <si>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</si>
  <si>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</si>
  <si>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</si>
  <si>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発行を抑制しているものの、財政調整基金などの減による充当可能財源等の減少が影響し、類似団体と比較して高い水準にある。その一方で、有形固定資産減価償却率は、施設の適切な時期での更新が十分に進んでいないため、増加している。今後は、地方債の更なる発行抑制や基金残高の確保を図るとともに、令和３年度に改訂予定の公共施設等総合管理計画や個別施設計画などに基づき、老朽化対策に積極的に取り組んでいく。</t>
    <rPh sb="1" eb="3">
      <t>ショウライ</t>
    </rPh>
    <rPh sb="3" eb="5">
      <t>フタン</t>
    </rPh>
    <rPh sb="5" eb="7">
      <t>ヒリツ</t>
    </rPh>
    <rPh sb="9" eb="12">
      <t>チホウサイ</t>
    </rPh>
    <rPh sb="13" eb="15">
      <t>ハッコウ</t>
    </rPh>
    <rPh sb="16" eb="18">
      <t>ヨクセイ</t>
    </rPh>
    <rPh sb="26" eb="28">
      <t>ザイセイ</t>
    </rPh>
    <rPh sb="29" eb="31">
      <t>キキン</t>
    </rPh>
    <rPh sb="34" eb="36">
      <t>ゲンショウ</t>
    </rPh>
    <rPh sb="40" eb="42">
      <t>カノウ</t>
    </rPh>
    <rPh sb="42" eb="44">
      <t>ザイゲン</t>
    </rPh>
    <rPh sb="45" eb="46">
      <t>トウ</t>
    </rPh>
    <rPh sb="47" eb="49">
      <t>ゲンショウ</t>
    </rPh>
    <rPh sb="50" eb="52">
      <t>エイキョウ</t>
    </rPh>
    <rPh sb="54" eb="56">
      <t>ルイジ</t>
    </rPh>
    <rPh sb="56" eb="58">
      <t>ダンタイ</t>
    </rPh>
    <rPh sb="59" eb="61">
      <t>ヒカク</t>
    </rPh>
    <rPh sb="63" eb="64">
      <t>タカ</t>
    </rPh>
    <rPh sb="65" eb="67">
      <t>スイジュン</t>
    </rPh>
    <rPh sb="72" eb="74">
      <t>イッポウ</t>
    </rPh>
    <rPh sb="76" eb="78">
      <t>ユウケイ</t>
    </rPh>
    <rPh sb="78" eb="80">
      <t>コテイ</t>
    </rPh>
    <rPh sb="80" eb="82">
      <t>シサン</t>
    </rPh>
    <rPh sb="82" eb="84">
      <t>ゲンカ</t>
    </rPh>
    <rPh sb="84" eb="86">
      <t>ショウキャク</t>
    </rPh>
    <rPh sb="86" eb="87">
      <t>リツ</t>
    </rPh>
    <rPh sb="89" eb="91">
      <t>シセツ</t>
    </rPh>
    <rPh sb="92" eb="94">
      <t>テキセツ</t>
    </rPh>
    <rPh sb="95" eb="97">
      <t>ジキ</t>
    </rPh>
    <rPh sb="99" eb="101">
      <t>コウシン</t>
    </rPh>
    <rPh sb="102" eb="104">
      <t>ジュウブン</t>
    </rPh>
    <rPh sb="105" eb="106">
      <t>スス</t>
    </rPh>
    <rPh sb="114" eb="116">
      <t>ゾウカ</t>
    </rPh>
    <rPh sb="121" eb="123">
      <t>コンゴ</t>
    </rPh>
    <rPh sb="125" eb="128">
      <t>チホウサイ</t>
    </rPh>
    <rPh sb="129" eb="130">
      <t>サラ</t>
    </rPh>
    <rPh sb="132" eb="134">
      <t>ハッコウ</t>
    </rPh>
    <rPh sb="134" eb="136">
      <t>ヨクセイ</t>
    </rPh>
    <rPh sb="138" eb="140">
      <t>キキン</t>
    </rPh>
    <rPh sb="140" eb="142">
      <t>ザンダカ</t>
    </rPh>
    <rPh sb="143" eb="145">
      <t>カクホ</t>
    </rPh>
    <rPh sb="146" eb="147">
      <t>ハカ</t>
    </rPh>
    <rPh sb="152" eb="154">
      <t>レイワ</t>
    </rPh>
    <rPh sb="155" eb="156">
      <t>ネン</t>
    </rPh>
    <rPh sb="156" eb="157">
      <t>ド</t>
    </rPh>
    <rPh sb="158" eb="160">
      <t>カイテイ</t>
    </rPh>
    <rPh sb="160" eb="162">
      <t>ヨテイ</t>
    </rPh>
    <rPh sb="163" eb="165">
      <t>コウキョウ</t>
    </rPh>
    <rPh sb="165" eb="167">
      <t>シセツ</t>
    </rPh>
    <rPh sb="167" eb="168">
      <t>トウ</t>
    </rPh>
    <rPh sb="168" eb="170">
      <t>ソウゴウ</t>
    </rPh>
    <rPh sb="170" eb="172">
      <t>カンリ</t>
    </rPh>
    <rPh sb="172" eb="174">
      <t>ケイカク</t>
    </rPh>
    <rPh sb="175" eb="177">
      <t>コベツ</t>
    </rPh>
    <rPh sb="177" eb="179">
      <t>シセツ</t>
    </rPh>
    <rPh sb="179" eb="181">
      <t>ケイカク</t>
    </rPh>
    <rPh sb="184" eb="185">
      <t>モト</t>
    </rPh>
    <rPh sb="188" eb="191">
      <t>ロウキュウカ</t>
    </rPh>
    <rPh sb="191" eb="193">
      <t>タイサク</t>
    </rPh>
    <rPh sb="194" eb="197">
      <t>セッキョクテキ</t>
    </rPh>
    <rPh sb="198" eb="199">
      <t>ト</t>
    </rPh>
    <rPh sb="200" eb="20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</si>
  <si>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</si>
  <si>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</si>
  <si>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</si>
  <si>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</si>
  <si>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</si>
  <si>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</si>
  <si>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概ね同水準にあるが、将来負担比率は類似団体と比較して高い水準にある。将来負担比率が高い要因としては、地方債の発行を抑制しているものの、財政調整基金などの減による充当可能財源等の減少が影響している。今後は、地方債の更なる発行抑制や基金残高の確保を図り、将来負担比率の減少に努めていく。</t>
    <rPh sb="1" eb="3">
      <t>ジッシツ</t>
    </rPh>
    <rPh sb="3" eb="6">
      <t>コウサイヒ</t>
    </rPh>
    <rPh sb="6" eb="8">
      <t>ヒリツ</t>
    </rPh>
    <rPh sb="9" eb="11">
      <t>ルイジ</t>
    </rPh>
    <rPh sb="11" eb="13">
      <t>ダンタイ</t>
    </rPh>
    <rPh sb="31" eb="33">
      <t>ルイジ</t>
    </rPh>
    <rPh sb="33" eb="35">
      <t>ダンタイ</t>
    </rPh>
    <rPh sb="36" eb="38">
      <t>ヒカク</t>
    </rPh>
    <rPh sb="139" eb="141">
      <t>ショウライ</t>
    </rPh>
    <rPh sb="141" eb="143">
      <t>フタン</t>
    </rPh>
    <rPh sb="143" eb="145">
      <t>ヒリツ</t>
    </rPh>
    <rPh sb="146" eb="148">
      <t>ゲンショウ</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</si>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</sst>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39"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xf numFmtId="0" fontId="38" fillId="0" borderId="0">
      <alignment vertical="center"/>
    </xf>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wrapText="1"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wrapText="1"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wrapText="1"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wrapText="1" shrinkToFit="1"/>
      <protection locked="0"/>
    </xf>
    <xf numFmtId="177" fontId="34" fillId="0" borderId="113" xfId="12" applyNumberFormat="1" applyFont="1" applyBorder="1" applyAlignment="1" applyProtection="1">
      <alignment horizontal="right" vertical="center" wrapText="1" shrinkToFit="1"/>
      <protection locked="0"/>
    </xf>
    <xf numFmtId="177" fontId="34" fillId="0" borderId="120" xfId="12" applyNumberFormat="1" applyFont="1" applyBorder="1" applyAlignment="1" applyProtection="1">
      <alignment horizontal="right" vertical="center" wrapText="1"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7" applyFont="1">
      <alignment vertical="center"/>
    </xf>
    <xf numFmtId="180" fontId="1" fillId="0" borderId="0" xfId="16" applyNumberFormat="1" applyFont="1">
      <alignment vertical="center"/>
    </xf>
  </cellXfs>
  <cellStyles count="28">
    <cellStyle name="桁区切り 2" xfId="20" xr:uid="{00000000-0005-0000-0000-000042000000}"/>
    <cellStyle name="桁区切り 2 2" xfId="25" xr:uid="{00000000-0005-0000-0000-000043000000}"/>
    <cellStyle name="桁区切り 2 3" xfId="21" xr:uid="{00000000-0005-0000-0000-000044000000}"/>
    <cellStyle name="桁区切り 3" xfId="24" xr:uid="{00000000-0005-0000-0000-000045000000}"/>
    <cellStyle name="標準" xfId="0" builtinId="0"/>
    <cellStyle name="標準 2" xfId="6" xr:uid="{00000000-0005-0000-0000-000001000000}"/>
    <cellStyle name="標準 2 2" xfId="7" xr:uid="{00000000-0005-0000-0000-000002000000}"/>
    <cellStyle name="標準 2 3" xfId="10" xr:uid="{00000000-0005-0000-0000-000003000000}"/>
    <cellStyle name="標準 2 4" xfId="22" xr:uid="{00000000-0005-0000-0000-000047000000}"/>
    <cellStyle name="標準 3" xfId="11" xr:uid="{00000000-0005-0000-0000-000004000000}"/>
    <cellStyle name="標準 3 2" xfId="23" xr:uid="{00000000-0005-0000-0000-000048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6" xr:uid="{00000000-0005-0000-0000-000046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7" xr:uid="{24F9F24A-FF28-466A-AE64-F0BE6A1664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F15-4631-B4B7-7B3100E6FE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28685</c:v>
                </c:pt>
                <c:pt idx="1">
                  <c:v>36230</c:v>
                </c:pt>
                <c:pt idx="2">
                  <c:v>40132</c:v>
                </c:pt>
                <c:pt idx="3">
                  <c:v>30899</c:v>
                </c:pt>
                <c:pt idx="4">
                  <c:v>23624</c:v>
                </c:pt>
              </c:numCache>
            </c:numRef>
          </c:val>
          <c:smooth val="0"/>
          <c:extLst>
            <c:ext xmlns:c16="http://schemas.microsoft.com/office/drawing/2014/chart" uri="{C3380CC4-5D6E-409C-BE32-E72D297353CC}">
              <c16:uniqueId val="{00000001-5F15-4631-B4B7-7B3100E6FE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7.99</c:v>
                </c:pt>
                <c:pt idx="1">
                  <c:v>5.67</c:v>
                </c:pt>
                <c:pt idx="2">
                  <c:v>7.77</c:v>
                </c:pt>
                <c:pt idx="3">
                  <c:v>4.53</c:v>
                </c:pt>
                <c:pt idx="4">
                  <c:v>5.16</c:v>
                </c:pt>
              </c:numCache>
            </c:numRef>
          </c:val>
          <c:extLst>
            <c:ext xmlns:c16="http://schemas.microsoft.com/office/drawing/2014/chart" uri="{C3380CC4-5D6E-409C-BE32-E72D297353CC}">
              <c16:uniqueId val="{00000000-BC43-48B6-9826-ECB2247C7F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8.6999999999999993</c:v>
                </c:pt>
                <c:pt idx="1">
                  <c:v>8.0399999999999991</c:v>
                </c:pt>
                <c:pt idx="2">
                  <c:v>6.53</c:v>
                </c:pt>
                <c:pt idx="3">
                  <c:v>6.13</c:v>
                </c:pt>
                <c:pt idx="4">
                  <c:v>4.29</c:v>
                </c:pt>
              </c:numCache>
            </c:numRef>
          </c:val>
          <c:extLst>
            <c:ext xmlns:c16="http://schemas.microsoft.com/office/drawing/2014/chart" uri="{C3380CC4-5D6E-409C-BE32-E72D297353CC}">
              <c16:uniqueId val="{00000001-BC43-48B6-9826-ECB2247C7F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-0.83</c:v>
                </c:pt>
                <c:pt idx="1">
                  <c:v>-2.81</c:v>
                </c:pt>
                <c:pt idx="2">
                  <c:v>0.74</c:v>
                </c:pt>
                <c:pt idx="3">
                  <c:v>-3.41</c:v>
                </c:pt>
                <c:pt idx="4">
                  <c:v>-1.17</c:v>
                </c:pt>
              </c:numCache>
            </c:numRef>
          </c:val>
          <c:smooth val="0"/>
          <c:extLst>
            <c:ext xmlns:c16="http://schemas.microsoft.com/office/drawing/2014/chart" uri="{C3380CC4-5D6E-409C-BE32-E72D297353CC}">
              <c16:uniqueId val="{00000002-BC43-48B6-9826-ECB2247C7F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0.08</c:v>
                </c:pt>
                <c:pt idx="4">
                  <c:v>#N/A</c:v>
                </c:pt>
                <c:pt idx="5">
                  <c:v>0.1</c:v>
                </c:pt>
                <c:pt idx="6">
                  <c:v>#N/A</c:v>
                </c:pt>
                <c:pt idx="7">
                  <c:v>0.08</c:v>
                </c:pt>
                <c:pt idx="8">
                  <c:v>#N/A</c:v>
                </c:pt>
                <c:pt idx="9">
                  <c:v>0.05</c:v>
                </c:pt>
              </c:numCache>
            </c:numRef>
          </c:val>
          <c:extLst>
            <c:ext xmlns:c16="http://schemas.microsoft.com/office/drawing/2014/chart" uri="{C3380CC4-5D6E-409C-BE32-E72D297353CC}">
              <c16:uniqueId val="{00000000-8845-48F3-9C10-1F502FDC2D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5-48F3-9C10-1F502FDC2DC4}"/>
            </c:ext>
          </c:extLst>
        </c:ser>
        <c:ser>
          <c:idx val="2"/>
          <c:order val="2"/>
          <c:tx>
            <c:strRef>
              <c:f>データシート!$A$29</c:f>
              <c:strCache>
                <c:ptCount val="1"/>
                <c:pt idx="0">
                  <c:v>歯科診療事業特別会計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8845-48F3-9C10-1F502FDC2DC4}"/>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0.04</c:v>
                </c:pt>
                <c:pt idx="4">
                  <c:v>#N/A</c:v>
                </c:pt>
                <c:pt idx="5">
                  <c:v>0.08</c:v>
                </c:pt>
                <c:pt idx="6">
                  <c:v>#N/A</c:v>
                </c:pt>
                <c:pt idx="7">
                  <c:v>0.06</c:v>
                </c:pt>
                <c:pt idx="8">
                  <c:v>#N/A</c:v>
                </c:pt>
                <c:pt idx="9">
                  <c:v>0.06</c:v>
                </c:pt>
              </c:numCache>
            </c:numRef>
          </c:val>
          <c:extLst>
            <c:ext xmlns:c16="http://schemas.microsoft.com/office/drawing/2014/chart" uri="{C3380CC4-5D6E-409C-BE32-E72D297353CC}">
              <c16:uniqueId val="{00000003-8845-48F3-9C10-1F502FDC2DC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4-8845-48F3-9C10-1F502FDC2DC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1.32</c:v>
                </c:pt>
                <c:pt idx="2">
                  <c:v>#N/A</c:v>
                </c:pt>
                <c:pt idx="3">
                  <c:v>1.4</c:v>
                </c:pt>
                <c:pt idx="4">
                  <c:v>#N/A</c:v>
                </c:pt>
                <c:pt idx="5">
                  <c:v>1.1399999999999999</c:v>
                </c:pt>
                <c:pt idx="6">
                  <c:v>#N/A</c:v>
                </c:pt>
                <c:pt idx="7">
                  <c:v>0.88</c:v>
                </c:pt>
                <c:pt idx="8">
                  <c:v>#N/A</c:v>
                </c:pt>
                <c:pt idx="9">
                  <c:v>0.8</c:v>
                </c:pt>
              </c:numCache>
            </c:numRef>
          </c:val>
          <c:extLst>
            <c:ext xmlns:c16="http://schemas.microsoft.com/office/drawing/2014/chart" uri="{C3380CC4-5D6E-409C-BE32-E72D297353CC}">
              <c16:uniqueId val="{00000005-8845-48F3-9C10-1F502FDC2DC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1.01</c:v>
                </c:pt>
                <c:pt idx="2">
                  <c:v>#N/A</c:v>
                </c:pt>
                <c:pt idx="3">
                  <c:v>3.06</c:v>
                </c:pt>
                <c:pt idx="4">
                  <c:v>#N/A</c:v>
                </c:pt>
                <c:pt idx="5">
                  <c:v>1.78</c:v>
                </c:pt>
                <c:pt idx="6">
                  <c:v>#N/A</c:v>
                </c:pt>
                <c:pt idx="7">
                  <c:v>1.97</c:v>
                </c:pt>
                <c:pt idx="8">
                  <c:v>#N/A</c:v>
                </c:pt>
                <c:pt idx="9">
                  <c:v>1.37</c:v>
                </c:pt>
              </c:numCache>
            </c:numRef>
          </c:val>
          <c:extLst>
            <c:ext xmlns:c16="http://schemas.microsoft.com/office/drawing/2014/chart" uri="{C3380CC4-5D6E-409C-BE32-E72D297353CC}">
              <c16:uniqueId val="{00000006-8845-48F3-9C10-1F502FDC2D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7.85</c:v>
                </c:pt>
                <c:pt idx="2">
                  <c:v>#N/A</c:v>
                </c:pt>
                <c:pt idx="3">
                  <c:v>5.59</c:v>
                </c:pt>
                <c:pt idx="4">
                  <c:v>#N/A</c:v>
                </c:pt>
                <c:pt idx="5">
                  <c:v>7.63</c:v>
                </c:pt>
                <c:pt idx="6">
                  <c:v>#N/A</c:v>
                </c:pt>
                <c:pt idx="7">
                  <c:v>4.43</c:v>
                </c:pt>
                <c:pt idx="8">
                  <c:v>#N/A</c:v>
                </c:pt>
                <c:pt idx="9">
                  <c:v>5.0599999999999996</c:v>
                </c:pt>
              </c:numCache>
            </c:numRef>
          </c:val>
          <c:extLst>
            <c:ext xmlns:c16="http://schemas.microsoft.com/office/drawing/2014/chart" uri="{C3380CC4-5D6E-409C-BE32-E72D297353CC}">
              <c16:uniqueId val="{00000007-8845-48F3-9C10-1F502FDC2DC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5.92</c:v>
                </c:pt>
                <c:pt idx="4">
                  <c:v>#N/A</c:v>
                </c:pt>
                <c:pt idx="5">
                  <c:v>6.62</c:v>
                </c:pt>
                <c:pt idx="6">
                  <c:v>#N/A</c:v>
                </c:pt>
                <c:pt idx="7">
                  <c:v>7.27</c:v>
                </c:pt>
                <c:pt idx="8">
                  <c:v>#N/A</c:v>
                </c:pt>
                <c:pt idx="9">
                  <c:v>7.85</c:v>
                </c:pt>
              </c:numCache>
            </c:numRef>
          </c:val>
          <c:extLst>
            <c:ext xmlns:c16="http://schemas.microsoft.com/office/drawing/2014/chart" uri="{C3380CC4-5D6E-409C-BE32-E72D297353CC}">
              <c16:uniqueId val="{00000008-8845-48F3-9C10-1F502FDC2D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6.79</c:v>
                </c:pt>
                <c:pt idx="2">
                  <c:v>#N/A</c:v>
                </c:pt>
                <c:pt idx="3">
                  <c:v>6.66</c:v>
                </c:pt>
                <c:pt idx="4">
                  <c:v>#N/A</c:v>
                </c:pt>
                <c:pt idx="5">
                  <c:v>7.3</c:v>
                </c:pt>
                <c:pt idx="6">
                  <c:v>#N/A</c:v>
                </c:pt>
                <c:pt idx="7">
                  <c:v>8.18</c:v>
                </c:pt>
                <c:pt idx="8">
                  <c:v>#N/A</c:v>
                </c:pt>
                <c:pt idx="9">
                  <c:v>8.4</c:v>
                </c:pt>
              </c:numCache>
            </c:numRef>
          </c:val>
          <c:extLst>
            <c:ext xmlns:c16="http://schemas.microsoft.com/office/drawing/2014/chart" uri="{C3380CC4-5D6E-409C-BE32-E72D297353CC}">
              <c16:uniqueId val="{00000009-8845-48F3-9C10-1F502FDC2D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7864</c:v>
                </c:pt>
                <c:pt idx="5">
                  <c:v>8162</c:v>
                </c:pt>
                <c:pt idx="8">
                  <c:v>8510</c:v>
                </c:pt>
                <c:pt idx="11">
                  <c:v>8630</c:v>
                </c:pt>
                <c:pt idx="14">
                  <c:v>8499</c:v>
                </c:pt>
              </c:numCache>
            </c:numRef>
          </c:val>
          <c:extLst>
            <c:ext xmlns:c16="http://schemas.microsoft.com/office/drawing/2014/chart" uri="{C3380CC4-5D6E-409C-BE32-E72D297353CC}">
              <c16:uniqueId val="{00000000-691C-4083-932E-1A701AFAB8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1C-4083-932E-1A701AFAB8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864</c:v>
                </c:pt>
                <c:pt idx="3">
                  <c:v>367</c:v>
                </c:pt>
                <c:pt idx="6">
                  <c:v>285</c:v>
                </c:pt>
                <c:pt idx="9">
                  <c:v>269</c:v>
                </c:pt>
                <c:pt idx="12">
                  <c:v>268</c:v>
                </c:pt>
              </c:numCache>
            </c:numRef>
          </c:val>
          <c:extLst>
            <c:ext xmlns:c16="http://schemas.microsoft.com/office/drawing/2014/chart" uri="{C3380CC4-5D6E-409C-BE32-E72D297353CC}">
              <c16:uniqueId val="{00000002-691C-4083-932E-1A701AFAB8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306</c:v>
                </c:pt>
                <c:pt idx="3">
                  <c:v>299</c:v>
                </c:pt>
                <c:pt idx="6">
                  <c:v>298</c:v>
                </c:pt>
                <c:pt idx="9">
                  <c:v>312</c:v>
                </c:pt>
                <c:pt idx="12">
                  <c:v>293</c:v>
                </c:pt>
              </c:numCache>
            </c:numRef>
          </c:val>
          <c:extLst>
            <c:ext xmlns:c16="http://schemas.microsoft.com/office/drawing/2014/chart" uri="{C3380CC4-5D6E-409C-BE32-E72D297353CC}">
              <c16:uniqueId val="{00000003-691C-4083-932E-1A701AFAB8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1175</c:v>
                </c:pt>
                <c:pt idx="3">
                  <c:v>1166</c:v>
                </c:pt>
                <c:pt idx="6">
                  <c:v>1169</c:v>
                </c:pt>
                <c:pt idx="9">
                  <c:v>1156</c:v>
                </c:pt>
                <c:pt idx="12">
                  <c:v>1112</c:v>
                </c:pt>
              </c:numCache>
            </c:numRef>
          </c:val>
          <c:extLst>
            <c:ext xmlns:c16="http://schemas.microsoft.com/office/drawing/2014/chart" uri="{C3380CC4-5D6E-409C-BE32-E72D297353CC}">
              <c16:uniqueId val="{00000004-691C-4083-932E-1A701AFAB8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C-4083-932E-1A701AFAB8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C-4083-932E-1A701AFAB8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8786</c:v>
                </c:pt>
                <c:pt idx="3">
                  <c:v>9223</c:v>
                </c:pt>
                <c:pt idx="6">
                  <c:v>9960</c:v>
                </c:pt>
                <c:pt idx="9">
                  <c:v>10044</c:v>
                </c:pt>
                <c:pt idx="12">
                  <c:v>10437</c:v>
                </c:pt>
              </c:numCache>
            </c:numRef>
          </c:val>
          <c:extLst>
            <c:ext xmlns:c16="http://schemas.microsoft.com/office/drawing/2014/chart" uri="{C3380CC4-5D6E-409C-BE32-E72D297353CC}">
              <c16:uniqueId val="{00000007-691C-4083-932E-1A701AFAB8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3267</c:v>
                </c:pt>
                <c:pt idx="2">
                  <c:v>#N/A</c:v>
                </c:pt>
                <c:pt idx="3">
                  <c:v>#N/A</c:v>
                </c:pt>
                <c:pt idx="4">
                  <c:v>2893</c:v>
                </c:pt>
                <c:pt idx="5">
                  <c:v>#N/A</c:v>
                </c:pt>
                <c:pt idx="6">
                  <c:v>#N/A</c:v>
                </c:pt>
                <c:pt idx="7">
                  <c:v>3202</c:v>
                </c:pt>
                <c:pt idx="8">
                  <c:v>#N/A</c:v>
                </c:pt>
                <c:pt idx="9">
                  <c:v>#N/A</c:v>
                </c:pt>
                <c:pt idx="10">
                  <c:v>3151</c:v>
                </c:pt>
                <c:pt idx="11">
                  <c:v>#N/A</c:v>
                </c:pt>
                <c:pt idx="12">
                  <c:v>#N/A</c:v>
                </c:pt>
                <c:pt idx="13">
                  <c:v>3611</c:v>
                </c:pt>
                <c:pt idx="14">
                  <c:v>#N/A</c:v>
                </c:pt>
              </c:numCache>
            </c:numRef>
          </c:val>
          <c:smooth val="0"/>
          <c:extLst>
            <c:ext xmlns:c16="http://schemas.microsoft.com/office/drawing/2014/chart" uri="{C3380CC4-5D6E-409C-BE32-E72D297353CC}">
              <c16:uniqueId val="{00000008-691C-4083-932E-1A701AFAB8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63642</c:v>
                </c:pt>
                <c:pt idx="5">
                  <c:v>62804</c:v>
                </c:pt>
                <c:pt idx="8">
                  <c:v>61385</c:v>
                </c:pt>
                <c:pt idx="11">
                  <c:v>60075</c:v>
                </c:pt>
                <c:pt idx="14">
                  <c:v>58871</c:v>
                </c:pt>
              </c:numCache>
            </c:numRef>
          </c:val>
          <c:extLst>
            <c:ext xmlns:c16="http://schemas.microsoft.com/office/drawing/2014/chart" uri="{C3380CC4-5D6E-409C-BE32-E72D297353CC}">
              <c16:uniqueId val="{00000000-42E1-4B17-A7E9-94952C0217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26065</c:v>
                </c:pt>
                <c:pt idx="5">
                  <c:v>27534</c:v>
                </c:pt>
                <c:pt idx="8">
                  <c:v>29783</c:v>
                </c:pt>
                <c:pt idx="11">
                  <c:v>29846</c:v>
                </c:pt>
                <c:pt idx="14">
                  <c:v>27532</c:v>
                </c:pt>
              </c:numCache>
            </c:numRef>
          </c:val>
          <c:extLst>
            <c:ext xmlns:c16="http://schemas.microsoft.com/office/drawing/2014/chart" uri="{C3380CC4-5D6E-409C-BE32-E72D297353CC}">
              <c16:uniqueId val="{00000001-42E1-4B17-A7E9-94952C0217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10847</c:v>
                </c:pt>
                <c:pt idx="5">
                  <c:v>11674</c:v>
                </c:pt>
                <c:pt idx="8">
                  <c:v>11679</c:v>
                </c:pt>
                <c:pt idx="11">
                  <c:v>11913</c:v>
                </c:pt>
                <c:pt idx="14">
                  <c:v>10678</c:v>
                </c:pt>
              </c:numCache>
            </c:numRef>
          </c:val>
          <c:extLst>
            <c:ext xmlns:c16="http://schemas.microsoft.com/office/drawing/2014/chart" uri="{C3380CC4-5D6E-409C-BE32-E72D297353CC}">
              <c16:uniqueId val="{00000002-42E1-4B17-A7E9-94952C0217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1-4B17-A7E9-94952C0217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1-4B17-A7E9-94952C0217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c:v>
                </c:pt>
                <c:pt idx="3">
                  <c:v>5</c:v>
                </c:pt>
                <c:pt idx="6">
                  <c:v>2</c:v>
                </c:pt>
                <c:pt idx="9">
                  <c:v>0</c:v>
                </c:pt>
                <c:pt idx="12">
                  <c:v>5</c:v>
                </c:pt>
              </c:numCache>
            </c:numRef>
          </c:val>
          <c:extLst>
            <c:ext xmlns:c16="http://schemas.microsoft.com/office/drawing/2014/chart" uri="{C3380CC4-5D6E-409C-BE32-E72D297353CC}">
              <c16:uniqueId val="{00000005-42E1-4B17-A7E9-94952C0217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13672</c:v>
                </c:pt>
                <c:pt idx="3">
                  <c:v>14613</c:v>
                </c:pt>
                <c:pt idx="6">
                  <c:v>14556</c:v>
                </c:pt>
                <c:pt idx="9">
                  <c:v>14026</c:v>
                </c:pt>
                <c:pt idx="12">
                  <c:v>13979</c:v>
                </c:pt>
              </c:numCache>
            </c:numRef>
          </c:val>
          <c:extLst>
            <c:ext xmlns:c16="http://schemas.microsoft.com/office/drawing/2014/chart" uri="{C3380CC4-5D6E-409C-BE32-E72D297353CC}">
              <c16:uniqueId val="{00000006-42E1-4B17-A7E9-94952C0217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1221</c:v>
                </c:pt>
                <c:pt idx="3">
                  <c:v>1054</c:v>
                </c:pt>
                <c:pt idx="6">
                  <c:v>991</c:v>
                </c:pt>
                <c:pt idx="9">
                  <c:v>846</c:v>
                </c:pt>
                <c:pt idx="12">
                  <c:v>767</c:v>
                </c:pt>
              </c:numCache>
            </c:numRef>
          </c:val>
          <c:extLst>
            <c:ext xmlns:c16="http://schemas.microsoft.com/office/drawing/2014/chart" uri="{C3380CC4-5D6E-409C-BE32-E72D297353CC}">
              <c16:uniqueId val="{00000007-42E1-4B17-A7E9-94952C0217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14660</c:v>
                </c:pt>
                <c:pt idx="3">
                  <c:v>13631</c:v>
                </c:pt>
                <c:pt idx="6">
                  <c:v>13231</c:v>
                </c:pt>
                <c:pt idx="9">
                  <c:v>12593</c:v>
                </c:pt>
                <c:pt idx="12">
                  <c:v>12041</c:v>
                </c:pt>
              </c:numCache>
            </c:numRef>
          </c:val>
          <c:extLst>
            <c:ext xmlns:c16="http://schemas.microsoft.com/office/drawing/2014/chart" uri="{C3380CC4-5D6E-409C-BE32-E72D297353CC}">
              <c16:uniqueId val="{00000008-42E1-4B17-A7E9-94952C0217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8649</c:v>
                </c:pt>
                <c:pt idx="3">
                  <c:v>9349</c:v>
                </c:pt>
                <c:pt idx="6">
                  <c:v>10123</c:v>
                </c:pt>
                <c:pt idx="9">
                  <c:v>10631</c:v>
                </c:pt>
                <c:pt idx="12">
                  <c:v>9633</c:v>
                </c:pt>
              </c:numCache>
            </c:numRef>
          </c:val>
          <c:extLst>
            <c:ext xmlns:c16="http://schemas.microsoft.com/office/drawing/2014/chart" uri="{C3380CC4-5D6E-409C-BE32-E72D297353CC}">
              <c16:uniqueId val="{00000009-42E1-4B17-A7E9-94952C0217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98742</c:v>
                </c:pt>
                <c:pt idx="3">
                  <c:v>101060</c:v>
                </c:pt>
                <c:pt idx="6">
                  <c:v>103638</c:v>
                </c:pt>
                <c:pt idx="9">
                  <c:v>103776</c:v>
                </c:pt>
                <c:pt idx="12">
                  <c:v>100994</c:v>
                </c:pt>
              </c:numCache>
            </c:numRef>
          </c:val>
          <c:extLst>
            <c:ext xmlns:c16="http://schemas.microsoft.com/office/drawing/2014/chart" uri="{C3380CC4-5D6E-409C-BE32-E72D297353CC}">
              <c16:uniqueId val="{0000000A-42E1-4B17-A7E9-94952C0217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36422</c:v>
                </c:pt>
                <c:pt idx="2">
                  <c:v>#N/A</c:v>
                </c:pt>
                <c:pt idx="3">
                  <c:v>#N/A</c:v>
                </c:pt>
                <c:pt idx="4">
                  <c:v>37701</c:v>
                </c:pt>
                <c:pt idx="5">
                  <c:v>#N/A</c:v>
                </c:pt>
                <c:pt idx="6">
                  <c:v>#N/A</c:v>
                </c:pt>
                <c:pt idx="7">
                  <c:v>39693</c:v>
                </c:pt>
                <c:pt idx="8">
                  <c:v>#N/A</c:v>
                </c:pt>
                <c:pt idx="9">
                  <c:v>#N/A</c:v>
                </c:pt>
                <c:pt idx="10">
                  <c:v>40038</c:v>
                </c:pt>
                <c:pt idx="11">
                  <c:v>#N/A</c:v>
                </c:pt>
                <c:pt idx="12">
                  <c:v>#N/A</c:v>
                </c:pt>
                <c:pt idx="13">
                  <c:v>40339</c:v>
                </c:pt>
                <c:pt idx="14">
                  <c:v>#N/A</c:v>
                </c:pt>
              </c:numCache>
            </c:numRef>
          </c:val>
          <c:smooth val="0"/>
          <c:extLst>
            <c:ext xmlns:c16="http://schemas.microsoft.com/office/drawing/2014/chart" uri="{C3380CC4-5D6E-409C-BE32-E72D297353CC}">
              <c16:uniqueId val="{0000000B-42E1-4B17-A7E9-94952C0217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4095</c:v>
                </c:pt>
                <c:pt idx="1">
                  <c:v>3907</c:v>
                </c:pt>
                <c:pt idx="2">
                  <c:v>2749</c:v>
                </c:pt>
              </c:numCache>
            </c:numRef>
          </c:val>
          <c:extLst>
            <c:ext xmlns:c16="http://schemas.microsoft.com/office/drawing/2014/chart" uri="{C3380CC4-5D6E-409C-BE32-E72D297353CC}">
              <c16:uniqueId val="{00000000-B087-4B16-A59E-02F5F582F1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500</c:v>
                </c:pt>
                <c:pt idx="2">
                  <c:v>500</c:v>
                </c:pt>
              </c:numCache>
            </c:numRef>
          </c:val>
          <c:extLst>
            <c:ext xmlns:c16="http://schemas.microsoft.com/office/drawing/2014/chart" uri="{C3380CC4-5D6E-409C-BE32-E72D297353CC}">
              <c16:uniqueId val="{00000001-B087-4B16-A59E-02F5F582F1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2957</c:v>
                </c:pt>
                <c:pt idx="1">
                  <c:v>3291</c:v>
                </c:pt>
                <c:pt idx="2">
                  <c:v>3436</c:v>
                </c:pt>
              </c:numCache>
            </c:numRef>
          </c:val>
          <c:extLst>
            <c:ext xmlns:c16="http://schemas.microsoft.com/office/drawing/2014/chart" uri="{C3380CC4-5D6E-409C-BE32-E72D297353CC}">
              <c16:uniqueId val="{00000002-B087-4B16-A59E-02F5F582F1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{18B48730-DB78-4F20-9485-E47DDB35C39E}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D78-47B8-892A-3BA31F3787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{95323310-1E18-42A4-8628-198D4F71B0E1}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78-47B8-892A-3BA31F3787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{B780E54F-21F7-4650-8627-B2C16011318F}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78-47B8-892A-3BA31F3787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{32FEA6D1-4B26-4DDD-8414-6B1D94B45444}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78-47B8-892A-3BA31F3787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{2000BFC9-B37E-4893-87E6-24BAB587EA49}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78-47B8-892A-3BA31F378788}"/>
                </c:ext>
              </c:extLst>
            </c:dLbl>
            <c:dLbl>
              <c:idx val="8"/>
              <c:layout>
                <c:manualLayout>
                  <c:x val="-3.239507211184943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{A1534BEE-5682-4143-B985-175C498AC7C4}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D78-47B8-892A-3BA31F3787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{37719BE0-5615-4126-B26E-8AB41D3E1D4D}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D78-47B8-892A-3BA31F378788}"/>
                </c:ext>
              </c:extLst>
            </c:dLbl>
            <c:dLbl>
              <c:idx val="24"/>
              <c:layout>
                <c:manualLayout>
                  <c:x val="-3.189532882729544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{45E0F229-187C-4060-A0F6-1399CD1DAB40}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D78-47B8-892A-3BA31F3787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{13B67965-E124-48EC-9E90-17BAE400A292}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D78-47B8-892A-3BA31F3787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70.099999999999994</c:v>
                </c:pt>
                <c:pt idx="16">
                  <c:v>69.599999999999994</c:v>
                </c:pt>
                <c:pt idx="24">
                  <c:v>70.599999999999994</c:v>
                </c:pt>
                <c:pt idx="32">
                  <c:v>71.8</c:v>
                </c:pt>
              </c:numCache>
            </c:numRef>
          </c:xVal>
          <c:yVal>
            <c:numRef>
              <c:f>公会計指標分析・財政指標組合せ分析表!$BP$51:$DC$51</c:f>
              <c:numCache>
                <c:formatCode>#,##0.0;"▲ "#,##0.0</c:formatCode>
                <c:ptCount val="40"/>
                <c:pt idx="0">
                  <c:v>64.900000000000006</c:v>
                </c:pt>
                <c:pt idx="8">
                  <c:v>66.599999999999994</c:v>
                </c:pt>
                <c:pt idx="16">
                  <c:v>69.5</c:v>
                </c:pt>
                <c:pt idx="24">
                  <c:v>68.900000000000006</c:v>
                </c:pt>
                <c:pt idx="32">
                  <c:v>68.900000000000006</c:v>
                </c:pt>
              </c:numCache>
            </c:numRef>
          </c:yVal>
          <c:smooth val="0"/>
          <c:extLst>
            <c:ext xmlns:c16="http://schemas.microsoft.com/office/drawing/2014/chart" uri="{C3380CC4-5D6E-409C-BE32-E72D297353CC}">
              <c16:uniqueId val="{00000009-2D78-47B8-892A-3BA31F3787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{6A450A72-00CB-4AEF-AD09-41EDFBD2D095}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D78-47B8-892A-3BA31F3787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{E5059252-CEC8-405F-9BCB-B09234794487}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78-47B8-892A-3BA31F3787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{170D3591-E391-4EF6-8C68-AB9622A9DC48}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78-47B8-892A-3BA31F3787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{8ED23F10-A5C4-4DB0-AE33-D167BDB975FB}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78-47B8-892A-3BA31F3787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{0C70B09D-8470-489F-8E06-F70292CC6B6B}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78-47B8-892A-3BA31F37878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{ACDB78F9-DF08-4A6F-8C79-F41E074BD231}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D78-47B8-892A-3BA31F3787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{4D988C84-755B-40C0-8C6C-5F2B871EB8D7}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D78-47B8-892A-3BA31F37878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{6D60D231-6551-455A-99AC-3F4034CE2F75}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D78-47B8-892A-3BA31F3787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{EEB88F3E-4249-4DFA-9520-BD9FEC837407}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D78-47B8-892A-3BA31F3787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2D78-47B8-892A-3BA31F378788}"/>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{EA744CF2-CB63-492D-B126-8880D2AB06B8}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777-41BF-A9FF-D50D2F4701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{AE17F6D9-6C56-40A2-86B9-DC21AE780614}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77-41BF-A9FF-D50D2F4701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{446E8F7A-4C4E-445C-888A-8C6E6FC16174}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77-41BF-A9FF-D50D2F4701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{17A6CE21-E8F8-4834-B91E-876496793B7A}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77-41BF-A9FF-D50D2F4701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{8BCE2E6C-ADC4-4D29-A65C-71ADDD9F33CD}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77-41BF-A9FF-D50D2F4701E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{B24225EC-C0B3-4B10-961E-A851AC642287}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777-41BF-A9FF-D50D2F4701E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{2AF687BF-1962-43E9-8158-7AB7FBBD0F5E}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777-41BF-A9FF-D50D2F4701E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{DAB3279C-D328-4849-881E-165DA9C38049}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777-41BF-A9FF-D50D2F4701E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{20996F9B-3622-4C4E-AD99-0F9A113550B5}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777-41BF-A9FF-D50D2F4701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5.4</c:v>
                </c:pt>
                <c:pt idx="16">
                  <c:v>5.5</c:v>
                </c:pt>
                <c:pt idx="24">
                  <c:v>5.3</c:v>
                </c:pt>
                <c:pt idx="32">
                  <c:v>5.7</c:v>
                </c:pt>
              </c:numCache>
            </c:numRef>
          </c:xVal>
          <c:yVal>
            <c:numRef>
              <c:f>公会計指標分析・財政指標組合せ分析表!$BP$73:$DC$73</c:f>
              <c:numCache>
                <c:formatCode>#,##0.0;"▲ "#,##0.0</c:formatCode>
                <c:ptCount val="40"/>
                <c:pt idx="0">
                  <c:v>64.900000000000006</c:v>
                </c:pt>
                <c:pt idx="8">
                  <c:v>66.599999999999994</c:v>
                </c:pt>
                <c:pt idx="16">
                  <c:v>69.5</c:v>
                </c:pt>
                <c:pt idx="24">
                  <c:v>68.900000000000006</c:v>
                </c:pt>
                <c:pt idx="32">
                  <c:v>68.900000000000006</c:v>
                </c:pt>
              </c:numCache>
            </c:numRef>
          </c:yVal>
          <c:smooth val="0"/>
          <c:extLst>
            <c:ext xmlns:c16="http://schemas.microsoft.com/office/drawing/2014/chart" uri="{C3380CC4-5D6E-409C-BE32-E72D297353CC}">
              <c16:uniqueId val="{00000009-5777-41BF-A9FF-D50D2F4701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{5ACF91B3-90DC-4A68-ABC2-3092BFCA2786}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777-41BF-A9FF-D50D2F4701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{7C429D62-B702-4F23-8859-1C7F45029EFF}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77-41BF-A9FF-D50D2F4701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{169F65D9-4EBD-4C51-A07F-020668677CBA}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77-41BF-A9FF-D50D2F4701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{950BBD1C-3588-493E-9DEA-38F6791ACE2A}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77-41BF-A9FF-D50D2F4701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{88EB73E6-D840-4673-95D9-EB8A188F8572}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77-41BF-A9FF-D50D2F4701E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{F5D90754-9B92-4A1D-B718-B67338C0598E}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777-41BF-A9FF-D50D2F4701E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{051346DE-86F0-4561-8DA6-5B320D89C7AC}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777-41BF-A9FF-D50D2F4701E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{314F1B04-0044-4452-B6B0-B0C6BCB7412A}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777-41BF-A9FF-D50D2F4701E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{49DB8AD2-32FD-4954-887A-4FA75DE66E1D}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777-41BF-A9FF-D50D2F4701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5777-41BF-A9FF-D50D2F4701E4}"/>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財政力指数については前年度と同値となった。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税収入の状況から、類似団体を上回る状況が続いているが、今後についても、市税収入等の収納対策の徹底や行政運営の合理化・効率化により財政基盤の強化に努める。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経常収支比率については前年度に比べて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類似団体を上回る状況が続く中、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％を超える結果となった。財政構造の硬直化が懸念される状況であるため、行財政改革を推進することで早期改善に努める。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67</xdr:row>
      <xdr:rowOff>22098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41755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101854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741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167132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590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142748</xdr:rowOff>
    </xdr:from>
    <xdr:to>
      <xdr:col>23</xdr:col>
      <xdr:colOff>184150</xdr:colOff>
      <xdr:row>67</xdr:row>
      <xdr:rowOff>72898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38625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51054</xdr:rowOff>
    </xdr:from>
    <xdr:to>
      <xdr:col>19</xdr:col>
      <xdr:colOff>184150</xdr:colOff>
      <xdr:row>66</xdr:row>
      <xdr:rowOff>152654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137431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円増加した。その主な要因は物件費の増加によるものである。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全国平均を下回る状況ではあるが、経常経費の見直しを図り、物件費の抑制に努める。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50521</xdr:rowOff>
    </xdr:from>
    <xdr:to>
      <xdr:col>23</xdr:col>
      <xdr:colOff>133350</xdr:colOff>
      <xdr:row>82</xdr:row>
      <xdr:rowOff>99058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9421"/>
          <a:ext cx="8382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45230</xdr:rowOff>
    </xdr:from>
    <xdr:to>
      <xdr:col>19</xdr:col>
      <xdr:colOff>133350</xdr:colOff>
      <xdr:row>82</xdr:row>
      <xdr:rowOff>50521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413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34234</xdr:rowOff>
    </xdr:from>
    <xdr:to>
      <xdr:col>15</xdr:col>
      <xdr:colOff>82550</xdr:colOff>
      <xdr:row>82</xdr:row>
      <xdr:rowOff>45230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313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34234</xdr:rowOff>
    </xdr:from>
    <xdr:to>
      <xdr:col>11</xdr:col>
      <xdr:colOff>31750</xdr:colOff>
      <xdr:row>82</xdr:row>
      <xdr:rowOff>38353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3134"/>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48258</xdr:rowOff>
    </xdr:from>
    <xdr:to>
      <xdr:col>23</xdr:col>
      <xdr:colOff>184150</xdr:colOff>
      <xdr:row>82</xdr:row>
      <xdr:rowOff>149858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64785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171171</xdr:rowOff>
    </xdr:from>
    <xdr:to>
      <xdr:col>19</xdr:col>
      <xdr:colOff>184150</xdr:colOff>
      <xdr:row>82</xdr:row>
      <xdr:rowOff>101321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111498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165880</xdr:rowOff>
    </xdr:from>
    <xdr:to>
      <xdr:col>15</xdr:col>
      <xdr:colOff>133350</xdr:colOff>
      <xdr:row>82</xdr:row>
      <xdr:rowOff>96030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106207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154884</xdr:rowOff>
    </xdr:from>
    <xdr:to>
      <xdr:col>11</xdr:col>
      <xdr:colOff>82550</xdr:colOff>
      <xdr:row>82</xdr:row>
      <xdr:rowOff>85034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95211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159003</xdr:rowOff>
    </xdr:from>
    <xdr:to>
      <xdr:col>7</xdr:col>
      <xdr:colOff>31750</xdr:colOff>
      <xdr:row>82</xdr:row>
      <xdr:rowOff>89153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ラスパイレス指数が下がった主な変動要因は、給与水準の高い職員が退職したため、前年と比較して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40216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減少していることについては、主に、民間委託等推進計画に基づく事務の民間委託化や技能労務職員の退職不補充、学校給食センターにおけるＰＦＩ導入に伴う職員体制の見直し等の理由によるものである。　</a:t>
          </a:r>
        </a:p>
        <a:p>
          <a:r>
            <a:rPr kumimoji="1" lang="ja-JP" altLang="en-US" sz="1300">
              <a:latin typeface="ＭＳ Ｐゴシック" panose="020B0600070205080204" pitchFamily="50" charset="-128"/>
              <a:ea typeface="ＭＳ Ｐゴシック" panose="020B0600070205080204" pitchFamily="50" charset="-128"/>
            </a:rPr>
            <a:t>   今後も事務の民間委託化を継続して推進していくとともに、業務量に応じた適正な定員管理に努める。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97790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26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69638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109855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5663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138006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実質公債費比率は前年度に比べて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0.4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ポイント上昇し、早期健全化基準を下回る状況となっている。</a:t>
          </a: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7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823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144018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45991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将来負担比率は前年度と同値となった。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10202</xdr:rowOff>
    </xdr:from>
    <xdr:to>
      <xdr:col>81</xdr:col>
      <xdr:colOff>44450</xdr:colOff>
      <xdr:row>17</xdr:row>
      <xdr:rowOff>10202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24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10202</xdr:rowOff>
    </xdr:from>
    <xdr:to>
      <xdr:col>77</xdr:col>
      <xdr:colOff>44450</xdr:colOff>
      <xdr:row>17</xdr:row>
      <xdr:rowOff>15028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248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163153</xdr:rowOff>
    </xdr:from>
    <xdr:to>
      <xdr:col>72</xdr:col>
      <xdr:colOff>203200</xdr:colOff>
      <xdr:row>17</xdr:row>
      <xdr:rowOff>15028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906353"/>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16</xdr:row>
      <xdr:rowOff>163153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130852</xdr:rowOff>
    </xdr:from>
    <xdr:to>
      <xdr:col>81</xdr:col>
      <xdr:colOff>95250</xdr:colOff>
      <xdr:row>17</xdr:row>
      <xdr:rowOff>61002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102929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130852</xdr:rowOff>
    </xdr:from>
    <xdr:to>
      <xdr:col>77</xdr:col>
      <xdr:colOff>95250</xdr:colOff>
      <xdr:row>17</xdr:row>
      <xdr:rowOff>61002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45779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6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135678</xdr:rowOff>
    </xdr:from>
    <xdr:to>
      <xdr:col>73</xdr:col>
      <xdr:colOff>44450</xdr:colOff>
      <xdr:row>17</xdr:row>
      <xdr:rowOff>65828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50605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112353</xdr:rowOff>
    </xdr:from>
    <xdr:to>
      <xdr:col>68</xdr:col>
      <xdr:colOff>203200</xdr:colOff>
      <xdr:row>17</xdr:row>
      <xdr:rowOff>42503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27280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98679</xdr:rowOff>
    </xdr:from>
    <xdr:to>
      <xdr:col>64</xdr:col>
      <xdr:colOff>152400</xdr:colOff>
      <xdr:row>17</xdr:row>
      <xdr:rowOff>28829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13606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依然として全国平均を上回っている状況であるため、定員適正化等の効率的な行政運営を行うなかで、人件費の適正化に努める。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主な原因は、汎用系コンピュータ管理事業の増等によるものである。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今後も業務の民間委託等による増加が見込まれるが、経常経費の見直しを行うことで物件費の抑制に努める。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ポイント上昇した。主な原因は、子ども・子育てにかかる施設型給付の増、障害者に対する介護給付・訓練等給付の増等によるものである。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今後についても、社会状況等から扶助費の増加が見込まれるため、市単独扶助費の見直しや、各種給付の適正な支出を行うことで抑制に努める。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その他に係る経常収支比率は、前年度と同値となった。</a:t>
          </a:r>
        </a:p>
        <a:p>
          <a:r>
            <a:rPr kumimoji="1" lang="ja-JP" altLang="en-US" sz="1300">
              <a:latin typeface="ＭＳ Ｐゴシック" panose="020B0600070205080204" pitchFamily="50" charset="-128"/>
              <a:ea typeface="ＭＳ Ｐゴシック" panose="020B0600070205080204" pitchFamily="50" charset="-128"/>
            </a:rPr>
            <a:t>　全国平均を下回る状況ではあるが、その他に占める割合の大きい介護保険等の特別会計への繰出金については、今後も増加する見込みであるため、引き続き動向を注視しながら適正な規模を維持す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44450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減少の主な要因は、幼稚園就園奨励費や臨時福祉給付金事業費の減によるものである。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全国平均や県平均を大きく上回っているが、主に一部事務組合（消防）への負担金や公共下水道事業（法適）への負担が含まれているためである。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今後は、既存の補助金事業の見直しを行うことで比率の改善に努める。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8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8890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33037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年度からの大規模事業に係る償還金の開始によるものである。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類似団体の平均値に近づいてきていることから、今後も市債の活用については、世代間負担の公平性も鑑みながら、計画的な運用に努めていく。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100330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100330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31750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96538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ポイント上昇した。主な要因は、人件費及び物件費並びに扶助費が増加傾向にあることが挙げられる。</a:t>
          </a:r>
        </a:p>
        <a:p>
          <a:r>
            <a:rPr kumimoji="1" lang="ja-JP" altLang="en-US" sz="1300">
              <a:latin typeface="ＭＳ Ｐゴシック" panose="020B0600070205080204" pitchFamily="50" charset="-128"/>
              <a:ea typeface="ＭＳ Ｐゴシック" panose="020B0600070205080204" pitchFamily="50" charset="-128"/>
            </a:rPr>
            <a:t>　全国平均、県平均を上回っている状況が続いているため、歳出全体において事業の見直し、経常経費の見直し等の行財政改革を推進し、経常収支比率の改善に努める。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61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573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28702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10413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772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63617</xdr:rowOff>
    </xdr:from>
    <xdr:to>
      <xdr:col>29</xdr:col>
      <xdr:colOff>127000</xdr:colOff>
      <xdr:row>15</xdr:row>
      <xdr:rowOff>116332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2992"/>
          <a:ext cx="647700" cy="5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96489</xdr:rowOff>
    </xdr:from>
    <xdr:to>
      <xdr:col>26</xdr:col>
      <xdr:colOff>50800</xdr:colOff>
      <xdr:row>15</xdr:row>
      <xdr:rowOff>116332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15864"/>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96489</xdr:rowOff>
    </xdr:from>
    <xdr:to>
      <xdr:col>22</xdr:col>
      <xdr:colOff>114300</xdr:colOff>
      <xdr:row>15</xdr:row>
      <xdr:rowOff>136906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15864"/>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135809</xdr:rowOff>
    </xdr:from>
    <xdr:to>
      <xdr:col>18</xdr:col>
      <xdr:colOff>177800</xdr:colOff>
      <xdr:row>15</xdr:row>
      <xdr:rowOff>136906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55184"/>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12817</xdr:rowOff>
    </xdr:from>
    <xdr:to>
      <xdr:col>29</xdr:col>
      <xdr:colOff>177800</xdr:colOff>
      <xdr:row>15</xdr:row>
      <xdr:rowOff>114417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29344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65532</xdr:rowOff>
    </xdr:from>
    <xdr:to>
      <xdr:col>26</xdr:col>
      <xdr:colOff>101600</xdr:colOff>
      <xdr:row>15</xdr:row>
      <xdr:rowOff>167132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8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5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45689</xdr:rowOff>
    </xdr:from>
    <xdr:to>
      <xdr:col>22</xdr:col>
      <xdr:colOff>165100</xdr:colOff>
      <xdr:row>15</xdr:row>
      <xdr:rowOff>147289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157466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86106</xdr:rowOff>
    </xdr:from>
    <xdr:to>
      <xdr:col>19</xdr:col>
      <xdr:colOff>38100</xdr:colOff>
      <xdr:row>16</xdr:row>
      <xdr:rowOff>16256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85009</xdr:rowOff>
    </xdr:from>
    <xdr:to>
      <xdr:col>15</xdr:col>
      <xdr:colOff>101600</xdr:colOff>
      <xdr:row>16</xdr:row>
      <xdr:rowOff>15159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25336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7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59609</xdr:rowOff>
    </xdr:from>
    <xdr:to>
      <xdr:col>29</xdr:col>
      <xdr:colOff>127000</xdr:colOff>
      <xdr:row>36</xdr:row>
      <xdr:rowOff>118999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12859"/>
          <a:ext cx="6477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111730</xdr:rowOff>
    </xdr:from>
    <xdr:to>
      <xdr:col>26</xdr:col>
      <xdr:colOff>50800</xdr:colOff>
      <xdr:row>36</xdr:row>
      <xdr:rowOff>118999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64980"/>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111730</xdr:rowOff>
    </xdr:from>
    <xdr:to>
      <xdr:col>22</xdr:col>
      <xdr:colOff>114300</xdr:colOff>
      <xdr:row>36</xdr:row>
      <xdr:rowOff>150912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64980"/>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100528</xdr:rowOff>
    </xdr:from>
    <xdr:to>
      <xdr:col>18</xdr:col>
      <xdr:colOff>177800</xdr:colOff>
      <xdr:row>36</xdr:row>
      <xdr:rowOff>150912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53778"/>
          <a:ext cx="698500" cy="5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8809</xdr:rowOff>
    </xdr:from>
    <xdr:to>
      <xdr:col>29</xdr:col>
      <xdr:colOff>177800</xdr:colOff>
      <xdr:row>36</xdr:row>
      <xdr:rowOff>110409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6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323786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68199</xdr:rowOff>
    </xdr:from>
    <xdr:to>
      <xdr:col>26</xdr:col>
      <xdr:colOff>101600</xdr:colOff>
      <xdr:row>36</xdr:row>
      <xdr:rowOff>169799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2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154576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0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60930</xdr:rowOff>
    </xdr:from>
    <xdr:to>
      <xdr:col>22</xdr:col>
      <xdr:colOff>165100</xdr:colOff>
      <xdr:row>36</xdr:row>
      <xdr:rowOff>162530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147307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100112</xdr:rowOff>
    </xdr:from>
    <xdr:to>
      <xdr:col>19</xdr:col>
      <xdr:colOff>38100</xdr:colOff>
      <xdr:row>37</xdr:row>
      <xdr:rowOff>30262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5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3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49728</xdr:rowOff>
    </xdr:from>
    <xdr:to>
      <xdr:col>15</xdr:col>
      <xdr:colOff>101600</xdr:colOff>
      <xdr:row>36</xdr:row>
      <xdr:rowOff>151328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98742</xdr:rowOff>
    </xdr:from>
    <xdr:to>
      <xdr:col>24</xdr:col>
      <xdr:colOff>63500</xdr:colOff>
      <xdr:row>36</xdr:row>
      <xdr:rowOff>142367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0942"/>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113716</xdr:rowOff>
    </xdr:from>
    <xdr:to>
      <xdr:col>19</xdr:col>
      <xdr:colOff>177800</xdr:colOff>
      <xdr:row>36</xdr:row>
      <xdr:rowOff>142367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591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113716</xdr:rowOff>
    </xdr:from>
    <xdr:to>
      <xdr:col>15</xdr:col>
      <xdr:colOff>50800</xdr:colOff>
      <xdr:row>36</xdr:row>
      <xdr:rowOff>115773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591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114249</xdr:rowOff>
    </xdr:from>
    <xdr:to>
      <xdr:col>10</xdr:col>
      <xdr:colOff>114300</xdr:colOff>
      <xdr:row>36</xdr:row>
      <xdr:rowOff>115773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64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47942</xdr:rowOff>
    </xdr:from>
    <xdr:to>
      <xdr:col>24</xdr:col>
      <xdr:colOff>114300</xdr:colOff>
      <xdr:row>36</xdr:row>
      <xdr:rowOff>149542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26369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91567</xdr:rowOff>
    </xdr:from>
    <xdr:to>
      <xdr:col>20</xdr:col>
      <xdr:colOff>38100</xdr:colOff>
      <xdr:row>37</xdr:row>
      <xdr:rowOff>21717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62916</xdr:rowOff>
    </xdr:from>
    <xdr:to>
      <xdr:col>15</xdr:col>
      <xdr:colOff>101600</xdr:colOff>
      <xdr:row>36</xdr:row>
      <xdr:rowOff>164516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155643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64973</xdr:rowOff>
    </xdr:from>
    <xdr:to>
      <xdr:col>10</xdr:col>
      <xdr:colOff>165100</xdr:colOff>
      <xdr:row>36</xdr:row>
      <xdr:rowOff>166573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157700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63449</xdr:rowOff>
    </xdr:from>
    <xdr:to>
      <xdr:col>6</xdr:col>
      <xdr:colOff>38100</xdr:colOff>
      <xdr:row>36</xdr:row>
      <xdr:rowOff>165049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156176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122689</xdr:rowOff>
    </xdr:from>
    <xdr:to>
      <xdr:col>24</xdr:col>
      <xdr:colOff>63500</xdr:colOff>
      <xdr:row>55</xdr:row>
      <xdr:rowOff>167094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2439"/>
          <a:ext cx="8382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167094</xdr:rowOff>
    </xdr:from>
    <xdr:to>
      <xdr:col>19</xdr:col>
      <xdr:colOff>177800</xdr:colOff>
      <xdr:row>56</xdr:row>
      <xdr:rowOff>12541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684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12541</xdr:rowOff>
    </xdr:from>
    <xdr:to>
      <xdr:col>15</xdr:col>
      <xdr:colOff>50800</xdr:colOff>
      <xdr:row>56</xdr:row>
      <xdr:rowOff>27057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3741"/>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20466</xdr:rowOff>
    </xdr:from>
    <xdr:to>
      <xdr:col>10</xdr:col>
      <xdr:colOff>114300</xdr:colOff>
      <xdr:row>56</xdr:row>
      <xdr:rowOff>27057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2166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71889</xdr:rowOff>
    </xdr:from>
    <xdr:to>
      <xdr:col>24</xdr:col>
      <xdr:colOff>114300</xdr:colOff>
      <xdr:row>56</xdr:row>
      <xdr:rowOff>2039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94766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116294</xdr:rowOff>
    </xdr:from>
    <xdr:to>
      <xdr:col>20</xdr:col>
      <xdr:colOff>38100</xdr:colOff>
      <xdr:row>56</xdr:row>
      <xdr:rowOff>46444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62971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133191</xdr:rowOff>
    </xdr:from>
    <xdr:to>
      <xdr:col>15</xdr:col>
      <xdr:colOff>101600</xdr:colOff>
      <xdr:row>56</xdr:row>
      <xdr:rowOff>63341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79868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147707</xdr:rowOff>
    </xdr:from>
    <xdr:to>
      <xdr:col>10</xdr:col>
      <xdr:colOff>165100</xdr:colOff>
      <xdr:row>56</xdr:row>
      <xdr:rowOff>77857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68984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141116</xdr:rowOff>
    </xdr:from>
    <xdr:to>
      <xdr:col>6</xdr:col>
      <xdr:colOff>38100</xdr:colOff>
      <xdr:row>56</xdr:row>
      <xdr:rowOff>71266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87793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128905</xdr:rowOff>
    </xdr:from>
    <xdr:to>
      <xdr:col>24</xdr:col>
      <xdr:colOff>63500</xdr:colOff>
      <xdr:row>76</xdr:row>
      <xdr:rowOff>148717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910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126746</xdr:rowOff>
    </xdr:from>
    <xdr:to>
      <xdr:col>19</xdr:col>
      <xdr:colOff>177800</xdr:colOff>
      <xdr:row>76</xdr:row>
      <xdr:rowOff>128905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5694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75819</xdr:rowOff>
    </xdr:from>
    <xdr:to>
      <xdr:col>15</xdr:col>
      <xdr:colOff>50800</xdr:colOff>
      <xdr:row>76</xdr:row>
      <xdr:rowOff>126746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601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75819</xdr:rowOff>
    </xdr:from>
    <xdr:to>
      <xdr:col>10</xdr:col>
      <xdr:colOff>114300</xdr:colOff>
      <xdr:row>76</xdr:row>
      <xdr:rowOff>86361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6019"/>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97917</xdr:rowOff>
    </xdr:from>
    <xdr:to>
      <xdr:col>24</xdr:col>
      <xdr:colOff>114300</xdr:colOff>
      <xdr:row>77</xdr:row>
      <xdr:rowOff>28067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76344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78105</xdr:rowOff>
    </xdr:from>
    <xdr:to>
      <xdr:col>20</xdr:col>
      <xdr:colOff>38100</xdr:colOff>
      <xdr:row>77</xdr:row>
      <xdr:rowOff>8255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170832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75946</xdr:rowOff>
    </xdr:from>
    <xdr:to>
      <xdr:col>15</xdr:col>
      <xdr:colOff>101600</xdr:colOff>
      <xdr:row>77</xdr:row>
      <xdr:rowOff>6096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168673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25019</xdr:rowOff>
    </xdr:from>
    <xdr:to>
      <xdr:col>10</xdr:col>
      <xdr:colOff>165100</xdr:colOff>
      <xdr:row>76</xdr:row>
      <xdr:rowOff>126619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117746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35561</xdr:rowOff>
    </xdr:from>
    <xdr:to>
      <xdr:col>6</xdr:col>
      <xdr:colOff>38100</xdr:colOff>
      <xdr:row>76</xdr:row>
      <xdr:rowOff>137161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128288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169342</xdr:rowOff>
    </xdr:from>
    <xdr:to>
      <xdr:col>24</xdr:col>
      <xdr:colOff>63500</xdr:colOff>
      <xdr:row>97</xdr:row>
      <xdr:rowOff>80708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28542"/>
          <a:ext cx="8382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80708</xdr:rowOff>
    </xdr:from>
    <xdr:to>
      <xdr:col>19</xdr:col>
      <xdr:colOff>177800</xdr:colOff>
      <xdr:row>97</xdr:row>
      <xdr:rowOff>96177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13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96177</xdr:rowOff>
    </xdr:from>
    <xdr:to>
      <xdr:col>15</xdr:col>
      <xdr:colOff>50800</xdr:colOff>
      <xdr:row>97</xdr:row>
      <xdr:rowOff>118644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6827"/>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118644</xdr:rowOff>
    </xdr:from>
    <xdr:to>
      <xdr:col>10</xdr:col>
      <xdr:colOff>114300</xdr:colOff>
      <xdr:row>98</xdr:row>
      <xdr:rowOff>2845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9294"/>
          <a:ext cx="8890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118542</xdr:rowOff>
    </xdr:from>
    <xdr:to>
      <xdr:col>24</xdr:col>
      <xdr:colOff>114300</xdr:colOff>
      <xdr:row>97</xdr:row>
      <xdr:rowOff>48692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29908</xdr:rowOff>
    </xdr:from>
    <xdr:to>
      <xdr:col>20</xdr:col>
      <xdr:colOff>38100</xdr:colOff>
      <xdr:row>97</xdr:row>
      <xdr:rowOff>131508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122635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45377</xdr:rowOff>
    </xdr:from>
    <xdr:to>
      <xdr:col>15</xdr:col>
      <xdr:colOff>101600</xdr:colOff>
      <xdr:row>97</xdr:row>
      <xdr:rowOff>146977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138104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67844</xdr:rowOff>
    </xdr:from>
    <xdr:to>
      <xdr:col>10</xdr:col>
      <xdr:colOff>165100</xdr:colOff>
      <xdr:row>97</xdr:row>
      <xdr:rowOff>169444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160571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123495</xdr:rowOff>
    </xdr:from>
    <xdr:to>
      <xdr:col>6</xdr:col>
      <xdr:colOff>38100</xdr:colOff>
      <xdr:row>98</xdr:row>
      <xdr:rowOff>53645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77704</xdr:rowOff>
    </xdr:from>
    <xdr:to>
      <xdr:col>55</xdr:col>
      <xdr:colOff>0</xdr:colOff>
      <xdr:row>37</xdr:row>
      <xdr:rowOff>99581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1354"/>
          <a:ext cx="8382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77704</xdr:rowOff>
    </xdr:from>
    <xdr:to>
      <xdr:col>50</xdr:col>
      <xdr:colOff>114300</xdr:colOff>
      <xdr:row>37</xdr:row>
      <xdr:rowOff>81955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135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81955</xdr:rowOff>
    </xdr:from>
    <xdr:to>
      <xdr:col>45</xdr:col>
      <xdr:colOff>177800</xdr:colOff>
      <xdr:row>37</xdr:row>
      <xdr:rowOff>90597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5605"/>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xdr:rowOff>
    </xdr:from>
    <xdr:to>
      <xdr:col>41</xdr:col>
      <xdr:colOff>50800</xdr:colOff>
      <xdr:row>37</xdr:row>
      <xdr:rowOff>90597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43904"/>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48781</xdr:rowOff>
    </xdr:from>
    <xdr:to>
      <xdr:col>55</xdr:col>
      <xdr:colOff>50800</xdr:colOff>
      <xdr:row>37</xdr:row>
      <xdr:rowOff>150381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27208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26904</xdr:rowOff>
    </xdr:from>
    <xdr:to>
      <xdr:col>50</xdr:col>
      <xdr:colOff>165100</xdr:colOff>
      <xdr:row>37</xdr:row>
      <xdr:rowOff>128504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145031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31155</xdr:rowOff>
    </xdr:from>
    <xdr:to>
      <xdr:col>46</xdr:col>
      <xdr:colOff>38100</xdr:colOff>
      <xdr:row>37</xdr:row>
      <xdr:rowOff>132755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149282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39797</xdr:rowOff>
    </xdr:from>
    <xdr:to>
      <xdr:col>41</xdr:col>
      <xdr:colOff>101600</xdr:colOff>
      <xdr:row>37</xdr:row>
      <xdr:rowOff>141397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157924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5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92363</xdr:rowOff>
    </xdr:from>
    <xdr:to>
      <xdr:col>55</xdr:col>
      <xdr:colOff>0</xdr:colOff>
      <xdr:row>59</xdr:row>
      <xdr:rowOff>39704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36463"/>
          <a:ext cx="8382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113052</xdr:rowOff>
    </xdr:from>
    <xdr:to>
      <xdr:col>50</xdr:col>
      <xdr:colOff>114300</xdr:colOff>
      <xdr:row>58</xdr:row>
      <xdr:rowOff>92363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85702"/>
          <a:ext cx="889000" cy="1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113052</xdr:rowOff>
    </xdr:from>
    <xdr:to>
      <xdr:col>45</xdr:col>
      <xdr:colOff>177800</xdr:colOff>
      <xdr:row>58</xdr:row>
      <xdr:rowOff>5316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8570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5316</xdr:rowOff>
    </xdr:from>
    <xdr:to>
      <xdr:col>41</xdr:col>
      <xdr:colOff>50800</xdr:colOff>
      <xdr:row>58</xdr:row>
      <xdr:rowOff>128515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9416"/>
          <a:ext cx="889000" cy="1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160354</xdr:rowOff>
    </xdr:from>
    <xdr:to>
      <xdr:col>55</xdr:col>
      <xdr:colOff>50800</xdr:colOff>
      <xdr:row>59</xdr:row>
      <xdr:rowOff>90504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75281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1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41563</xdr:rowOff>
    </xdr:from>
    <xdr:to>
      <xdr:col>50</xdr:col>
      <xdr:colOff>165100</xdr:colOff>
      <xdr:row>58</xdr:row>
      <xdr:rowOff>143163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134290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62252</xdr:rowOff>
    </xdr:from>
    <xdr:to>
      <xdr:col>46</xdr:col>
      <xdr:colOff>38100</xdr:colOff>
      <xdr:row>57</xdr:row>
      <xdr:rowOff>163852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154979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125966</xdr:rowOff>
    </xdr:from>
    <xdr:to>
      <xdr:col>41</xdr:col>
      <xdr:colOff>101600</xdr:colOff>
      <xdr:row>58</xdr:row>
      <xdr:rowOff>56116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77715</xdr:rowOff>
    </xdr:from>
    <xdr:to>
      <xdr:col>36</xdr:col>
      <xdr:colOff>165100</xdr:colOff>
      <xdr:row>59</xdr:row>
      <xdr:rowOff>7865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170442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62303</xdr:rowOff>
    </xdr:from>
    <xdr:to>
      <xdr:col>55</xdr:col>
      <xdr:colOff>0</xdr:colOff>
      <xdr:row>78</xdr:row>
      <xdr:rowOff>52570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63953"/>
          <a:ext cx="838200" cy="1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19750</xdr:rowOff>
    </xdr:from>
    <xdr:to>
      <xdr:col>50</xdr:col>
      <xdr:colOff>114300</xdr:colOff>
      <xdr:row>77</xdr:row>
      <xdr:rowOff>62303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78500"/>
          <a:ext cx="889000" cy="3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19750</xdr:rowOff>
    </xdr:from>
    <xdr:to>
      <xdr:col>45</xdr:col>
      <xdr:colOff>177800</xdr:colOff>
      <xdr:row>75</xdr:row>
      <xdr:rowOff>66973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78500"/>
          <a:ext cx="8890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66973</xdr:rowOff>
    </xdr:from>
    <xdr:to>
      <xdr:col>41</xdr:col>
      <xdr:colOff>50800</xdr:colOff>
      <xdr:row>77</xdr:row>
      <xdr:rowOff>143455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25723"/>
          <a:ext cx="889000" cy="4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1770</xdr:rowOff>
    </xdr:from>
    <xdr:to>
      <xdr:col>55</xdr:col>
      <xdr:colOff>50800</xdr:colOff>
      <xdr:row>78</xdr:row>
      <xdr:rowOff>103370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151647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11503</xdr:rowOff>
    </xdr:from>
    <xdr:to>
      <xdr:col>50</xdr:col>
      <xdr:colOff>165100</xdr:colOff>
      <xdr:row>77</xdr:row>
      <xdr:rowOff>113103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129630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140400</xdr:rowOff>
    </xdr:from>
    <xdr:to>
      <xdr:col>46</xdr:col>
      <xdr:colOff>38100</xdr:colOff>
      <xdr:row>75</xdr:row>
      <xdr:rowOff>70550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87077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16173</xdr:rowOff>
    </xdr:from>
    <xdr:to>
      <xdr:col>41</xdr:col>
      <xdr:colOff>101600</xdr:colOff>
      <xdr:row>75</xdr:row>
      <xdr:rowOff>117773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134300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92655</xdr:rowOff>
    </xdr:from>
    <xdr:to>
      <xdr:col>36</xdr:col>
      <xdr:colOff>165100</xdr:colOff>
      <xdr:row>78</xdr:row>
      <xdr:rowOff>22805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20371</xdr:rowOff>
    </xdr:from>
    <xdr:to>
      <xdr:col>55</xdr:col>
      <xdr:colOff>0</xdr:colOff>
      <xdr:row>98</xdr:row>
      <xdr:rowOff>64167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2471"/>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20371</xdr:rowOff>
    </xdr:from>
    <xdr:to>
      <xdr:col>50</xdr:col>
      <xdr:colOff>114300</xdr:colOff>
      <xdr:row>98</xdr:row>
      <xdr:rowOff>67500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22471"/>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67500</xdr:rowOff>
    </xdr:from>
    <xdr:to>
      <xdr:col>45</xdr:col>
      <xdr:colOff>177800</xdr:colOff>
      <xdr:row>98</xdr:row>
      <xdr:rowOff>72930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69600"/>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72930</xdr:rowOff>
    </xdr:from>
    <xdr:to>
      <xdr:col>41</xdr:col>
      <xdr:colOff>50800</xdr:colOff>
      <xdr:row>98</xdr:row>
      <xdr:rowOff>90094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75030"/>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13367</xdr:rowOff>
    </xdr:from>
    <xdr:to>
      <xdr:col>55</xdr:col>
      <xdr:colOff>50800</xdr:colOff>
      <xdr:row>98</xdr:row>
      <xdr:rowOff>114967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99744</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141021</xdr:rowOff>
    </xdr:from>
    <xdr:to>
      <xdr:col>50</xdr:col>
      <xdr:colOff>165100</xdr:colOff>
      <xdr:row>98</xdr:row>
      <xdr:rowOff>71171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16700</xdr:rowOff>
    </xdr:from>
    <xdr:to>
      <xdr:col>46</xdr:col>
      <xdr:colOff>38100</xdr:colOff>
      <xdr:row>98</xdr:row>
      <xdr:rowOff>118300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109427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22130</xdr:rowOff>
    </xdr:from>
    <xdr:to>
      <xdr:col>41</xdr:col>
      <xdr:colOff>101600</xdr:colOff>
      <xdr:row>98</xdr:row>
      <xdr:rowOff>123730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114857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9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39294</xdr:rowOff>
    </xdr:from>
    <xdr:to>
      <xdr:col>36</xdr:col>
      <xdr:colOff>165100</xdr:colOff>
      <xdr:row>98</xdr:row>
      <xdr:rowOff>140894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132021</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73210</xdr:rowOff>
    </xdr:from>
    <xdr:to>
      <xdr:col>85</xdr:col>
      <xdr:colOff>127000</xdr:colOff>
      <xdr:row>39</xdr:row>
      <xdr:rowOff>93849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59760"/>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73210</xdr:rowOff>
    </xdr:from>
    <xdr:to>
      <xdr:col>81</xdr:col>
      <xdr:colOff>50800</xdr:colOff>
      <xdr:row>39</xdr:row>
      <xdr:rowOff>86175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59760"/>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86175</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2725"/>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43049</xdr:rowOff>
    </xdr:from>
    <xdr:to>
      <xdr:col>85</xdr:col>
      <xdr:colOff>177800</xdr:colOff>
      <xdr:row>39</xdr:row>
      <xdr:rowOff>144649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129426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22410</xdr:rowOff>
    </xdr:from>
    <xdr:to>
      <xdr:col>81</xdr:col>
      <xdr:colOff>101600</xdr:colOff>
      <xdr:row>39</xdr:row>
      <xdr:rowOff>124010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115137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35375</xdr:rowOff>
    </xdr:from>
    <xdr:to>
      <xdr:col>76</xdr:col>
      <xdr:colOff>165100</xdr:colOff>
      <xdr:row>39</xdr:row>
      <xdr:rowOff>136975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128102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95638</xdr:rowOff>
    </xdr:from>
    <xdr:to>
      <xdr:col>85</xdr:col>
      <xdr:colOff>127000</xdr:colOff>
      <xdr:row>76</xdr:row>
      <xdr:rowOff>127012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25838"/>
          <a:ext cx="8382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127012</xdr:rowOff>
    </xdr:from>
    <xdr:to>
      <xdr:col>81</xdr:col>
      <xdr:colOff>50800</xdr:colOff>
      <xdr:row>76</xdr:row>
      <xdr:rowOff>132214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57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132214</xdr:rowOff>
    </xdr:from>
    <xdr:to>
      <xdr:col>76</xdr:col>
      <xdr:colOff>114300</xdr:colOff>
      <xdr:row>77</xdr:row>
      <xdr:rowOff>18914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62414"/>
          <a:ext cx="8890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18914</xdr:rowOff>
    </xdr:from>
    <xdr:to>
      <xdr:col>71</xdr:col>
      <xdr:colOff>177800</xdr:colOff>
      <xdr:row>77</xdr:row>
      <xdr:rowOff>51460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220564"/>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44838</xdr:rowOff>
    </xdr:from>
    <xdr:to>
      <xdr:col>85</xdr:col>
      <xdr:colOff>177800</xdr:colOff>
      <xdr:row>76</xdr:row>
      <xdr:rowOff>146438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23265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76212</xdr:rowOff>
    </xdr:from>
    <xdr:to>
      <xdr:col>81</xdr:col>
      <xdr:colOff>101600</xdr:colOff>
      <xdr:row>77</xdr:row>
      <xdr:rowOff>6362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168939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81414</xdr:rowOff>
    </xdr:from>
    <xdr:to>
      <xdr:col>76</xdr:col>
      <xdr:colOff>165100</xdr:colOff>
      <xdr:row>77</xdr:row>
      <xdr:rowOff>11564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2691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139564</xdr:rowOff>
    </xdr:from>
    <xdr:to>
      <xdr:col>72</xdr:col>
      <xdr:colOff>38100</xdr:colOff>
      <xdr:row>77</xdr:row>
      <xdr:rowOff>69714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60841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xdr:rowOff>
    </xdr:from>
    <xdr:to>
      <xdr:col>67</xdr:col>
      <xdr:colOff>101600</xdr:colOff>
      <xdr:row>77</xdr:row>
      <xdr:rowOff>102260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93387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68148</xdr:rowOff>
    </xdr:from>
    <xdr:to>
      <xdr:col>85</xdr:col>
      <xdr:colOff>127000</xdr:colOff>
      <xdr:row>98</xdr:row>
      <xdr:rowOff>118166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70248"/>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68148</xdr:rowOff>
    </xdr:from>
    <xdr:to>
      <xdr:col>81</xdr:col>
      <xdr:colOff>50800</xdr:colOff>
      <xdr:row>98</xdr:row>
      <xdr:rowOff>90460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7024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65680</xdr:rowOff>
    </xdr:from>
    <xdr:to>
      <xdr:col>76</xdr:col>
      <xdr:colOff>114300</xdr:colOff>
      <xdr:row>98</xdr:row>
      <xdr:rowOff>90460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67780"/>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65680</xdr:rowOff>
    </xdr:from>
    <xdr:to>
      <xdr:col>71</xdr:col>
      <xdr:colOff>177800</xdr:colOff>
      <xdr:row>98</xdr:row>
      <xdr:rowOff>114554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67780"/>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67366</xdr:rowOff>
    </xdr:from>
    <xdr:to>
      <xdr:col>85</xdr:col>
      <xdr:colOff>177800</xdr:colOff>
      <xdr:row>98</xdr:row>
      <xdr:rowOff>168966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153743</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8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17348</xdr:rowOff>
    </xdr:from>
    <xdr:to>
      <xdr:col>81</xdr:col>
      <xdr:colOff>101600</xdr:colOff>
      <xdr:row>98</xdr:row>
      <xdr:rowOff>118948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110075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39660</xdr:rowOff>
    </xdr:from>
    <xdr:to>
      <xdr:col>76</xdr:col>
      <xdr:colOff>165100</xdr:colOff>
      <xdr:row>98</xdr:row>
      <xdr:rowOff>141260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132387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14880</xdr:rowOff>
    </xdr:from>
    <xdr:to>
      <xdr:col>72</xdr:col>
      <xdr:colOff>38100</xdr:colOff>
      <xdr:row>98</xdr:row>
      <xdr:rowOff>116480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107607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63754</xdr:rowOff>
    </xdr:from>
    <xdr:to>
      <xdr:col>67</xdr:col>
      <xdr:colOff>101600</xdr:colOff>
      <xdr:row>98</xdr:row>
      <xdr:rowOff>165354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156481</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6958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129984</xdr:rowOff>
    </xdr:from>
    <xdr:to>
      <xdr:col>116</xdr:col>
      <xdr:colOff>63500</xdr:colOff>
      <xdr:row>59</xdr:row>
      <xdr:rowOff>21971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74084"/>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126174</xdr:rowOff>
    </xdr:from>
    <xdr:to>
      <xdr:col>111</xdr:col>
      <xdr:colOff>177800</xdr:colOff>
      <xdr:row>58</xdr:row>
      <xdr:rowOff>129984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7027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113335</xdr:rowOff>
    </xdr:from>
    <xdr:to>
      <xdr:col>107</xdr:col>
      <xdr:colOff>50800</xdr:colOff>
      <xdr:row>58</xdr:row>
      <xdr:rowOff>126174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5743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96151</xdr:rowOff>
    </xdr:from>
    <xdr:to>
      <xdr:col>102</xdr:col>
      <xdr:colOff>114300</xdr:colOff>
      <xdr:row>58</xdr:row>
      <xdr:rowOff>113335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40251"/>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142621</xdr:rowOff>
    </xdr:from>
    <xdr:to>
      <xdr:col>116</xdr:col>
      <xdr:colOff>114300</xdr:colOff>
      <xdr:row>59</xdr:row>
      <xdr:rowOff>72771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57548</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0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79184</xdr:rowOff>
    </xdr:from>
    <xdr:to>
      <xdr:col>112</xdr:col>
      <xdr:colOff>38100</xdr:colOff>
      <xdr:row>59</xdr:row>
      <xdr:rowOff>9334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75374</xdr:rowOff>
    </xdr:from>
    <xdr:to>
      <xdr:col>107</xdr:col>
      <xdr:colOff>101600</xdr:colOff>
      <xdr:row>59</xdr:row>
      <xdr:rowOff>5524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168101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62535</xdr:rowOff>
    </xdr:from>
    <xdr:to>
      <xdr:col>102</xdr:col>
      <xdr:colOff>165100</xdr:colOff>
      <xdr:row>58</xdr:row>
      <xdr:rowOff>164135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155262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45351</xdr:rowOff>
    </xdr:from>
    <xdr:to>
      <xdr:col>98</xdr:col>
      <xdr:colOff>38100</xdr:colOff>
      <xdr:row>58</xdr:row>
      <xdr:rowOff>146951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138078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96448</xdr:rowOff>
    </xdr:from>
    <xdr:to>
      <xdr:col>116</xdr:col>
      <xdr:colOff>63500</xdr:colOff>
      <xdr:row>76</xdr:row>
      <xdr:rowOff>149301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26648"/>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96448</xdr:rowOff>
    </xdr:from>
    <xdr:to>
      <xdr:col>111</xdr:col>
      <xdr:colOff>177800</xdr:colOff>
      <xdr:row>78</xdr:row>
      <xdr:rowOff>24623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26648"/>
          <a:ext cx="889000" cy="2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127172</xdr:rowOff>
    </xdr:from>
    <xdr:to>
      <xdr:col>107</xdr:col>
      <xdr:colOff>50800</xdr:colOff>
      <xdr:row>78</xdr:row>
      <xdr:rowOff>24623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57372"/>
          <a:ext cx="889000" cy="2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127172</xdr:rowOff>
    </xdr:from>
    <xdr:to>
      <xdr:col>102</xdr:col>
      <xdr:colOff>114300</xdr:colOff>
      <xdr:row>77</xdr:row>
      <xdr:rowOff>54707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57372"/>
          <a:ext cx="889000" cy="9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98501</xdr:rowOff>
    </xdr:from>
    <xdr:to>
      <xdr:col>116</xdr:col>
      <xdr:colOff>114300</xdr:colOff>
      <xdr:row>77</xdr:row>
      <xdr:rowOff>28651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76928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45648</xdr:rowOff>
    </xdr:from>
    <xdr:to>
      <xdr:col>112</xdr:col>
      <xdr:colOff>38100</xdr:colOff>
      <xdr:row>76</xdr:row>
      <xdr:rowOff>147248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138375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6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145273</xdr:rowOff>
    </xdr:from>
    <xdr:to>
      <xdr:col>107</xdr:col>
      <xdr:colOff>101600</xdr:colOff>
      <xdr:row>78</xdr:row>
      <xdr:rowOff>75423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66550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76372</xdr:rowOff>
    </xdr:from>
    <xdr:to>
      <xdr:col>102</xdr:col>
      <xdr:colOff>165100</xdr:colOff>
      <xdr:row>77</xdr:row>
      <xdr:rowOff>6522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169099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3907</xdr:rowOff>
    </xdr:from>
    <xdr:to>
      <xdr:col>98</xdr:col>
      <xdr:colOff>38100</xdr:colOff>
      <xdr:row>77</xdr:row>
      <xdr:rowOff>105507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96634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昨年度回答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数字及び字句修正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主な構成項目である人件費については、住民１人当たり</a:t>
          </a:r>
          <a:r>
            <a:rPr kumimoji="1" lang="en-US" altLang="ja-JP" sz="1300">
              <a:latin typeface="ＭＳ Ｐゴシック" panose="020B0600070205080204" pitchFamily="50" charset="-128"/>
              <a:ea typeface="ＭＳ Ｐゴシック" panose="020B0600070205080204" pitchFamily="50" charset="-128"/>
            </a:rPr>
            <a:t>52,075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1,145</a:t>
          </a:r>
          <a:r>
            <a:rPr kumimoji="1" lang="ja-JP" altLang="en-US" sz="1300">
              <a:latin typeface="ＭＳ Ｐゴシック" panose="020B0600070205080204" pitchFamily="50" charset="-128"/>
              <a:ea typeface="ＭＳ Ｐゴシック" panose="020B0600070205080204" pitchFamily="50" charset="-128"/>
            </a:rPr>
            <a:t>円の増となっており、今後、行政サービスの提供方法の見直しに応じた職員数の縮減に努め、抑制を図る。</a:t>
          </a:r>
        </a:p>
        <a:p>
          <a:r>
            <a:rPr kumimoji="1" lang="ja-JP" altLang="en-US" sz="1300">
              <a:latin typeface="ＭＳ Ｐゴシック" panose="020B0600070205080204" pitchFamily="50" charset="-128"/>
              <a:ea typeface="ＭＳ Ｐゴシック" panose="020B0600070205080204" pitchFamily="50" charset="-128"/>
            </a:rPr>
            <a:t>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90,666</a:t>
          </a:r>
          <a:r>
            <a:rPr kumimoji="1" lang="ja-JP" altLang="en-US" sz="1300">
              <a:latin typeface="ＭＳ Ｐゴシック" panose="020B0600070205080204" pitchFamily="50" charset="-128"/>
              <a:ea typeface="ＭＳ Ｐゴシック" panose="020B0600070205080204" pitchFamily="50" charset="-128"/>
            </a:rPr>
            <a:t>円となっており、引き続き増加傾向にあることから、市単独事業や国や県の水準を上回って実施している事業について、見直しを行っていく必要がある。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23,264</a:t>
          </a:r>
          <a:r>
            <a:rPr kumimoji="1" lang="ja-JP" altLang="en-US" sz="1300">
              <a:latin typeface="ＭＳ Ｐゴシック" panose="020B0600070205080204" pitchFamily="50" charset="-128"/>
              <a:ea typeface="ＭＳ Ｐゴシック" panose="020B0600070205080204" pitchFamily="50" charset="-128"/>
            </a:rPr>
            <a:t>円となっており、前年度に引続き大きく減少している。その主な要因としては、小中学校の普通教室空調設備整備等の大規模事業の完了に伴う減によるものである。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125984</xdr:rowOff>
    </xdr:from>
    <xdr:to>
      <xdr:col>24</xdr:col>
      <xdr:colOff>63500</xdr:colOff>
      <xdr:row>35</xdr:row>
      <xdr:rowOff>135128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67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5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84836</xdr:rowOff>
    </xdr:from>
    <xdr:to>
      <xdr:col>15</xdr:col>
      <xdr:colOff>50800</xdr:colOff>
      <xdr:row>35</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55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156464</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57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34036</xdr:rowOff>
    </xdr:from>
    <xdr:to>
      <xdr:col>15</xdr:col>
      <xdr:colOff>101600</xdr:colOff>
      <xdr:row>35</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105664</xdr:rowOff>
    </xdr:from>
    <xdr:to>
      <xdr:col>6</xdr:col>
      <xdr:colOff>38100</xdr:colOff>
      <xdr:row>35</xdr:row>
      <xdr:rowOff>35814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53994</xdr:rowOff>
    </xdr:from>
    <xdr:to>
      <xdr:col>24</xdr:col>
      <xdr:colOff>63500</xdr:colOff>
      <xdr:row>58</xdr:row>
      <xdr:rowOff>62776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8094"/>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62776</xdr:rowOff>
    </xdr:from>
    <xdr:to>
      <xdr:col>19</xdr:col>
      <xdr:colOff>177800</xdr:colOff>
      <xdr:row>58</xdr:row>
      <xdr:rowOff>71710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687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51308</xdr:rowOff>
    </xdr:from>
    <xdr:to>
      <xdr:col>15</xdr:col>
      <xdr:colOff>50800</xdr:colOff>
      <xdr:row>58</xdr:row>
      <xdr:rowOff>71710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5408"/>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30467</xdr:rowOff>
    </xdr:from>
    <xdr:to>
      <xdr:col>10</xdr:col>
      <xdr:colOff>114300</xdr:colOff>
      <xdr:row>58</xdr:row>
      <xdr:rowOff>51308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74567"/>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3194</xdr:rowOff>
    </xdr:from>
    <xdr:to>
      <xdr:col>24</xdr:col>
      <xdr:colOff>114300</xdr:colOff>
      <xdr:row>58</xdr:row>
      <xdr:rowOff>104794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11976</xdr:rowOff>
    </xdr:from>
    <xdr:to>
      <xdr:col>20</xdr:col>
      <xdr:colOff>38100</xdr:colOff>
      <xdr:row>58</xdr:row>
      <xdr:rowOff>113576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20910</xdr:rowOff>
    </xdr:from>
    <xdr:to>
      <xdr:col>15</xdr:col>
      <xdr:colOff>101600</xdr:colOff>
      <xdr:row>58</xdr:row>
      <xdr:rowOff>122510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xdr:rowOff>
    </xdr:from>
    <xdr:to>
      <xdr:col>10</xdr:col>
      <xdr:colOff>165100</xdr:colOff>
      <xdr:row>58</xdr:row>
      <xdr:rowOff>102108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93235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151117</xdr:rowOff>
    </xdr:from>
    <xdr:to>
      <xdr:col>6</xdr:col>
      <xdr:colOff>38100</xdr:colOff>
      <xdr:row>58</xdr:row>
      <xdr:rowOff>81267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122352</xdr:rowOff>
    </xdr:from>
    <xdr:to>
      <xdr:col>24</xdr:col>
      <xdr:colOff>63500</xdr:colOff>
      <xdr:row>77</xdr:row>
      <xdr:rowOff>150203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24002"/>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150203</xdr:rowOff>
    </xdr:from>
    <xdr:to>
      <xdr:col>19</xdr:col>
      <xdr:colOff>177800</xdr:colOff>
      <xdr:row>78</xdr:row>
      <xdr:rowOff>85306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51853"/>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80124</xdr:rowOff>
    </xdr:from>
    <xdr:to>
      <xdr:col>15</xdr:col>
      <xdr:colOff>50800</xdr:colOff>
      <xdr:row>78</xdr:row>
      <xdr:rowOff>85306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5322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80124</xdr:rowOff>
    </xdr:from>
    <xdr:to>
      <xdr:col>10</xdr:col>
      <xdr:colOff>114300</xdr:colOff>
      <xdr:row>78</xdr:row>
      <xdr:rowOff>166649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3224"/>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71552</xdr:rowOff>
    </xdr:from>
    <xdr:to>
      <xdr:col>24</xdr:col>
      <xdr:colOff>114300</xdr:colOff>
      <xdr:row>78</xdr:row>
      <xdr:rowOff>1702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5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99403</xdr:rowOff>
    </xdr:from>
    <xdr:to>
      <xdr:col>20</xdr:col>
      <xdr:colOff>38100</xdr:colOff>
      <xdr:row>78</xdr:row>
      <xdr:rowOff>29553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20680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9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34506</xdr:rowOff>
    </xdr:from>
    <xdr:to>
      <xdr:col>15</xdr:col>
      <xdr:colOff>101600</xdr:colOff>
      <xdr:row>78</xdr:row>
      <xdr:rowOff>136106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127233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29324</xdr:rowOff>
    </xdr:from>
    <xdr:to>
      <xdr:col>10</xdr:col>
      <xdr:colOff>165100</xdr:colOff>
      <xdr:row>78</xdr:row>
      <xdr:rowOff>130924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115849</xdr:rowOff>
    </xdr:from>
    <xdr:to>
      <xdr:col>6</xdr:col>
      <xdr:colOff>38100</xdr:colOff>
      <xdr:row>79</xdr:row>
      <xdr:rowOff>45999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37126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153302</xdr:rowOff>
    </xdr:from>
    <xdr:to>
      <xdr:col>24</xdr:col>
      <xdr:colOff>63500</xdr:colOff>
      <xdr:row>98</xdr:row>
      <xdr:rowOff>23983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83952"/>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153302</xdr:rowOff>
    </xdr:from>
    <xdr:to>
      <xdr:col>19</xdr:col>
      <xdr:colOff>177800</xdr:colOff>
      <xdr:row>98</xdr:row>
      <xdr:rowOff>15776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83952"/>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89934</xdr:rowOff>
    </xdr:from>
    <xdr:to>
      <xdr:col>15</xdr:col>
      <xdr:colOff>50800</xdr:colOff>
      <xdr:row>98</xdr:row>
      <xdr:rowOff>15776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49134"/>
          <a:ext cx="889000" cy="26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89934</xdr:rowOff>
    </xdr:from>
    <xdr:to>
      <xdr:col>10</xdr:col>
      <xdr:colOff>114300</xdr:colOff>
      <xdr:row>97</xdr:row>
      <xdr:rowOff>118371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49134"/>
          <a:ext cx="889000" cy="1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144633</xdr:rowOff>
    </xdr:from>
    <xdr:to>
      <xdr:col>24</xdr:col>
      <xdr:colOff>114300</xdr:colOff>
      <xdr:row>98</xdr:row>
      <xdr:rowOff>74783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123060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102502</xdr:rowOff>
    </xdr:from>
    <xdr:to>
      <xdr:col>20</xdr:col>
      <xdr:colOff>38100</xdr:colOff>
      <xdr:row>98</xdr:row>
      <xdr:rowOff>32652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23779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136426</xdr:rowOff>
    </xdr:from>
    <xdr:to>
      <xdr:col>15</xdr:col>
      <xdr:colOff>101600</xdr:colOff>
      <xdr:row>98</xdr:row>
      <xdr:rowOff>66576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57703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39134</xdr:rowOff>
    </xdr:from>
    <xdr:to>
      <xdr:col>10</xdr:col>
      <xdr:colOff>165100</xdr:colOff>
      <xdr:row>96</xdr:row>
      <xdr:rowOff>140734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157261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67571</xdr:rowOff>
    </xdr:from>
    <xdr:to>
      <xdr:col>6</xdr:col>
      <xdr:colOff>38100</xdr:colOff>
      <xdr:row>97</xdr:row>
      <xdr:rowOff>169171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160298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93980</xdr:rowOff>
    </xdr:from>
    <xdr:to>
      <xdr:col>55</xdr:col>
      <xdr:colOff>0</xdr:colOff>
      <xdr:row>37</xdr:row>
      <xdr:rowOff>103581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3763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93980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5533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73406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553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66091</xdr:rowOff>
    </xdr:from>
    <xdr:to>
      <xdr:col>41</xdr:col>
      <xdr:colOff>50800</xdr:colOff>
      <xdr:row>37</xdr:row>
      <xdr:rowOff>73406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097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52781</xdr:rowOff>
    </xdr:from>
    <xdr:to>
      <xdr:col>55</xdr:col>
      <xdr:colOff>50800</xdr:colOff>
      <xdr:row>37</xdr:row>
      <xdr:rowOff>154381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31208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43180</xdr:rowOff>
    </xdr:from>
    <xdr:to>
      <xdr:col>50</xdr:col>
      <xdr:colOff>165100</xdr:colOff>
      <xdr:row>37</xdr:row>
      <xdr:rowOff>144780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132334</xdr:rowOff>
    </xdr:from>
    <xdr:to>
      <xdr:col>46</xdr:col>
      <xdr:colOff>38100</xdr:colOff>
      <xdr:row>37</xdr:row>
      <xdr:rowOff>62484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53611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22606</xdr:rowOff>
    </xdr:from>
    <xdr:to>
      <xdr:col>41</xdr:col>
      <xdr:colOff>101600</xdr:colOff>
      <xdr:row>37</xdr:row>
      <xdr:rowOff>124206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115333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15291</xdr:rowOff>
    </xdr:from>
    <xdr:to>
      <xdr:col>36</xdr:col>
      <xdr:colOff>165100</xdr:colOff>
      <xdr:row>37</xdr:row>
      <xdr:rowOff>116891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108018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54432</xdr:rowOff>
    </xdr:from>
    <xdr:to>
      <xdr:col>55</xdr:col>
      <xdr:colOff>0</xdr:colOff>
      <xdr:row>58</xdr:row>
      <xdr:rowOff>87046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98532"/>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87046</xdr:rowOff>
    </xdr:from>
    <xdr:to>
      <xdr:col>50</xdr:col>
      <xdr:colOff>114300</xdr:colOff>
      <xdr:row>58</xdr:row>
      <xdr:rowOff>96114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114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90932</xdr:rowOff>
    </xdr:from>
    <xdr:to>
      <xdr:col>45</xdr:col>
      <xdr:colOff>177800</xdr:colOff>
      <xdr:row>58</xdr:row>
      <xdr:rowOff>96114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3503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64719</xdr:rowOff>
    </xdr:from>
    <xdr:to>
      <xdr:col>41</xdr:col>
      <xdr:colOff>50800</xdr:colOff>
      <xdr:row>58</xdr:row>
      <xdr:rowOff>90932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0881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3632</xdr:rowOff>
    </xdr:from>
    <xdr:to>
      <xdr:col>55</xdr:col>
      <xdr:colOff>50800</xdr:colOff>
      <xdr:row>58</xdr:row>
      <xdr:rowOff>105232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153509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36246</xdr:rowOff>
    </xdr:from>
    <xdr:to>
      <xdr:col>50</xdr:col>
      <xdr:colOff>165100</xdr:colOff>
      <xdr:row>58</xdr:row>
      <xdr:rowOff>137846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128973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45314</xdr:rowOff>
    </xdr:from>
    <xdr:to>
      <xdr:col>46</xdr:col>
      <xdr:colOff>38100</xdr:colOff>
      <xdr:row>58</xdr:row>
      <xdr:rowOff>146914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138041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40132</xdr:rowOff>
    </xdr:from>
    <xdr:to>
      <xdr:col>41</xdr:col>
      <xdr:colOff>101600</xdr:colOff>
      <xdr:row>58</xdr:row>
      <xdr:rowOff>141732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7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13919</xdr:rowOff>
    </xdr:from>
    <xdr:to>
      <xdr:col>36</xdr:col>
      <xdr:colOff>165100</xdr:colOff>
      <xdr:row>58</xdr:row>
      <xdr:rowOff>115519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106646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145514</xdr:rowOff>
    </xdr:from>
    <xdr:to>
      <xdr:col>55</xdr:col>
      <xdr:colOff>0</xdr:colOff>
      <xdr:row>78</xdr:row>
      <xdr:rowOff>171214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18614"/>
          <a:ext cx="838200" cy="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135389</xdr:rowOff>
    </xdr:from>
    <xdr:to>
      <xdr:col>50</xdr:col>
      <xdr:colOff>114300</xdr:colOff>
      <xdr:row>78</xdr:row>
      <xdr:rowOff>145514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08489"/>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117036</xdr:rowOff>
    </xdr:from>
    <xdr:to>
      <xdr:col>45</xdr:col>
      <xdr:colOff>177800</xdr:colOff>
      <xdr:row>78</xdr:row>
      <xdr:rowOff>135389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0136"/>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74354</xdr:rowOff>
    </xdr:from>
    <xdr:to>
      <xdr:col>41</xdr:col>
      <xdr:colOff>50800</xdr:colOff>
      <xdr:row>78</xdr:row>
      <xdr:rowOff>117036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7454"/>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120414</xdr:rowOff>
    </xdr:from>
    <xdr:to>
      <xdr:col>55</xdr:col>
      <xdr:colOff>50800</xdr:colOff>
      <xdr:row>79</xdr:row>
      <xdr:rowOff>50564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35341</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94714</xdr:rowOff>
    </xdr:from>
    <xdr:to>
      <xdr:col>50</xdr:col>
      <xdr:colOff>165100</xdr:colOff>
      <xdr:row>79</xdr:row>
      <xdr:rowOff>24864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15991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84589</xdr:rowOff>
    </xdr:from>
    <xdr:to>
      <xdr:col>46</xdr:col>
      <xdr:colOff>38100</xdr:colOff>
      <xdr:row>79</xdr:row>
      <xdr:rowOff>14739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66236</xdr:rowOff>
    </xdr:from>
    <xdr:to>
      <xdr:col>41</xdr:col>
      <xdr:colOff>101600</xdr:colOff>
      <xdr:row>78</xdr:row>
      <xdr:rowOff>167836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23554</xdr:rowOff>
    </xdr:from>
    <xdr:to>
      <xdr:col>36</xdr:col>
      <xdr:colOff>165100</xdr:colOff>
      <xdr:row>78</xdr:row>
      <xdr:rowOff>125154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116281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169464</xdr:rowOff>
    </xdr:from>
    <xdr:to>
      <xdr:col>55</xdr:col>
      <xdr:colOff>0</xdr:colOff>
      <xdr:row>98</xdr:row>
      <xdr:rowOff>7615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011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87213</xdr:rowOff>
    </xdr:from>
    <xdr:to>
      <xdr:col>50</xdr:col>
      <xdr:colOff>114300</xdr:colOff>
      <xdr:row>98</xdr:row>
      <xdr:rowOff>7615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17863"/>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87213</xdr:rowOff>
    </xdr:from>
    <xdr:to>
      <xdr:col>45</xdr:col>
      <xdr:colOff>177800</xdr:colOff>
      <xdr:row>97</xdr:row>
      <xdr:rowOff>130418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1786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130282</xdr:rowOff>
    </xdr:from>
    <xdr:to>
      <xdr:col>41</xdr:col>
      <xdr:colOff>50800</xdr:colOff>
      <xdr:row>97</xdr:row>
      <xdr:rowOff>130418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093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118664</xdr:rowOff>
    </xdr:from>
    <xdr:to>
      <xdr:col>55</xdr:col>
      <xdr:colOff>50800</xdr:colOff>
      <xdr:row>98</xdr:row>
      <xdr:rowOff>48814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97091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128265</xdr:rowOff>
    </xdr:from>
    <xdr:to>
      <xdr:col>50</xdr:col>
      <xdr:colOff>165100</xdr:colOff>
      <xdr:row>98</xdr:row>
      <xdr:rowOff>58415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49542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36413</xdr:rowOff>
    </xdr:from>
    <xdr:to>
      <xdr:col>46</xdr:col>
      <xdr:colOff>38100</xdr:colOff>
      <xdr:row>97</xdr:row>
      <xdr:rowOff>138013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129140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79618</xdr:rowOff>
    </xdr:from>
    <xdr:to>
      <xdr:col>41</xdr:col>
      <xdr:colOff>101600</xdr:colOff>
      <xdr:row>98</xdr:row>
      <xdr:rowOff>9768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79482</xdr:rowOff>
    </xdr:from>
    <xdr:to>
      <xdr:col>36</xdr:col>
      <xdr:colOff>165100</xdr:colOff>
      <xdr:row>98</xdr:row>
      <xdr:rowOff>9632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46083</xdr:rowOff>
    </xdr:from>
    <xdr:to>
      <xdr:col>85</xdr:col>
      <xdr:colOff>127000</xdr:colOff>
      <xdr:row>36</xdr:row>
      <xdr:rowOff>97028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18283"/>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97028</xdr:rowOff>
    </xdr:from>
    <xdr:to>
      <xdr:col>81</xdr:col>
      <xdr:colOff>50800</xdr:colOff>
      <xdr:row>36</xdr:row>
      <xdr:rowOff>132189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6922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132189</xdr:rowOff>
    </xdr:from>
    <xdr:to>
      <xdr:col>76</xdr:col>
      <xdr:colOff>114300</xdr:colOff>
      <xdr:row>37</xdr:row>
      <xdr:rowOff>85925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04389"/>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85925</xdr:rowOff>
    </xdr:from>
    <xdr:to>
      <xdr:col>71</xdr:col>
      <xdr:colOff>177800</xdr:colOff>
      <xdr:row>37</xdr:row>
      <xdr:rowOff>90061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957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166733</xdr:rowOff>
    </xdr:from>
    <xdr:to>
      <xdr:col>85</xdr:col>
      <xdr:colOff>177800</xdr:colOff>
      <xdr:row>36</xdr:row>
      <xdr:rowOff>96883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18160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46228</xdr:rowOff>
    </xdr:from>
    <xdr:to>
      <xdr:col>81</xdr:col>
      <xdr:colOff>101600</xdr:colOff>
      <xdr:row>36</xdr:row>
      <xdr:rowOff>147828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164355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81389</xdr:rowOff>
    </xdr:from>
    <xdr:to>
      <xdr:col>76</xdr:col>
      <xdr:colOff>165100</xdr:colOff>
      <xdr:row>37</xdr:row>
      <xdr:rowOff>11539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28066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35125</xdr:rowOff>
    </xdr:from>
    <xdr:to>
      <xdr:col>72</xdr:col>
      <xdr:colOff>38100</xdr:colOff>
      <xdr:row>37</xdr:row>
      <xdr:rowOff>136725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153252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39261</xdr:rowOff>
    </xdr:from>
    <xdr:to>
      <xdr:col>67</xdr:col>
      <xdr:colOff>101600</xdr:colOff>
      <xdr:row>37</xdr:row>
      <xdr:rowOff>140861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157388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14816</xdr:rowOff>
    </xdr:from>
    <xdr:to>
      <xdr:col>85</xdr:col>
      <xdr:colOff>127000</xdr:colOff>
      <xdr:row>56</xdr:row>
      <xdr:rowOff>97249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16016"/>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11707</xdr:rowOff>
    </xdr:from>
    <xdr:to>
      <xdr:col>81</xdr:col>
      <xdr:colOff>50800</xdr:colOff>
      <xdr:row>56</xdr:row>
      <xdr:rowOff>14816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41457"/>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11707</xdr:rowOff>
    </xdr:from>
    <xdr:to>
      <xdr:col>76</xdr:col>
      <xdr:colOff>114300</xdr:colOff>
      <xdr:row>56</xdr:row>
      <xdr:rowOff>91580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41457"/>
          <a:ext cx="889000" cy="25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40945</xdr:rowOff>
    </xdr:from>
    <xdr:to>
      <xdr:col>71</xdr:col>
      <xdr:colOff>177800</xdr:colOff>
      <xdr:row>56</xdr:row>
      <xdr:rowOff>91580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42145"/>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46449</xdr:rowOff>
    </xdr:from>
    <xdr:to>
      <xdr:col>85</xdr:col>
      <xdr:colOff>177800</xdr:colOff>
      <xdr:row>56</xdr:row>
      <xdr:rowOff>148049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24876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135466</xdr:rowOff>
    </xdr:from>
    <xdr:to>
      <xdr:col>81</xdr:col>
      <xdr:colOff>101600</xdr:colOff>
      <xdr:row>56</xdr:row>
      <xdr:rowOff>65616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82143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132357</xdr:rowOff>
    </xdr:from>
    <xdr:to>
      <xdr:col>76</xdr:col>
      <xdr:colOff>165100</xdr:colOff>
      <xdr:row>55</xdr:row>
      <xdr:rowOff>62507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79034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40780</xdr:rowOff>
    </xdr:from>
    <xdr:to>
      <xdr:col>72</xdr:col>
      <xdr:colOff>38100</xdr:colOff>
      <xdr:row>56</xdr:row>
      <xdr:rowOff>142380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133507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161595</xdr:rowOff>
    </xdr:from>
    <xdr:to>
      <xdr:col>67</xdr:col>
      <xdr:colOff>101600</xdr:colOff>
      <xdr:row>56</xdr:row>
      <xdr:rowOff>91745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82872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73209</xdr:rowOff>
    </xdr:from>
    <xdr:to>
      <xdr:col>85</xdr:col>
      <xdr:colOff>127000</xdr:colOff>
      <xdr:row>79</xdr:row>
      <xdr:rowOff>93850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17759"/>
          <a:ext cx="838200" cy="2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73209</xdr:rowOff>
    </xdr:from>
    <xdr:to>
      <xdr:col>81</xdr:col>
      <xdr:colOff>50800</xdr:colOff>
      <xdr:row>79</xdr:row>
      <xdr:rowOff>86175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7759"/>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86175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0725"/>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43050</xdr:rowOff>
    </xdr:from>
    <xdr:to>
      <xdr:col>85</xdr:col>
      <xdr:colOff>177800</xdr:colOff>
      <xdr:row>79</xdr:row>
      <xdr:rowOff>144650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129427</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22409</xdr:rowOff>
    </xdr:from>
    <xdr:to>
      <xdr:col>81</xdr:col>
      <xdr:colOff>101600</xdr:colOff>
      <xdr:row>79</xdr:row>
      <xdr:rowOff>124009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115136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5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35375</xdr:rowOff>
    </xdr:from>
    <xdr:to>
      <xdr:col>76</xdr:col>
      <xdr:colOff>165100</xdr:colOff>
      <xdr:row>79</xdr:row>
      <xdr:rowOff>136975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128102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95638</xdr:rowOff>
    </xdr:from>
    <xdr:to>
      <xdr:col>85</xdr:col>
      <xdr:colOff>127000</xdr:colOff>
      <xdr:row>96</xdr:row>
      <xdr:rowOff>127012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4838"/>
          <a:ext cx="8382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127012</xdr:rowOff>
    </xdr:from>
    <xdr:to>
      <xdr:col>81</xdr:col>
      <xdr:colOff>50800</xdr:colOff>
      <xdr:row>96</xdr:row>
      <xdr:rowOff>132214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86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132214</xdr:rowOff>
    </xdr:from>
    <xdr:to>
      <xdr:col>76</xdr:col>
      <xdr:colOff>114300</xdr:colOff>
      <xdr:row>97</xdr:row>
      <xdr:rowOff>18914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91414"/>
          <a:ext cx="8890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18914</xdr:rowOff>
    </xdr:from>
    <xdr:to>
      <xdr:col>71</xdr:col>
      <xdr:colOff>177800</xdr:colOff>
      <xdr:row>97</xdr:row>
      <xdr:rowOff>51460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49564"/>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44838</xdr:rowOff>
    </xdr:from>
    <xdr:to>
      <xdr:col>85</xdr:col>
      <xdr:colOff>177800</xdr:colOff>
      <xdr:row>96</xdr:row>
      <xdr:rowOff>146438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23265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76212</xdr:rowOff>
    </xdr:from>
    <xdr:to>
      <xdr:col>81</xdr:col>
      <xdr:colOff>101600</xdr:colOff>
      <xdr:row>97</xdr:row>
      <xdr:rowOff>6362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81414</xdr:rowOff>
    </xdr:from>
    <xdr:to>
      <xdr:col>76</xdr:col>
      <xdr:colOff>165100</xdr:colOff>
      <xdr:row>97</xdr:row>
      <xdr:rowOff>11564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139564</xdr:rowOff>
    </xdr:from>
    <xdr:to>
      <xdr:col>72</xdr:col>
      <xdr:colOff>38100</xdr:colOff>
      <xdr:row>97</xdr:row>
      <xdr:rowOff>69714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9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60841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xdr:rowOff>
    </xdr:from>
    <xdr:to>
      <xdr:col>67</xdr:col>
      <xdr:colOff>101600</xdr:colOff>
      <xdr:row>97</xdr:row>
      <xdr:rowOff>102260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93387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41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41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167911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66333" y="6683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8806</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140,866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2,193</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円の増となっている。その主な要因は、民間保育所等整備や子育て安心施設整備事業の増等によるものである。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36,857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3,606</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円の減となっている。その主な要因は、小中学校の普通教室空調設備整備等の大規模事業の完了に伴う減等によるものである。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公債費については、住民１人当たり</a:t>
          </a:r>
          <a:r>
            <a:rPr kumimoji="1" lang="en-US" altLang="ja-JP" sz="1300">
              <a:latin typeface="ＭＳ Ｐゴシック" panose="020B0600070205080204" pitchFamily="50" charset="-128"/>
              <a:ea typeface="ＭＳ Ｐゴシック" panose="020B0600070205080204" pitchFamily="50" charset="-128"/>
            </a:rPr>
            <a:t>29,542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1,098</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円の増となっている。その主な要因は、平成３０年度から開始した大規模事業の償還金の増によるものである。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歳出全体として、住民１人当たりの金額は、消防費を除いて全国平均や県平均と同値もしくは下回る状況にあるが、民生費や公債費は依然として増加傾向にあるため、状況を注視していく。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令和元年度は、昨年度に続いて財政調整基金への取り崩しを行ったことで、基金残高の比率が減少し、更には実質単年度収支についてもマイナス収支となった。　</a:t>
          </a:r>
        </a:p>
        <a:p>
          <a:r>
            <a:rPr kumimoji="1" lang="ja-JP" altLang="en-US" sz="1400">
              <a:solidFill>
                <a:sysClr val="windowText" lastClr="000000"/>
              </a:solidFill>
              <a:latin typeface="ＭＳ ゴシック" pitchFamily="49" charset="-128"/>
              <a:ea typeface="ＭＳ ゴシック" pitchFamily="49" charset="-128"/>
            </a:rPr>
            <a:t>　今後も、引き続き、財政構造の見直しにより、実質単年度収支の黒字化を目指していく必要がある。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令和元年度については、前年度と比較して実質公債費比率の分子の値が増加した。その要因としては、大規模事業の元金償還の開始に伴い、元利償還金が増加したためである。</a:t>
          </a:r>
        </a:p>
        <a:p>
          <a:r>
            <a:rPr kumimoji="1" lang="ja-JP" altLang="en-US" sz="1400">
              <a:solidFill>
                <a:sysClr val="windowText" lastClr="000000"/>
              </a:solidFill>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ー</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令和元年度については、前年度と比較して将来負担比率の分子の値が増加した。</a:t>
          </a:r>
        </a:p>
        <a:p>
          <a:r>
            <a:rPr kumimoji="1" lang="ja-JP" altLang="en-US" sz="1400">
              <a:solidFill>
                <a:srgbClr val="FF0000"/>
              </a:solidFill>
              <a:latin typeface="ＭＳ ゴシック" pitchFamily="49" charset="-128"/>
              <a:ea typeface="ＭＳ ゴシック" pitchFamily="49" charset="-128"/>
            </a:rPr>
            <a:t>　将来負担比率の分子の状況としては、将来負担額が一般会計等に係る地方債の現在高等の減により減少した以上に、充当可能財源等が充当可能特定歳入等の減により減少し、結果として分子が増加傾向にある。</a:t>
          </a:r>
          <a:br>
            <a:rPr kumimoji="1" lang="ja-JP" altLang="en-US" sz="1400">
              <a:solidFill>
                <a:srgbClr val="FF0000"/>
              </a:solidFill>
              <a:latin typeface="ＭＳ ゴシック" pitchFamily="49" charset="-128"/>
              <a:ea typeface="ＭＳ ゴシック" pitchFamily="49" charset="-128"/>
            </a:rPr>
          </a:br>
          <a:r>
            <a:rPr kumimoji="1" lang="ja-JP" altLang="en-US" sz="1400">
              <a:solidFill>
                <a:srgbClr val="FF0000"/>
              </a:solidFill>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・普通建設事業や大規模施設の維持管理、特別会計への繰出金などの歳出予算の増加に対応するため、財政調整基金を約１１億６千万円取り崩した一方、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将来の支出に備え、減債基金、庁舎建設基金、職員退職手当基金、公共施設マネジメント基金等に約１億５千万円積み立てを行った。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基金全体としては、約１０億１千万円の減となった。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・基金の設置目的を踏まえ、計画的な積立を行う。また、安全性に配慮しつつ、より効果的な運用に努める。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・福祉基金：生活困窮者の福祉の増進を図るため、生活困窮者への学習支援事業などを行う。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・文化芸術スポーツ振興基金：文化芸術及びスポーツの振興を図るための事業を行う。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・職員退職手当基金：財政負担を平準化するため、令和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・公共施設マネジメント基金：財政負担を平準化するため、令和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・職員退職手当基金：積立計画に従って積立を行い、令和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年度以降のピークに向けて毎年度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・普通建設事業や大規模施設の維持管理、特別会計への繰出金などの歳出予算の増加に対応するため、取崩しを行ったことによる減少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・税収の急激な落込みや災害等の不測の事態に備え、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億円程度を目処に積み立てることを目標にしている。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・ほぼ同額で推移（運用利子額のみ積立）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・公債費のピークとなる令和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億円の積立を目標としている。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485567-0006-4A86-8C8D-6C243C874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6F02A3-0466-408B-89EA-1AC3E9612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5D2717-D9C1-4A00-8D0C-358375881E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4A53445-75B2-4870-8358-B2F804DF5E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B39AED8-A16C-46DC-A54D-824F045FC41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B4673D1-DFD1-4C30-B35E-99BB40CD36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F707F0D-E341-4660-848F-3045137CD2B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0237198-E85B-43EC-8F85-9AB2D5EB147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1A20681-1C49-4889-BAB8-410EFFD7419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F2BC04-F4C0-4024-81CE-F905A1E9C1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4B0387-5508-4386-9B73-657ED753C63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53254C-30AD-428D-9AE4-989AE4373D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8D1CCED-B960-4B8A-A9D5-0227153694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FF3A0A5-83F7-49D1-8E35-3A93879463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CF7612D-32E1-4201-8F2D-DA9BE43DE6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6E5952C-2273-4854-AD02-FBEA8A744B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338B32-85E4-4391-A2A5-877329C4814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54E14F-9207-472E-8288-E17AD64EBBD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B37223-79E0-4D6B-8EF4-3B01C93F62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372D94A-A56F-4C4F-B00D-DB22ED5E7C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311A5F-BC07-46FF-BC2C-6A5CEC3540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9250856-67B5-4D06-B132-D7A461B901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5F769F8-A53C-4834-B1B0-4BF946E143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00D1C1-095A-4E72-9FE6-B52DF49AE0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7C2123-FEF3-45EE-B38A-4460BAD4F6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B66437-DAB5-44D0-B6A7-6E74A05859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CE8CF5-8899-4790-AB79-A92817E05E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D82656-1104-449F-B9B1-7EC77E97A5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A83764E-F025-4FB7-899D-692AFAFC41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3230645-C16D-4345-BE34-E99C48E5189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839ACC-FF82-4A6A-ABEA-87BC907EE38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FC887EF-AC55-4B65-832D-7168FA14FC6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8EB02C0-732D-4C68-BBC2-DFFBE12FD2C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63C3A9-9F94-40D0-A6F7-B4B874F1A78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00680D-79D3-4666-B7E6-0000467A72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2773E44-0702-4AC8-A54C-19C1AE4F6C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B490046-8969-4BBF-9773-7D303E583FE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27E0CC7-0A2C-431F-87AC-5BBAB62FE5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0285C01-2055-4D8E-B546-18AFB44F3D6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72BDEBE-E5D9-4147-9411-5855A57154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CCF907-7864-4C06-B201-7E339ABB222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3E0F3B1-DE4E-4B5A-957F-5E5DDD43EA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A362009-4D96-462B-9FBC-2D62988113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57417B2-2F3D-4312-A6C7-4847B741901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FEFF7C-BCD0-4548-B9FE-E552067EBF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0ABD9F-2C67-497B-9C7B-311A33EBE46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27DBFD6-0DEE-45F7-8049-6FEC02E94F8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令和３年度中に公共施設等総合管理計画や個別施設計画などを改訂予定であり、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04D3720-50D3-468F-9E09-2381AA527AF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CEF9300-78C1-4C7D-A60D-49EF3FA407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F089D9A-CB79-48FB-81DC-8AD874AFAC3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D02EE74-45C7-407B-BB12-F952815094F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ECB39C2-14C6-45CF-9811-C190664142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ED46DEE-1E7D-407A-AB94-4A6E11555C7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F41E77A-6F78-44E6-A0ED-5BC743CFBB8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51E015F-0755-4731-9974-86C399CEED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3293D81-B6C6-464C-96B7-8C09F47915F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6613A41-6F50-4C41-BCB3-7238D606BB0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38825FE-EA12-46A1-BE25-D90B3EF333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BBA79A2-98DD-447F-8842-A49FFD4CF97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1650F9B-726A-4266-A9BF-7671FEA2AE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B3385D3-50A2-4B94-A181-CFB21F03DB5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5046FED-8621-4A43-9E54-E4B7FBE14B3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413DD00-4D38-49C1-8F30-13A44D2CFB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69D163A7-FAB6-4CF0-905F-8540E1D13C0F}"/>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97E6FC13-6463-453B-967A-8D7D291D47C9}"/>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B9B682EE-F137-4DEB-9E92-73AF78B94BF3}"/>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C697FB5C-AE1A-431F-86D2-3CBD4293B378}"/>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CB127857-381C-45D5-B66D-3EA467A50667}"/>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5998211D-164C-463D-9A5B-2F820BE54B86}"/>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9B4CCDC5-D4B7-4766-850B-3E427CCE28F1}"/>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1E82F8B1-02A3-47E3-B65A-4B4B8BE511D8}"/>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3F5DEA91-9F26-44EE-AD2E-8DEF22112C44}"/>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C8073C7D-E41A-4692-BA9F-2B0FC3C93BF6}"/>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6C91CAAF-42C0-4B6F-B8C9-59B7F733CECA}"/>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9D76C90-54BF-4E7B-8159-CDB1A85244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332B375-61F9-46EF-B4F4-87DBC476A5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4F0D07-3280-4210-AACE-9FB8989BA89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2A4D4A6-D03D-4750-A26E-8A78C599A3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5C2155-B0EE-4840-88C2-08AA3423BF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148378</xdr:rowOff>
    </xdr:from>
    <xdr:to>
      <xdr:col>23</xdr:col>
      <xdr:colOff>136525</xdr:colOff>
      <xdr:row>33</xdr:row>
      <xdr:rowOff>78529</xdr:rowOff>
    </xdr:to>
    <xdr:sp macro="" textlink="">
      <xdr:nvSpPr>
        <xdr:cNvPr id="81" name="楕円 80">
          <a:extLst>
            <a:ext uri="{FF2B5EF4-FFF2-40B4-BE49-F238E27FC236}">
              <a16:creationId xmlns:a16="http://schemas.microsoft.com/office/drawing/2014/main" id="{68BD714A-7085-4256-8173-65820EAE9B92}"/>
            </a:ext>
          </a:extLst>
        </xdr:cNvPr>
        <xdr:cNvSpPr/>
      </xdr:nvSpPr>
      <xdr:spPr>
        <a:xfrm>
          <a:off x="4711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126805</xdr:rowOff>
    </xdr:from>
    <xdr:ext cx="405111" cy="259045"/>
    <xdr:sp macro="" textlink="">
      <xdr:nvSpPr>
        <xdr:cNvPr id="82" name="有形固定資産減価償却率該当値テキスト">
          <a:extLst>
            <a:ext uri="{FF2B5EF4-FFF2-40B4-BE49-F238E27FC236}">
              <a16:creationId xmlns:a16="http://schemas.microsoft.com/office/drawing/2014/main" id="{3D40500D-5AF9-47F5-A8A9-948518E73F17}"/>
            </a:ext>
          </a:extLst>
        </xdr:cNvPr>
        <xdr:cNvSpPr txBox="1"/>
      </xdr:nvSpPr>
      <xdr:spPr>
        <a:xfrm>
          <a:off x="4813300" y="638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3" name="楕円 82">
          <a:extLst>
            <a:ext uri="{FF2B5EF4-FFF2-40B4-BE49-F238E27FC236}">
              <a16:creationId xmlns:a16="http://schemas.microsoft.com/office/drawing/2014/main" id="{5F98E4DC-2078-4C23-935E-5D81CDB6CEA8}"/>
            </a:ext>
          </a:extLst>
        </xdr:cNvPr>
        <xdr:cNvSpPr/>
      </xdr:nvSpPr>
      <xdr:spPr>
        <a:xfrm>
          <a:off x="4000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33</xdr:row>
      <xdr:rowOff>27728</xdr:rowOff>
    </xdr:to>
    <xdr:cxnSp macro="">
      <xdr:nvCxnSpPr>
        <xdr:cNvPr id="84" name="直線コネクタ 83">
          <a:extLst>
            <a:ext uri="{FF2B5EF4-FFF2-40B4-BE49-F238E27FC236}">
              <a16:creationId xmlns:a16="http://schemas.microsoft.com/office/drawing/2014/main" id="{ECD416F0-2D3D-4E93-BC4E-4BE080D0D8D3}"/>
            </a:ext>
          </a:extLst>
        </xdr:cNvPr>
        <xdr:cNvCxnSpPr/>
      </xdr:nvCxnSpPr>
      <xdr:spPr>
        <a:xfrm>
          <a:off x="4051300" y="641392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5" name="楕円 84">
          <a:extLst>
            <a:ext uri="{FF2B5EF4-FFF2-40B4-BE49-F238E27FC236}">
              <a16:creationId xmlns:a16="http://schemas.microsoft.com/office/drawing/2014/main" id="{333ABE93-8BB5-45C8-8B80-6BCEBAC07F96}"/>
            </a:ext>
          </a:extLst>
        </xdr:cNvPr>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155998</xdr:rowOff>
    </xdr:to>
    <xdr:cxnSp macro="">
      <xdr:nvCxnSpPr>
        <xdr:cNvPr id="86" name="直線コネクタ 85">
          <a:extLst>
            <a:ext uri="{FF2B5EF4-FFF2-40B4-BE49-F238E27FC236}">
              <a16:creationId xmlns:a16="http://schemas.microsoft.com/office/drawing/2014/main" id="{4C4B49E2-75DD-48BE-8165-D20E639F8A78}"/>
            </a:ext>
          </a:extLst>
        </xdr:cNvPr>
        <xdr:cNvCxnSpPr/>
      </xdr:nvCxnSpPr>
      <xdr:spPr>
        <a:xfrm>
          <a:off x="3289300" y="63779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87207</xdr:rowOff>
    </xdr:from>
    <xdr:to>
      <xdr:col>11</xdr:col>
      <xdr:colOff>187325</xdr:colOff>
      <xdr:row>33</xdr:row>
      <xdr:rowOff>17357</xdr:rowOff>
    </xdr:to>
    <xdr:sp macro="" textlink="">
      <xdr:nvSpPr>
        <xdr:cNvPr id="87" name="楕円 86">
          <a:extLst>
            <a:ext uri="{FF2B5EF4-FFF2-40B4-BE49-F238E27FC236}">
              <a16:creationId xmlns:a16="http://schemas.microsoft.com/office/drawing/2014/main" id="{231F5F65-4943-4533-9F04-B24F6B04F525}"/>
            </a:ext>
          </a:extLst>
        </xdr:cNvPr>
        <xdr:cNvSpPr/>
      </xdr:nvSpPr>
      <xdr:spPr>
        <a:xfrm>
          <a:off x="2476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138007</xdr:rowOff>
    </xdr:to>
    <xdr:cxnSp macro="">
      <xdr:nvCxnSpPr>
        <xdr:cNvPr id="88" name="直線コネクタ 87">
          <a:extLst>
            <a:ext uri="{FF2B5EF4-FFF2-40B4-BE49-F238E27FC236}">
              <a16:creationId xmlns:a16="http://schemas.microsoft.com/office/drawing/2014/main" id="{23BCF5C2-BAAE-4226-9089-0E69A85FCD72}"/>
            </a:ext>
          </a:extLst>
        </xdr:cNvPr>
        <xdr:cNvCxnSpPr/>
      </xdr:nvCxnSpPr>
      <xdr:spPr>
        <a:xfrm flipV="1">
          <a:off x="2527300" y="637794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a:extLst>
            <a:ext uri="{FF2B5EF4-FFF2-40B4-BE49-F238E27FC236}">
              <a16:creationId xmlns:a16="http://schemas.microsoft.com/office/drawing/2014/main" id="{4EAB0303-9AE1-464A-BB3C-089B6F68184E}"/>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32</xdr:row>
      <xdr:rowOff>138007</xdr:rowOff>
    </xdr:to>
    <xdr:cxnSp macro="">
      <xdr:nvCxnSpPr>
        <xdr:cNvPr id="90" name="直線コネクタ 89">
          <a:extLst>
            <a:ext uri="{FF2B5EF4-FFF2-40B4-BE49-F238E27FC236}">
              <a16:creationId xmlns:a16="http://schemas.microsoft.com/office/drawing/2014/main" id="{24354309-14BF-47F0-89C6-3AB3320FD568}"/>
            </a:ext>
          </a:extLst>
        </xdr:cNvPr>
        <xdr:cNvCxnSpPr/>
      </xdr:nvCxnSpPr>
      <xdr:spPr>
        <a:xfrm>
          <a:off x="1765300" y="5971328"/>
          <a:ext cx="762000" cy="4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469F9102-34D2-492B-85DE-99466B871DA5}"/>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5813025C-A9E2-4BB1-8932-719A4B7B6E1E}"/>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EBC5A8EA-DA39-469A-B285-FCCE73AA318F}"/>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64DC049D-20EB-4DB0-BF29-8D4D51BC4F88}"/>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5" name="n_1mainValue有形固定資産減価償却率">
          <a:extLst>
            <a:ext uri="{FF2B5EF4-FFF2-40B4-BE49-F238E27FC236}">
              <a16:creationId xmlns:a16="http://schemas.microsoft.com/office/drawing/2014/main" id="{35058790-738E-4363-94EA-BD60B728AA1F}"/>
            </a:ext>
          </a:extLst>
        </xdr:cNvPr>
        <xdr:cNvSpPr txBox="1"/>
      </xdr:nvSpPr>
      <xdr:spPr>
        <a:xfrm>
          <a:off x="38360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6" name="n_2mainValue有形固定資産減価償却率">
          <a:extLst>
            <a:ext uri="{FF2B5EF4-FFF2-40B4-BE49-F238E27FC236}">
              <a16:creationId xmlns:a16="http://schemas.microsoft.com/office/drawing/2014/main" id="{6D462F55-9EBC-4AC0-B123-CD9395519EC8}"/>
            </a:ext>
          </a:extLst>
        </xdr:cNvPr>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8484</xdr:rowOff>
    </xdr:from>
    <xdr:ext cx="405111" cy="259045"/>
    <xdr:sp macro="" textlink="">
      <xdr:nvSpPr>
        <xdr:cNvPr id="97" name="n_3mainValue有形固定資産減価償却率">
          <a:extLst>
            <a:ext uri="{FF2B5EF4-FFF2-40B4-BE49-F238E27FC236}">
              <a16:creationId xmlns:a16="http://schemas.microsoft.com/office/drawing/2014/main" id="{B14BDF68-1541-4FE9-85E2-D3C9B1D22C47}"/>
            </a:ext>
          </a:extLst>
        </xdr:cNvPr>
        <xdr:cNvSpPr txBox="1"/>
      </xdr:nvSpPr>
      <xdr:spPr>
        <a:xfrm>
          <a:off x="2324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a:extLst>
            <a:ext uri="{FF2B5EF4-FFF2-40B4-BE49-F238E27FC236}">
              <a16:creationId xmlns:a16="http://schemas.microsoft.com/office/drawing/2014/main" id="{568E9BBD-FD4F-4568-A4DA-C71181F79B20}"/>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425FFFF-217D-40C0-893A-5F9E5E46C1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935B937-AFF2-4FD9-98A5-3B3DAC9E2E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C3A6778-4CCF-448E-B8B9-1CCBB1725F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0685625-BF9D-4EF4-A2BA-B1D2A062E9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3622468-0C8E-4646-B3BA-0689E40B93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B3E19B7-4839-4460-8CB5-0403A06ED96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51F6185-584C-45B6-8861-B1A60AF9D0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55021C2-22BF-428E-B927-039EF96D1B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5DC415C-F380-4E51-AEA1-5607E4E3606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4113067-DBDC-4A43-8654-87C1972493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E761E29-941F-4C89-9D58-331281B2FE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A66D4F8-CB82-4338-AA13-CBF80BE6766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6A00CCB-4476-4144-BA19-0EE7B52090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債務償還比率が類似団体より高い水準にある要因としては、施設の維持管理経費の増加による物件費等の上昇が考えられる。引き続き、維持管理経費の縮減に努め、債務償還比率の低減に取り組んでいく。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7370343-D35E-42C7-B7AC-E7133097BC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BE124BC-1C2E-4E1F-B935-3AD7CA9675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D10A82E-8574-4692-AFF9-545E585BE7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5BB613E-0403-47EB-BA28-518FEE20CC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C97D634-5284-4870-B76A-EAD44CCB9B0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4B76371-DA1C-47F9-B17E-A72966A4D5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D9DD694-856B-4B38-823B-818744B5CEA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B12020C-71AA-4A31-A843-A91C3EEF140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D035518-46D9-4A09-AA9B-B15C4379DFE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2635AA2-9557-4751-A476-F6BF18DD7A0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9F3B4B5-50F6-4016-8550-E5FFA7B19DE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33E6CBF-EC3E-417E-BCA4-72A6751D39D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34EF930-512E-4D05-8992-1217F66C539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CBFDFC0-5380-4302-9AD0-15FD2D67D20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EE6CDB7-E671-4619-A820-030CDF7CD1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a:extLst>
            <a:ext uri="{FF2B5EF4-FFF2-40B4-BE49-F238E27FC236}">
              <a16:creationId xmlns:a16="http://schemas.microsoft.com/office/drawing/2014/main" id="{DF65A5D5-F630-4EF2-B17A-D85F00A39B70}"/>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a:extLst>
            <a:ext uri="{FF2B5EF4-FFF2-40B4-BE49-F238E27FC236}">
              <a16:creationId xmlns:a16="http://schemas.microsoft.com/office/drawing/2014/main" id="{5626D680-9071-4CFD-8A86-22195BEAD347}"/>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a:extLst>
            <a:ext uri="{FF2B5EF4-FFF2-40B4-BE49-F238E27FC236}">
              <a16:creationId xmlns:a16="http://schemas.microsoft.com/office/drawing/2014/main" id="{6D4F5C33-3847-409C-8CD7-B26154DBD63A}"/>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7D46CC2-B066-4421-A524-8787250727E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9F075612-D7E1-4D75-942E-AE559558FB4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a:extLst>
            <a:ext uri="{FF2B5EF4-FFF2-40B4-BE49-F238E27FC236}">
              <a16:creationId xmlns:a16="http://schemas.microsoft.com/office/drawing/2014/main" id="{BBB9088E-8847-41F2-9B90-42ACFE92D1AE}"/>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a:extLst>
            <a:ext uri="{FF2B5EF4-FFF2-40B4-BE49-F238E27FC236}">
              <a16:creationId xmlns:a16="http://schemas.microsoft.com/office/drawing/2014/main" id="{49202A76-531E-4B88-8091-BF62FAF15176}"/>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a:extLst>
            <a:ext uri="{FF2B5EF4-FFF2-40B4-BE49-F238E27FC236}">
              <a16:creationId xmlns:a16="http://schemas.microsoft.com/office/drawing/2014/main" id="{970E02BE-C79B-4A3F-A3C6-FE418BA4E09C}"/>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a:extLst>
            <a:ext uri="{FF2B5EF4-FFF2-40B4-BE49-F238E27FC236}">
              <a16:creationId xmlns:a16="http://schemas.microsoft.com/office/drawing/2014/main" id="{C5ADAC1B-2360-4924-AE36-36BFFE562C28}"/>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a:extLst>
            <a:ext uri="{FF2B5EF4-FFF2-40B4-BE49-F238E27FC236}">
              <a16:creationId xmlns:a16="http://schemas.microsoft.com/office/drawing/2014/main" id="{A1CE1809-DBDB-49AC-89FA-C748806966ED}"/>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a:extLst>
            <a:ext uri="{FF2B5EF4-FFF2-40B4-BE49-F238E27FC236}">
              <a16:creationId xmlns:a16="http://schemas.microsoft.com/office/drawing/2014/main" id="{CA3154C9-1D8B-4BAC-B985-3A2091AD407F}"/>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BD682CE-CF11-4476-9AD8-214753C05F7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735F582-6593-407F-9B5B-D4143A91BA9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146BFF-0300-4548-8EEF-C681AE7CCF7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F79725-81AE-4500-9DEF-25CE81E4840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E5A89F0-459D-45C8-878C-AE7D92F249C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27115</xdr:rowOff>
    </xdr:from>
    <xdr:to>
      <xdr:col>76</xdr:col>
      <xdr:colOff>73025</xdr:colOff>
      <xdr:row>32</xdr:row>
      <xdr:rowOff>128715</xdr:rowOff>
    </xdr:to>
    <xdr:sp macro="" textlink="">
      <xdr:nvSpPr>
        <xdr:cNvPr id="143" name="楕円 142">
          <a:extLst>
            <a:ext uri="{FF2B5EF4-FFF2-40B4-BE49-F238E27FC236}">
              <a16:creationId xmlns:a16="http://schemas.microsoft.com/office/drawing/2014/main" id="{5FBE136A-171E-4178-84A7-2629F4B98CBA}"/>
            </a:ext>
          </a:extLst>
        </xdr:cNvPr>
        <xdr:cNvSpPr/>
      </xdr:nvSpPr>
      <xdr:spPr>
        <a:xfrm>
          <a:off x="14744700" y="6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5542</xdr:rowOff>
    </xdr:from>
    <xdr:ext cx="469744" cy="259045"/>
    <xdr:sp macro="" textlink="">
      <xdr:nvSpPr>
        <xdr:cNvPr id="144" name="債務償還比率該当値テキスト">
          <a:extLst>
            <a:ext uri="{FF2B5EF4-FFF2-40B4-BE49-F238E27FC236}">
              <a16:creationId xmlns:a16="http://schemas.microsoft.com/office/drawing/2014/main" id="{C92811E7-FC06-4308-ADE9-E9AE7FFAAE57}"/>
            </a:ext>
          </a:extLst>
        </xdr:cNvPr>
        <xdr:cNvSpPr txBox="1"/>
      </xdr:nvSpPr>
      <xdr:spPr>
        <a:xfrm>
          <a:off x="14846300" y="626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145669</xdr:rowOff>
    </xdr:from>
    <xdr:to>
      <xdr:col>72</xdr:col>
      <xdr:colOff>123825</xdr:colOff>
      <xdr:row>32</xdr:row>
      <xdr:rowOff>75819</xdr:rowOff>
    </xdr:to>
    <xdr:sp macro="" textlink="">
      <xdr:nvSpPr>
        <xdr:cNvPr id="145" name="楕円 144">
          <a:extLst>
            <a:ext uri="{FF2B5EF4-FFF2-40B4-BE49-F238E27FC236}">
              <a16:creationId xmlns:a16="http://schemas.microsoft.com/office/drawing/2014/main" id="{04E745B2-20EA-40D7-B5A1-AE145EE9B051}"/>
            </a:ext>
          </a:extLst>
        </xdr:cNvPr>
        <xdr:cNvSpPr/>
      </xdr:nvSpPr>
      <xdr:spPr>
        <a:xfrm>
          <a:off x="14033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25019</xdr:rowOff>
    </xdr:from>
    <xdr:to>
      <xdr:col>76</xdr:col>
      <xdr:colOff>22225</xdr:colOff>
      <xdr:row>32</xdr:row>
      <xdr:rowOff>77915</xdr:rowOff>
    </xdr:to>
    <xdr:cxnSp macro="">
      <xdr:nvCxnSpPr>
        <xdr:cNvPr id="146" name="直線コネクタ 145">
          <a:extLst>
            <a:ext uri="{FF2B5EF4-FFF2-40B4-BE49-F238E27FC236}">
              <a16:creationId xmlns:a16="http://schemas.microsoft.com/office/drawing/2014/main" id="{914B2F9B-CD23-46D3-A041-0430B87F3F78}"/>
            </a:ext>
          </a:extLst>
        </xdr:cNvPr>
        <xdr:cNvCxnSpPr/>
      </xdr:nvCxnSpPr>
      <xdr:spPr>
        <a:xfrm>
          <a:off x="14084300" y="6282944"/>
          <a:ext cx="7112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122400</xdr:rowOff>
    </xdr:from>
    <xdr:to>
      <xdr:col>68</xdr:col>
      <xdr:colOff>123825</xdr:colOff>
      <xdr:row>32</xdr:row>
      <xdr:rowOff>52550</xdr:rowOff>
    </xdr:to>
    <xdr:sp macro="" textlink="">
      <xdr:nvSpPr>
        <xdr:cNvPr id="147" name="楕円 146">
          <a:extLst>
            <a:ext uri="{FF2B5EF4-FFF2-40B4-BE49-F238E27FC236}">
              <a16:creationId xmlns:a16="http://schemas.microsoft.com/office/drawing/2014/main" id="{4B116570-A54E-4C16-B6F4-5D7CDB18DA5F}"/>
            </a:ext>
          </a:extLst>
        </xdr:cNvPr>
        <xdr:cNvSpPr/>
      </xdr:nvSpPr>
      <xdr:spPr>
        <a:xfrm>
          <a:off x="13271500" y="62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1750</xdr:rowOff>
    </xdr:from>
    <xdr:to>
      <xdr:col>72</xdr:col>
      <xdr:colOff>73025</xdr:colOff>
      <xdr:row>32</xdr:row>
      <xdr:rowOff>25019</xdr:rowOff>
    </xdr:to>
    <xdr:cxnSp macro="">
      <xdr:nvCxnSpPr>
        <xdr:cNvPr id="148" name="直線コネクタ 147">
          <a:extLst>
            <a:ext uri="{FF2B5EF4-FFF2-40B4-BE49-F238E27FC236}">
              <a16:creationId xmlns:a16="http://schemas.microsoft.com/office/drawing/2014/main" id="{07CF6A6A-B83C-4F02-B897-BAA20C63FA14}"/>
            </a:ext>
          </a:extLst>
        </xdr:cNvPr>
        <xdr:cNvCxnSpPr/>
      </xdr:nvCxnSpPr>
      <xdr:spPr>
        <a:xfrm>
          <a:off x="13322300" y="6259675"/>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113044</xdr:rowOff>
    </xdr:from>
    <xdr:to>
      <xdr:col>64</xdr:col>
      <xdr:colOff>123825</xdr:colOff>
      <xdr:row>32</xdr:row>
      <xdr:rowOff>43194</xdr:rowOff>
    </xdr:to>
    <xdr:sp macro="" textlink="">
      <xdr:nvSpPr>
        <xdr:cNvPr id="149" name="楕円 148">
          <a:extLst>
            <a:ext uri="{FF2B5EF4-FFF2-40B4-BE49-F238E27FC236}">
              <a16:creationId xmlns:a16="http://schemas.microsoft.com/office/drawing/2014/main" id="{809F1249-07DD-412F-AC0F-E0C94278A663}"/>
            </a:ext>
          </a:extLst>
        </xdr:cNvPr>
        <xdr:cNvSpPr/>
      </xdr:nvSpPr>
      <xdr:spPr>
        <a:xfrm>
          <a:off x="12509500" y="61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163844</xdr:rowOff>
    </xdr:from>
    <xdr:to>
      <xdr:col>68</xdr:col>
      <xdr:colOff>73025</xdr:colOff>
      <xdr:row>32</xdr:row>
      <xdr:rowOff>1750</xdr:rowOff>
    </xdr:to>
    <xdr:cxnSp macro="">
      <xdr:nvCxnSpPr>
        <xdr:cNvPr id="150" name="直線コネクタ 149">
          <a:extLst>
            <a:ext uri="{FF2B5EF4-FFF2-40B4-BE49-F238E27FC236}">
              <a16:creationId xmlns:a16="http://schemas.microsoft.com/office/drawing/2014/main" id="{1A4DAB7A-CF64-4CF9-9EEE-DC5E976914B4}"/>
            </a:ext>
          </a:extLst>
        </xdr:cNvPr>
        <xdr:cNvCxnSpPr/>
      </xdr:nvCxnSpPr>
      <xdr:spPr>
        <a:xfrm>
          <a:off x="12560300" y="6250319"/>
          <a:ext cx="762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896</xdr:rowOff>
    </xdr:from>
    <xdr:to>
      <xdr:col>60</xdr:col>
      <xdr:colOff>123825</xdr:colOff>
      <xdr:row>31</xdr:row>
      <xdr:rowOff>102496</xdr:rowOff>
    </xdr:to>
    <xdr:sp macro="" textlink="">
      <xdr:nvSpPr>
        <xdr:cNvPr id="151" name="楕円 150">
          <a:extLst>
            <a:ext uri="{FF2B5EF4-FFF2-40B4-BE49-F238E27FC236}">
              <a16:creationId xmlns:a16="http://schemas.microsoft.com/office/drawing/2014/main" id="{DB25F786-C440-4EF6-8939-F064F3737C62}"/>
            </a:ext>
          </a:extLst>
        </xdr:cNvPr>
        <xdr:cNvSpPr/>
      </xdr:nvSpPr>
      <xdr:spPr>
        <a:xfrm>
          <a:off x="11747500" y="60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51696</xdr:rowOff>
    </xdr:from>
    <xdr:to>
      <xdr:col>64</xdr:col>
      <xdr:colOff>73025</xdr:colOff>
      <xdr:row>31</xdr:row>
      <xdr:rowOff>163844</xdr:rowOff>
    </xdr:to>
    <xdr:cxnSp macro="">
      <xdr:nvCxnSpPr>
        <xdr:cNvPr id="152" name="直線コネクタ 151">
          <a:extLst>
            <a:ext uri="{FF2B5EF4-FFF2-40B4-BE49-F238E27FC236}">
              <a16:creationId xmlns:a16="http://schemas.microsoft.com/office/drawing/2014/main" id="{BDED7984-3825-4458-849B-27FF869C8377}"/>
            </a:ext>
          </a:extLst>
        </xdr:cNvPr>
        <xdr:cNvCxnSpPr/>
      </xdr:nvCxnSpPr>
      <xdr:spPr>
        <a:xfrm>
          <a:off x="11798300" y="6138171"/>
          <a:ext cx="762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a:extLst>
            <a:ext uri="{FF2B5EF4-FFF2-40B4-BE49-F238E27FC236}">
              <a16:creationId xmlns:a16="http://schemas.microsoft.com/office/drawing/2014/main" id="{12001AE0-FA48-4DCF-9FF8-08660A68FEE5}"/>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a:extLst>
            <a:ext uri="{FF2B5EF4-FFF2-40B4-BE49-F238E27FC236}">
              <a16:creationId xmlns:a16="http://schemas.microsoft.com/office/drawing/2014/main" id="{94109BB1-C727-4D6A-8955-86AF7698D3A6}"/>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a:extLst>
            <a:ext uri="{FF2B5EF4-FFF2-40B4-BE49-F238E27FC236}">
              <a16:creationId xmlns:a16="http://schemas.microsoft.com/office/drawing/2014/main" id="{DD689CA3-D657-4752-8459-F3F827D7D2F4}"/>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a:extLst>
            <a:ext uri="{FF2B5EF4-FFF2-40B4-BE49-F238E27FC236}">
              <a16:creationId xmlns:a16="http://schemas.microsoft.com/office/drawing/2014/main" id="{06C44F3C-9B5B-47BD-BB50-D411B72B06C5}"/>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66946</xdr:rowOff>
    </xdr:from>
    <xdr:ext cx="469744" cy="259045"/>
    <xdr:sp macro="" textlink="">
      <xdr:nvSpPr>
        <xdr:cNvPr id="157" name="n_1mainValue債務償還比率">
          <a:extLst>
            <a:ext uri="{FF2B5EF4-FFF2-40B4-BE49-F238E27FC236}">
              <a16:creationId xmlns:a16="http://schemas.microsoft.com/office/drawing/2014/main" id="{8E347C0F-D02F-4B46-856D-D7EF6E57D833}"/>
            </a:ext>
          </a:extLst>
        </xdr:cNvPr>
        <xdr:cNvSpPr txBox="1"/>
      </xdr:nvSpPr>
      <xdr:spPr>
        <a:xfrm>
          <a:off x="13836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43677</xdr:rowOff>
    </xdr:from>
    <xdr:ext cx="469744" cy="259045"/>
    <xdr:sp macro="" textlink="">
      <xdr:nvSpPr>
        <xdr:cNvPr id="158" name="n_2mainValue債務償還比率">
          <a:extLst>
            <a:ext uri="{FF2B5EF4-FFF2-40B4-BE49-F238E27FC236}">
              <a16:creationId xmlns:a16="http://schemas.microsoft.com/office/drawing/2014/main" id="{EFD29D4B-806E-4FC8-BB91-35E9443F90FD}"/>
            </a:ext>
          </a:extLst>
        </xdr:cNvPr>
        <xdr:cNvSpPr txBox="1"/>
      </xdr:nvSpPr>
      <xdr:spPr>
        <a:xfrm>
          <a:off x="130874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34321</xdr:rowOff>
    </xdr:from>
    <xdr:ext cx="469744" cy="259045"/>
    <xdr:sp macro="" textlink="">
      <xdr:nvSpPr>
        <xdr:cNvPr id="159" name="n_3mainValue債務償還比率">
          <a:extLst>
            <a:ext uri="{FF2B5EF4-FFF2-40B4-BE49-F238E27FC236}">
              <a16:creationId xmlns:a16="http://schemas.microsoft.com/office/drawing/2014/main" id="{E51037B8-FDAB-4494-BDBB-F1ED7A1F9E53}"/>
            </a:ext>
          </a:extLst>
        </xdr:cNvPr>
        <xdr:cNvSpPr txBox="1"/>
      </xdr:nvSpPr>
      <xdr:spPr>
        <a:xfrm>
          <a:off x="12325427" y="629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93623</xdr:rowOff>
    </xdr:from>
    <xdr:ext cx="469744" cy="259045"/>
    <xdr:sp macro="" textlink="">
      <xdr:nvSpPr>
        <xdr:cNvPr id="160" name="n_4mainValue債務償還比率">
          <a:extLst>
            <a:ext uri="{FF2B5EF4-FFF2-40B4-BE49-F238E27FC236}">
              <a16:creationId xmlns:a16="http://schemas.microsoft.com/office/drawing/2014/main" id="{E7014D3F-5314-43ED-ACA7-7A84A531B26E}"/>
            </a:ext>
          </a:extLst>
        </xdr:cNvPr>
        <xdr:cNvSpPr txBox="1"/>
      </xdr:nvSpPr>
      <xdr:spPr>
        <a:xfrm>
          <a:off x="11563427" y="61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3A8EEB0-4DB5-474A-8EA9-F13D4FDB6B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31AC116-F016-4C58-9FC5-C5AAAFF43B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01B12BD-6260-42A5-9E73-D67F2F21C4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7FDD2E8-E229-4669-AD5A-1567DC2CF2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061DAE3-E06B-48F2-A383-03C4C1816E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D478A32-736E-4536-BA2E-0DDCDA8A2C2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DDD177-B39D-4E5F-8900-0B0D3D6475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41F224-61FE-4760-B19C-7380649797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7827B0-2095-4224-8126-30474B657F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64860B-E3FF-49F9-B35E-B08EBF752B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6CBDDC-B980-4CF5-A060-82150F32CC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0CB741-BA1D-41CD-A8BA-648FD65D19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FC6AE9-ADDB-49F7-A0DE-DCECFF5ABA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C643A2-39B4-4C27-A72F-9A61280A7F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B6B631-8175-4772-8076-A3F37B1D36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0A56D1-524D-44C7-8FD6-B3CEFC2534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E375BD-F9E8-4ACF-A805-ADDDC279B7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7C272A-3BCE-42F5-A143-8078CF968C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6A8CB6-B2F6-4F99-8226-19A308CC72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2C44C8-9F52-4972-A082-556D98842F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7DF11F-9245-46A0-A9D7-4A21A7948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D8BA22-CDDB-49A0-AFC0-A94F52D7BB6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CDAA6F-1A80-433E-AAB9-AC4C1304D0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DE6F3E-BADB-4384-9981-6064B0054D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F69743-2172-4BD4-8FD7-E508521E52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939E31-3C42-4DA3-98C6-C739822520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24C5F6-7E4E-4797-8F63-504E1E679D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A41EAB-CFFB-4F82-A42F-CD0512C562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72CEE4-C502-4A84-960E-8ED3A3BF1C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11717E-CEB0-41F0-B412-228845F7E1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F94245-60C5-4743-A916-342F8651F9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3F15D1-3A12-4EFD-981B-0724331139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B73EA7-175A-4DA5-8918-F3E506F58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DE023B-7FE6-4EC9-B5FD-6DF81EB9DC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2A924C-0071-45D5-A015-35A421976C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EB9229-6B76-4D74-A29F-E385FFEC4B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8311E4-59BE-4D50-A82C-2FDE34D67F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135A9E-007D-401F-81C0-F18ECEC2F5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0CB143-BE19-4FDC-BFFB-75A4F747F0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E60DBB-A533-4FBC-A5BA-9416BD6EB8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5AA283-627C-4306-BD71-D9AF43F6D3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405CAA-D1E0-4B6B-8520-3093387756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4D3190-B6A9-4610-A4D7-F483130612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F1E4E3-76F6-40ED-AD7E-C94A80AC18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1257BC-088C-4804-B8C6-E9B616BB16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4AAB2D-0697-4ABC-94B9-E2A225A7D3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ABA4B8-6908-48F2-A491-97982AC667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CF8CC8-4F9B-42B6-B7FB-E7ECBA0945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828F2FB-1695-4E32-951F-890B5BC573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49C54EF-4234-4E5B-A24C-99D5C2CC803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8F7D1BD-FEE2-489E-A1B8-08DDC5FA5F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52F617F-8607-4F92-A6A2-06AB281591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3DB9511-94FE-41CF-BC8D-4A1B1E48E52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06CF88-E73B-4C26-AC1F-3D5F7A6EA4E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7B9C9B-8A9A-4E93-88A0-05AFF1A1559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AC160C-94E5-46C6-BA01-5FBE5CE7BE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7508A93-0BCD-4AD3-ADB6-15B523DAEDF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285846-BBD6-41EF-843E-2B316610A4E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EE92FF1-FC4C-4557-B518-4CDF882DE5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066F18B-28CD-4DBA-9B12-1FA7630BD9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673981A-0110-48CE-A6C5-A8B5317C86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A5B78029-F5A6-4D98-882E-5709F547941D}"/>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393D77AA-E0F7-443C-A84D-CCC4484E2943}"/>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81DAA9F2-2D1D-400D-A9A6-1CE1146D6C45}"/>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9329CA61-489B-44F4-AAF4-DB32163EE529}"/>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BC13520D-7983-4785-841E-19D9573D5CDB}"/>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54CB2B57-8A32-471E-B9B4-78D9F53296BD}"/>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B6E1A5E4-CF89-466A-A58D-6884B2ABBD42}"/>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17CE8FE3-21C1-4EA5-B797-0CFB595FB2B2}"/>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3FD5046D-069D-4A9A-A0A5-DD7AE5368BFF}"/>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291051A5-F522-44C4-BAC9-1C0142C46C52}"/>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25B92CB1-3946-4FEE-8B4B-BA8DD5EB2971}"/>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19C34C-D6B8-4041-8159-D423592880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018E75-9A40-4CAD-9F06-0005A760B5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2EE89F-AF07-4C27-B185-18C8067E41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616309-33A0-465A-BAC4-B9ED43698B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B2A222-8B68-4E69-A43B-A9E1CD66B4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3" name="楕円 72">
          <a:extLst>
            <a:ext uri="{FF2B5EF4-FFF2-40B4-BE49-F238E27FC236}">
              <a16:creationId xmlns:a16="http://schemas.microsoft.com/office/drawing/2014/main" id="{B0C56A9B-7AA8-4B0B-BC1F-2EC4F8A6722D}"/>
            </a:ext>
          </a:extLst>
        </xdr:cNvPr>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157497</xdr:rowOff>
    </xdr:from>
    <xdr:ext cx="405111" cy="259045"/>
    <xdr:sp macro="" textlink="">
      <xdr:nvSpPr>
        <xdr:cNvPr id="74" name="【道路】&#10;有形固定資産減価償却率該当値テキスト">
          <a:extLst>
            <a:ext uri="{FF2B5EF4-FFF2-40B4-BE49-F238E27FC236}">
              <a16:creationId xmlns:a16="http://schemas.microsoft.com/office/drawing/2014/main" id="{AD4EDBC9-861F-4B7D-BB54-9665D1A45381}"/>
            </a:ext>
          </a:extLst>
        </xdr:cNvPr>
        <xdr:cNvSpPr txBox="1"/>
      </xdr:nvSpPr>
      <xdr:spPr>
        <a:xfrm>
          <a:off x="4673600"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65405</xdr:rowOff>
    </xdr:from>
    <xdr:to>
      <xdr:col>20</xdr:col>
      <xdr:colOff>38100</xdr:colOff>
      <xdr:row>41</xdr:row>
      <xdr:rowOff>167005</xdr:rowOff>
    </xdr:to>
    <xdr:sp macro="" textlink="">
      <xdr:nvSpPr>
        <xdr:cNvPr id="75" name="楕円 74">
          <a:extLst>
            <a:ext uri="{FF2B5EF4-FFF2-40B4-BE49-F238E27FC236}">
              <a16:creationId xmlns:a16="http://schemas.microsoft.com/office/drawing/2014/main" id="{FA9E513A-E388-44CB-B12E-3667BD3E028D}"/>
            </a:ext>
          </a:extLst>
        </xdr:cNvPr>
        <xdr:cNvSpPr/>
      </xdr:nvSpPr>
      <xdr:spPr>
        <a:xfrm>
          <a:off x="3746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116205</xdr:rowOff>
    </xdr:from>
    <xdr:to>
      <xdr:col>24</xdr:col>
      <xdr:colOff>63500</xdr:colOff>
      <xdr:row>41</xdr:row>
      <xdr:rowOff>121920</xdr:rowOff>
    </xdr:to>
    <xdr:cxnSp macro="">
      <xdr:nvCxnSpPr>
        <xdr:cNvPr id="76" name="直線コネクタ 75">
          <a:extLst>
            <a:ext uri="{FF2B5EF4-FFF2-40B4-BE49-F238E27FC236}">
              <a16:creationId xmlns:a16="http://schemas.microsoft.com/office/drawing/2014/main" id="{EA643B9D-BD6C-4A8B-AE4A-99A26C62076D}"/>
            </a:ext>
          </a:extLst>
        </xdr:cNvPr>
        <xdr:cNvCxnSpPr/>
      </xdr:nvCxnSpPr>
      <xdr:spPr>
        <a:xfrm>
          <a:off x="3797300" y="7145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7" name="楕円 76">
          <a:extLst>
            <a:ext uri="{FF2B5EF4-FFF2-40B4-BE49-F238E27FC236}">
              <a16:creationId xmlns:a16="http://schemas.microsoft.com/office/drawing/2014/main" id="{7CB3C521-953E-40BC-808E-C0200ADAB2A9}"/>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120015</xdr:rowOff>
    </xdr:to>
    <xdr:cxnSp macro="">
      <xdr:nvCxnSpPr>
        <xdr:cNvPr id="78" name="直線コネクタ 77">
          <a:extLst>
            <a:ext uri="{FF2B5EF4-FFF2-40B4-BE49-F238E27FC236}">
              <a16:creationId xmlns:a16="http://schemas.microsoft.com/office/drawing/2014/main" id="{D379DD75-5D8E-43F4-BE24-59C9CAC39F6C}"/>
            </a:ext>
          </a:extLst>
        </xdr:cNvPr>
        <xdr:cNvCxnSpPr/>
      </xdr:nvCxnSpPr>
      <xdr:spPr>
        <a:xfrm flipV="1">
          <a:off x="2908300" y="7145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65405</xdr:rowOff>
    </xdr:from>
    <xdr:to>
      <xdr:col>10</xdr:col>
      <xdr:colOff>165100</xdr:colOff>
      <xdr:row>41</xdr:row>
      <xdr:rowOff>167005</xdr:rowOff>
    </xdr:to>
    <xdr:sp macro="" textlink="">
      <xdr:nvSpPr>
        <xdr:cNvPr id="79" name="楕円 78">
          <a:extLst>
            <a:ext uri="{FF2B5EF4-FFF2-40B4-BE49-F238E27FC236}">
              <a16:creationId xmlns:a16="http://schemas.microsoft.com/office/drawing/2014/main" id="{74011B93-CA89-4CC2-AD60-2EFE69ABB2A5}"/>
            </a:ext>
          </a:extLst>
        </xdr:cNvPr>
        <xdr:cNvSpPr/>
      </xdr:nvSpPr>
      <xdr:spPr>
        <a:xfrm>
          <a:off x="196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120015</xdr:rowOff>
    </xdr:to>
    <xdr:cxnSp macro="">
      <xdr:nvCxnSpPr>
        <xdr:cNvPr id="80" name="直線コネクタ 79">
          <a:extLst>
            <a:ext uri="{FF2B5EF4-FFF2-40B4-BE49-F238E27FC236}">
              <a16:creationId xmlns:a16="http://schemas.microsoft.com/office/drawing/2014/main" id="{D713BC4D-5050-430E-9EA8-0CD6BDC502B7}"/>
            </a:ext>
          </a:extLst>
        </xdr:cNvPr>
        <xdr:cNvCxnSpPr/>
      </xdr:nvCxnSpPr>
      <xdr:spPr>
        <a:xfrm>
          <a:off x="2019300" y="7145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57785</xdr:rowOff>
    </xdr:from>
    <xdr:to>
      <xdr:col>6</xdr:col>
      <xdr:colOff>38100</xdr:colOff>
      <xdr:row>41</xdr:row>
      <xdr:rowOff>159385</xdr:rowOff>
    </xdr:to>
    <xdr:sp macro="" textlink="">
      <xdr:nvSpPr>
        <xdr:cNvPr id="81" name="楕円 80">
          <a:extLst>
            <a:ext uri="{FF2B5EF4-FFF2-40B4-BE49-F238E27FC236}">
              <a16:creationId xmlns:a16="http://schemas.microsoft.com/office/drawing/2014/main" id="{859B37A7-5372-4E84-A675-7233DEC71D5C}"/>
            </a:ext>
          </a:extLst>
        </xdr:cNvPr>
        <xdr:cNvSpPr/>
      </xdr:nvSpPr>
      <xdr:spPr>
        <a:xfrm>
          <a:off x="1079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108585</xdr:rowOff>
    </xdr:from>
    <xdr:to>
      <xdr:col>10</xdr:col>
      <xdr:colOff>114300</xdr:colOff>
      <xdr:row>41</xdr:row>
      <xdr:rowOff>116205</xdr:rowOff>
    </xdr:to>
    <xdr:cxnSp macro="">
      <xdr:nvCxnSpPr>
        <xdr:cNvPr id="82" name="直線コネクタ 81">
          <a:extLst>
            <a:ext uri="{FF2B5EF4-FFF2-40B4-BE49-F238E27FC236}">
              <a16:creationId xmlns:a16="http://schemas.microsoft.com/office/drawing/2014/main" id="{1A2F7831-2E22-417C-A691-50E10F35F897}"/>
            </a:ext>
          </a:extLst>
        </xdr:cNvPr>
        <xdr:cNvCxnSpPr/>
      </xdr:nvCxnSpPr>
      <xdr:spPr>
        <a:xfrm>
          <a:off x="1130300" y="7138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a:extLst>
            <a:ext uri="{FF2B5EF4-FFF2-40B4-BE49-F238E27FC236}">
              <a16:creationId xmlns:a16="http://schemas.microsoft.com/office/drawing/2014/main" id="{F8D3C6A6-C288-4198-BC42-1A1AAE330BB3}"/>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a:extLst>
            <a:ext uri="{FF2B5EF4-FFF2-40B4-BE49-F238E27FC236}">
              <a16:creationId xmlns:a16="http://schemas.microsoft.com/office/drawing/2014/main" id="{6F175360-B3F0-4E9B-9CB3-8E2310D6F891}"/>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884A206D-BF57-48BE-942A-828C92CEF374}"/>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1C332A44-F472-478D-8636-7C6B61BDD44B}"/>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DB38F896-D08C-490A-B9B6-D021DE3C7836}"/>
            </a:ext>
          </a:extLst>
        </xdr:cNvPr>
        <xdr:cNvSpPr txBox="1"/>
      </xdr:nvSpPr>
      <xdr:spPr>
        <a:xfrm>
          <a:off x="35820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EC68B208-A5FE-405D-866F-27E02AB7CC7C}"/>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06FDDD28-6F14-452C-8EF4-75B308C9AFCA}"/>
            </a:ext>
          </a:extLst>
        </xdr:cNvPr>
        <xdr:cNvSpPr txBox="1"/>
      </xdr:nvSpPr>
      <xdr:spPr>
        <a:xfrm>
          <a:off x="1816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35A3853B-5221-4FF4-9C6B-AD2352CE2515}"/>
            </a:ext>
          </a:extLst>
        </xdr:cNvPr>
        <xdr:cNvSpPr txBox="1"/>
      </xdr:nvSpPr>
      <xdr:spPr>
        <a:xfrm>
          <a:off x="927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32940AC-D72E-4BE0-BDA2-BB9B22802B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EF7BEE8-9302-4995-AC03-E67A4BAF6C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E979DC7-19DC-45B1-8621-DCB9BE1689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A9D4FE-EE21-41C8-91AA-6F38CA80DE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552B58C-8C9E-4326-82DE-E72105AAA5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2D1595-4C53-4DE3-BDD6-2D2B39C0EF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429B45D-F7A6-4A72-BA57-7834305137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7592C83-D694-4704-9DF7-9FC815884A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A0A96D8-B548-4D92-AE13-DD7524EE2E0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13E6D9D-171F-4202-9F8C-D45BC1D765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684B81E-A643-4A2C-9E5F-BA6E0D8C13D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ED94A4A-BBCA-4C25-8472-80B2D60F153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4DC730C-853A-4499-9830-E65057D6A5C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7D79715-8882-431C-A367-D875A4EEE37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4635DC6-9580-4D3C-84DF-325E7AC4E76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DB7F8BF9-05B6-46AF-A4E9-5688CBD22B0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16160FB-731F-46F5-9B87-C92D1FBD632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621E2DF1-436F-40E7-BB4A-1E1FB54FE52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B6040C8-AB8C-4C76-A1E8-19F9EEDFE1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623DC8D-0F74-4AA7-98E3-0DAF4AF0975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76A4704-5071-4B17-9895-7C2B2DE389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1A009221-574B-4686-81CD-CEAA65E9F3CB}"/>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E3617B3C-F173-47AE-8683-6CF4B6A72CAF}"/>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2F97D3AF-86C4-4004-B3A4-6A00BEC4DA59}"/>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EDEA8BFD-BC7E-4923-85AB-A434B59971F5}"/>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CF91A5B4-E64D-4FC4-92EC-50890BD16081}"/>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9EE51062-E9ED-4A24-A7A1-C142E751FC86}"/>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8814691-F478-4FCF-88F1-7C7DB9ECB2B4}"/>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C7763489-054C-4CCD-B6FC-FC23F1C01A9B}"/>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a:extLst>
            <a:ext uri="{FF2B5EF4-FFF2-40B4-BE49-F238E27FC236}">
              <a16:creationId xmlns:a16="http://schemas.microsoft.com/office/drawing/2014/main" id="{0221F5C4-4E54-47EB-A30D-95F36A67E139}"/>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a:extLst>
            <a:ext uri="{FF2B5EF4-FFF2-40B4-BE49-F238E27FC236}">
              <a16:creationId xmlns:a16="http://schemas.microsoft.com/office/drawing/2014/main" id="{E7B46A73-70D7-49CC-939B-130B088E2FEE}"/>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a:extLst>
            <a:ext uri="{FF2B5EF4-FFF2-40B4-BE49-F238E27FC236}">
              <a16:creationId xmlns:a16="http://schemas.microsoft.com/office/drawing/2014/main" id="{89A3B079-B22B-4167-8F91-E8B8329B7F32}"/>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2E54D32-B0D8-400D-8B9C-63230B5E65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A17D97-39E3-47C0-9729-3C428C43A5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4861EB-9CB4-4AFE-B327-F38A685D8D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E29880-DA65-4018-A04D-AB618205E9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210705-1505-49BD-BBF2-3035057E78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150513</xdr:rowOff>
    </xdr:from>
    <xdr:to>
      <xdr:col>55</xdr:col>
      <xdr:colOff>50800</xdr:colOff>
      <xdr:row>41</xdr:row>
      <xdr:rowOff>80663</xdr:rowOff>
    </xdr:to>
    <xdr:sp macro="" textlink="">
      <xdr:nvSpPr>
        <xdr:cNvPr id="128" name="楕円 127">
          <a:extLst>
            <a:ext uri="{FF2B5EF4-FFF2-40B4-BE49-F238E27FC236}">
              <a16:creationId xmlns:a16="http://schemas.microsoft.com/office/drawing/2014/main" id="{920FCEE5-F31D-4E0D-9494-66D93C0D12FD}"/>
            </a:ext>
          </a:extLst>
        </xdr:cNvPr>
        <xdr:cNvSpPr/>
      </xdr:nvSpPr>
      <xdr:spPr>
        <a:xfrm>
          <a:off x="10426700" y="70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a:extLst>
            <a:ext uri="{FF2B5EF4-FFF2-40B4-BE49-F238E27FC236}">
              <a16:creationId xmlns:a16="http://schemas.microsoft.com/office/drawing/2014/main" id="{1AA57273-C7AA-478E-815A-3497BE9CD099}"/>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150536</xdr:rowOff>
    </xdr:from>
    <xdr:to>
      <xdr:col>50</xdr:col>
      <xdr:colOff>165100</xdr:colOff>
      <xdr:row>41</xdr:row>
      <xdr:rowOff>80686</xdr:rowOff>
    </xdr:to>
    <xdr:sp macro="" textlink="">
      <xdr:nvSpPr>
        <xdr:cNvPr id="130" name="楕円 129">
          <a:extLst>
            <a:ext uri="{FF2B5EF4-FFF2-40B4-BE49-F238E27FC236}">
              <a16:creationId xmlns:a16="http://schemas.microsoft.com/office/drawing/2014/main" id="{985B5167-A26F-48AE-A1CC-B7696DD4E7A0}"/>
            </a:ext>
          </a:extLst>
        </xdr:cNvPr>
        <xdr:cNvSpPr/>
      </xdr:nvSpPr>
      <xdr:spPr>
        <a:xfrm>
          <a:off x="9588500" y="70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29863</xdr:rowOff>
    </xdr:from>
    <xdr:to>
      <xdr:col>55</xdr:col>
      <xdr:colOff>0</xdr:colOff>
      <xdr:row>41</xdr:row>
      <xdr:rowOff>29886</xdr:rowOff>
    </xdr:to>
    <xdr:cxnSp macro="">
      <xdr:nvCxnSpPr>
        <xdr:cNvPr id="131" name="直線コネクタ 130">
          <a:extLst>
            <a:ext uri="{FF2B5EF4-FFF2-40B4-BE49-F238E27FC236}">
              <a16:creationId xmlns:a16="http://schemas.microsoft.com/office/drawing/2014/main" id="{F5D31618-B8E2-406E-8632-29E46AFC3135}"/>
            </a:ext>
          </a:extLst>
        </xdr:cNvPr>
        <xdr:cNvCxnSpPr/>
      </xdr:nvCxnSpPr>
      <xdr:spPr>
        <a:xfrm flipV="1">
          <a:off x="9639300" y="7059313"/>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150444</xdr:rowOff>
    </xdr:from>
    <xdr:to>
      <xdr:col>46</xdr:col>
      <xdr:colOff>38100</xdr:colOff>
      <xdr:row>41</xdr:row>
      <xdr:rowOff>80594</xdr:rowOff>
    </xdr:to>
    <xdr:sp macro="" textlink="">
      <xdr:nvSpPr>
        <xdr:cNvPr id="132" name="楕円 131">
          <a:extLst>
            <a:ext uri="{FF2B5EF4-FFF2-40B4-BE49-F238E27FC236}">
              <a16:creationId xmlns:a16="http://schemas.microsoft.com/office/drawing/2014/main" id="{73BDFB4A-B313-48EC-BF78-EF2779B59762}"/>
            </a:ext>
          </a:extLst>
        </xdr:cNvPr>
        <xdr:cNvSpPr/>
      </xdr:nvSpPr>
      <xdr:spPr>
        <a:xfrm>
          <a:off x="8699500" y="70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29794</xdr:rowOff>
    </xdr:from>
    <xdr:to>
      <xdr:col>50</xdr:col>
      <xdr:colOff>114300</xdr:colOff>
      <xdr:row>41</xdr:row>
      <xdr:rowOff>29886</xdr:rowOff>
    </xdr:to>
    <xdr:cxnSp macro="">
      <xdr:nvCxnSpPr>
        <xdr:cNvPr id="133" name="直線コネクタ 132">
          <a:extLst>
            <a:ext uri="{FF2B5EF4-FFF2-40B4-BE49-F238E27FC236}">
              <a16:creationId xmlns:a16="http://schemas.microsoft.com/office/drawing/2014/main" id="{88A52D80-F448-4814-B230-FFB9D99A7DB9}"/>
            </a:ext>
          </a:extLst>
        </xdr:cNvPr>
        <xdr:cNvCxnSpPr/>
      </xdr:nvCxnSpPr>
      <xdr:spPr>
        <a:xfrm>
          <a:off x="8750300" y="705924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150375</xdr:rowOff>
    </xdr:from>
    <xdr:to>
      <xdr:col>41</xdr:col>
      <xdr:colOff>101600</xdr:colOff>
      <xdr:row>41</xdr:row>
      <xdr:rowOff>80525</xdr:rowOff>
    </xdr:to>
    <xdr:sp macro="" textlink="">
      <xdr:nvSpPr>
        <xdr:cNvPr id="134" name="楕円 133">
          <a:extLst>
            <a:ext uri="{FF2B5EF4-FFF2-40B4-BE49-F238E27FC236}">
              <a16:creationId xmlns:a16="http://schemas.microsoft.com/office/drawing/2014/main" id="{F02920E2-1CF3-40D5-A9B4-B60EDD7EA90B}"/>
            </a:ext>
          </a:extLst>
        </xdr:cNvPr>
        <xdr:cNvSpPr/>
      </xdr:nvSpPr>
      <xdr:spPr>
        <a:xfrm>
          <a:off x="7810500" y="7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29725</xdr:rowOff>
    </xdr:from>
    <xdr:to>
      <xdr:col>45</xdr:col>
      <xdr:colOff>177800</xdr:colOff>
      <xdr:row>41</xdr:row>
      <xdr:rowOff>29794</xdr:rowOff>
    </xdr:to>
    <xdr:cxnSp macro="">
      <xdr:nvCxnSpPr>
        <xdr:cNvPr id="135" name="直線コネクタ 134">
          <a:extLst>
            <a:ext uri="{FF2B5EF4-FFF2-40B4-BE49-F238E27FC236}">
              <a16:creationId xmlns:a16="http://schemas.microsoft.com/office/drawing/2014/main" id="{5CB9D251-B409-4485-A0A6-D5F25A3C9DB4}"/>
            </a:ext>
          </a:extLst>
        </xdr:cNvPr>
        <xdr:cNvCxnSpPr/>
      </xdr:nvCxnSpPr>
      <xdr:spPr>
        <a:xfrm>
          <a:off x="7861300" y="705917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150216</xdr:rowOff>
    </xdr:from>
    <xdr:to>
      <xdr:col>36</xdr:col>
      <xdr:colOff>165100</xdr:colOff>
      <xdr:row>41</xdr:row>
      <xdr:rowOff>80366</xdr:rowOff>
    </xdr:to>
    <xdr:sp macro="" textlink="">
      <xdr:nvSpPr>
        <xdr:cNvPr id="136" name="楕円 135">
          <a:extLst>
            <a:ext uri="{FF2B5EF4-FFF2-40B4-BE49-F238E27FC236}">
              <a16:creationId xmlns:a16="http://schemas.microsoft.com/office/drawing/2014/main" id="{81E4B315-E7F8-4839-9EDB-56E063173DF9}"/>
            </a:ext>
          </a:extLst>
        </xdr:cNvPr>
        <xdr:cNvSpPr/>
      </xdr:nvSpPr>
      <xdr:spPr>
        <a:xfrm>
          <a:off x="6921500" y="70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29566</xdr:rowOff>
    </xdr:from>
    <xdr:to>
      <xdr:col>41</xdr:col>
      <xdr:colOff>50800</xdr:colOff>
      <xdr:row>41</xdr:row>
      <xdr:rowOff>29725</xdr:rowOff>
    </xdr:to>
    <xdr:cxnSp macro="">
      <xdr:nvCxnSpPr>
        <xdr:cNvPr id="137" name="直線コネクタ 136">
          <a:extLst>
            <a:ext uri="{FF2B5EF4-FFF2-40B4-BE49-F238E27FC236}">
              <a16:creationId xmlns:a16="http://schemas.microsoft.com/office/drawing/2014/main" id="{0262DABF-A608-47A5-99F1-963A7BD35A3F}"/>
            </a:ext>
          </a:extLst>
        </xdr:cNvPr>
        <xdr:cNvCxnSpPr/>
      </xdr:nvCxnSpPr>
      <xdr:spPr>
        <a:xfrm>
          <a:off x="6972300" y="7059016"/>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5C57E536-374F-4EE5-91B7-65476A6ECF6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a:extLst>
            <a:ext uri="{FF2B5EF4-FFF2-40B4-BE49-F238E27FC236}">
              <a16:creationId xmlns:a16="http://schemas.microsoft.com/office/drawing/2014/main" id="{47CA795A-163C-4BCE-ADF6-156FAC70E063}"/>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a:extLst>
            <a:ext uri="{FF2B5EF4-FFF2-40B4-BE49-F238E27FC236}">
              <a16:creationId xmlns:a16="http://schemas.microsoft.com/office/drawing/2014/main" id="{2C434BC7-2BB1-436B-97D9-5830E0218298}"/>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a:extLst>
            <a:ext uri="{FF2B5EF4-FFF2-40B4-BE49-F238E27FC236}">
              <a16:creationId xmlns:a16="http://schemas.microsoft.com/office/drawing/2014/main" id="{C1238A5B-F3A5-481C-9479-79A1220E4E2D}"/>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71813</xdr:rowOff>
    </xdr:from>
    <xdr:ext cx="469744" cy="259045"/>
    <xdr:sp macro="" textlink="">
      <xdr:nvSpPr>
        <xdr:cNvPr id="142" name="n_1mainValue【道路】&#10;一人当たり延長">
          <a:extLst>
            <a:ext uri="{FF2B5EF4-FFF2-40B4-BE49-F238E27FC236}">
              <a16:creationId xmlns:a16="http://schemas.microsoft.com/office/drawing/2014/main" id="{0F210F18-16FD-4945-95F5-B9D58BFA2A28}"/>
            </a:ext>
          </a:extLst>
        </xdr:cNvPr>
        <xdr:cNvSpPr txBox="1"/>
      </xdr:nvSpPr>
      <xdr:spPr>
        <a:xfrm>
          <a:off x="9391727" y="710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71721</xdr:rowOff>
    </xdr:from>
    <xdr:ext cx="469744" cy="259045"/>
    <xdr:sp macro="" textlink="">
      <xdr:nvSpPr>
        <xdr:cNvPr id="143" name="n_2mainValue【道路】&#10;一人当たり延長">
          <a:extLst>
            <a:ext uri="{FF2B5EF4-FFF2-40B4-BE49-F238E27FC236}">
              <a16:creationId xmlns:a16="http://schemas.microsoft.com/office/drawing/2014/main" id="{FD9BCE23-3DFC-44EE-A495-FF5968DE675C}"/>
            </a:ext>
          </a:extLst>
        </xdr:cNvPr>
        <xdr:cNvSpPr txBox="1"/>
      </xdr:nvSpPr>
      <xdr:spPr>
        <a:xfrm>
          <a:off x="8515427" y="71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71652</xdr:rowOff>
    </xdr:from>
    <xdr:ext cx="469744" cy="259045"/>
    <xdr:sp macro="" textlink="">
      <xdr:nvSpPr>
        <xdr:cNvPr id="144" name="n_3mainValue【道路】&#10;一人当たり延長">
          <a:extLst>
            <a:ext uri="{FF2B5EF4-FFF2-40B4-BE49-F238E27FC236}">
              <a16:creationId xmlns:a16="http://schemas.microsoft.com/office/drawing/2014/main" id="{2DB49A26-2BB8-4D77-868A-75EDD65E3AFF}"/>
            </a:ext>
          </a:extLst>
        </xdr:cNvPr>
        <xdr:cNvSpPr txBox="1"/>
      </xdr:nvSpPr>
      <xdr:spPr>
        <a:xfrm>
          <a:off x="7626427" y="71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71493</xdr:rowOff>
    </xdr:from>
    <xdr:ext cx="469744" cy="259045"/>
    <xdr:sp macro="" textlink="">
      <xdr:nvSpPr>
        <xdr:cNvPr id="145" name="n_4mainValue【道路】&#10;一人当たり延長">
          <a:extLst>
            <a:ext uri="{FF2B5EF4-FFF2-40B4-BE49-F238E27FC236}">
              <a16:creationId xmlns:a16="http://schemas.microsoft.com/office/drawing/2014/main" id="{504B8EED-1D92-4171-96F1-3D71749241DA}"/>
            </a:ext>
          </a:extLst>
        </xdr:cNvPr>
        <xdr:cNvSpPr txBox="1"/>
      </xdr:nvSpPr>
      <xdr:spPr>
        <a:xfrm>
          <a:off x="6737427" y="71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D36EC34-A8CD-4009-87C7-9878032A6C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CC2B606-4238-4D3D-B7FA-07BCC27556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A7C975-152C-4241-8708-2560F5C142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966A3C9-90C2-424E-9DA0-078206F5C3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A7F7823-BB35-4211-9CFC-6B1D70E181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51D5037-141B-4D4D-B666-27CDA949C3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4AC62ED-CEB6-404F-8799-BDE26727FE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A9870CB-CF4B-4DB9-AB49-EAE47DBB65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0342E00-21DE-4F04-A60A-A0D1B7C0B7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B549DD4-43C2-4F57-9246-CFD9639314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2449A59-A357-4647-893E-73B438FDA5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5FBDA9C-C1D6-4373-9AF8-EF835C6ACB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EA09D17-5869-4091-95E7-3699E6107CB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52C12F2-386E-4DE4-8E41-9A9F5251F0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66DE9E1-1FF1-419C-9DC1-11D7F596B4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F6A1D7F-1739-479C-B0EF-2E5D69E2B8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651BEC9-0D70-478E-A440-AE3F828AC0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52528B9-5F4F-43A0-9BF5-8D4D6CE4A9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0642DB6-2B95-476F-814D-811A030481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E2AF8F4-3B8F-41FF-B58B-E9FA94AFAF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2A817A2-4869-4E1A-9F73-A3D33F9E5F7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324CE1B-493C-445C-ADB2-C30B44731D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BEDF2B3-6DAD-459E-9E7A-4D35A5B9B97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859AAFD-639D-4833-816E-A5D429EB7E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5A205BD-1842-40F0-91EF-71BE8D0FDD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1EBD762E-7F93-4821-AE6C-7CCBBFC97392}"/>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B69B719-C8E2-42F4-BB0B-0B4899B38CC2}"/>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E32F9E80-27D7-4EBE-82B1-21E986C4AE95}"/>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3A65E144-9E57-419A-B1A5-5866CE6BBDBA}"/>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2D2E1E11-1169-4CFD-894A-6BDD83FE3448}"/>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50277BE-66F1-4AC1-B71C-BF991A153262}"/>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970314BE-571A-4E6F-B680-B39F081D8E6F}"/>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C2B7BFE9-2AE5-462C-820C-06D52856AAFC}"/>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a:extLst>
            <a:ext uri="{FF2B5EF4-FFF2-40B4-BE49-F238E27FC236}">
              <a16:creationId xmlns:a16="http://schemas.microsoft.com/office/drawing/2014/main" id="{4C837AEF-27C3-4FCE-AF2A-C3358F8DE2CC}"/>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AAFA3E8B-C174-40A2-8ED6-874F05E40DEB}"/>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a:extLst>
            <a:ext uri="{FF2B5EF4-FFF2-40B4-BE49-F238E27FC236}">
              <a16:creationId xmlns:a16="http://schemas.microsoft.com/office/drawing/2014/main" id="{175019C9-9068-4B62-AB4F-CCDF5A41BFEF}"/>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745A27-2F0D-4B1D-9948-4D8F5E9B76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D5B455-C24F-4954-9375-B12E9EFE00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6D1FCC-2A80-4AFA-99F4-1741BEBFD2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067ECC-F670-435B-9EA9-B7AEF51283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E65C24-9C7B-4A12-8898-41AFF3D712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35741</xdr:rowOff>
    </xdr:from>
    <xdr:to>
      <xdr:col>24</xdr:col>
      <xdr:colOff>114300</xdr:colOff>
      <xdr:row>57</xdr:row>
      <xdr:rowOff>137341</xdr:rowOff>
    </xdr:to>
    <xdr:sp macro="" textlink="">
      <xdr:nvSpPr>
        <xdr:cNvPr id="187" name="楕円 186">
          <a:extLst>
            <a:ext uri="{FF2B5EF4-FFF2-40B4-BE49-F238E27FC236}">
              <a16:creationId xmlns:a16="http://schemas.microsoft.com/office/drawing/2014/main" id="{F79E898B-FC95-40D5-BE4C-BCB6A1B15953}"/>
            </a:ext>
          </a:extLst>
        </xdr:cNvPr>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58618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9FCA86B-1A8A-460E-A4C6-5F51ECBA0FAB}"/>
            </a:ext>
          </a:extLst>
        </xdr:cNvPr>
        <xdr:cNvSpPr txBox="1"/>
      </xdr:nvSpPr>
      <xdr:spPr>
        <a:xfrm>
          <a:off x="4673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163104</xdr:rowOff>
    </xdr:from>
    <xdr:to>
      <xdr:col>20</xdr:col>
      <xdr:colOff>38100</xdr:colOff>
      <xdr:row>57</xdr:row>
      <xdr:rowOff>93254</xdr:rowOff>
    </xdr:to>
    <xdr:sp macro="" textlink="">
      <xdr:nvSpPr>
        <xdr:cNvPr id="189" name="楕円 188">
          <a:extLst>
            <a:ext uri="{FF2B5EF4-FFF2-40B4-BE49-F238E27FC236}">
              <a16:creationId xmlns:a16="http://schemas.microsoft.com/office/drawing/2014/main" id="{72A0A32C-6DDB-44DA-A908-4CF54E5E3100}"/>
            </a:ext>
          </a:extLst>
        </xdr:cNvPr>
        <xdr:cNvSpPr/>
      </xdr:nvSpPr>
      <xdr:spPr>
        <a:xfrm>
          <a:off x="3746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86541</xdr:rowOff>
    </xdr:to>
    <xdr:cxnSp macro="">
      <xdr:nvCxnSpPr>
        <xdr:cNvPr id="190" name="直線コネクタ 189">
          <a:extLst>
            <a:ext uri="{FF2B5EF4-FFF2-40B4-BE49-F238E27FC236}">
              <a16:creationId xmlns:a16="http://schemas.microsoft.com/office/drawing/2014/main" id="{730821FA-98BF-46A3-9125-66C077B5DB38}"/>
            </a:ext>
          </a:extLst>
        </xdr:cNvPr>
        <xdr:cNvCxnSpPr/>
      </xdr:nvCxnSpPr>
      <xdr:spPr>
        <a:xfrm>
          <a:off x="3797300" y="98151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145143</xdr:rowOff>
    </xdr:from>
    <xdr:to>
      <xdr:col>15</xdr:col>
      <xdr:colOff>101600</xdr:colOff>
      <xdr:row>57</xdr:row>
      <xdr:rowOff>75293</xdr:rowOff>
    </xdr:to>
    <xdr:sp macro="" textlink="">
      <xdr:nvSpPr>
        <xdr:cNvPr id="191" name="楕円 190">
          <a:extLst>
            <a:ext uri="{FF2B5EF4-FFF2-40B4-BE49-F238E27FC236}">
              <a16:creationId xmlns:a16="http://schemas.microsoft.com/office/drawing/2014/main" id="{371B13B6-8AE8-4240-B38C-075A91A25008}"/>
            </a:ext>
          </a:extLst>
        </xdr:cNvPr>
        <xdr:cNvSpPr/>
      </xdr:nvSpPr>
      <xdr:spPr>
        <a:xfrm>
          <a:off x="2857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24493</xdr:rowOff>
    </xdr:from>
    <xdr:to>
      <xdr:col>19</xdr:col>
      <xdr:colOff>177800</xdr:colOff>
      <xdr:row>57</xdr:row>
      <xdr:rowOff>42454</xdr:rowOff>
    </xdr:to>
    <xdr:cxnSp macro="">
      <xdr:nvCxnSpPr>
        <xdr:cNvPr id="192" name="直線コネクタ 191">
          <a:extLst>
            <a:ext uri="{FF2B5EF4-FFF2-40B4-BE49-F238E27FC236}">
              <a16:creationId xmlns:a16="http://schemas.microsoft.com/office/drawing/2014/main" id="{E20F1A46-AAB8-4F1F-90D9-FA79B085ACA2}"/>
            </a:ext>
          </a:extLst>
        </xdr:cNvPr>
        <xdr:cNvCxnSpPr/>
      </xdr:nvCxnSpPr>
      <xdr:spPr>
        <a:xfrm>
          <a:off x="2908300" y="97971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60234</xdr:rowOff>
    </xdr:from>
    <xdr:to>
      <xdr:col>10</xdr:col>
      <xdr:colOff>165100</xdr:colOff>
      <xdr:row>57</xdr:row>
      <xdr:rowOff>161834</xdr:rowOff>
    </xdr:to>
    <xdr:sp macro="" textlink="">
      <xdr:nvSpPr>
        <xdr:cNvPr id="193" name="楕円 192">
          <a:extLst>
            <a:ext uri="{FF2B5EF4-FFF2-40B4-BE49-F238E27FC236}">
              <a16:creationId xmlns:a16="http://schemas.microsoft.com/office/drawing/2014/main" id="{6B784395-6F4A-4DD1-AFD9-1A951F0789A5}"/>
            </a:ext>
          </a:extLst>
        </xdr:cNvPr>
        <xdr:cNvSpPr/>
      </xdr:nvSpPr>
      <xdr:spPr>
        <a:xfrm>
          <a:off x="1968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24493</xdr:rowOff>
    </xdr:from>
    <xdr:to>
      <xdr:col>15</xdr:col>
      <xdr:colOff>50800</xdr:colOff>
      <xdr:row>57</xdr:row>
      <xdr:rowOff>111034</xdr:rowOff>
    </xdr:to>
    <xdr:cxnSp macro="">
      <xdr:nvCxnSpPr>
        <xdr:cNvPr id="194" name="直線コネクタ 193">
          <a:extLst>
            <a:ext uri="{FF2B5EF4-FFF2-40B4-BE49-F238E27FC236}">
              <a16:creationId xmlns:a16="http://schemas.microsoft.com/office/drawing/2014/main" id="{4B52A1CC-FA0B-4312-9CB7-5707DD8ABC15}"/>
            </a:ext>
          </a:extLst>
        </xdr:cNvPr>
        <xdr:cNvCxnSpPr/>
      </xdr:nvCxnSpPr>
      <xdr:spPr>
        <a:xfrm flipV="1">
          <a:off x="2019300" y="979714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a:extLst>
            <a:ext uri="{FF2B5EF4-FFF2-40B4-BE49-F238E27FC236}">
              <a16:creationId xmlns:a16="http://schemas.microsoft.com/office/drawing/2014/main" id="{A7193064-B409-4B7C-AEA3-B832E6DF5A66}"/>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111034</xdr:rowOff>
    </xdr:from>
    <xdr:to>
      <xdr:col>10</xdr:col>
      <xdr:colOff>114300</xdr:colOff>
      <xdr:row>60</xdr:row>
      <xdr:rowOff>73478</xdr:rowOff>
    </xdr:to>
    <xdr:cxnSp macro="">
      <xdr:nvCxnSpPr>
        <xdr:cNvPr id="196" name="直線コネクタ 195">
          <a:extLst>
            <a:ext uri="{FF2B5EF4-FFF2-40B4-BE49-F238E27FC236}">
              <a16:creationId xmlns:a16="http://schemas.microsoft.com/office/drawing/2014/main" id="{BAB96163-63E8-4BD7-A88C-B6BDE3A5834E}"/>
            </a:ext>
          </a:extLst>
        </xdr:cNvPr>
        <xdr:cNvCxnSpPr/>
      </xdr:nvCxnSpPr>
      <xdr:spPr>
        <a:xfrm flipV="1">
          <a:off x="1130300" y="9883684"/>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AB524E9-1E8A-46B8-827B-48AF0DE5C888}"/>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8381726-DF68-4147-BD83-0227C89FF712}"/>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0E15B77-F0A9-423C-A418-20381329525C}"/>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298FF6B-64A4-4403-83A5-DC6F535ED77C}"/>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109781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98443B0-562D-46A9-B9F0-A80D9A7986AE}"/>
            </a:ext>
          </a:extLst>
        </xdr:cNvPr>
        <xdr:cNvSpPr txBox="1"/>
      </xdr:nvSpPr>
      <xdr:spPr>
        <a:xfrm>
          <a:off x="3582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91820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EFB54B9-2D62-4B89-86E8-06CF32756788}"/>
            </a:ext>
          </a:extLst>
        </xdr:cNvPr>
        <xdr:cNvSpPr txBox="1"/>
      </xdr:nvSpPr>
      <xdr:spPr>
        <a:xfrm>
          <a:off x="2705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CDD42A2-7F07-4CF6-8466-7D150D8987DD}"/>
            </a:ext>
          </a:extLst>
        </xdr:cNvPr>
        <xdr:cNvSpPr txBox="1"/>
      </xdr:nvSpPr>
      <xdr:spPr>
        <a:xfrm>
          <a:off x="1816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8C4EC76-BDDF-4F1C-8F7B-20ED09D53776}"/>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60514F4-7999-4C39-937D-3F06D170C5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0FFD8CD-21D2-4F13-8343-117C560D8A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F6C069B-45A5-44EA-9D5B-DA7D4E9D20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F8FEABE-58D3-41D7-BE93-E70117DEAB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A416100-C336-4BF8-87EE-73990316B1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C7F7471-3C81-4568-AA00-CC1DB57AD6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085BBB5-C40E-4317-B4CB-B85579F66D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672DEC-BFD8-4757-9B1B-D92B5D222E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CC7571B-AE33-4147-985F-5B91C7BADB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1ABD5BE-8B39-4A6F-960D-BDCA0A2290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277B3CE-A4CF-49F8-91DF-8C6CE3D485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131D678-B86A-467E-827A-13989D826F7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BF892EA-C82C-4B1F-BB38-12227C3233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8BBF1E9-2935-4472-8E69-98155713CC3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B86BC86-232A-46A5-AAA1-5EE1987037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B2B0128-92D6-4307-A973-AF3F33EACF2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9A97036-47D1-459F-8C4F-91FB00A18C2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8EED16CC-FF80-4FFA-BBC6-B5C5853502A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63E505E-A839-405C-9A0F-44529DAE47B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D7CD9884-7377-4585-B5C4-D3272602711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939D44C-3FDB-45BA-AEE2-2A9CD4DD7F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C443C713-B30F-4CFA-97F1-F03926FC503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30D152C-BAB1-471F-9AF8-C2CF46D3A3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7145EE98-FD1B-47EC-A0A6-9866E5107646}"/>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738D86C-2E54-4EA4-86BC-F3EC8668300C}"/>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07918B89-3213-4337-BF63-F53C7455767B}"/>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ED8D8E63-6000-4870-B3AD-07657247816E}"/>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4CCBC61E-5EB2-4389-BCDA-E88B2ECE16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7B8A01A7-B436-4614-9B61-DD591A1E0079}"/>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18ADAFA9-CDD9-468B-9F01-8620E6568963}"/>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8C952EC9-ACF3-42EF-A54D-FA5F1E4430A3}"/>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a:extLst>
            <a:ext uri="{FF2B5EF4-FFF2-40B4-BE49-F238E27FC236}">
              <a16:creationId xmlns:a16="http://schemas.microsoft.com/office/drawing/2014/main" id="{09496776-F698-4581-AAB7-667A6107126A}"/>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a:extLst>
            <a:ext uri="{FF2B5EF4-FFF2-40B4-BE49-F238E27FC236}">
              <a16:creationId xmlns:a16="http://schemas.microsoft.com/office/drawing/2014/main" id="{4D9A5F20-4B64-41ED-9BA0-282CFF3CFCB9}"/>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a:extLst>
            <a:ext uri="{FF2B5EF4-FFF2-40B4-BE49-F238E27FC236}">
              <a16:creationId xmlns:a16="http://schemas.microsoft.com/office/drawing/2014/main" id="{96CC1F95-7086-4374-A527-A983DA53D16D}"/>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136D104-8683-473E-95D2-61EED28D32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E0ACD4A-1678-4834-AACE-5A924F260D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F58B27-84DA-43CC-A6B0-3C8DF7A2EF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6B938CC-8ACE-462C-A207-D70D07C2EF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EC5491-72DF-4274-82D8-788982E700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150932</xdr:rowOff>
    </xdr:from>
    <xdr:to>
      <xdr:col>55</xdr:col>
      <xdr:colOff>50800</xdr:colOff>
      <xdr:row>64</xdr:row>
      <xdr:rowOff>81082</xdr:rowOff>
    </xdr:to>
    <xdr:sp macro="" textlink="">
      <xdr:nvSpPr>
        <xdr:cNvPr id="244" name="楕円 243">
          <a:extLst>
            <a:ext uri="{FF2B5EF4-FFF2-40B4-BE49-F238E27FC236}">
              <a16:creationId xmlns:a16="http://schemas.microsoft.com/office/drawing/2014/main" id="{953D7E1D-9EAF-4DE3-9615-67C97D4F2012}"/>
            </a:ext>
          </a:extLst>
        </xdr:cNvPr>
        <xdr:cNvSpPr/>
      </xdr:nvSpPr>
      <xdr:spPr>
        <a:xfrm>
          <a:off x="10426700" y="10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65859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E788E15-ED95-47B2-9FD8-17D7347E1DF3}"/>
            </a:ext>
          </a:extLst>
        </xdr:cNvPr>
        <xdr:cNvSpPr txBox="1"/>
      </xdr:nvSpPr>
      <xdr:spPr>
        <a:xfrm>
          <a:off x="10515600" y="108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150906</xdr:rowOff>
    </xdr:from>
    <xdr:to>
      <xdr:col>50</xdr:col>
      <xdr:colOff>165100</xdr:colOff>
      <xdr:row>64</xdr:row>
      <xdr:rowOff>81056</xdr:rowOff>
    </xdr:to>
    <xdr:sp macro="" textlink="">
      <xdr:nvSpPr>
        <xdr:cNvPr id="246" name="楕円 245">
          <a:extLst>
            <a:ext uri="{FF2B5EF4-FFF2-40B4-BE49-F238E27FC236}">
              <a16:creationId xmlns:a16="http://schemas.microsoft.com/office/drawing/2014/main" id="{AF687DA9-F1AE-47F6-A615-C90D0457CBD0}"/>
            </a:ext>
          </a:extLst>
        </xdr:cNvPr>
        <xdr:cNvSpPr/>
      </xdr:nvSpPr>
      <xdr:spPr>
        <a:xfrm>
          <a:off x="9588500" y="109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30256</xdr:rowOff>
    </xdr:from>
    <xdr:to>
      <xdr:col>55</xdr:col>
      <xdr:colOff>0</xdr:colOff>
      <xdr:row>64</xdr:row>
      <xdr:rowOff>30282</xdr:rowOff>
    </xdr:to>
    <xdr:cxnSp macro="">
      <xdr:nvCxnSpPr>
        <xdr:cNvPr id="247" name="直線コネクタ 246">
          <a:extLst>
            <a:ext uri="{FF2B5EF4-FFF2-40B4-BE49-F238E27FC236}">
              <a16:creationId xmlns:a16="http://schemas.microsoft.com/office/drawing/2014/main" id="{49B7DAF2-3B0C-4CD1-B93A-A7C71D14A497}"/>
            </a:ext>
          </a:extLst>
        </xdr:cNvPr>
        <xdr:cNvCxnSpPr/>
      </xdr:nvCxnSpPr>
      <xdr:spPr>
        <a:xfrm>
          <a:off x="9639300" y="11003056"/>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156060</xdr:rowOff>
    </xdr:from>
    <xdr:to>
      <xdr:col>46</xdr:col>
      <xdr:colOff>38100</xdr:colOff>
      <xdr:row>64</xdr:row>
      <xdr:rowOff>86210</xdr:rowOff>
    </xdr:to>
    <xdr:sp macro="" textlink="">
      <xdr:nvSpPr>
        <xdr:cNvPr id="248" name="楕円 247">
          <a:extLst>
            <a:ext uri="{FF2B5EF4-FFF2-40B4-BE49-F238E27FC236}">
              <a16:creationId xmlns:a16="http://schemas.microsoft.com/office/drawing/2014/main" id="{2063D574-3140-4D87-A787-005CA5ACA010}"/>
            </a:ext>
          </a:extLst>
        </xdr:cNvPr>
        <xdr:cNvSpPr/>
      </xdr:nvSpPr>
      <xdr:spPr>
        <a:xfrm>
          <a:off x="8699500" y="109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30256</xdr:rowOff>
    </xdr:from>
    <xdr:to>
      <xdr:col>50</xdr:col>
      <xdr:colOff>114300</xdr:colOff>
      <xdr:row>64</xdr:row>
      <xdr:rowOff>35410</xdr:rowOff>
    </xdr:to>
    <xdr:cxnSp macro="">
      <xdr:nvCxnSpPr>
        <xdr:cNvPr id="249" name="直線コネクタ 248">
          <a:extLst>
            <a:ext uri="{FF2B5EF4-FFF2-40B4-BE49-F238E27FC236}">
              <a16:creationId xmlns:a16="http://schemas.microsoft.com/office/drawing/2014/main" id="{DDD918BF-5ED1-4DD6-9CE0-3681B0636DBC}"/>
            </a:ext>
          </a:extLst>
        </xdr:cNvPr>
        <xdr:cNvCxnSpPr/>
      </xdr:nvCxnSpPr>
      <xdr:spPr>
        <a:xfrm flipV="1">
          <a:off x="8750300" y="11003056"/>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167483</xdr:rowOff>
    </xdr:from>
    <xdr:to>
      <xdr:col>41</xdr:col>
      <xdr:colOff>101600</xdr:colOff>
      <xdr:row>64</xdr:row>
      <xdr:rowOff>97633</xdr:rowOff>
    </xdr:to>
    <xdr:sp macro="" textlink="">
      <xdr:nvSpPr>
        <xdr:cNvPr id="250" name="楕円 249">
          <a:extLst>
            <a:ext uri="{FF2B5EF4-FFF2-40B4-BE49-F238E27FC236}">
              <a16:creationId xmlns:a16="http://schemas.microsoft.com/office/drawing/2014/main" id="{744CE130-1773-42C6-BDBE-10621C5BB177}"/>
            </a:ext>
          </a:extLst>
        </xdr:cNvPr>
        <xdr:cNvSpPr/>
      </xdr:nvSpPr>
      <xdr:spPr>
        <a:xfrm>
          <a:off x="7810500" y="109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35410</xdr:rowOff>
    </xdr:from>
    <xdr:to>
      <xdr:col>45</xdr:col>
      <xdr:colOff>177800</xdr:colOff>
      <xdr:row>64</xdr:row>
      <xdr:rowOff>46833</xdr:rowOff>
    </xdr:to>
    <xdr:cxnSp macro="">
      <xdr:nvCxnSpPr>
        <xdr:cNvPr id="251" name="直線コネクタ 250">
          <a:extLst>
            <a:ext uri="{FF2B5EF4-FFF2-40B4-BE49-F238E27FC236}">
              <a16:creationId xmlns:a16="http://schemas.microsoft.com/office/drawing/2014/main" id="{BDC4EE4B-2A28-4F3B-B375-D1ED0EC4E0F8}"/>
            </a:ext>
          </a:extLst>
        </xdr:cNvPr>
        <xdr:cNvCxnSpPr/>
      </xdr:nvCxnSpPr>
      <xdr:spPr>
        <a:xfrm flipV="1">
          <a:off x="7861300" y="11008210"/>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109121</xdr:rowOff>
    </xdr:from>
    <xdr:to>
      <xdr:col>36</xdr:col>
      <xdr:colOff>165100</xdr:colOff>
      <xdr:row>63</xdr:row>
      <xdr:rowOff>39271</xdr:rowOff>
    </xdr:to>
    <xdr:sp macro="" textlink="">
      <xdr:nvSpPr>
        <xdr:cNvPr id="252" name="楕円 251">
          <a:extLst>
            <a:ext uri="{FF2B5EF4-FFF2-40B4-BE49-F238E27FC236}">
              <a16:creationId xmlns:a16="http://schemas.microsoft.com/office/drawing/2014/main" id="{107C5FBA-5EBD-49B1-89F2-7039B7F310D6}"/>
            </a:ext>
          </a:extLst>
        </xdr:cNvPr>
        <xdr:cNvSpPr/>
      </xdr:nvSpPr>
      <xdr:spPr>
        <a:xfrm>
          <a:off x="6921500" y="107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159921</xdr:rowOff>
    </xdr:from>
    <xdr:to>
      <xdr:col>41</xdr:col>
      <xdr:colOff>50800</xdr:colOff>
      <xdr:row>64</xdr:row>
      <xdr:rowOff>46833</xdr:rowOff>
    </xdr:to>
    <xdr:cxnSp macro="">
      <xdr:nvCxnSpPr>
        <xdr:cNvPr id="253" name="直線コネクタ 252">
          <a:extLst>
            <a:ext uri="{FF2B5EF4-FFF2-40B4-BE49-F238E27FC236}">
              <a16:creationId xmlns:a16="http://schemas.microsoft.com/office/drawing/2014/main" id="{F073267C-F722-4129-956F-BF1B53931469}"/>
            </a:ext>
          </a:extLst>
        </xdr:cNvPr>
        <xdr:cNvCxnSpPr/>
      </xdr:nvCxnSpPr>
      <xdr:spPr>
        <a:xfrm>
          <a:off x="6972300" y="10789821"/>
          <a:ext cx="889000" cy="2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A2C09E8A-9D61-41C2-AD68-1F2E6198B80F}"/>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93D4D82B-4059-4AE9-A04D-1B82683B7AB8}"/>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16F0A517-EDA7-4B85-BC8C-4E086659B189}"/>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FCCA6DAA-EAAD-4529-B656-14514DFFA3EF}"/>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72183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D08D93F3-C1C8-4F5E-99A9-ACC5DB184AB8}"/>
            </a:ext>
          </a:extLst>
        </xdr:cNvPr>
        <xdr:cNvSpPr txBox="1"/>
      </xdr:nvSpPr>
      <xdr:spPr>
        <a:xfrm>
          <a:off x="9359411" y="110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77337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CE32E5AD-8CFD-4067-9D1D-AFC7F8AE4AEA}"/>
            </a:ext>
          </a:extLst>
        </xdr:cNvPr>
        <xdr:cNvSpPr txBox="1"/>
      </xdr:nvSpPr>
      <xdr:spPr>
        <a:xfrm>
          <a:off x="8483111" y="110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88760</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17E4042E-107D-47F5-8655-B6F1268E3F5B}"/>
            </a:ext>
          </a:extLst>
        </xdr:cNvPr>
        <xdr:cNvSpPr txBox="1"/>
      </xdr:nvSpPr>
      <xdr:spPr>
        <a:xfrm>
          <a:off x="7626428" y="110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30398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C67E7CB-B114-470F-89E0-14E14F212608}"/>
            </a:ext>
          </a:extLst>
        </xdr:cNvPr>
        <xdr:cNvSpPr txBox="1"/>
      </xdr:nvSpPr>
      <xdr:spPr>
        <a:xfrm>
          <a:off x="6705111" y="108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6DC132B-4BBE-4ED6-BB7E-E9BF072292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EEFC02D-6EC5-4CDA-94FB-9E22DEE708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1B4C5D9-7068-441D-B9F9-BC0614CC68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92AF97B-DF25-42BD-A1E1-7F41E30C91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6B8F35D-24FD-4AC9-8144-774BECB843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0DA134A-AD9C-43FC-AAC2-74576C6FFB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EF7B39C-A220-47B7-BF58-6F12E9620E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8C1E195-6DE2-40C7-A68A-76C5D94A12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05F29D2-885E-4889-BFB7-64353BDE1C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B297DD4-4030-40D1-906A-5DC348B292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807D288D-B01D-4ADB-A44E-732537F7D85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999254A-FE41-4698-8B54-6A7B671AEA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E66F7B8B-5EDC-4988-9C62-E26474AD802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BAC073F-54E5-4B10-8509-DB8C30EB06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26A3319-2B50-4E21-B403-6711C54B1F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5EC90B5-E220-4E86-B423-1594A20601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65825C5-9C2E-4D60-8AD4-A2FE0D8C694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6A0B75F-F8DE-4BA4-838C-29537DD14F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BD2AEE8-6CFE-46B2-8187-3D24BA518E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38B17B3-40CF-4257-BCE5-069EA1CB43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ED2D9E1-79AE-4889-8227-2E4A07F97D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81569F9-CCDA-4B77-BF28-DA110E59C5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77ED5CCA-5D37-486B-BE8E-BA8A483A95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364CD351-68AD-401E-BE3D-A17809935D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23FBD47B-AC22-4542-BEFE-15B4A796F0A5}"/>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B6D391A5-4719-4992-81FD-07BF49FC4862}"/>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40C1FCD5-55FA-4674-B9C3-AAD6DD46867E}"/>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732AEDD-0A35-4E43-AC3A-F67D72B81981}"/>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610F90CF-60E1-4AB6-A75A-814BB2598AD8}"/>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FC2456C-57A4-4D4A-B122-C4C04EEAC65F}"/>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6254DB66-4A9D-4156-B1B0-B55E7FC96133}"/>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39C70C-55D0-4A14-A59D-B84C73B6A19F}"/>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a:extLst>
            <a:ext uri="{FF2B5EF4-FFF2-40B4-BE49-F238E27FC236}">
              <a16:creationId xmlns:a16="http://schemas.microsoft.com/office/drawing/2014/main" id="{2CB2E69D-D902-4A77-B464-8DB9D34D9D0A}"/>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a:extLst>
            <a:ext uri="{FF2B5EF4-FFF2-40B4-BE49-F238E27FC236}">
              <a16:creationId xmlns:a16="http://schemas.microsoft.com/office/drawing/2014/main" id="{83CE7348-4E41-4C2A-9C8D-D34617C33131}"/>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54C93CAD-D060-4846-B04B-D7BC0FA4ABBF}"/>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07534AA-2138-42A1-B432-51D7ADFAB5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295085-0D20-4F72-8A91-1FF23F0DFD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45B4EFA-20F4-4775-9037-8F0BABF523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414D2D-61C8-48EC-8EED-830560BE92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E2FC6D-4170-4A42-A686-66FDB91BF3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302" name="楕円 301">
          <a:extLst>
            <a:ext uri="{FF2B5EF4-FFF2-40B4-BE49-F238E27FC236}">
              <a16:creationId xmlns:a16="http://schemas.microsoft.com/office/drawing/2014/main" id="{11AB7207-9D77-49B0-AB02-BE1EB0511160}"/>
            </a:ext>
          </a:extLst>
        </xdr:cNvPr>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52DE138-CB38-4ECF-8A75-749660668CEA}"/>
            </a:ext>
          </a:extLst>
        </xdr:cNvPr>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304" name="楕円 303">
          <a:extLst>
            <a:ext uri="{FF2B5EF4-FFF2-40B4-BE49-F238E27FC236}">
              <a16:creationId xmlns:a16="http://schemas.microsoft.com/office/drawing/2014/main" id="{F9950D6C-8BD5-4DB9-8A0D-80D78359D22D}"/>
            </a:ext>
          </a:extLst>
        </xdr:cNvPr>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110489</xdr:rowOff>
    </xdr:to>
    <xdr:cxnSp macro="">
      <xdr:nvCxnSpPr>
        <xdr:cNvPr id="305" name="直線コネクタ 304">
          <a:extLst>
            <a:ext uri="{FF2B5EF4-FFF2-40B4-BE49-F238E27FC236}">
              <a16:creationId xmlns:a16="http://schemas.microsoft.com/office/drawing/2014/main" id="{3C42BB1C-B487-42CB-BCD6-50C4446FAC65}"/>
            </a:ext>
          </a:extLst>
        </xdr:cNvPr>
        <xdr:cNvCxnSpPr/>
      </xdr:nvCxnSpPr>
      <xdr:spPr>
        <a:xfrm>
          <a:off x="3797300" y="144360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6" name="楕円 305">
          <a:extLst>
            <a:ext uri="{FF2B5EF4-FFF2-40B4-BE49-F238E27FC236}">
              <a16:creationId xmlns:a16="http://schemas.microsoft.com/office/drawing/2014/main" id="{3EFC9BFF-76E5-45F6-83B0-127F03F63244}"/>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34289</xdr:rowOff>
    </xdr:to>
    <xdr:cxnSp macro="">
      <xdr:nvCxnSpPr>
        <xdr:cNvPr id="307" name="直線コネクタ 306">
          <a:extLst>
            <a:ext uri="{FF2B5EF4-FFF2-40B4-BE49-F238E27FC236}">
              <a16:creationId xmlns:a16="http://schemas.microsoft.com/office/drawing/2014/main" id="{138DF348-8AB2-4A5E-B95E-EAE4A5273B25}"/>
            </a:ext>
          </a:extLst>
        </xdr:cNvPr>
        <xdr:cNvCxnSpPr/>
      </xdr:nvCxnSpPr>
      <xdr:spPr>
        <a:xfrm>
          <a:off x="2908300" y="14359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8" name="楕円 307">
          <a:extLst>
            <a:ext uri="{FF2B5EF4-FFF2-40B4-BE49-F238E27FC236}">
              <a16:creationId xmlns:a16="http://schemas.microsoft.com/office/drawing/2014/main" id="{A76D6733-9D3B-4E85-BD0B-1F1282C5B51E}"/>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129539</xdr:rowOff>
    </xdr:to>
    <xdr:cxnSp macro="">
      <xdr:nvCxnSpPr>
        <xdr:cNvPr id="309" name="直線コネクタ 308">
          <a:extLst>
            <a:ext uri="{FF2B5EF4-FFF2-40B4-BE49-F238E27FC236}">
              <a16:creationId xmlns:a16="http://schemas.microsoft.com/office/drawing/2014/main" id="{FA7BC25E-9971-4B4C-B4F7-176C393EBE8F}"/>
            </a:ext>
          </a:extLst>
        </xdr:cNvPr>
        <xdr:cNvCxnSpPr/>
      </xdr:nvCxnSpPr>
      <xdr:spPr>
        <a:xfrm>
          <a:off x="2019300" y="14291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a:extLst>
            <a:ext uri="{FF2B5EF4-FFF2-40B4-BE49-F238E27FC236}">
              <a16:creationId xmlns:a16="http://schemas.microsoft.com/office/drawing/2014/main" id="{B946F974-5886-4CB7-B779-AE123925F0D4}"/>
            </a:ext>
          </a:extLst>
        </xdr:cNvPr>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83</xdr:row>
      <xdr:rowOff>60961</xdr:rowOff>
    </xdr:to>
    <xdr:cxnSp macro="">
      <xdr:nvCxnSpPr>
        <xdr:cNvPr id="311" name="直線コネクタ 310">
          <a:extLst>
            <a:ext uri="{FF2B5EF4-FFF2-40B4-BE49-F238E27FC236}">
              <a16:creationId xmlns:a16="http://schemas.microsoft.com/office/drawing/2014/main" id="{7E67CB20-F87D-4BEF-A6E7-F34F7C1BAB73}"/>
            </a:ext>
          </a:extLst>
        </xdr:cNvPr>
        <xdr:cNvCxnSpPr/>
      </xdr:nvCxnSpPr>
      <xdr:spPr>
        <a:xfrm>
          <a:off x="1130300" y="14123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25600949-F987-4D89-9467-E1F4D43CBD8E}"/>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a:extLst>
            <a:ext uri="{FF2B5EF4-FFF2-40B4-BE49-F238E27FC236}">
              <a16:creationId xmlns:a16="http://schemas.microsoft.com/office/drawing/2014/main" id="{1CF371D7-76A7-44BF-82A0-F69708EFE3D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a:extLst>
            <a:ext uri="{FF2B5EF4-FFF2-40B4-BE49-F238E27FC236}">
              <a16:creationId xmlns:a16="http://schemas.microsoft.com/office/drawing/2014/main" id="{BBFD7A1F-1D94-4AB3-B81D-4A01C14230BB}"/>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a:extLst>
            <a:ext uri="{FF2B5EF4-FFF2-40B4-BE49-F238E27FC236}">
              <a16:creationId xmlns:a16="http://schemas.microsoft.com/office/drawing/2014/main" id="{8E4D3F5C-7232-4C66-B3A4-08E3E661315D}"/>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16" name="n_1mainValue【公営住宅】&#10;有形固定資産減価償却率">
          <a:extLst>
            <a:ext uri="{FF2B5EF4-FFF2-40B4-BE49-F238E27FC236}">
              <a16:creationId xmlns:a16="http://schemas.microsoft.com/office/drawing/2014/main" id="{4265DF78-9906-4EA0-B8D9-3344AA6058FB}"/>
            </a:ext>
          </a:extLst>
        </xdr:cNvPr>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7" name="n_2mainValue【公営住宅】&#10;有形固定資産減価償却率">
          <a:extLst>
            <a:ext uri="{FF2B5EF4-FFF2-40B4-BE49-F238E27FC236}">
              <a16:creationId xmlns:a16="http://schemas.microsoft.com/office/drawing/2014/main" id="{2BDA34C7-D579-48CE-AB66-7669EF7762B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8" name="n_3mainValue【公営住宅】&#10;有形固定資産減価償却率">
          <a:extLst>
            <a:ext uri="{FF2B5EF4-FFF2-40B4-BE49-F238E27FC236}">
              <a16:creationId xmlns:a16="http://schemas.microsoft.com/office/drawing/2014/main" id="{2A09314C-2D15-4A95-A75C-B4E92744B358}"/>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mainValue【公営住宅】&#10;有形固定資産減価償却率">
          <a:extLst>
            <a:ext uri="{FF2B5EF4-FFF2-40B4-BE49-F238E27FC236}">
              <a16:creationId xmlns:a16="http://schemas.microsoft.com/office/drawing/2014/main" id="{AB6FD0BD-24BE-49FE-B441-24E95F0F81D3}"/>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2F9C81B-F75E-48BA-9178-955E4B65EE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C316B6A-2D16-402C-A2A7-B9686E33E7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8EF9CA-5529-42B5-B233-9CBA27ECF9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90A00ED-2773-4446-874C-AED382173C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AF5AFF0-4AD5-4A68-9523-A224433841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4F39934-2C79-48D1-9024-3DD6E6E614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B1BF46E-0E9D-4899-8D2E-7A144B89A7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57F3FFF-7B08-4853-B05F-61769ECC49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C4E8127-24C9-4FF2-8CE9-AF65BD7F3C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AB3152E-57B5-4251-9608-A596A1A65C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F3F0F9B-C7C7-44C3-8F3F-2A5692C83E2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9D89A44-E0CA-435D-AE95-AB578E9FC23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8A67A22-D736-425C-9CC6-22702EC75B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1930520-7680-4E5B-AD7C-F151AC76DF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EDE1EDC-04FE-48FF-812B-24029E425B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981705A-F5F3-4E2D-9F33-65FBF518D6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3EBECAC-CF38-4063-85E4-53AAF9A7561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6AC4542-BC6B-4895-8D81-21A0CD12AA1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9268452-87D1-4F3C-830D-DAE611FA1C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CE48C34D-65B5-4FC0-8096-27C3DCCE335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EE1BD3F-F40A-41AC-A7F6-4F9A5BDF44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1B459CF-5197-48BE-9203-DA2D0609F8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0EF53C8-F755-4A11-9A65-C571F399F5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88B7CC3B-0034-4489-94B3-68AC5112F686}"/>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2DB4A8B9-EFE6-4DAF-B735-EDDCD5757AFB}"/>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DF6A0313-CAD8-44DB-AF42-1284361EABEB}"/>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FFD9500F-0466-45A7-AE76-DF2CF921AD61}"/>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C849EF9B-A81A-457C-97DA-01FC473014BF}"/>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a:extLst>
            <a:ext uri="{FF2B5EF4-FFF2-40B4-BE49-F238E27FC236}">
              <a16:creationId xmlns:a16="http://schemas.microsoft.com/office/drawing/2014/main" id="{91AD0F31-8281-4FCF-81F8-5E64E3AA83CE}"/>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327F4423-830A-42A6-97B9-A53CC463E60D}"/>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9D3DC79C-1255-4CC0-973B-3C87A8281006}"/>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a:extLst>
            <a:ext uri="{FF2B5EF4-FFF2-40B4-BE49-F238E27FC236}">
              <a16:creationId xmlns:a16="http://schemas.microsoft.com/office/drawing/2014/main" id="{2195AA1F-023B-47AD-954E-C6781B8E7B5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C8F58BDB-204F-4E0C-9735-5DEFA09A808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a:extLst>
            <a:ext uri="{FF2B5EF4-FFF2-40B4-BE49-F238E27FC236}">
              <a16:creationId xmlns:a16="http://schemas.microsoft.com/office/drawing/2014/main" id="{AFEB82A7-057B-4453-8441-460053EBEC81}"/>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B945A0-6C18-47EA-8836-648531E414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2976F91-0775-4B92-8603-0500EB9FBE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2B3C63-5EDD-4839-A601-F22BEC59DC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31A95D-B2A4-4E0A-A664-078DFAE3E7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499292-5889-4C85-89FB-FF26BABCF2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59" name="楕円 358">
          <a:extLst>
            <a:ext uri="{FF2B5EF4-FFF2-40B4-BE49-F238E27FC236}">
              <a16:creationId xmlns:a16="http://schemas.microsoft.com/office/drawing/2014/main" id="{A670EF79-3535-4B34-93A9-2E122BA60B05}"/>
            </a:ext>
          </a:extLst>
        </xdr:cNvPr>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60" name="【公営住宅】&#10;一人当たり面積該当値テキスト">
          <a:extLst>
            <a:ext uri="{FF2B5EF4-FFF2-40B4-BE49-F238E27FC236}">
              <a16:creationId xmlns:a16="http://schemas.microsoft.com/office/drawing/2014/main" id="{57F1DD6A-CACF-4E55-B73C-62343677FD49}"/>
            </a:ext>
          </a:extLst>
        </xdr:cNvPr>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1" name="楕円 360">
          <a:extLst>
            <a:ext uri="{FF2B5EF4-FFF2-40B4-BE49-F238E27FC236}">
              <a16:creationId xmlns:a16="http://schemas.microsoft.com/office/drawing/2014/main" id="{CFE98019-B32F-45A3-8072-374EFF040DA4}"/>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160782</xdr:rowOff>
    </xdr:to>
    <xdr:cxnSp macro="">
      <xdr:nvCxnSpPr>
        <xdr:cNvPr id="362" name="直線コネクタ 361">
          <a:extLst>
            <a:ext uri="{FF2B5EF4-FFF2-40B4-BE49-F238E27FC236}">
              <a16:creationId xmlns:a16="http://schemas.microsoft.com/office/drawing/2014/main" id="{761734AA-F25E-45F4-88C0-FBC11A315B39}"/>
            </a:ext>
          </a:extLst>
        </xdr:cNvPr>
        <xdr:cNvCxnSpPr/>
      </xdr:nvCxnSpPr>
      <xdr:spPr>
        <a:xfrm>
          <a:off x="9639300" y="147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63" name="楕円 362">
          <a:extLst>
            <a:ext uri="{FF2B5EF4-FFF2-40B4-BE49-F238E27FC236}">
              <a16:creationId xmlns:a16="http://schemas.microsoft.com/office/drawing/2014/main" id="{3470CF6D-E0E5-498A-A05A-A8A7236AC244}"/>
            </a:ext>
          </a:extLst>
        </xdr:cNvPr>
        <xdr:cNvSpPr/>
      </xdr:nvSpPr>
      <xdr:spPr>
        <a:xfrm>
          <a:off x="8699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160782</xdr:rowOff>
    </xdr:to>
    <xdr:cxnSp macro="">
      <xdr:nvCxnSpPr>
        <xdr:cNvPr id="364" name="直線コネクタ 363">
          <a:extLst>
            <a:ext uri="{FF2B5EF4-FFF2-40B4-BE49-F238E27FC236}">
              <a16:creationId xmlns:a16="http://schemas.microsoft.com/office/drawing/2014/main" id="{7ACDF17D-3EBD-4694-BC76-C864EC4144F3}"/>
            </a:ext>
          </a:extLst>
        </xdr:cNvPr>
        <xdr:cNvCxnSpPr/>
      </xdr:nvCxnSpPr>
      <xdr:spPr>
        <a:xfrm>
          <a:off x="8750300" y="1473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65" name="楕円 364">
          <a:extLst>
            <a:ext uri="{FF2B5EF4-FFF2-40B4-BE49-F238E27FC236}">
              <a16:creationId xmlns:a16="http://schemas.microsoft.com/office/drawing/2014/main" id="{56365AC8-C86E-4855-B519-556D301434F1}"/>
            </a:ext>
          </a:extLst>
        </xdr:cNvPr>
        <xdr:cNvSpPr/>
      </xdr:nvSpPr>
      <xdr:spPr>
        <a:xfrm>
          <a:off x="7810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160020</xdr:rowOff>
    </xdr:to>
    <xdr:cxnSp macro="">
      <xdr:nvCxnSpPr>
        <xdr:cNvPr id="366" name="直線コネクタ 365">
          <a:extLst>
            <a:ext uri="{FF2B5EF4-FFF2-40B4-BE49-F238E27FC236}">
              <a16:creationId xmlns:a16="http://schemas.microsoft.com/office/drawing/2014/main" id="{71A2E18F-FFF8-4EAD-9250-8C7A1D2DCFF7}"/>
            </a:ext>
          </a:extLst>
        </xdr:cNvPr>
        <xdr:cNvCxnSpPr/>
      </xdr:nvCxnSpPr>
      <xdr:spPr>
        <a:xfrm>
          <a:off x="7861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7" name="楕円 366">
          <a:extLst>
            <a:ext uri="{FF2B5EF4-FFF2-40B4-BE49-F238E27FC236}">
              <a16:creationId xmlns:a16="http://schemas.microsoft.com/office/drawing/2014/main" id="{A2591E88-1547-40EB-BD96-AE16A47D7A74}"/>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160020</xdr:rowOff>
    </xdr:to>
    <xdr:cxnSp macro="">
      <xdr:nvCxnSpPr>
        <xdr:cNvPr id="368" name="直線コネクタ 367">
          <a:extLst>
            <a:ext uri="{FF2B5EF4-FFF2-40B4-BE49-F238E27FC236}">
              <a16:creationId xmlns:a16="http://schemas.microsoft.com/office/drawing/2014/main" id="{ADF06743-52B0-433E-A500-A81CDDE769DE}"/>
            </a:ext>
          </a:extLst>
        </xdr:cNvPr>
        <xdr:cNvCxnSpPr/>
      </xdr:nvCxnSpPr>
      <xdr:spPr>
        <a:xfrm>
          <a:off x="6972300" y="147325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a:extLst>
            <a:ext uri="{FF2B5EF4-FFF2-40B4-BE49-F238E27FC236}">
              <a16:creationId xmlns:a16="http://schemas.microsoft.com/office/drawing/2014/main" id="{4990718A-3866-43A5-86B1-A1970159488B}"/>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a:extLst>
            <a:ext uri="{FF2B5EF4-FFF2-40B4-BE49-F238E27FC236}">
              <a16:creationId xmlns:a16="http://schemas.microsoft.com/office/drawing/2014/main" id="{BAF355CE-5250-431F-8D86-7074CD45AB15}"/>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a:extLst>
            <a:ext uri="{FF2B5EF4-FFF2-40B4-BE49-F238E27FC236}">
              <a16:creationId xmlns:a16="http://schemas.microsoft.com/office/drawing/2014/main" id="{0744DDFF-D77F-42AB-B67E-3D901C7718C3}"/>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a:extLst>
            <a:ext uri="{FF2B5EF4-FFF2-40B4-BE49-F238E27FC236}">
              <a16:creationId xmlns:a16="http://schemas.microsoft.com/office/drawing/2014/main" id="{A27AA374-67BA-40E0-8561-E35F651F0621}"/>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3" name="n_1mainValue【公営住宅】&#10;一人当たり面積">
          <a:extLst>
            <a:ext uri="{FF2B5EF4-FFF2-40B4-BE49-F238E27FC236}">
              <a16:creationId xmlns:a16="http://schemas.microsoft.com/office/drawing/2014/main" id="{CF1ED0F2-2839-4353-92A2-C2514E1AEF3B}"/>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30497</xdr:rowOff>
    </xdr:from>
    <xdr:ext cx="469744" cy="259045"/>
    <xdr:sp macro="" textlink="">
      <xdr:nvSpPr>
        <xdr:cNvPr id="374" name="n_2mainValue【公営住宅】&#10;一人当たり面積">
          <a:extLst>
            <a:ext uri="{FF2B5EF4-FFF2-40B4-BE49-F238E27FC236}">
              <a16:creationId xmlns:a16="http://schemas.microsoft.com/office/drawing/2014/main" id="{89C5B2A2-363A-4464-84C8-5433A9C57B2B}"/>
            </a:ext>
          </a:extLst>
        </xdr:cNvPr>
        <xdr:cNvSpPr txBox="1"/>
      </xdr:nvSpPr>
      <xdr:spPr>
        <a:xfrm>
          <a:off x="8515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75" name="n_3mainValue【公営住宅】&#10;一人当たり面積">
          <a:extLst>
            <a:ext uri="{FF2B5EF4-FFF2-40B4-BE49-F238E27FC236}">
              <a16:creationId xmlns:a16="http://schemas.microsoft.com/office/drawing/2014/main" id="{F0AC5AD8-FE31-44F6-9A57-A0A2EE389793}"/>
            </a:ext>
          </a:extLst>
        </xdr:cNvPr>
        <xdr:cNvSpPr txBox="1"/>
      </xdr:nvSpPr>
      <xdr:spPr>
        <a:xfrm>
          <a:off x="7626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6" name="n_4mainValue【公営住宅】&#10;一人当たり面積">
          <a:extLst>
            <a:ext uri="{FF2B5EF4-FFF2-40B4-BE49-F238E27FC236}">
              <a16:creationId xmlns:a16="http://schemas.microsoft.com/office/drawing/2014/main" id="{6141AB4A-A1F2-4BBA-A938-1B91F3CD25BA}"/>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F34ACEA-9803-4BD2-841E-CBAEA7449A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2508BDE-0FBB-4450-A5C7-27F72408D5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7A1A48D-AD91-416F-A406-E74D457E4E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EF3E719-DFB2-44B4-9CAD-B40A9B1C07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5225B92-A9F9-4484-8EFD-86541062F2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5637EF0-63CC-4549-81DF-42173AED6C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45E69AD-7D18-4F68-A1BC-6221940BA3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A5F6C6A-A710-46E0-B578-9641E40692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D65F179-AD35-401D-92A0-2BB505C6FD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130D1157-C095-4FD3-A970-09DA730A8D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96F58F5F-8A5A-4191-B974-F5217B460F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C5AB6A3-CFBA-40E4-8452-70DF382C6E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83BEB31-C3AB-4E63-B3EE-872B38F8CC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8C16233-3824-4821-B829-EF6B501B58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69FC35B-962F-4AA6-81E3-D14651CF77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DE20195-E3B2-4CD1-8A00-0C5530DDE1F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2785EE5-AE8A-4B80-90F4-774B88A7F6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BB21DF1-1992-4C61-B008-A2674317D8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37D296C-E02E-44C7-AE34-6570384B6A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7D674E9-FDEB-46F5-9192-C2FF1CF626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371B696-D027-4EFC-887F-E878F04E8A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BFE97EB-CCAC-432D-A16B-191C9548B1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8D11E75-E311-4619-821A-0CA6CC51E4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31E9A32-405C-4130-BD96-A865E1E597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7AEA5CD-9320-4330-A045-2AC1ABDAF4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B3F9440-D246-4973-9415-E4EE8FDDEF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4B64F5B-CA5B-422E-8CC1-81FEE070AF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A25F230F-E32A-46A3-968E-3D3F5E2B19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9889896D-E583-43E2-9332-3F63ADB052A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866DF54-6D0C-4D62-BC13-2E46AF57DF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67BC19FC-311C-4284-B6E2-7C931A8496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B85829F-84E4-4832-BE4F-758E1C9603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C3D97F8D-0614-4C97-9119-297B8A1CDA6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77DCC68-0D01-4A65-97FD-42DC3E02D8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3B85807-55A9-4379-AAA3-BB47024351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142A557-33CE-4DB9-A5AE-4F7722A75CD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AFABECE9-18EE-4851-B0CC-6D5ADAEB6C6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3FC0FA3-A19A-436F-A5E5-30828541C5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CB4D97F-17A6-46C5-8754-6E4DFC5CF6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0D7D512-822D-408A-B34B-9E098399E6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a:extLst>
            <a:ext uri="{FF2B5EF4-FFF2-40B4-BE49-F238E27FC236}">
              <a16:creationId xmlns:a16="http://schemas.microsoft.com/office/drawing/2014/main" id="{E2F29E78-DD52-4300-AFAF-10C76DD59D5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3E6C2A9-BC30-47AE-9640-164079FD57F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a:extLst>
            <a:ext uri="{FF2B5EF4-FFF2-40B4-BE49-F238E27FC236}">
              <a16:creationId xmlns:a16="http://schemas.microsoft.com/office/drawing/2014/main" id="{70B3F1A7-003B-42AA-92CF-2DC5D4C319FD}"/>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1BE26666-81AA-44CA-8CE0-0A4FD71A283F}"/>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a:extLst>
            <a:ext uri="{FF2B5EF4-FFF2-40B4-BE49-F238E27FC236}">
              <a16:creationId xmlns:a16="http://schemas.microsoft.com/office/drawing/2014/main" id="{08D98C54-6FC0-4D32-81BE-292033FE0B0A}"/>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709C4FB-B4AC-468B-A9FB-1B6C9F0280D1}"/>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a:extLst>
            <a:ext uri="{FF2B5EF4-FFF2-40B4-BE49-F238E27FC236}">
              <a16:creationId xmlns:a16="http://schemas.microsoft.com/office/drawing/2014/main" id="{405B0874-CC97-47DB-A1BB-E7A6C0E57638}"/>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a:extLst>
            <a:ext uri="{FF2B5EF4-FFF2-40B4-BE49-F238E27FC236}">
              <a16:creationId xmlns:a16="http://schemas.microsoft.com/office/drawing/2014/main" id="{6938B4BC-875C-4BBE-B09B-66C139A1790B}"/>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EBCA6BE1-FF78-49E4-8666-CF455379A9B1}"/>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a:extLst>
            <a:ext uri="{FF2B5EF4-FFF2-40B4-BE49-F238E27FC236}">
              <a16:creationId xmlns:a16="http://schemas.microsoft.com/office/drawing/2014/main" id="{F7D89607-9C89-44F9-95BD-93FFC7BDB8D9}"/>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a:extLst>
            <a:ext uri="{FF2B5EF4-FFF2-40B4-BE49-F238E27FC236}">
              <a16:creationId xmlns:a16="http://schemas.microsoft.com/office/drawing/2014/main" id="{2941B6DF-9771-4F7C-8966-3D655A2693C3}"/>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17F05E2-0B83-4D02-9BF4-B3827029A1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2D35FB-2F4F-4ABB-BF0A-A710EA4178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C15D2DD-1FB6-4839-8912-80C45AD974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FCEB57D-030C-41C7-A219-C537E54E9F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8C70DA4-71C3-4F09-9B0A-8C2760571F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433" name="楕円 432">
          <a:extLst>
            <a:ext uri="{FF2B5EF4-FFF2-40B4-BE49-F238E27FC236}">
              <a16:creationId xmlns:a16="http://schemas.microsoft.com/office/drawing/2014/main" id="{6E84CBE6-28FA-4ECC-AB03-01F2FD6C9FAE}"/>
            </a:ext>
          </a:extLst>
        </xdr:cNvPr>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ECEFFD2C-F61A-4E57-B5FD-569284C55372}"/>
            </a:ext>
          </a:extLst>
        </xdr:cNvPr>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5" name="楕円 434">
          <a:extLst>
            <a:ext uri="{FF2B5EF4-FFF2-40B4-BE49-F238E27FC236}">
              <a16:creationId xmlns:a16="http://schemas.microsoft.com/office/drawing/2014/main" id="{6C0D5CA0-A46B-4701-9B07-FF573F52FB5F}"/>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91440</xdr:rowOff>
    </xdr:to>
    <xdr:cxnSp macro="">
      <xdr:nvCxnSpPr>
        <xdr:cNvPr id="436" name="直線コネクタ 435">
          <a:extLst>
            <a:ext uri="{FF2B5EF4-FFF2-40B4-BE49-F238E27FC236}">
              <a16:creationId xmlns:a16="http://schemas.microsoft.com/office/drawing/2014/main" id="{BE16D3FE-19A0-4EAA-95E8-A21A50E29B17}"/>
            </a:ext>
          </a:extLst>
        </xdr:cNvPr>
        <xdr:cNvCxnSpPr/>
      </xdr:nvCxnSpPr>
      <xdr:spPr>
        <a:xfrm>
          <a:off x="15481300" y="6591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37" name="楕円 436">
          <a:extLst>
            <a:ext uri="{FF2B5EF4-FFF2-40B4-BE49-F238E27FC236}">
              <a16:creationId xmlns:a16="http://schemas.microsoft.com/office/drawing/2014/main" id="{23FD8293-3654-4FE6-BF2E-495627A97888}"/>
            </a:ext>
          </a:extLst>
        </xdr:cNvPr>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76200</xdr:rowOff>
    </xdr:to>
    <xdr:cxnSp macro="">
      <xdr:nvCxnSpPr>
        <xdr:cNvPr id="438" name="直線コネクタ 437">
          <a:extLst>
            <a:ext uri="{FF2B5EF4-FFF2-40B4-BE49-F238E27FC236}">
              <a16:creationId xmlns:a16="http://schemas.microsoft.com/office/drawing/2014/main" id="{E617CA1F-E092-4450-B21C-AB58AD0707B6}"/>
            </a:ext>
          </a:extLst>
        </xdr:cNvPr>
        <xdr:cNvCxnSpPr/>
      </xdr:nvCxnSpPr>
      <xdr:spPr>
        <a:xfrm>
          <a:off x="14592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39" name="楕円 438">
          <a:extLst>
            <a:ext uri="{FF2B5EF4-FFF2-40B4-BE49-F238E27FC236}">
              <a16:creationId xmlns:a16="http://schemas.microsoft.com/office/drawing/2014/main" id="{E8187788-9653-4638-8925-B8122BB44DE3}"/>
            </a:ext>
          </a:extLst>
        </xdr:cNvPr>
        <xdr:cNvSpPr/>
      </xdr:nvSpPr>
      <xdr:spPr>
        <a:xfrm>
          <a:off x="1365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38100</xdr:rowOff>
    </xdr:to>
    <xdr:cxnSp macro="">
      <xdr:nvCxnSpPr>
        <xdr:cNvPr id="440" name="直線コネクタ 439">
          <a:extLst>
            <a:ext uri="{FF2B5EF4-FFF2-40B4-BE49-F238E27FC236}">
              <a16:creationId xmlns:a16="http://schemas.microsoft.com/office/drawing/2014/main" id="{7B824CCE-CF36-408C-B05C-21033B335900}"/>
            </a:ext>
          </a:extLst>
        </xdr:cNvPr>
        <xdr:cNvCxnSpPr/>
      </xdr:nvCxnSpPr>
      <xdr:spPr>
        <a:xfrm>
          <a:off x="13703300" y="651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133985</xdr:rowOff>
    </xdr:from>
    <xdr:to>
      <xdr:col>67</xdr:col>
      <xdr:colOff>101600</xdr:colOff>
      <xdr:row>38</xdr:row>
      <xdr:rowOff>64135</xdr:rowOff>
    </xdr:to>
    <xdr:sp macro="" textlink="">
      <xdr:nvSpPr>
        <xdr:cNvPr id="441" name="楕円 440">
          <a:extLst>
            <a:ext uri="{FF2B5EF4-FFF2-40B4-BE49-F238E27FC236}">
              <a16:creationId xmlns:a16="http://schemas.microsoft.com/office/drawing/2014/main" id="{AFBD51E4-0945-40D2-B646-A11AD90A4197}"/>
            </a:ext>
          </a:extLst>
        </xdr:cNvPr>
        <xdr:cNvSpPr/>
      </xdr:nvSpPr>
      <xdr:spPr>
        <a:xfrm>
          <a:off x="1276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13335</xdr:rowOff>
    </xdr:to>
    <xdr:cxnSp macro="">
      <xdr:nvCxnSpPr>
        <xdr:cNvPr id="442" name="直線コネクタ 441">
          <a:extLst>
            <a:ext uri="{FF2B5EF4-FFF2-40B4-BE49-F238E27FC236}">
              <a16:creationId xmlns:a16="http://schemas.microsoft.com/office/drawing/2014/main" id="{7924F46F-0B31-4DDB-AB09-82A0D064F8A1}"/>
            </a:ext>
          </a:extLst>
        </xdr:cNvPr>
        <xdr:cNvCxnSpPr/>
      </xdr:nvCxnSpPr>
      <xdr:spPr>
        <a:xfrm flipV="1">
          <a:off x="12814300" y="651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C8ABB72-2ACE-43BC-A4E5-7E227F21B0B6}"/>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170A74E-B37F-4807-A5C3-F6FDE2626374}"/>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6BD49427-5F2C-4291-89ED-9E95E10226AE}"/>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226BC3F3-7A31-4FD2-A445-9CAA7D2BE21A}"/>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3207C4F6-E759-404E-9EC8-FC3E5BE13634}"/>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87FF685-ACF5-4182-87F1-41512E57451B}"/>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829E846-E2B8-498D-9687-7A398E0F73C2}"/>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55262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E08AADA-0DE4-49D6-804D-015C081E8C4F}"/>
            </a:ext>
          </a:extLst>
        </xdr:cNvPr>
        <xdr:cNvSpPr txBox="1"/>
      </xdr:nvSpPr>
      <xdr:spPr>
        <a:xfrm>
          <a:off x="12611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D01F85E-8A74-44F3-9225-6990336F7E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F5C5C56-A4FF-45E2-BD11-347EAEF0E6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EE6F20D-F811-4708-8B06-58D8602467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3F6AA37-4CEF-46BB-B09A-17CCB583FC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57CB008-A53C-4206-A76C-A69115DB86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5E2477E-136E-43E9-914E-53F2F862B3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B4F1D8D-3738-4D72-87F1-FCFA159399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A223440-1E2F-4252-80D4-0450FC6688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C123BEE-A363-43E6-B8B3-BEE17760C5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8481B9B-ED86-41CB-9477-901068F346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8B359F5-1D8A-4971-A25F-B39BD0A3782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B99AA69-2541-433A-BB50-65B3A4AB108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4AB81ACC-3836-439A-BEB6-9D2C071ABD1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DEA8591-8E63-4E4D-B66A-5C9465E74AC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E6AB090A-888E-44F4-A19E-694FA159E5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AD640852-E5D6-402D-B6F8-86CA4A86752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2289DF1-1736-468A-AECD-3CEE4A76555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A43614D1-DAE7-41EA-AD7E-46F651559DF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A98D6F35-8701-4253-BECB-19BEA4C911C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1088B0C3-F5AE-4CDE-AF4B-5C678CD9F1B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2AEF2D4-DD1D-4271-B69F-FF51B78C74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6EE24FD-E538-458B-947A-0BA6ACCA412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BC1A55E-F97A-4399-A33C-F5AE6102AD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a:extLst>
            <a:ext uri="{FF2B5EF4-FFF2-40B4-BE49-F238E27FC236}">
              <a16:creationId xmlns:a16="http://schemas.microsoft.com/office/drawing/2014/main" id="{67229695-EE40-4F1A-BF24-BB5341E7C4D7}"/>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5F7441A-E3F3-4275-8381-461603823C36}"/>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a:extLst>
            <a:ext uri="{FF2B5EF4-FFF2-40B4-BE49-F238E27FC236}">
              <a16:creationId xmlns:a16="http://schemas.microsoft.com/office/drawing/2014/main" id="{64EC2A0A-3FFF-4E48-A955-0CD4D1764C1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8969226-04C1-46B5-BD5C-3958036887D6}"/>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C1BED499-996E-428C-9ED1-13D74E9DC002}"/>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B8BD549-16EA-4AC9-8184-AA3747C42E4E}"/>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a:extLst>
            <a:ext uri="{FF2B5EF4-FFF2-40B4-BE49-F238E27FC236}">
              <a16:creationId xmlns:a16="http://schemas.microsoft.com/office/drawing/2014/main" id="{CAC50830-C526-470A-B833-C5505E60C305}"/>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a:extLst>
            <a:ext uri="{FF2B5EF4-FFF2-40B4-BE49-F238E27FC236}">
              <a16:creationId xmlns:a16="http://schemas.microsoft.com/office/drawing/2014/main" id="{05EFEEF8-03E9-4FDA-B337-6C2C28486CE6}"/>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a:extLst>
            <a:ext uri="{FF2B5EF4-FFF2-40B4-BE49-F238E27FC236}">
              <a16:creationId xmlns:a16="http://schemas.microsoft.com/office/drawing/2014/main" id="{8BF0185E-3612-4119-88B4-870A21AA7A99}"/>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a:extLst>
            <a:ext uri="{FF2B5EF4-FFF2-40B4-BE49-F238E27FC236}">
              <a16:creationId xmlns:a16="http://schemas.microsoft.com/office/drawing/2014/main" id="{0116B040-E0D1-487D-B170-817F44A45111}"/>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a:extLst>
            <a:ext uri="{FF2B5EF4-FFF2-40B4-BE49-F238E27FC236}">
              <a16:creationId xmlns:a16="http://schemas.microsoft.com/office/drawing/2014/main" id="{AEB17223-4112-41F5-AA86-4C271254F2CF}"/>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7DB6C2-E530-493B-ADED-7F83ED0ACB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A2E7CAD-5DF6-410A-B122-7434E5BBEE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363D7F5-1901-4F54-B0A1-008388F638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92C44BA-92B7-4B53-A0ED-71FF8E6205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1626B42-DEEB-4B14-8ADB-139C6878C0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90" name="楕円 489">
          <a:extLst>
            <a:ext uri="{FF2B5EF4-FFF2-40B4-BE49-F238E27FC236}">
              <a16:creationId xmlns:a16="http://schemas.microsoft.com/office/drawing/2014/main" id="{10CB5571-C1EC-4BF1-BF9B-781885EBC2BE}"/>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A9CD5C0-05EE-4BD7-BC80-70C77F6D1959}"/>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2" name="楕円 491">
          <a:extLst>
            <a:ext uri="{FF2B5EF4-FFF2-40B4-BE49-F238E27FC236}">
              <a16:creationId xmlns:a16="http://schemas.microsoft.com/office/drawing/2014/main" id="{4F3EFC98-5BE7-488C-A634-4C8463367BE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91440</xdr:rowOff>
    </xdr:to>
    <xdr:cxnSp macro="">
      <xdr:nvCxnSpPr>
        <xdr:cNvPr id="493" name="直線コネクタ 492">
          <a:extLst>
            <a:ext uri="{FF2B5EF4-FFF2-40B4-BE49-F238E27FC236}">
              <a16:creationId xmlns:a16="http://schemas.microsoft.com/office/drawing/2014/main" id="{90140613-7BBF-4A0B-80E0-59C292713BEF}"/>
            </a:ext>
          </a:extLst>
        </xdr:cNvPr>
        <xdr:cNvCxnSpPr/>
      </xdr:nvCxnSpPr>
      <xdr:spPr>
        <a:xfrm>
          <a:off x="21323300" y="6926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4" name="楕円 493">
          <a:extLst>
            <a:ext uri="{FF2B5EF4-FFF2-40B4-BE49-F238E27FC236}">
              <a16:creationId xmlns:a16="http://schemas.microsoft.com/office/drawing/2014/main" id="{9C3C6DE0-43AE-493C-8B90-B25EC64FA781}"/>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68580</xdr:rowOff>
    </xdr:to>
    <xdr:cxnSp macro="">
      <xdr:nvCxnSpPr>
        <xdr:cNvPr id="495" name="直線コネクタ 494">
          <a:extLst>
            <a:ext uri="{FF2B5EF4-FFF2-40B4-BE49-F238E27FC236}">
              <a16:creationId xmlns:a16="http://schemas.microsoft.com/office/drawing/2014/main" id="{EA9086A8-F08F-4839-B609-C9D8EA75DDFC}"/>
            </a:ext>
          </a:extLst>
        </xdr:cNvPr>
        <xdr:cNvCxnSpPr/>
      </xdr:nvCxnSpPr>
      <xdr:spPr>
        <a:xfrm>
          <a:off x="20434300" y="691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6" name="楕円 495">
          <a:extLst>
            <a:ext uri="{FF2B5EF4-FFF2-40B4-BE49-F238E27FC236}">
              <a16:creationId xmlns:a16="http://schemas.microsoft.com/office/drawing/2014/main" id="{482FF2A7-F624-4A4C-8EA7-9E2741EA8831}"/>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60960</xdr:rowOff>
    </xdr:to>
    <xdr:cxnSp macro="">
      <xdr:nvCxnSpPr>
        <xdr:cNvPr id="497" name="直線コネクタ 496">
          <a:extLst>
            <a:ext uri="{FF2B5EF4-FFF2-40B4-BE49-F238E27FC236}">
              <a16:creationId xmlns:a16="http://schemas.microsoft.com/office/drawing/2014/main" id="{EEEED339-6E84-4BE6-AC12-E65061D16960}"/>
            </a:ext>
          </a:extLst>
        </xdr:cNvPr>
        <xdr:cNvCxnSpPr/>
      </xdr:nvCxnSpPr>
      <xdr:spPr>
        <a:xfrm>
          <a:off x="19545300" y="691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8" name="楕円 497">
          <a:extLst>
            <a:ext uri="{FF2B5EF4-FFF2-40B4-BE49-F238E27FC236}">
              <a16:creationId xmlns:a16="http://schemas.microsoft.com/office/drawing/2014/main" id="{9C7414D6-96E8-4BC1-9899-1A8CBA8F70B6}"/>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60960</xdr:rowOff>
    </xdr:to>
    <xdr:cxnSp macro="">
      <xdr:nvCxnSpPr>
        <xdr:cNvPr id="499" name="直線コネクタ 498">
          <a:extLst>
            <a:ext uri="{FF2B5EF4-FFF2-40B4-BE49-F238E27FC236}">
              <a16:creationId xmlns:a16="http://schemas.microsoft.com/office/drawing/2014/main" id="{8FE2F36F-A28D-47C7-820A-566DC4A2922A}"/>
            </a:ext>
          </a:extLst>
        </xdr:cNvPr>
        <xdr:cNvCxnSpPr/>
      </xdr:nvCxnSpPr>
      <xdr:spPr>
        <a:xfrm>
          <a:off x="18656300" y="6873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A054BDC-6964-4D2E-90A5-7B30101044B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59CD846-895B-4906-9F9C-10BA226BD3DE}"/>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AB1505D-9C45-4F20-9DD9-E4683E2C698D}"/>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29C4177-C085-4044-AC36-666F78157D64}"/>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627F6EA-FAC9-4F48-AA41-4274DB37192F}"/>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B91F950-4FD4-41E4-B6C3-52D0B28C9585}"/>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F9D0830-AE19-4692-81AA-4FE150BAFD7F}"/>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05D3C27-E594-45F1-B49A-72C2F8C23EF2}"/>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BFA4459-3BE6-40F4-A024-FE81FA8EEE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0D3C9E7-0E88-4534-B6D5-E36ED865D4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2A99BE6-15A3-4B51-8136-D4F222E853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0A53002-534B-496C-BD5E-B1A7E3E340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3EC7E31-500D-4C5B-8867-F5051EFE9D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0FE1A3A-C797-425E-88E2-6AC76085A5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DFD0DD3-D788-4A07-809A-13CFAF2666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A96A5AD-5ED7-4151-96C3-8819E12034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AA120E2-26E9-4574-8C5D-88464DE8D5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D24AF5C-BD88-4C4C-B3E6-59B5A43644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510DAE4E-B117-43B9-89D9-DF5FAD93E4D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5FE2284-14A9-426F-916E-919B05851C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556EAACE-0A03-4B4B-856B-809D137B2B7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90D7C79-E3CB-4BF7-849B-C5CCFB41553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2DB17D18-6F39-4553-B2E3-099CDF0D761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13B3A6C-329C-4611-B185-F1BF43A2EB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669602AC-0BA2-44CF-AF2C-9172579F4BE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7BCB57D-2A3F-4401-B926-BDDC7D651D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467B64E-8F3A-4C74-BDA2-CB8D7D1EAA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27FDC45A-20FC-449E-8304-7F0F886462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2943EAC-E034-45CA-BAB4-027DE7F7C84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15FE4B4-A889-4679-A9A2-DDD2F2ADBF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F8FA20EA-674E-4B9B-A1D9-D7FA2102FA3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CDFB3BE-3553-4E4B-ABDA-27A85F0A4B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a:extLst>
            <a:ext uri="{FF2B5EF4-FFF2-40B4-BE49-F238E27FC236}">
              <a16:creationId xmlns:a16="http://schemas.microsoft.com/office/drawing/2014/main" id="{8D8A214C-D7A9-4BD4-BB3D-B80704756ED1}"/>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16F1563-7168-4F3E-BA6E-A86EF16B968C}"/>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a:extLst>
            <a:ext uri="{FF2B5EF4-FFF2-40B4-BE49-F238E27FC236}">
              <a16:creationId xmlns:a16="http://schemas.microsoft.com/office/drawing/2014/main" id="{833D2784-0713-404B-9685-6FAF592220A7}"/>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81E5ABF-5908-44CC-9924-028F931800B5}"/>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a:extLst>
            <a:ext uri="{FF2B5EF4-FFF2-40B4-BE49-F238E27FC236}">
              <a16:creationId xmlns:a16="http://schemas.microsoft.com/office/drawing/2014/main" id="{DFE92176-BCE3-42D2-A63B-8F4B06AC33D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9EE990E-7685-4828-9DC1-97DACDB9C603}"/>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a:extLst>
            <a:ext uri="{FF2B5EF4-FFF2-40B4-BE49-F238E27FC236}">
              <a16:creationId xmlns:a16="http://schemas.microsoft.com/office/drawing/2014/main" id="{A699CEED-567D-4E7B-8CAA-FAFEB502E84F}"/>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a:extLst>
            <a:ext uri="{FF2B5EF4-FFF2-40B4-BE49-F238E27FC236}">
              <a16:creationId xmlns:a16="http://schemas.microsoft.com/office/drawing/2014/main" id="{5100F18D-BC93-4965-955D-7A8FA6316673}"/>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a:extLst>
            <a:ext uri="{FF2B5EF4-FFF2-40B4-BE49-F238E27FC236}">
              <a16:creationId xmlns:a16="http://schemas.microsoft.com/office/drawing/2014/main" id="{54C93778-EA3B-4290-8285-6D93089F3AA6}"/>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a:extLst>
            <a:ext uri="{FF2B5EF4-FFF2-40B4-BE49-F238E27FC236}">
              <a16:creationId xmlns:a16="http://schemas.microsoft.com/office/drawing/2014/main" id="{05ECEFE0-5E02-4BC8-91BE-313A92BAF6D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a:extLst>
            <a:ext uri="{FF2B5EF4-FFF2-40B4-BE49-F238E27FC236}">
              <a16:creationId xmlns:a16="http://schemas.microsoft.com/office/drawing/2014/main" id="{67449B9C-5B41-496A-8323-0A3D3C6DDD3C}"/>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BA8ABDD-6411-4C68-9F47-9AB268D77C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BDD5D9B-DCFD-413B-951D-D43B9FE0F8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31A2AF8-85D1-4C2F-8800-52420A2A54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79565B1-1006-423D-A1E1-83F6D4BFD0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9F2E261-485A-4686-8B81-9B744FE67B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548" name="楕円 547">
          <a:extLst>
            <a:ext uri="{FF2B5EF4-FFF2-40B4-BE49-F238E27FC236}">
              <a16:creationId xmlns:a16="http://schemas.microsoft.com/office/drawing/2014/main" id="{DE321E97-9EF0-4A59-8B8F-4EACFC98A695}"/>
            </a:ext>
          </a:extLst>
        </xdr:cNvPr>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38117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0E12635-FE7A-4E0D-8A2C-94CA76BF477C}"/>
            </a:ext>
          </a:extLst>
        </xdr:cNvPr>
        <xdr:cNvSpPr txBox="1"/>
      </xdr:nvSpPr>
      <xdr:spPr>
        <a:xfrm>
          <a:off x="16357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0" name="楕円 549">
          <a:extLst>
            <a:ext uri="{FF2B5EF4-FFF2-40B4-BE49-F238E27FC236}">
              <a16:creationId xmlns:a16="http://schemas.microsoft.com/office/drawing/2014/main" id="{FC00BF78-6A4C-4B2D-8FB3-BD03B82326DC}"/>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110490</xdr:rowOff>
    </xdr:to>
    <xdr:cxnSp macro="">
      <xdr:nvCxnSpPr>
        <xdr:cNvPr id="551" name="直線コネクタ 550">
          <a:extLst>
            <a:ext uri="{FF2B5EF4-FFF2-40B4-BE49-F238E27FC236}">
              <a16:creationId xmlns:a16="http://schemas.microsoft.com/office/drawing/2014/main" id="{7A0093C4-0945-4547-8077-34F17F527E92}"/>
            </a:ext>
          </a:extLst>
        </xdr:cNvPr>
        <xdr:cNvCxnSpPr/>
      </xdr:nvCxnSpPr>
      <xdr:spPr>
        <a:xfrm>
          <a:off x="15481300" y="10683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2" name="楕円 551">
          <a:extLst>
            <a:ext uri="{FF2B5EF4-FFF2-40B4-BE49-F238E27FC236}">
              <a16:creationId xmlns:a16="http://schemas.microsoft.com/office/drawing/2014/main" id="{7B8A073A-163A-44C7-A8F9-03BF9FDD3329}"/>
            </a:ext>
          </a:extLst>
        </xdr:cNvPr>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53340</xdr:rowOff>
    </xdr:to>
    <xdr:cxnSp macro="">
      <xdr:nvCxnSpPr>
        <xdr:cNvPr id="553" name="直線コネクタ 552">
          <a:extLst>
            <a:ext uri="{FF2B5EF4-FFF2-40B4-BE49-F238E27FC236}">
              <a16:creationId xmlns:a16="http://schemas.microsoft.com/office/drawing/2014/main" id="{1A5DADCA-E911-4B04-90DB-5BB7EA9D23A6}"/>
            </a:ext>
          </a:extLst>
        </xdr:cNvPr>
        <xdr:cNvCxnSpPr/>
      </xdr:nvCxnSpPr>
      <xdr:spPr>
        <a:xfrm>
          <a:off x="14592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128270</xdr:rowOff>
    </xdr:from>
    <xdr:to>
      <xdr:col>72</xdr:col>
      <xdr:colOff>38100</xdr:colOff>
      <xdr:row>62</xdr:row>
      <xdr:rowOff>58420</xdr:rowOff>
    </xdr:to>
    <xdr:sp macro="" textlink="">
      <xdr:nvSpPr>
        <xdr:cNvPr id="554" name="楕円 553">
          <a:extLst>
            <a:ext uri="{FF2B5EF4-FFF2-40B4-BE49-F238E27FC236}">
              <a16:creationId xmlns:a16="http://schemas.microsoft.com/office/drawing/2014/main" id="{16068F62-51BE-4162-AA36-304781FD1824}"/>
            </a:ext>
          </a:extLst>
        </xdr:cNvPr>
        <xdr:cNvSpPr/>
      </xdr:nvSpPr>
      <xdr:spPr>
        <a:xfrm>
          <a:off x="1365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xdr:rowOff>
    </xdr:from>
    <xdr:to>
      <xdr:col>76</xdr:col>
      <xdr:colOff>114300</xdr:colOff>
      <xdr:row>62</xdr:row>
      <xdr:rowOff>53340</xdr:rowOff>
    </xdr:to>
    <xdr:cxnSp macro="">
      <xdr:nvCxnSpPr>
        <xdr:cNvPr id="555" name="直線コネクタ 554">
          <a:extLst>
            <a:ext uri="{FF2B5EF4-FFF2-40B4-BE49-F238E27FC236}">
              <a16:creationId xmlns:a16="http://schemas.microsoft.com/office/drawing/2014/main" id="{E763F410-F146-41D2-AC75-EDDA4D93A517}"/>
            </a:ext>
          </a:extLst>
        </xdr:cNvPr>
        <xdr:cNvCxnSpPr/>
      </xdr:nvCxnSpPr>
      <xdr:spPr>
        <a:xfrm>
          <a:off x="13703300" y="10637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56" name="楕円 555">
          <a:extLst>
            <a:ext uri="{FF2B5EF4-FFF2-40B4-BE49-F238E27FC236}">
              <a16:creationId xmlns:a16="http://schemas.microsoft.com/office/drawing/2014/main" id="{950EEFE5-EDAE-4397-BACE-14A37C2464AC}"/>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62</xdr:row>
      <xdr:rowOff>7620</xdr:rowOff>
    </xdr:to>
    <xdr:cxnSp macro="">
      <xdr:nvCxnSpPr>
        <xdr:cNvPr id="557" name="直線コネクタ 556">
          <a:extLst>
            <a:ext uri="{FF2B5EF4-FFF2-40B4-BE49-F238E27FC236}">
              <a16:creationId xmlns:a16="http://schemas.microsoft.com/office/drawing/2014/main" id="{FED4B5A2-0ABE-4C41-BE68-F483571066D8}"/>
            </a:ext>
          </a:extLst>
        </xdr:cNvPr>
        <xdr:cNvCxnSpPr/>
      </xdr:nvCxnSpPr>
      <xdr:spPr>
        <a:xfrm>
          <a:off x="12814300" y="10580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a:extLst>
            <a:ext uri="{FF2B5EF4-FFF2-40B4-BE49-F238E27FC236}">
              <a16:creationId xmlns:a16="http://schemas.microsoft.com/office/drawing/2014/main" id="{F9904B6C-5F9D-4B83-8710-1D63F6D53C5B}"/>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a:extLst>
            <a:ext uri="{FF2B5EF4-FFF2-40B4-BE49-F238E27FC236}">
              <a16:creationId xmlns:a16="http://schemas.microsoft.com/office/drawing/2014/main" id="{68F5A347-FFE5-4FCD-8CB3-740388DD887B}"/>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a:extLst>
            <a:ext uri="{FF2B5EF4-FFF2-40B4-BE49-F238E27FC236}">
              <a16:creationId xmlns:a16="http://schemas.microsoft.com/office/drawing/2014/main" id="{E49109A8-F649-45BA-A329-256BAB321C7B}"/>
            </a:ext>
          </a:extLst>
        </xdr:cNvPr>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a:extLst>
            <a:ext uri="{FF2B5EF4-FFF2-40B4-BE49-F238E27FC236}">
              <a16:creationId xmlns:a16="http://schemas.microsoft.com/office/drawing/2014/main" id="{66A79A8A-385F-4C17-90B0-35E0751F5585}"/>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2" name="n_1mainValue【学校施設】&#10;有形固定資産減価償却率">
          <a:extLst>
            <a:ext uri="{FF2B5EF4-FFF2-40B4-BE49-F238E27FC236}">
              <a16:creationId xmlns:a16="http://schemas.microsoft.com/office/drawing/2014/main" id="{23B6284A-B544-45DF-8A3E-D08F1ED20868}"/>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63" name="n_2mainValue【学校施設】&#10;有形固定資産減価償却率">
          <a:extLst>
            <a:ext uri="{FF2B5EF4-FFF2-40B4-BE49-F238E27FC236}">
              <a16:creationId xmlns:a16="http://schemas.microsoft.com/office/drawing/2014/main" id="{E90E1785-A26A-4A71-BE03-FE0650024160}"/>
            </a:ext>
          </a:extLst>
        </xdr:cNvPr>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49547</xdr:rowOff>
    </xdr:from>
    <xdr:ext cx="405111" cy="259045"/>
    <xdr:sp macro="" textlink="">
      <xdr:nvSpPr>
        <xdr:cNvPr id="564" name="n_3mainValue【学校施設】&#10;有形固定資産減価償却率">
          <a:extLst>
            <a:ext uri="{FF2B5EF4-FFF2-40B4-BE49-F238E27FC236}">
              <a16:creationId xmlns:a16="http://schemas.microsoft.com/office/drawing/2014/main" id="{E4EFD90F-A655-4AA5-BF74-49EF78AD618A}"/>
            </a:ext>
          </a:extLst>
        </xdr:cNvPr>
        <xdr:cNvSpPr txBox="1"/>
      </xdr:nvSpPr>
      <xdr:spPr>
        <a:xfrm>
          <a:off x="13500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5" name="n_4mainValue【学校施設】&#10;有形固定資産減価償却率">
          <a:extLst>
            <a:ext uri="{FF2B5EF4-FFF2-40B4-BE49-F238E27FC236}">
              <a16:creationId xmlns:a16="http://schemas.microsoft.com/office/drawing/2014/main" id="{48F66441-0CA0-43FB-9387-423BF8D0681F}"/>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E7B5001-F917-45CA-9B96-40823EBB04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6612C41-6ED9-4C8E-B408-0FEEFBC0AC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5414E4A-EB68-4ABB-843F-0F8ECE3411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3F8AC654-2749-469E-98B3-C47239B7D9A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8E752A1-A20D-4A70-AEF9-7E399AF4D2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A268497-7582-4882-ABF0-9F3BDCBE14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436122A-0F16-4767-8296-E76A31E009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9510409-1D7A-4EAE-8EA2-D45E1828E3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974DB68-F504-4D50-9299-0C92E9EF47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3DDA23B-AE14-4000-9B9D-1B0D19913C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E81B85FD-E143-4F9C-B33E-22FA4CCFA3F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A48CACB2-C639-4618-82CC-2022A1D8A5C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728FA516-2399-461B-9A32-BD8E5642138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E1495E1D-20D9-4FA4-A883-638EF45ACB6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6820EE2F-26DD-43A4-8AD1-9849779F334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E420CF1B-D1F1-44BB-B117-9B240C06D1F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A541477E-6E36-4454-A048-377E6A5F83A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EC053DC6-B7F5-47F6-BC10-D1A7C8BBB4E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5C5B464C-BA77-4EBE-BDC0-3F13F3C8227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5A24508-F018-44F1-AA39-56EBCEEE2F7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1E37F81B-E5AD-40A7-A18B-1D29D72076C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7FE903D-8BBF-4BA0-938A-DFAE195A3C7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D09884A7-91AA-4645-B4E0-22D0761918A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7BF1F8A-861F-4235-B4D3-67C1286D33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FC9CB144-A8BD-4D37-8743-9E620EC57C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F350671-1EFF-4D8A-9A17-6DD5CB0C9C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a:extLst>
            <a:ext uri="{FF2B5EF4-FFF2-40B4-BE49-F238E27FC236}">
              <a16:creationId xmlns:a16="http://schemas.microsoft.com/office/drawing/2014/main" id="{F2CBE137-C38E-4E6C-8B00-3A0A17874FFB}"/>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a:extLst>
            <a:ext uri="{FF2B5EF4-FFF2-40B4-BE49-F238E27FC236}">
              <a16:creationId xmlns:a16="http://schemas.microsoft.com/office/drawing/2014/main" id="{97137B54-2AC2-40FA-B796-45F1AFBEADEF}"/>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a:extLst>
            <a:ext uri="{FF2B5EF4-FFF2-40B4-BE49-F238E27FC236}">
              <a16:creationId xmlns:a16="http://schemas.microsoft.com/office/drawing/2014/main" id="{FA167ADE-993E-4D0A-802D-F4A70BF74D31}"/>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a:extLst>
            <a:ext uri="{FF2B5EF4-FFF2-40B4-BE49-F238E27FC236}">
              <a16:creationId xmlns:a16="http://schemas.microsoft.com/office/drawing/2014/main" id="{F6CD48C6-CCC1-42E9-892F-04E7F514CEE5}"/>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a:extLst>
            <a:ext uri="{FF2B5EF4-FFF2-40B4-BE49-F238E27FC236}">
              <a16:creationId xmlns:a16="http://schemas.microsoft.com/office/drawing/2014/main" id="{8D73A94C-81A6-4C89-90C5-5F28D4445264}"/>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a:extLst>
            <a:ext uri="{FF2B5EF4-FFF2-40B4-BE49-F238E27FC236}">
              <a16:creationId xmlns:a16="http://schemas.microsoft.com/office/drawing/2014/main" id="{8E72AA97-D970-491D-A0F6-551245B901E5}"/>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a:extLst>
            <a:ext uri="{FF2B5EF4-FFF2-40B4-BE49-F238E27FC236}">
              <a16:creationId xmlns:a16="http://schemas.microsoft.com/office/drawing/2014/main" id="{F9C1DF4B-2A32-423C-93AC-3460401A8212}"/>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a:extLst>
            <a:ext uri="{FF2B5EF4-FFF2-40B4-BE49-F238E27FC236}">
              <a16:creationId xmlns:a16="http://schemas.microsoft.com/office/drawing/2014/main" id="{86A3E9DE-7A0D-4D19-8F28-690AF13D29AE}"/>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a:extLst>
            <a:ext uri="{FF2B5EF4-FFF2-40B4-BE49-F238E27FC236}">
              <a16:creationId xmlns:a16="http://schemas.microsoft.com/office/drawing/2014/main" id="{DE64A3DE-F40A-4A3A-AA23-64F28D662A73}"/>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a:extLst>
            <a:ext uri="{FF2B5EF4-FFF2-40B4-BE49-F238E27FC236}">
              <a16:creationId xmlns:a16="http://schemas.microsoft.com/office/drawing/2014/main" id="{2A9BC11E-1182-46F8-89B3-418A01C5CCE6}"/>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a:extLst>
            <a:ext uri="{FF2B5EF4-FFF2-40B4-BE49-F238E27FC236}">
              <a16:creationId xmlns:a16="http://schemas.microsoft.com/office/drawing/2014/main" id="{E84CB9F6-15C3-44C9-A039-999CA248FCFA}"/>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7E5D034-A191-4F9C-8A0A-A2ED1BCF46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32583B8-C30E-4429-A0DD-2B923B8DBF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3C48D2D-4BD0-444C-BFBC-5BC9537530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5BA739D-7E49-4DA4-AFF4-DC13FD80A5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2DD476D-7966-4FE4-8A95-E1F0A2CC3A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4717</xdr:rowOff>
    </xdr:from>
    <xdr:to>
      <xdr:col>116</xdr:col>
      <xdr:colOff>114300</xdr:colOff>
      <xdr:row>61</xdr:row>
      <xdr:rowOff>106317</xdr:rowOff>
    </xdr:to>
    <xdr:sp macro="" textlink="">
      <xdr:nvSpPr>
        <xdr:cNvPr id="608" name="楕円 607">
          <a:extLst>
            <a:ext uri="{FF2B5EF4-FFF2-40B4-BE49-F238E27FC236}">
              <a16:creationId xmlns:a16="http://schemas.microsoft.com/office/drawing/2014/main" id="{74BA5693-3E76-4D21-9C2E-5E23315C99F1}"/>
            </a:ext>
          </a:extLst>
        </xdr:cNvPr>
        <xdr:cNvSpPr/>
      </xdr:nvSpPr>
      <xdr:spPr>
        <a:xfrm>
          <a:off x="22110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154594</xdr:rowOff>
    </xdr:from>
    <xdr:ext cx="469744" cy="259045"/>
    <xdr:sp macro="" textlink="">
      <xdr:nvSpPr>
        <xdr:cNvPr id="609" name="【学校施設】&#10;一人当たり面積該当値テキスト">
          <a:extLst>
            <a:ext uri="{FF2B5EF4-FFF2-40B4-BE49-F238E27FC236}">
              <a16:creationId xmlns:a16="http://schemas.microsoft.com/office/drawing/2014/main" id="{88BBD299-373B-45A1-98F2-55840D0943BD}"/>
            </a:ext>
          </a:extLst>
        </xdr:cNvPr>
        <xdr:cNvSpPr txBox="1"/>
      </xdr:nvSpPr>
      <xdr:spPr>
        <a:xfrm>
          <a:off x="22199600"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610" name="楕円 609">
          <a:extLst>
            <a:ext uri="{FF2B5EF4-FFF2-40B4-BE49-F238E27FC236}">
              <a16:creationId xmlns:a16="http://schemas.microsoft.com/office/drawing/2014/main" id="{D18494B5-8102-4998-A838-8FE5F434944A}"/>
            </a:ext>
          </a:extLst>
        </xdr:cNvPr>
        <xdr:cNvSpPr/>
      </xdr:nvSpPr>
      <xdr:spPr>
        <a:xfrm>
          <a:off x="2127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53884</xdr:rowOff>
    </xdr:from>
    <xdr:to>
      <xdr:col>116</xdr:col>
      <xdr:colOff>63500</xdr:colOff>
      <xdr:row>61</xdr:row>
      <xdr:rowOff>55517</xdr:rowOff>
    </xdr:to>
    <xdr:cxnSp macro="">
      <xdr:nvCxnSpPr>
        <xdr:cNvPr id="611" name="直線コネクタ 610">
          <a:extLst>
            <a:ext uri="{FF2B5EF4-FFF2-40B4-BE49-F238E27FC236}">
              <a16:creationId xmlns:a16="http://schemas.microsoft.com/office/drawing/2014/main" id="{2631CA03-E352-4E29-B40A-048260E9653E}"/>
            </a:ext>
          </a:extLst>
        </xdr:cNvPr>
        <xdr:cNvCxnSpPr/>
      </xdr:nvCxnSpPr>
      <xdr:spPr>
        <a:xfrm>
          <a:off x="21323300" y="105123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171269</xdr:rowOff>
    </xdr:from>
    <xdr:to>
      <xdr:col>107</xdr:col>
      <xdr:colOff>101600</xdr:colOff>
      <xdr:row>61</xdr:row>
      <xdr:rowOff>101419</xdr:rowOff>
    </xdr:to>
    <xdr:sp macro="" textlink="">
      <xdr:nvSpPr>
        <xdr:cNvPr id="612" name="楕円 611">
          <a:extLst>
            <a:ext uri="{FF2B5EF4-FFF2-40B4-BE49-F238E27FC236}">
              <a16:creationId xmlns:a16="http://schemas.microsoft.com/office/drawing/2014/main" id="{97D77E4C-B781-4E93-B9F7-AB077FB9BD18}"/>
            </a:ext>
          </a:extLst>
        </xdr:cNvPr>
        <xdr:cNvSpPr/>
      </xdr:nvSpPr>
      <xdr:spPr>
        <a:xfrm>
          <a:off x="20383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50619</xdr:rowOff>
    </xdr:from>
    <xdr:to>
      <xdr:col>111</xdr:col>
      <xdr:colOff>177800</xdr:colOff>
      <xdr:row>61</xdr:row>
      <xdr:rowOff>53884</xdr:rowOff>
    </xdr:to>
    <xdr:cxnSp macro="">
      <xdr:nvCxnSpPr>
        <xdr:cNvPr id="613" name="直線コネクタ 612">
          <a:extLst>
            <a:ext uri="{FF2B5EF4-FFF2-40B4-BE49-F238E27FC236}">
              <a16:creationId xmlns:a16="http://schemas.microsoft.com/office/drawing/2014/main" id="{36B085F5-CEE7-4C51-8834-16F70EEE9F9B}"/>
            </a:ext>
          </a:extLst>
        </xdr:cNvPr>
        <xdr:cNvCxnSpPr/>
      </xdr:nvCxnSpPr>
      <xdr:spPr>
        <a:xfrm>
          <a:off x="20434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14" name="楕円 613">
          <a:extLst>
            <a:ext uri="{FF2B5EF4-FFF2-40B4-BE49-F238E27FC236}">
              <a16:creationId xmlns:a16="http://schemas.microsoft.com/office/drawing/2014/main" id="{ADF51BED-B2C9-43E6-AE11-4150523AC5D7}"/>
            </a:ext>
          </a:extLst>
        </xdr:cNvPr>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50619</xdr:rowOff>
    </xdr:to>
    <xdr:cxnSp macro="">
      <xdr:nvCxnSpPr>
        <xdr:cNvPr id="615" name="直線コネクタ 614">
          <a:extLst>
            <a:ext uri="{FF2B5EF4-FFF2-40B4-BE49-F238E27FC236}">
              <a16:creationId xmlns:a16="http://schemas.microsoft.com/office/drawing/2014/main" id="{CACC72D2-2882-467F-9BBE-05F1E83054E1}"/>
            </a:ext>
          </a:extLst>
        </xdr:cNvPr>
        <xdr:cNvCxnSpPr/>
      </xdr:nvCxnSpPr>
      <xdr:spPr>
        <a:xfrm>
          <a:off x="19545300" y="105041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11249</xdr:rowOff>
    </xdr:from>
    <xdr:to>
      <xdr:col>98</xdr:col>
      <xdr:colOff>38100</xdr:colOff>
      <xdr:row>61</xdr:row>
      <xdr:rowOff>112849</xdr:rowOff>
    </xdr:to>
    <xdr:sp macro="" textlink="">
      <xdr:nvSpPr>
        <xdr:cNvPr id="616" name="楕円 615">
          <a:extLst>
            <a:ext uri="{FF2B5EF4-FFF2-40B4-BE49-F238E27FC236}">
              <a16:creationId xmlns:a16="http://schemas.microsoft.com/office/drawing/2014/main" id="{B4BDDCE9-4F96-4AC6-B544-544D2232469F}"/>
            </a:ext>
          </a:extLst>
        </xdr:cNvPr>
        <xdr:cNvSpPr/>
      </xdr:nvSpPr>
      <xdr:spPr>
        <a:xfrm>
          <a:off x="18605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62049</xdr:rowOff>
    </xdr:to>
    <xdr:cxnSp macro="">
      <xdr:nvCxnSpPr>
        <xdr:cNvPr id="617" name="直線コネクタ 616">
          <a:extLst>
            <a:ext uri="{FF2B5EF4-FFF2-40B4-BE49-F238E27FC236}">
              <a16:creationId xmlns:a16="http://schemas.microsoft.com/office/drawing/2014/main" id="{2AFCD44E-2958-4E13-A64B-0F62299CA1C7}"/>
            </a:ext>
          </a:extLst>
        </xdr:cNvPr>
        <xdr:cNvCxnSpPr/>
      </xdr:nvCxnSpPr>
      <xdr:spPr>
        <a:xfrm flipV="1">
          <a:off x="18656300" y="105041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a:extLst>
            <a:ext uri="{FF2B5EF4-FFF2-40B4-BE49-F238E27FC236}">
              <a16:creationId xmlns:a16="http://schemas.microsoft.com/office/drawing/2014/main" id="{D7E1B282-82F5-4278-87CB-2CF76C852E4B}"/>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a:extLst>
            <a:ext uri="{FF2B5EF4-FFF2-40B4-BE49-F238E27FC236}">
              <a16:creationId xmlns:a16="http://schemas.microsoft.com/office/drawing/2014/main" id="{0186FD8A-8E5A-40FD-AF16-9100E3520DC6}"/>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a:extLst>
            <a:ext uri="{FF2B5EF4-FFF2-40B4-BE49-F238E27FC236}">
              <a16:creationId xmlns:a16="http://schemas.microsoft.com/office/drawing/2014/main" id="{8C4A2D5F-EDF7-45EA-8FA4-647666B1BFDA}"/>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a:extLst>
            <a:ext uri="{FF2B5EF4-FFF2-40B4-BE49-F238E27FC236}">
              <a16:creationId xmlns:a16="http://schemas.microsoft.com/office/drawing/2014/main" id="{BCDCF317-F45D-4B75-B979-E56DB487B323}"/>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622" name="n_1mainValue【学校施設】&#10;一人当たり面積">
          <a:extLst>
            <a:ext uri="{FF2B5EF4-FFF2-40B4-BE49-F238E27FC236}">
              <a16:creationId xmlns:a16="http://schemas.microsoft.com/office/drawing/2014/main" id="{867CF3FA-E1EE-40F9-8E8F-2D9B2631A440}"/>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92546</xdr:rowOff>
    </xdr:from>
    <xdr:ext cx="469744" cy="259045"/>
    <xdr:sp macro="" textlink="">
      <xdr:nvSpPr>
        <xdr:cNvPr id="623" name="n_2mainValue【学校施設】&#10;一人当たり面積">
          <a:extLst>
            <a:ext uri="{FF2B5EF4-FFF2-40B4-BE49-F238E27FC236}">
              <a16:creationId xmlns:a16="http://schemas.microsoft.com/office/drawing/2014/main" id="{C5E94395-DABD-4287-BD0A-500F641FEE8C}"/>
            </a:ext>
          </a:extLst>
        </xdr:cNvPr>
        <xdr:cNvSpPr txBox="1"/>
      </xdr:nvSpPr>
      <xdr:spPr>
        <a:xfrm>
          <a:off x="20199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87647</xdr:rowOff>
    </xdr:from>
    <xdr:ext cx="469744" cy="259045"/>
    <xdr:sp macro="" textlink="">
      <xdr:nvSpPr>
        <xdr:cNvPr id="624" name="n_3mainValue【学校施設】&#10;一人当たり面積">
          <a:extLst>
            <a:ext uri="{FF2B5EF4-FFF2-40B4-BE49-F238E27FC236}">
              <a16:creationId xmlns:a16="http://schemas.microsoft.com/office/drawing/2014/main" id="{5CDF4356-BF01-44EC-A829-86371A6B3A33}"/>
            </a:ext>
          </a:extLst>
        </xdr:cNvPr>
        <xdr:cNvSpPr txBox="1"/>
      </xdr:nvSpPr>
      <xdr:spPr>
        <a:xfrm>
          <a:off x="19310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103976</xdr:rowOff>
    </xdr:from>
    <xdr:ext cx="469744" cy="259045"/>
    <xdr:sp macro="" textlink="">
      <xdr:nvSpPr>
        <xdr:cNvPr id="625" name="n_4mainValue【学校施設】&#10;一人当たり面積">
          <a:extLst>
            <a:ext uri="{FF2B5EF4-FFF2-40B4-BE49-F238E27FC236}">
              <a16:creationId xmlns:a16="http://schemas.microsoft.com/office/drawing/2014/main" id="{FB099A46-8A15-4499-8669-5A5075594A28}"/>
            </a:ext>
          </a:extLst>
        </xdr:cNvPr>
        <xdr:cNvSpPr txBox="1"/>
      </xdr:nvSpPr>
      <xdr:spPr>
        <a:xfrm>
          <a:off x="18421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1105940-88E1-407F-96E7-8A2B192AF8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0D94ACF-C528-44DC-BAA4-0166E617E3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844CE8F-5B8A-4ED1-B9CC-AB91939B1F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12E8732-CA08-4F2E-82DD-BBAB43A4CC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3DF9B03-DE5E-433B-A91D-9B225A3710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668C0F4-18AE-43F2-9D6F-FEEA489686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C5E3889-D721-40E6-A45B-C4DC8DA8C3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17E329B-8DEF-4466-83E8-DA46F65287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0A4CC13-34B0-4AB3-8E19-F6C23CDAC8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C01D865E-277F-4BF0-A08B-1C3D074C35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4279A89-E96E-4FA8-A6CA-3D7C9DBB4A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E9C3B1EE-43DF-4E6D-B7D6-AB2AF83A069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45FA41C8-FDCD-4CAF-9716-8434CCC8C5A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2AD66DE-D1BE-4739-AFA1-9ACA1787D51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F019692A-7042-468A-9FCE-711A2B2F1B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40D0409A-B25D-47E4-88AF-78E5FF7700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2476D5CA-4B9E-4F92-B69A-3BBD8F7659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C2EBF0EF-5453-4911-8587-2ADA96BEBF1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A1577ECE-70E7-4DE2-9D3A-1C7D8935BD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3F2D61CC-D0E7-4CE4-93A0-1CC59980BD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D4353593-C2FD-4B81-BA45-80F51BE40A9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3F4AA5EC-8869-4965-8047-9BBF36A8B1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62842350-3F66-4DB7-AF5A-C16A2EF545B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E84368FA-E25C-45AA-ABC3-8F7C2A8C3E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a:extLst>
            <a:ext uri="{FF2B5EF4-FFF2-40B4-BE49-F238E27FC236}">
              <a16:creationId xmlns:a16="http://schemas.microsoft.com/office/drawing/2014/main" id="{2ADB0CC5-D44F-43B2-8F9E-ADA5EFCC08B8}"/>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a:extLst>
            <a:ext uri="{FF2B5EF4-FFF2-40B4-BE49-F238E27FC236}">
              <a16:creationId xmlns:a16="http://schemas.microsoft.com/office/drawing/2014/main" id="{D70E363D-33FB-4706-99C8-3D248E87F02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a:extLst>
            <a:ext uri="{FF2B5EF4-FFF2-40B4-BE49-F238E27FC236}">
              <a16:creationId xmlns:a16="http://schemas.microsoft.com/office/drawing/2014/main" id="{A5702C5B-E124-4CE0-9FD7-A021E486CEF8}"/>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a:extLst>
            <a:ext uri="{FF2B5EF4-FFF2-40B4-BE49-F238E27FC236}">
              <a16:creationId xmlns:a16="http://schemas.microsoft.com/office/drawing/2014/main" id="{73AF4F58-0C20-4DC3-BBE8-19E3DA65AC2A}"/>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a:extLst>
            <a:ext uri="{FF2B5EF4-FFF2-40B4-BE49-F238E27FC236}">
              <a16:creationId xmlns:a16="http://schemas.microsoft.com/office/drawing/2014/main" id="{95DB32F2-37CF-4D86-864A-82F869F294EE}"/>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a:extLst>
            <a:ext uri="{FF2B5EF4-FFF2-40B4-BE49-F238E27FC236}">
              <a16:creationId xmlns:a16="http://schemas.microsoft.com/office/drawing/2014/main" id="{7BAA8FB3-B02B-40E6-A7FE-4C0514909FE6}"/>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a:extLst>
            <a:ext uri="{FF2B5EF4-FFF2-40B4-BE49-F238E27FC236}">
              <a16:creationId xmlns:a16="http://schemas.microsoft.com/office/drawing/2014/main" id="{6D9D7819-FD78-478B-92BA-52EB7F8CDA43}"/>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a:extLst>
            <a:ext uri="{FF2B5EF4-FFF2-40B4-BE49-F238E27FC236}">
              <a16:creationId xmlns:a16="http://schemas.microsoft.com/office/drawing/2014/main" id="{6DC2C5C8-5423-4ED7-8B2C-78EDB7BE0D9A}"/>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a:extLst>
            <a:ext uri="{FF2B5EF4-FFF2-40B4-BE49-F238E27FC236}">
              <a16:creationId xmlns:a16="http://schemas.microsoft.com/office/drawing/2014/main" id="{F1737D96-97DB-46A0-BE43-54C4B8CF604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a:extLst>
            <a:ext uri="{FF2B5EF4-FFF2-40B4-BE49-F238E27FC236}">
              <a16:creationId xmlns:a16="http://schemas.microsoft.com/office/drawing/2014/main" id="{2F3AE74C-ADE2-4F28-8CFB-3E231DBF6E4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a:extLst>
            <a:ext uri="{FF2B5EF4-FFF2-40B4-BE49-F238E27FC236}">
              <a16:creationId xmlns:a16="http://schemas.microsoft.com/office/drawing/2014/main" id="{86837598-C6F7-4F4D-AFE4-6A9B3A677714}"/>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5F6673E-877C-4C17-84B2-631B29037E4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BEBF930-E059-43DF-A39F-6C268540A8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FA300BC-A519-48FF-9697-8D620F04ECA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37207BA-A44B-4A7B-A273-A254C5FA89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1F33119-7FA6-42D9-BCA0-BA8B087C11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88264</xdr:rowOff>
    </xdr:from>
    <xdr:to>
      <xdr:col>85</xdr:col>
      <xdr:colOff>177800</xdr:colOff>
      <xdr:row>84</xdr:row>
      <xdr:rowOff>18414</xdr:rowOff>
    </xdr:to>
    <xdr:sp macro="" textlink="">
      <xdr:nvSpPr>
        <xdr:cNvPr id="666" name="楕円 665">
          <a:extLst>
            <a:ext uri="{FF2B5EF4-FFF2-40B4-BE49-F238E27FC236}">
              <a16:creationId xmlns:a16="http://schemas.microsoft.com/office/drawing/2014/main" id="{80DF9FBB-D415-4F9F-B639-7C12478FF028}"/>
            </a:ext>
          </a:extLst>
        </xdr:cNvPr>
        <xdr:cNvSpPr/>
      </xdr:nvSpPr>
      <xdr:spPr>
        <a:xfrm>
          <a:off x="16268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66691</xdr:rowOff>
    </xdr:from>
    <xdr:ext cx="405111" cy="259045"/>
    <xdr:sp macro="" textlink="">
      <xdr:nvSpPr>
        <xdr:cNvPr id="667" name="【児童館】&#10;有形固定資産減価償却率該当値テキスト">
          <a:extLst>
            <a:ext uri="{FF2B5EF4-FFF2-40B4-BE49-F238E27FC236}">
              <a16:creationId xmlns:a16="http://schemas.microsoft.com/office/drawing/2014/main" id="{5D0D444A-3E02-4F7B-98CE-4A31AB4E5A8B}"/>
            </a:ext>
          </a:extLst>
        </xdr:cNvPr>
        <xdr:cNvSpPr txBox="1"/>
      </xdr:nvSpPr>
      <xdr:spPr>
        <a:xfrm>
          <a:off x="16357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668" name="楕円 667">
          <a:extLst>
            <a:ext uri="{FF2B5EF4-FFF2-40B4-BE49-F238E27FC236}">
              <a16:creationId xmlns:a16="http://schemas.microsoft.com/office/drawing/2014/main" id="{FD7FC37C-C0D2-4943-8E8D-30C6C56CB89B}"/>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139064</xdr:rowOff>
    </xdr:to>
    <xdr:cxnSp macro="">
      <xdr:nvCxnSpPr>
        <xdr:cNvPr id="669" name="直線コネクタ 668">
          <a:extLst>
            <a:ext uri="{FF2B5EF4-FFF2-40B4-BE49-F238E27FC236}">
              <a16:creationId xmlns:a16="http://schemas.microsoft.com/office/drawing/2014/main" id="{61D7FE7C-995A-4C05-AF3D-FF32E7684752}"/>
            </a:ext>
          </a:extLst>
        </xdr:cNvPr>
        <xdr:cNvCxnSpPr/>
      </xdr:nvCxnSpPr>
      <xdr:spPr>
        <a:xfrm>
          <a:off x="15481300" y="14331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670" name="楕円 669">
          <a:extLst>
            <a:ext uri="{FF2B5EF4-FFF2-40B4-BE49-F238E27FC236}">
              <a16:creationId xmlns:a16="http://schemas.microsoft.com/office/drawing/2014/main" id="{91E8864F-6E6D-4972-A9DE-7DEF5FD9BCBD}"/>
            </a:ext>
          </a:extLst>
        </xdr:cNvPr>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100964</xdr:rowOff>
    </xdr:to>
    <xdr:cxnSp macro="">
      <xdr:nvCxnSpPr>
        <xdr:cNvPr id="671" name="直線コネクタ 670">
          <a:extLst>
            <a:ext uri="{FF2B5EF4-FFF2-40B4-BE49-F238E27FC236}">
              <a16:creationId xmlns:a16="http://schemas.microsoft.com/office/drawing/2014/main" id="{7D1056C5-3AE8-45F6-98F8-9C024A9826F9}"/>
            </a:ext>
          </a:extLst>
        </xdr:cNvPr>
        <xdr:cNvCxnSpPr/>
      </xdr:nvCxnSpPr>
      <xdr:spPr>
        <a:xfrm>
          <a:off x="14592300" y="1429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672" name="楕円 671">
          <a:extLst>
            <a:ext uri="{FF2B5EF4-FFF2-40B4-BE49-F238E27FC236}">
              <a16:creationId xmlns:a16="http://schemas.microsoft.com/office/drawing/2014/main" id="{1E650B99-0669-4137-8C0C-12445AFD7B1B}"/>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62864</xdr:rowOff>
    </xdr:to>
    <xdr:cxnSp macro="">
      <xdr:nvCxnSpPr>
        <xdr:cNvPr id="673" name="直線コネクタ 672">
          <a:extLst>
            <a:ext uri="{FF2B5EF4-FFF2-40B4-BE49-F238E27FC236}">
              <a16:creationId xmlns:a16="http://schemas.microsoft.com/office/drawing/2014/main" id="{45D070CE-A1A1-4C1C-AA1E-B6C3FE39E88D}"/>
            </a:ext>
          </a:extLst>
        </xdr:cNvPr>
        <xdr:cNvCxnSpPr/>
      </xdr:nvCxnSpPr>
      <xdr:spPr>
        <a:xfrm>
          <a:off x="13703300" y="14255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674" name="楕円 673">
          <a:extLst>
            <a:ext uri="{FF2B5EF4-FFF2-40B4-BE49-F238E27FC236}">
              <a16:creationId xmlns:a16="http://schemas.microsoft.com/office/drawing/2014/main" id="{7E64C793-CCA9-4EFD-98A3-CB27096A04C8}"/>
            </a:ext>
          </a:extLst>
        </xdr:cNvPr>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24764</xdr:rowOff>
    </xdr:to>
    <xdr:cxnSp macro="">
      <xdr:nvCxnSpPr>
        <xdr:cNvPr id="675" name="直線コネクタ 674">
          <a:extLst>
            <a:ext uri="{FF2B5EF4-FFF2-40B4-BE49-F238E27FC236}">
              <a16:creationId xmlns:a16="http://schemas.microsoft.com/office/drawing/2014/main" id="{A8B14D3A-89EC-4D1D-A5CC-296C82C38449}"/>
            </a:ext>
          </a:extLst>
        </xdr:cNvPr>
        <xdr:cNvCxnSpPr/>
      </xdr:nvCxnSpPr>
      <xdr:spPr>
        <a:xfrm>
          <a:off x="12814300" y="14217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a:extLst>
            <a:ext uri="{FF2B5EF4-FFF2-40B4-BE49-F238E27FC236}">
              <a16:creationId xmlns:a16="http://schemas.microsoft.com/office/drawing/2014/main" id="{C316F5D1-6F7C-4230-B447-62FADEADDAEF}"/>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a:extLst>
            <a:ext uri="{FF2B5EF4-FFF2-40B4-BE49-F238E27FC236}">
              <a16:creationId xmlns:a16="http://schemas.microsoft.com/office/drawing/2014/main" id="{26AB0B07-4BC4-4222-84D4-B92E02852573}"/>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a:extLst>
            <a:ext uri="{FF2B5EF4-FFF2-40B4-BE49-F238E27FC236}">
              <a16:creationId xmlns:a16="http://schemas.microsoft.com/office/drawing/2014/main" id="{DA41824C-BE86-4881-A2A4-62B416F04303}"/>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9" name="n_4aveValue【児童館】&#10;有形固定資産減価償却率">
          <a:extLst>
            <a:ext uri="{FF2B5EF4-FFF2-40B4-BE49-F238E27FC236}">
              <a16:creationId xmlns:a16="http://schemas.microsoft.com/office/drawing/2014/main" id="{BFFBE6AA-352E-43A4-88AD-2A414507DEFF}"/>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680" name="n_1mainValue【児童館】&#10;有形固定資産減価償却率">
          <a:extLst>
            <a:ext uri="{FF2B5EF4-FFF2-40B4-BE49-F238E27FC236}">
              <a16:creationId xmlns:a16="http://schemas.microsoft.com/office/drawing/2014/main" id="{7A95F9A1-8D65-4578-BC05-0BBDC2404818}"/>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681" name="n_2mainValue【児童館】&#10;有形固定資産減価償却率">
          <a:extLst>
            <a:ext uri="{FF2B5EF4-FFF2-40B4-BE49-F238E27FC236}">
              <a16:creationId xmlns:a16="http://schemas.microsoft.com/office/drawing/2014/main" id="{D3AC48C9-A7CA-4209-A947-30C252843723}"/>
            </a:ext>
          </a:extLst>
        </xdr:cNvPr>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682" name="n_3mainValue【児童館】&#10;有形固定資産減価償却率">
          <a:extLst>
            <a:ext uri="{FF2B5EF4-FFF2-40B4-BE49-F238E27FC236}">
              <a16:creationId xmlns:a16="http://schemas.microsoft.com/office/drawing/2014/main" id="{21002819-0AD9-4582-85CC-0C909AB3ACAB}"/>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683" name="n_4mainValue【児童館】&#10;有形固定資産減価償却率">
          <a:extLst>
            <a:ext uri="{FF2B5EF4-FFF2-40B4-BE49-F238E27FC236}">
              <a16:creationId xmlns:a16="http://schemas.microsoft.com/office/drawing/2014/main" id="{CDD3464E-D5C7-404D-A7CC-5C7A8D5995F9}"/>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0F00D5E-51E0-473E-997D-D4AE148EA7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30EC6361-5CEF-474A-9F4E-925BF3F1E9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D7661DEF-22B8-4399-B8CC-46B9EA30C1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22D98F2-6B94-409C-9AF5-81107F390A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0737C05-4C2F-442D-9B09-63B06A837A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91331E2-A72B-4EED-BB6C-BD468C660E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9BA022AF-34C0-4E7F-8D92-4854993DDA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83506499-CF6E-4217-ABD0-FFC0220D19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DB80ABC4-CAE8-4BBB-91BD-EFC8A2459B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AD452593-2CBA-4418-BD32-6E9CE41FD6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C954A05C-D44D-439D-BCA9-4ACC00941C8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9706A5A9-7D24-42D0-8787-FD61A1BCF0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CBC92170-46B3-4CAC-9212-1D62257AE44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A7B68164-7DDC-43DE-B58B-7E622DEE98A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8DFAD902-6CFB-4FCA-A301-181E002B07B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309EB8FD-132B-4AC2-848A-DC5765D17AA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CF2A7A6F-4AA5-48B8-8C44-9162C932B6C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4B6A872A-004E-4E48-A4F7-42616ABC717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B849D608-5556-41F8-BE11-43EE3E61D3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B5923CB0-5D00-4A49-B07F-C11AAE8F7B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739B669B-9263-41E8-9D55-FE23FB96CA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a:extLst>
            <a:ext uri="{FF2B5EF4-FFF2-40B4-BE49-F238E27FC236}">
              <a16:creationId xmlns:a16="http://schemas.microsoft.com/office/drawing/2014/main" id="{2B9B10DC-08B4-4890-AE3F-DE3B18C349F9}"/>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a:extLst>
            <a:ext uri="{FF2B5EF4-FFF2-40B4-BE49-F238E27FC236}">
              <a16:creationId xmlns:a16="http://schemas.microsoft.com/office/drawing/2014/main" id="{8534912A-1F21-4758-9CE2-70ECBDBCAE58}"/>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a:extLst>
            <a:ext uri="{FF2B5EF4-FFF2-40B4-BE49-F238E27FC236}">
              <a16:creationId xmlns:a16="http://schemas.microsoft.com/office/drawing/2014/main" id="{35CEC820-44A4-4770-9DB2-E148F31E08C1}"/>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a:extLst>
            <a:ext uri="{FF2B5EF4-FFF2-40B4-BE49-F238E27FC236}">
              <a16:creationId xmlns:a16="http://schemas.microsoft.com/office/drawing/2014/main" id="{D6378A79-B53E-4657-AD19-D60AEFFE57DD}"/>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a:extLst>
            <a:ext uri="{FF2B5EF4-FFF2-40B4-BE49-F238E27FC236}">
              <a16:creationId xmlns:a16="http://schemas.microsoft.com/office/drawing/2014/main" id="{D34A59B1-DCA9-4564-8481-4E06CBBEDBFD}"/>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a:extLst>
            <a:ext uri="{FF2B5EF4-FFF2-40B4-BE49-F238E27FC236}">
              <a16:creationId xmlns:a16="http://schemas.microsoft.com/office/drawing/2014/main" id="{7673AB21-80F3-4F81-B43D-4A89F17C83FC}"/>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a:extLst>
            <a:ext uri="{FF2B5EF4-FFF2-40B4-BE49-F238E27FC236}">
              <a16:creationId xmlns:a16="http://schemas.microsoft.com/office/drawing/2014/main" id="{FA00C4F3-1479-411C-953E-8581CB3A5BC6}"/>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a:extLst>
            <a:ext uri="{FF2B5EF4-FFF2-40B4-BE49-F238E27FC236}">
              <a16:creationId xmlns:a16="http://schemas.microsoft.com/office/drawing/2014/main" id="{A4076B64-481A-4F69-ADE9-DDB133F437F2}"/>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a:extLst>
            <a:ext uri="{FF2B5EF4-FFF2-40B4-BE49-F238E27FC236}">
              <a16:creationId xmlns:a16="http://schemas.microsoft.com/office/drawing/2014/main" id="{32E5175F-DCCC-41DB-80CB-5BE8D4F73B4C}"/>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a:extLst>
            <a:ext uri="{FF2B5EF4-FFF2-40B4-BE49-F238E27FC236}">
              <a16:creationId xmlns:a16="http://schemas.microsoft.com/office/drawing/2014/main" id="{FCBA9CA9-808F-488F-8925-CA6CC768C33A}"/>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a:extLst>
            <a:ext uri="{FF2B5EF4-FFF2-40B4-BE49-F238E27FC236}">
              <a16:creationId xmlns:a16="http://schemas.microsoft.com/office/drawing/2014/main" id="{0C6BDD93-6997-4919-AE20-E27A1ACB0178}"/>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40C6978-132C-4F20-B1E2-8841F66EB8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AD43D2B-95BA-4079-8615-81EA70B805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AFD1D99-5DB9-456F-B9D9-6478EA743C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42DED0F-00D2-404D-8301-2F20AA65EC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6CD0CDB-210E-415B-9B5D-3E1B3A0C7D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1" name="楕円 720">
          <a:extLst>
            <a:ext uri="{FF2B5EF4-FFF2-40B4-BE49-F238E27FC236}">
              <a16:creationId xmlns:a16="http://schemas.microsoft.com/office/drawing/2014/main" id="{DBC8E047-A7C7-4AD3-9AC6-17E7C3603EF8}"/>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2" name="【児童館】&#10;一人当たり面積該当値テキスト">
          <a:extLst>
            <a:ext uri="{FF2B5EF4-FFF2-40B4-BE49-F238E27FC236}">
              <a16:creationId xmlns:a16="http://schemas.microsoft.com/office/drawing/2014/main" id="{1060F1FE-A285-4FBB-88C0-50D4722DB84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3" name="楕円 722">
          <a:extLst>
            <a:ext uri="{FF2B5EF4-FFF2-40B4-BE49-F238E27FC236}">
              <a16:creationId xmlns:a16="http://schemas.microsoft.com/office/drawing/2014/main" id="{4825D70F-AD42-4A2A-95BE-A35C41A6798C}"/>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4" name="直線コネクタ 723">
          <a:extLst>
            <a:ext uri="{FF2B5EF4-FFF2-40B4-BE49-F238E27FC236}">
              <a16:creationId xmlns:a16="http://schemas.microsoft.com/office/drawing/2014/main" id="{F0999898-CBAA-485A-B2EA-8AFE299CDFAB}"/>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5" name="楕円 724">
          <a:extLst>
            <a:ext uri="{FF2B5EF4-FFF2-40B4-BE49-F238E27FC236}">
              <a16:creationId xmlns:a16="http://schemas.microsoft.com/office/drawing/2014/main" id="{11E53F5C-7245-4FBE-9503-79A4F555EC17}"/>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6" name="直線コネクタ 725">
          <a:extLst>
            <a:ext uri="{FF2B5EF4-FFF2-40B4-BE49-F238E27FC236}">
              <a16:creationId xmlns:a16="http://schemas.microsoft.com/office/drawing/2014/main" id="{8D815B32-3C51-4249-9DFB-BBE36394EF8F}"/>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7" name="楕円 726">
          <a:extLst>
            <a:ext uri="{FF2B5EF4-FFF2-40B4-BE49-F238E27FC236}">
              <a16:creationId xmlns:a16="http://schemas.microsoft.com/office/drawing/2014/main" id="{FF42ABD6-5BE0-4027-AA37-DEC55864C945}"/>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8" name="直線コネクタ 727">
          <a:extLst>
            <a:ext uri="{FF2B5EF4-FFF2-40B4-BE49-F238E27FC236}">
              <a16:creationId xmlns:a16="http://schemas.microsoft.com/office/drawing/2014/main" id="{E5B1BAC4-80EC-41D5-97DC-080BAF7D356E}"/>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9" name="楕円 728">
          <a:extLst>
            <a:ext uri="{FF2B5EF4-FFF2-40B4-BE49-F238E27FC236}">
              <a16:creationId xmlns:a16="http://schemas.microsoft.com/office/drawing/2014/main" id="{E560C90B-11FB-4252-98A2-3020338C5A8B}"/>
            </a:ext>
          </a:extLst>
        </xdr:cNvPr>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0" name="直線コネクタ 729">
          <a:extLst>
            <a:ext uri="{FF2B5EF4-FFF2-40B4-BE49-F238E27FC236}">
              <a16:creationId xmlns:a16="http://schemas.microsoft.com/office/drawing/2014/main" id="{59D1D266-08E1-4489-BDB5-0835DBB710B7}"/>
            </a:ext>
          </a:extLst>
        </xdr:cNvPr>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31" name="n_1aveValue【児童館】&#10;一人当たり面積">
          <a:extLst>
            <a:ext uri="{FF2B5EF4-FFF2-40B4-BE49-F238E27FC236}">
              <a16:creationId xmlns:a16="http://schemas.microsoft.com/office/drawing/2014/main" id="{288C3D05-3A11-4E52-A7F8-53199FACD7EB}"/>
            </a:ext>
          </a:extLst>
        </xdr:cNvPr>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32" name="n_2aveValue【児童館】&#10;一人当たり面積">
          <a:extLst>
            <a:ext uri="{FF2B5EF4-FFF2-40B4-BE49-F238E27FC236}">
              <a16:creationId xmlns:a16="http://schemas.microsoft.com/office/drawing/2014/main" id="{BB8FEB66-4680-46BC-8911-159CC4CCEEA2}"/>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3" name="n_3aveValue【児童館】&#10;一人当たり面積">
          <a:extLst>
            <a:ext uri="{FF2B5EF4-FFF2-40B4-BE49-F238E27FC236}">
              <a16:creationId xmlns:a16="http://schemas.microsoft.com/office/drawing/2014/main" id="{475D799C-6C5D-40C8-B815-A69092E0A636}"/>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4" name="n_4aveValue【児童館】&#10;一人当たり面積">
          <a:extLst>
            <a:ext uri="{FF2B5EF4-FFF2-40B4-BE49-F238E27FC236}">
              <a16:creationId xmlns:a16="http://schemas.microsoft.com/office/drawing/2014/main" id="{DA040DC6-EEEB-4814-A05A-A1E45B92903D}"/>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5" name="n_1mainValue【児童館】&#10;一人当たり面積">
          <a:extLst>
            <a:ext uri="{FF2B5EF4-FFF2-40B4-BE49-F238E27FC236}">
              <a16:creationId xmlns:a16="http://schemas.microsoft.com/office/drawing/2014/main" id="{AA53D2D8-61DC-433F-A704-7B036F02AEF5}"/>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6" name="n_2mainValue【児童館】&#10;一人当たり面積">
          <a:extLst>
            <a:ext uri="{FF2B5EF4-FFF2-40B4-BE49-F238E27FC236}">
              <a16:creationId xmlns:a16="http://schemas.microsoft.com/office/drawing/2014/main" id="{F6B42B84-0F11-4573-800F-45CE7EB41274}"/>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7" name="n_3mainValue【児童館】&#10;一人当たり面積">
          <a:extLst>
            <a:ext uri="{FF2B5EF4-FFF2-40B4-BE49-F238E27FC236}">
              <a16:creationId xmlns:a16="http://schemas.microsoft.com/office/drawing/2014/main" id="{46A45E29-D5DC-41C0-AF72-A64822553CD4}"/>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8" name="n_4mainValue【児童館】&#10;一人当たり面積">
          <a:extLst>
            <a:ext uri="{FF2B5EF4-FFF2-40B4-BE49-F238E27FC236}">
              <a16:creationId xmlns:a16="http://schemas.microsoft.com/office/drawing/2014/main" id="{255C012B-B260-4B3F-860B-8BBC142613D4}"/>
            </a:ext>
          </a:extLst>
        </xdr:cNvPr>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1A0BC6D-687C-4BE5-A0AB-43E49A132E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E219DC6-D36E-445A-90E6-1826C5DBE1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A7FE32C-678F-4F68-AA79-213664C756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D5EBF8C-75D5-4525-B0D1-1BB21BAD0A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5C2BEB3-2247-49F6-8D14-DB1D5062AD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6F93979-0304-4CDB-8644-DDF44F465E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C8FF149-CDFB-47E2-AA47-86D3234139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0E43E17-095B-447C-A566-4CFFEB3CDF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2F20ED3-EEBD-4666-9979-D5686AF799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1476DAD0-DBED-427E-811E-BF051A097A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3884A4A-8BCB-41DF-ABED-2A361643B2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77308861-7161-4874-A33E-32A3EC64229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7817C98-A5D4-4FA4-B210-BF97B71D8AC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8951EFB7-4B88-437F-8C00-3ACAD62D85A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62075BC5-3026-4C73-BEE4-90124D0E918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544B521F-F7B0-4950-943D-7A5F914BBC0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9D6F93D3-A5F4-46EE-862A-93E174C3325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FDC2E682-CBA4-498C-9B2A-54FFA063E0D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9E7E6CA2-E3C4-461B-AE60-0400E4E2F44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789F6087-4E4D-4430-8D60-1C9479EBFE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892C3103-A2BF-4EEC-996C-0D71F4D345C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4FEEEFC9-F996-4439-8C6D-62AE415965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a:extLst>
            <a:ext uri="{FF2B5EF4-FFF2-40B4-BE49-F238E27FC236}">
              <a16:creationId xmlns:a16="http://schemas.microsoft.com/office/drawing/2014/main" id="{8DD928AF-A933-4718-AA20-B58410051D55}"/>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a:extLst>
            <a:ext uri="{FF2B5EF4-FFF2-40B4-BE49-F238E27FC236}">
              <a16:creationId xmlns:a16="http://schemas.microsoft.com/office/drawing/2014/main" id="{835E001B-CB2D-4F44-ADA4-D1C25D917A49}"/>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a:extLst>
            <a:ext uri="{FF2B5EF4-FFF2-40B4-BE49-F238E27FC236}">
              <a16:creationId xmlns:a16="http://schemas.microsoft.com/office/drawing/2014/main" id="{CF32D033-A5C5-41D2-B4E4-38B5A0B15E4B}"/>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a:extLst>
            <a:ext uri="{FF2B5EF4-FFF2-40B4-BE49-F238E27FC236}">
              <a16:creationId xmlns:a16="http://schemas.microsoft.com/office/drawing/2014/main" id="{9487D4D8-3F42-49C2-9721-6A3B4DBDF75F}"/>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a:extLst>
            <a:ext uri="{FF2B5EF4-FFF2-40B4-BE49-F238E27FC236}">
              <a16:creationId xmlns:a16="http://schemas.microsoft.com/office/drawing/2014/main" id="{FEB9F255-AA7A-48E5-A4F1-57DD94AC4257}"/>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a:extLst>
            <a:ext uri="{FF2B5EF4-FFF2-40B4-BE49-F238E27FC236}">
              <a16:creationId xmlns:a16="http://schemas.microsoft.com/office/drawing/2014/main" id="{71992747-CB9B-4690-BE15-3129194649B7}"/>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a:extLst>
            <a:ext uri="{FF2B5EF4-FFF2-40B4-BE49-F238E27FC236}">
              <a16:creationId xmlns:a16="http://schemas.microsoft.com/office/drawing/2014/main" id="{360B75AE-FF0C-4B3D-A573-F57801673F5B}"/>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a:extLst>
            <a:ext uri="{FF2B5EF4-FFF2-40B4-BE49-F238E27FC236}">
              <a16:creationId xmlns:a16="http://schemas.microsoft.com/office/drawing/2014/main" id="{7E6F875B-DC76-48A7-BDE8-F97C3E206B24}"/>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a:extLst>
            <a:ext uri="{FF2B5EF4-FFF2-40B4-BE49-F238E27FC236}">
              <a16:creationId xmlns:a16="http://schemas.microsoft.com/office/drawing/2014/main" id="{2DE24161-85F5-4705-9BFA-137E44B3CB6B}"/>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a:extLst>
            <a:ext uri="{FF2B5EF4-FFF2-40B4-BE49-F238E27FC236}">
              <a16:creationId xmlns:a16="http://schemas.microsoft.com/office/drawing/2014/main" id="{9072F90A-F4F2-44C6-A61F-3FA76DACED37}"/>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a:extLst>
            <a:ext uri="{FF2B5EF4-FFF2-40B4-BE49-F238E27FC236}">
              <a16:creationId xmlns:a16="http://schemas.microsoft.com/office/drawing/2014/main" id="{10B845F6-0529-46E7-A277-E52F6953FEC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5F583E3-DDB4-4444-B9A2-A47D48545B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F9C78C0-C076-4DF7-9C94-6F7A812E15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0C184A7-4410-486B-B4F5-FE7790E418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81A413E-7954-4A53-9B32-9741F03E78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60C8530-1F4F-4233-AD7B-9DD218CDB0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119126</xdr:rowOff>
    </xdr:from>
    <xdr:to>
      <xdr:col>85</xdr:col>
      <xdr:colOff>177800</xdr:colOff>
      <xdr:row>104</xdr:row>
      <xdr:rowOff>49276</xdr:rowOff>
    </xdr:to>
    <xdr:sp macro="" textlink="">
      <xdr:nvSpPr>
        <xdr:cNvPr id="777" name="楕円 776">
          <a:extLst>
            <a:ext uri="{FF2B5EF4-FFF2-40B4-BE49-F238E27FC236}">
              <a16:creationId xmlns:a16="http://schemas.microsoft.com/office/drawing/2014/main" id="{CAF4E500-6332-42FF-A221-E3C5EAD5A983}"/>
            </a:ext>
          </a:extLst>
        </xdr:cNvPr>
        <xdr:cNvSpPr/>
      </xdr:nvSpPr>
      <xdr:spPr>
        <a:xfrm>
          <a:off x="16268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97553</xdr:rowOff>
    </xdr:from>
    <xdr:ext cx="405111" cy="259045"/>
    <xdr:sp macro="" textlink="">
      <xdr:nvSpPr>
        <xdr:cNvPr id="778" name="【公民館】&#10;有形固定資産減価償却率該当値テキスト">
          <a:extLst>
            <a:ext uri="{FF2B5EF4-FFF2-40B4-BE49-F238E27FC236}">
              <a16:creationId xmlns:a16="http://schemas.microsoft.com/office/drawing/2014/main" id="{E262DFAC-B40F-4A03-B484-CE70581E64AF}"/>
            </a:ext>
          </a:extLst>
        </xdr:cNvPr>
        <xdr:cNvSpPr txBox="1"/>
      </xdr:nvSpPr>
      <xdr:spPr>
        <a:xfrm>
          <a:off x="16357600"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84837</xdr:rowOff>
    </xdr:from>
    <xdr:to>
      <xdr:col>81</xdr:col>
      <xdr:colOff>101600</xdr:colOff>
      <xdr:row>104</xdr:row>
      <xdr:rowOff>14987</xdr:rowOff>
    </xdr:to>
    <xdr:sp macro="" textlink="">
      <xdr:nvSpPr>
        <xdr:cNvPr id="779" name="楕円 778">
          <a:extLst>
            <a:ext uri="{FF2B5EF4-FFF2-40B4-BE49-F238E27FC236}">
              <a16:creationId xmlns:a16="http://schemas.microsoft.com/office/drawing/2014/main" id="{617489B6-095A-45A4-856B-7A5A366E4383}"/>
            </a:ext>
          </a:extLst>
        </xdr:cNvPr>
        <xdr:cNvSpPr/>
      </xdr:nvSpPr>
      <xdr:spPr>
        <a:xfrm>
          <a:off x="15430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135637</xdr:rowOff>
    </xdr:from>
    <xdr:to>
      <xdr:col>85</xdr:col>
      <xdr:colOff>127000</xdr:colOff>
      <xdr:row>103</xdr:row>
      <xdr:rowOff>169926</xdr:rowOff>
    </xdr:to>
    <xdr:cxnSp macro="">
      <xdr:nvCxnSpPr>
        <xdr:cNvPr id="780" name="直線コネクタ 779">
          <a:extLst>
            <a:ext uri="{FF2B5EF4-FFF2-40B4-BE49-F238E27FC236}">
              <a16:creationId xmlns:a16="http://schemas.microsoft.com/office/drawing/2014/main" id="{A742DAB0-6BED-41D1-93B8-4396E5114A5F}"/>
            </a:ext>
          </a:extLst>
        </xdr:cNvPr>
        <xdr:cNvCxnSpPr/>
      </xdr:nvCxnSpPr>
      <xdr:spPr>
        <a:xfrm>
          <a:off x="15481300" y="1779498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81" name="楕円 780">
          <a:extLst>
            <a:ext uri="{FF2B5EF4-FFF2-40B4-BE49-F238E27FC236}">
              <a16:creationId xmlns:a16="http://schemas.microsoft.com/office/drawing/2014/main" id="{A59C964A-FF9E-46C6-B784-3477E686518C}"/>
            </a:ext>
          </a:extLst>
        </xdr:cNvPr>
        <xdr:cNvSpPr/>
      </xdr:nvSpPr>
      <xdr:spPr>
        <a:xfrm>
          <a:off x="14541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103</xdr:row>
      <xdr:rowOff>135637</xdr:rowOff>
    </xdr:to>
    <xdr:cxnSp macro="">
      <xdr:nvCxnSpPr>
        <xdr:cNvPr id="782" name="直線コネクタ 781">
          <a:extLst>
            <a:ext uri="{FF2B5EF4-FFF2-40B4-BE49-F238E27FC236}">
              <a16:creationId xmlns:a16="http://schemas.microsoft.com/office/drawing/2014/main" id="{726216FB-AAE8-470D-8E67-F55DDA4518DE}"/>
            </a:ext>
          </a:extLst>
        </xdr:cNvPr>
        <xdr:cNvCxnSpPr/>
      </xdr:nvCxnSpPr>
      <xdr:spPr>
        <a:xfrm>
          <a:off x="14592300" y="1775383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164846</xdr:rowOff>
    </xdr:from>
    <xdr:to>
      <xdr:col>72</xdr:col>
      <xdr:colOff>38100</xdr:colOff>
      <xdr:row>103</xdr:row>
      <xdr:rowOff>94996</xdr:rowOff>
    </xdr:to>
    <xdr:sp macro="" textlink="">
      <xdr:nvSpPr>
        <xdr:cNvPr id="783" name="楕円 782">
          <a:extLst>
            <a:ext uri="{FF2B5EF4-FFF2-40B4-BE49-F238E27FC236}">
              <a16:creationId xmlns:a16="http://schemas.microsoft.com/office/drawing/2014/main" id="{48C3BB4F-D52F-45B9-A361-D58D4595FC36}"/>
            </a:ext>
          </a:extLst>
        </xdr:cNvPr>
        <xdr:cNvSpPr/>
      </xdr:nvSpPr>
      <xdr:spPr>
        <a:xfrm>
          <a:off x="1365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44196</xdr:rowOff>
    </xdr:from>
    <xdr:to>
      <xdr:col>76</xdr:col>
      <xdr:colOff>114300</xdr:colOff>
      <xdr:row>103</xdr:row>
      <xdr:rowOff>94487</xdr:rowOff>
    </xdr:to>
    <xdr:cxnSp macro="">
      <xdr:nvCxnSpPr>
        <xdr:cNvPr id="784" name="直線コネクタ 783">
          <a:extLst>
            <a:ext uri="{FF2B5EF4-FFF2-40B4-BE49-F238E27FC236}">
              <a16:creationId xmlns:a16="http://schemas.microsoft.com/office/drawing/2014/main" id="{4956611D-1FB1-42EA-BFC5-A194105BB210}"/>
            </a:ext>
          </a:extLst>
        </xdr:cNvPr>
        <xdr:cNvCxnSpPr/>
      </xdr:nvCxnSpPr>
      <xdr:spPr>
        <a:xfrm>
          <a:off x="13703300" y="177035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121413</xdr:rowOff>
    </xdr:from>
    <xdr:to>
      <xdr:col>67</xdr:col>
      <xdr:colOff>101600</xdr:colOff>
      <xdr:row>103</xdr:row>
      <xdr:rowOff>51563</xdr:rowOff>
    </xdr:to>
    <xdr:sp macro="" textlink="">
      <xdr:nvSpPr>
        <xdr:cNvPr id="785" name="楕円 784">
          <a:extLst>
            <a:ext uri="{FF2B5EF4-FFF2-40B4-BE49-F238E27FC236}">
              <a16:creationId xmlns:a16="http://schemas.microsoft.com/office/drawing/2014/main" id="{36457071-0FFE-40DA-8BDE-7460D7FB1E8C}"/>
            </a:ext>
          </a:extLst>
        </xdr:cNvPr>
        <xdr:cNvSpPr/>
      </xdr:nvSpPr>
      <xdr:spPr>
        <a:xfrm>
          <a:off x="12763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763</xdr:rowOff>
    </xdr:from>
    <xdr:to>
      <xdr:col>71</xdr:col>
      <xdr:colOff>177800</xdr:colOff>
      <xdr:row>103</xdr:row>
      <xdr:rowOff>44196</xdr:rowOff>
    </xdr:to>
    <xdr:cxnSp macro="">
      <xdr:nvCxnSpPr>
        <xdr:cNvPr id="786" name="直線コネクタ 785">
          <a:extLst>
            <a:ext uri="{FF2B5EF4-FFF2-40B4-BE49-F238E27FC236}">
              <a16:creationId xmlns:a16="http://schemas.microsoft.com/office/drawing/2014/main" id="{D082AB6E-7107-4FF1-9E83-97D846F7E5F7}"/>
            </a:ext>
          </a:extLst>
        </xdr:cNvPr>
        <xdr:cNvCxnSpPr/>
      </xdr:nvCxnSpPr>
      <xdr:spPr>
        <a:xfrm>
          <a:off x="12814300" y="176601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a:extLst>
            <a:ext uri="{FF2B5EF4-FFF2-40B4-BE49-F238E27FC236}">
              <a16:creationId xmlns:a16="http://schemas.microsoft.com/office/drawing/2014/main" id="{3B733507-5219-49BA-A8BE-DC60FFBC4813}"/>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a:extLst>
            <a:ext uri="{FF2B5EF4-FFF2-40B4-BE49-F238E27FC236}">
              <a16:creationId xmlns:a16="http://schemas.microsoft.com/office/drawing/2014/main" id="{AB07FC7A-F24A-471B-AB79-684469BD9BAD}"/>
            </a:ext>
          </a:extLst>
        </xdr:cNvPr>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a:extLst>
            <a:ext uri="{FF2B5EF4-FFF2-40B4-BE49-F238E27FC236}">
              <a16:creationId xmlns:a16="http://schemas.microsoft.com/office/drawing/2014/main" id="{D80ECB6E-9D75-4D4C-9EC8-E95340D1A897}"/>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a:extLst>
            <a:ext uri="{FF2B5EF4-FFF2-40B4-BE49-F238E27FC236}">
              <a16:creationId xmlns:a16="http://schemas.microsoft.com/office/drawing/2014/main" id="{67B1E76C-071D-4891-A883-884A7C0E4E45}"/>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6114</xdr:rowOff>
    </xdr:from>
    <xdr:ext cx="405111" cy="259045"/>
    <xdr:sp macro="" textlink="">
      <xdr:nvSpPr>
        <xdr:cNvPr id="791" name="n_1mainValue【公民館】&#10;有形固定資産減価償却率">
          <a:extLst>
            <a:ext uri="{FF2B5EF4-FFF2-40B4-BE49-F238E27FC236}">
              <a16:creationId xmlns:a16="http://schemas.microsoft.com/office/drawing/2014/main" id="{47DD3129-0F83-4685-B670-E448202EB476}"/>
            </a:ext>
          </a:extLst>
        </xdr:cNvPr>
        <xdr:cNvSpPr txBox="1"/>
      </xdr:nvSpPr>
      <xdr:spPr>
        <a:xfrm>
          <a:off x="152660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792" name="n_2mainValue【公民館】&#10;有形固定資産減価償却率">
          <a:extLst>
            <a:ext uri="{FF2B5EF4-FFF2-40B4-BE49-F238E27FC236}">
              <a16:creationId xmlns:a16="http://schemas.microsoft.com/office/drawing/2014/main" id="{B082930D-1D1C-4D3F-B826-68CBB9B29096}"/>
            </a:ext>
          </a:extLst>
        </xdr:cNvPr>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86123</xdr:rowOff>
    </xdr:from>
    <xdr:ext cx="405111" cy="259045"/>
    <xdr:sp macro="" textlink="">
      <xdr:nvSpPr>
        <xdr:cNvPr id="793" name="n_3mainValue【公民館】&#10;有形固定資産減価償却率">
          <a:extLst>
            <a:ext uri="{FF2B5EF4-FFF2-40B4-BE49-F238E27FC236}">
              <a16:creationId xmlns:a16="http://schemas.microsoft.com/office/drawing/2014/main" id="{73E44A7C-66B8-4CC2-8712-40F95CA5319C}"/>
            </a:ext>
          </a:extLst>
        </xdr:cNvPr>
        <xdr:cNvSpPr txBox="1"/>
      </xdr:nvSpPr>
      <xdr:spPr>
        <a:xfrm>
          <a:off x="13500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42690</xdr:rowOff>
    </xdr:from>
    <xdr:ext cx="405111" cy="259045"/>
    <xdr:sp macro="" textlink="">
      <xdr:nvSpPr>
        <xdr:cNvPr id="794" name="n_4mainValue【公民館】&#10;有形固定資産減価償却率">
          <a:extLst>
            <a:ext uri="{FF2B5EF4-FFF2-40B4-BE49-F238E27FC236}">
              <a16:creationId xmlns:a16="http://schemas.microsoft.com/office/drawing/2014/main" id="{F8F53AE6-AF5D-4CFE-930F-D4CE9C181E23}"/>
            </a:ext>
          </a:extLst>
        </xdr:cNvPr>
        <xdr:cNvSpPr txBox="1"/>
      </xdr:nvSpPr>
      <xdr:spPr>
        <a:xfrm>
          <a:off x="12611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F91B719-E610-4594-956E-591C87456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F13B0499-76DC-4425-A505-6A8E01C6CA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AD7DA2C6-8C9D-443D-9D80-C659D7C9B3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E87C4277-9FF1-4013-B235-E35FDC944C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C5AC8909-C18D-4B49-8866-0DA10CC560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461B00F3-6F5F-4E75-8736-CF3051FFA4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8B2B905-9C6C-4EB2-A288-DA67708677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DC318B47-5FDE-4531-8D96-BD81B168B4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2767853E-DFE0-4533-8826-42ED4B6377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B7872EC5-5F9F-47C2-B8B2-C4A74A41FC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AA0EDA7E-A88E-42AD-8C9D-44002C7702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80DA853B-10F0-4583-A1B0-D55D5769DD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3A9FEB5C-294B-48B0-9670-EE499ED13E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5F7FA883-7518-4C74-B2F4-16D8090BB26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8DF6DC5A-3434-480D-A533-19D91F3405E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E0B02E62-AD75-4B6F-8C01-D9F608757FC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9E74F626-18E7-4609-BD25-0E4D5FB687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3F8945B4-3ACD-480C-B273-41C34CC720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D3417106-AE32-4CCD-B26E-ED6DD99049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BC853DDF-8769-4A7B-92EF-B18140F0387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45C87D1B-DD50-435D-BFB7-785701A84D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B60743D2-177E-4631-93E4-97B8DB699E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B3ADE57C-D9F3-4D90-81E2-1BAD493A43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a:extLst>
            <a:ext uri="{FF2B5EF4-FFF2-40B4-BE49-F238E27FC236}">
              <a16:creationId xmlns:a16="http://schemas.microsoft.com/office/drawing/2014/main" id="{1AF6CC90-232E-47E3-B5CF-5F72F15B8C09}"/>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a:extLst>
            <a:ext uri="{FF2B5EF4-FFF2-40B4-BE49-F238E27FC236}">
              <a16:creationId xmlns:a16="http://schemas.microsoft.com/office/drawing/2014/main" id="{9B6CD147-F3A1-4317-8F0E-CB89E513E4A3}"/>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a:extLst>
            <a:ext uri="{FF2B5EF4-FFF2-40B4-BE49-F238E27FC236}">
              <a16:creationId xmlns:a16="http://schemas.microsoft.com/office/drawing/2014/main" id="{D4B4A539-E6A1-4AE4-880B-929337774782}"/>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213CA44B-CEC3-4D53-9A18-AF16B1148CEE}"/>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C7233C39-6AA0-4E84-BA17-E46A11FF0979}"/>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a:extLst>
            <a:ext uri="{FF2B5EF4-FFF2-40B4-BE49-F238E27FC236}">
              <a16:creationId xmlns:a16="http://schemas.microsoft.com/office/drawing/2014/main" id="{B2A3B129-2091-4AF0-A988-AA25CA2FD2B9}"/>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a:extLst>
            <a:ext uri="{FF2B5EF4-FFF2-40B4-BE49-F238E27FC236}">
              <a16:creationId xmlns:a16="http://schemas.microsoft.com/office/drawing/2014/main" id="{9323B2CE-AE44-4E01-B51A-F2B046193F21}"/>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a:extLst>
            <a:ext uri="{FF2B5EF4-FFF2-40B4-BE49-F238E27FC236}">
              <a16:creationId xmlns:a16="http://schemas.microsoft.com/office/drawing/2014/main" id="{7876B355-31B4-4177-9B5C-A0C4BF3B5836}"/>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6D5A897A-D8D6-41D9-8E05-C528926E1E0A}"/>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a:extLst>
            <a:ext uri="{FF2B5EF4-FFF2-40B4-BE49-F238E27FC236}">
              <a16:creationId xmlns:a16="http://schemas.microsoft.com/office/drawing/2014/main" id="{2B6C31DD-1DC5-41F2-9F79-B7BA39E1FF92}"/>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a:extLst>
            <a:ext uri="{FF2B5EF4-FFF2-40B4-BE49-F238E27FC236}">
              <a16:creationId xmlns:a16="http://schemas.microsoft.com/office/drawing/2014/main" id="{D61849E8-0E70-45CA-B07C-D8A51FA346FB}"/>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B18642A-199B-4B15-B4CA-660BDF7D3C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D9082B2-A1C0-472D-BA56-0FF81FBB0D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97B93A5-AB75-4D69-B33E-7F679ABE01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7AC0C2E-DBFE-4A8B-BA71-53CD094113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ADEC7BB-476B-4C4D-82E5-8ADC472CCF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4" name="楕円 833">
          <a:extLst>
            <a:ext uri="{FF2B5EF4-FFF2-40B4-BE49-F238E27FC236}">
              <a16:creationId xmlns:a16="http://schemas.microsoft.com/office/drawing/2014/main" id="{DE55B9CB-93D0-482B-97DE-7EBA8D43E1F3}"/>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5" name="【公民館】&#10;一人当たり面積該当値テキスト">
          <a:extLst>
            <a:ext uri="{FF2B5EF4-FFF2-40B4-BE49-F238E27FC236}">
              <a16:creationId xmlns:a16="http://schemas.microsoft.com/office/drawing/2014/main" id="{7ACDFB46-E896-47C8-9A81-BB09E691EA95}"/>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6" name="楕円 835">
          <a:extLst>
            <a:ext uri="{FF2B5EF4-FFF2-40B4-BE49-F238E27FC236}">
              <a16:creationId xmlns:a16="http://schemas.microsoft.com/office/drawing/2014/main" id="{1CD13C80-219D-44FF-B92C-8D5EBDA2F81F}"/>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37" name="直線コネクタ 836">
          <a:extLst>
            <a:ext uri="{FF2B5EF4-FFF2-40B4-BE49-F238E27FC236}">
              <a16:creationId xmlns:a16="http://schemas.microsoft.com/office/drawing/2014/main" id="{CC398505-5856-428E-A18D-3ED782190A20}"/>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8" name="楕円 837">
          <a:extLst>
            <a:ext uri="{FF2B5EF4-FFF2-40B4-BE49-F238E27FC236}">
              <a16:creationId xmlns:a16="http://schemas.microsoft.com/office/drawing/2014/main" id="{4A9F63B7-1FBC-485B-9C2E-1175734EAD89}"/>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9" name="直線コネクタ 838">
          <a:extLst>
            <a:ext uri="{FF2B5EF4-FFF2-40B4-BE49-F238E27FC236}">
              <a16:creationId xmlns:a16="http://schemas.microsoft.com/office/drawing/2014/main" id="{BBFA4D51-F410-4B52-9EA5-BDEC9C4D23BB}"/>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40" name="楕円 839">
          <a:extLst>
            <a:ext uri="{FF2B5EF4-FFF2-40B4-BE49-F238E27FC236}">
              <a16:creationId xmlns:a16="http://schemas.microsoft.com/office/drawing/2014/main" id="{92D3EACD-E157-4168-A954-3E8E14D60397}"/>
            </a:ext>
          </a:extLst>
        </xdr:cNvPr>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19050</xdr:rowOff>
    </xdr:to>
    <xdr:cxnSp macro="">
      <xdr:nvCxnSpPr>
        <xdr:cNvPr id="841" name="直線コネクタ 840">
          <a:extLst>
            <a:ext uri="{FF2B5EF4-FFF2-40B4-BE49-F238E27FC236}">
              <a16:creationId xmlns:a16="http://schemas.microsoft.com/office/drawing/2014/main" id="{7F46CD21-ECDC-4261-AD01-D88A3AD746DD}"/>
            </a:ext>
          </a:extLst>
        </xdr:cNvPr>
        <xdr:cNvCxnSpPr/>
      </xdr:nvCxnSpPr>
      <xdr:spPr>
        <a:xfrm>
          <a:off x="19545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842" name="楕円 841">
          <a:extLst>
            <a:ext uri="{FF2B5EF4-FFF2-40B4-BE49-F238E27FC236}">
              <a16:creationId xmlns:a16="http://schemas.microsoft.com/office/drawing/2014/main" id="{99228329-B43C-4D04-898E-3E36716C14A4}"/>
            </a:ext>
          </a:extLst>
        </xdr:cNvPr>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11430</xdr:rowOff>
    </xdr:to>
    <xdr:cxnSp macro="">
      <xdr:nvCxnSpPr>
        <xdr:cNvPr id="843" name="直線コネクタ 842">
          <a:extLst>
            <a:ext uri="{FF2B5EF4-FFF2-40B4-BE49-F238E27FC236}">
              <a16:creationId xmlns:a16="http://schemas.microsoft.com/office/drawing/2014/main" id="{CFB27AB2-BACE-4BBB-95F3-E99F13BB23C5}"/>
            </a:ext>
          </a:extLst>
        </xdr:cNvPr>
        <xdr:cNvCxnSpPr/>
      </xdr:nvCxnSpPr>
      <xdr:spPr>
        <a:xfrm>
          <a:off x="18656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a:extLst>
            <a:ext uri="{FF2B5EF4-FFF2-40B4-BE49-F238E27FC236}">
              <a16:creationId xmlns:a16="http://schemas.microsoft.com/office/drawing/2014/main" id="{7EEB1790-6570-490B-8DB8-C54001331411}"/>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a:extLst>
            <a:ext uri="{FF2B5EF4-FFF2-40B4-BE49-F238E27FC236}">
              <a16:creationId xmlns:a16="http://schemas.microsoft.com/office/drawing/2014/main" id="{CE1F2DC2-72E0-42F1-9CE6-348CD99CB79F}"/>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a:extLst>
            <a:ext uri="{FF2B5EF4-FFF2-40B4-BE49-F238E27FC236}">
              <a16:creationId xmlns:a16="http://schemas.microsoft.com/office/drawing/2014/main" id="{4E3FEDF2-9E88-4AD9-AF7C-EB85B46294AD}"/>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7" name="n_4aveValue【公民館】&#10;一人当たり面積">
          <a:extLst>
            <a:ext uri="{FF2B5EF4-FFF2-40B4-BE49-F238E27FC236}">
              <a16:creationId xmlns:a16="http://schemas.microsoft.com/office/drawing/2014/main" id="{596B732E-FDEF-484C-835C-9A53CAD25F43}"/>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8" name="n_1mainValue【公民館】&#10;一人当たり面積">
          <a:extLst>
            <a:ext uri="{FF2B5EF4-FFF2-40B4-BE49-F238E27FC236}">
              <a16:creationId xmlns:a16="http://schemas.microsoft.com/office/drawing/2014/main" id="{766B3803-33B0-4AB9-BE51-DF2210A14805}"/>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9" name="n_2mainValue【公民館】&#10;一人当たり面積">
          <a:extLst>
            <a:ext uri="{FF2B5EF4-FFF2-40B4-BE49-F238E27FC236}">
              <a16:creationId xmlns:a16="http://schemas.microsoft.com/office/drawing/2014/main" id="{BB087C4C-198A-4A64-A82B-F986E075558A}"/>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50" name="n_3mainValue【公民館】&#10;一人当たり面積">
          <a:extLst>
            <a:ext uri="{FF2B5EF4-FFF2-40B4-BE49-F238E27FC236}">
              <a16:creationId xmlns:a16="http://schemas.microsoft.com/office/drawing/2014/main" id="{3178DB1F-3A8F-46EB-8120-BBDFEC87F968}"/>
            </a:ext>
          </a:extLst>
        </xdr:cNvPr>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851" name="n_4mainValue【公民館】&#10;一人当たり面積">
          <a:extLst>
            <a:ext uri="{FF2B5EF4-FFF2-40B4-BE49-F238E27FC236}">
              <a16:creationId xmlns:a16="http://schemas.microsoft.com/office/drawing/2014/main" id="{DFBB6470-F323-44DF-9498-0F1D700E001D}"/>
            </a:ext>
          </a:extLst>
        </xdr:cNvPr>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4C36CC51-7C69-4E75-9524-436FC6B3D1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152E7AF9-2F6A-43EF-884E-3899805B2E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6323802-A30E-4C06-AF45-5718AC65B5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C50C0B-0E9F-4242-8573-0B36A7DCFF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82C94E-F604-4789-9095-84F29B30D9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2CABF7-C384-4307-BEBF-FCC0344A6E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A6423D-ACC0-403A-8694-7A18A7B2A5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74D042-EC7E-4A8D-8AD8-216595A423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73EFE4-15E2-4B6F-BD85-1D1ADFFE18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94A6AE-A82B-46E4-971C-61CCCFB6FF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B3E0B5-7637-4300-9FE6-466452326B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EB450B-16AE-4736-A917-8291845472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D89A83-AD6E-4885-B6C1-0BACA78AFD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2D7E7E-280A-47E9-B749-6EB5AF5F3A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1042BE-A993-45D5-AB02-957494DD19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54A7A6-7C04-4BC5-B57B-C201192CFD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F186B1-6059-4887-B431-439AE1091F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24D70F-36B3-4DE7-92E4-B95E5A1166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A820C3-D0DD-4807-A75D-137751F495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E9D547-CC48-4023-A06F-B7D1624762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07F279-48B7-4106-BC81-2986F4FB52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002351-5AF8-4441-AD2B-BB130A1AE2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65BC74-0C7B-4EB8-BA87-0AE91283A8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177343-14A0-4014-BE57-E40005F8B1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481DF7-5EED-4DAC-BD6B-51DFE8FD1B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7E6863-C891-4C9F-BCFE-1A66265B6B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D8699F-9DF6-46D0-8B10-B81FFD12AD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975862-8AFA-4BAC-B268-AC3DE2DA4D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6F866A-91EA-4DAA-B1FF-797BF5EF02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6D602A-F342-4DA3-99FB-6D62CFDC12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EC4862-599D-4AE2-8412-4D8530B253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A79CE4-E683-4CC6-9DCA-63D0E56A97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6806D0-58EB-4E2B-891D-28584E072E9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24F4F6-F57C-4CA7-9C1D-09729FC006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073613-ADA4-48DC-B43B-618C8E1D57A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05F1A8-CD33-4B4B-9617-588D0DA387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45AD19-1ACD-4E32-9AA0-B8ED21E3DC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60583-84F1-4534-AB74-2D89A522D6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5589A6-07BC-45E6-86C1-0EC29F9875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13601D-220E-467D-80D3-FA47D43F07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440D72-BEAD-464E-9E42-D0D84995BE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B0C0DA-68D6-4851-9DBD-1FEE6DCABB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73869C-D037-4B91-BCE6-A1C699F68E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B43A6A-668E-49E1-8D12-3784A1A3DC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B384D08-C3BD-42DC-A62A-C1C7A2836B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DBF88C-446E-4120-9D3D-0D679E16813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65B2815-C8BA-4705-BD26-1B53D16CB9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E49E00-FD88-4F10-9F96-E38B75E1639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E6ABC7-AADB-4D9D-89F3-8A836D72AE2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0557B5-59F9-4CB7-867D-3BDE1994318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7779E9-AF02-4C02-9714-F6B92AE85D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06A265-9C4C-4948-836D-23E5B9FA60A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9D30033-2A8F-4F48-9E7F-7C718880B3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6FD8B6-0156-4853-99B6-DECCD0F8E06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0EBAA89-CBD5-4C93-AFE6-CE7967B8A1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D8E843-8B03-4FF5-95ED-1B0DFA1C8FD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492DAC6-C895-42C0-8D9E-BB718753D5E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F162C9-1046-48DE-8FBD-578E117BB9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8B396CA-3D01-4595-B59F-30E7CE40DF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C8B307EA-EE32-4D34-A737-97CC62F6F227}"/>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80DABAF3-F304-47E0-BA28-85C8A0332DC4}"/>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62F4558C-B5E3-45EB-A6D9-8D32F33B2595}"/>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4B7B9058-4F36-4B7C-A320-765DB8A81B4E}"/>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BDA6A7FD-F8ED-4189-8ED5-4DA7590B3F8A}"/>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646B97D7-F1C1-45E2-A210-4247894AB0FE}"/>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B9F945AC-96FE-435B-8938-8EB7BD658AB8}"/>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2E2E8431-4140-40B3-B4B2-59D702B6030B}"/>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5951C961-93C0-4EC6-BCE5-D89E5DC209D1}"/>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3607447A-D0CF-412B-B779-FE5837626B4A}"/>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7E9CE91-2F31-49B6-85CD-A3C06B2BE3AA}"/>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1305A5-3402-4927-BE48-41147A2D82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FAB999-7CC0-48DA-9DFF-8AA7B4DCC6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45FC56-6FD0-4743-A872-C255F075A2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A870D8-D57B-45F8-97E2-3F23AE9E8C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87D056-F7F7-42E7-BCA1-10EFCBF4AB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a:extLst>
            <a:ext uri="{FF2B5EF4-FFF2-40B4-BE49-F238E27FC236}">
              <a16:creationId xmlns:a16="http://schemas.microsoft.com/office/drawing/2014/main" id="{C96036AC-75CC-4EAE-9153-3D97904637AE}"/>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3D9A5163-1B1C-4631-AE2D-0B170624863C}"/>
            </a:ext>
          </a:extLst>
        </xdr:cNvPr>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2380395D-3DBD-444D-B702-719F7AD566FA}"/>
            </a:ext>
          </a:extLst>
        </xdr:cNvPr>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7" name="直線コネクタ 76">
          <a:extLst>
            <a:ext uri="{FF2B5EF4-FFF2-40B4-BE49-F238E27FC236}">
              <a16:creationId xmlns:a16="http://schemas.microsoft.com/office/drawing/2014/main" id="{1CB76589-B322-47D7-A67D-79C23F5C7AFF}"/>
            </a:ext>
          </a:extLst>
        </xdr:cNvPr>
        <xdr:cNvCxnSpPr/>
      </xdr:nvCxnSpPr>
      <xdr:spPr>
        <a:xfrm>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a:extLst>
            <a:ext uri="{FF2B5EF4-FFF2-40B4-BE49-F238E27FC236}">
              <a16:creationId xmlns:a16="http://schemas.microsoft.com/office/drawing/2014/main" id="{5115735D-2FE0-435C-BC83-0362A0335D26}"/>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D20A400B-664E-48DF-AA88-6C5336971A43}"/>
            </a:ext>
          </a:extLst>
        </xdr:cNvPr>
        <xdr:cNvCxnSpPr/>
      </xdr:nvCxnSpPr>
      <xdr:spPr>
        <a:xfrm>
          <a:off x="2908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98088351-5805-457E-BD8B-BDA9A1E03EEB}"/>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id="{62DC1978-D6A9-4D9D-997B-0E243E8B44A2}"/>
            </a:ext>
          </a:extLst>
        </xdr:cNvPr>
        <xdr:cNvCxnSpPr/>
      </xdr:nvCxnSpPr>
      <xdr:spPr>
        <a:xfrm>
          <a:off x="2019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a:extLst>
            <a:ext uri="{FF2B5EF4-FFF2-40B4-BE49-F238E27FC236}">
              <a16:creationId xmlns:a16="http://schemas.microsoft.com/office/drawing/2014/main" id="{8ECFB189-5E03-4FAF-8FC9-D13E6F94FC99}"/>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99060</xdr:rowOff>
    </xdr:to>
    <xdr:cxnSp macro="">
      <xdr:nvCxnSpPr>
        <xdr:cNvPr id="83" name="直線コネクタ 82">
          <a:extLst>
            <a:ext uri="{FF2B5EF4-FFF2-40B4-BE49-F238E27FC236}">
              <a16:creationId xmlns:a16="http://schemas.microsoft.com/office/drawing/2014/main" id="{A1A56D34-6944-4EAA-9301-261CDC9F5ABF}"/>
            </a:ext>
          </a:extLst>
        </xdr:cNvPr>
        <xdr:cNvCxnSpPr/>
      </xdr:nvCxnSpPr>
      <xdr:spPr>
        <a:xfrm>
          <a:off x="1130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303F7880-1E77-4251-BE80-53E796EB64EB}"/>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D19A5036-EA3F-4C2B-A916-742A1025161C}"/>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9700183D-49F3-4427-9EFC-7DD751D1622A}"/>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3AD6FF09-F660-4128-BE55-91FBF0E3C771}"/>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3C803531-C1DC-41B7-96A9-A0BE78CD576A}"/>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9DDD2E2C-97AD-4E6A-A36A-382DE67FF065}"/>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E5EA75D2-5BCD-4B5C-B738-FE17ACB39862}"/>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40DFE19A-B77B-4B36-A636-8828A55657DA}"/>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F5979C7-C3F8-445B-B55D-9C3BCB4939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BA96FC-25DF-479A-8582-4A97B79235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7F511F7-71DC-4DD3-941E-618E7501A8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FA767A3-7467-43C4-8BA1-7B42787E2E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4C3A804-D3CF-423D-A1AD-20C6CEDCC9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A1FEAA-C52D-4A34-BFA2-ACF637BC39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03E82EF-BCA2-4F5C-A4D7-6DB0E564E3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F32EEA-B94D-4629-B013-B99B792A77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15B8FC-620A-4065-A006-06EE526F0A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BCC35D-0A0B-40AC-8599-A012BA534B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8225131-450F-4AB2-B1B2-220E74DE60E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A41F97B-678B-4ED0-8F6F-1310755D200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10C3CC7-45B4-4B4A-9017-72F4877D648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4120303-B3F9-475F-992B-6DD0A6891BB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189647D-432F-48AA-9BE9-A027CA13981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E1EB7A3-F56C-4397-8ADE-3F2730C79FF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CF69D17-75E7-427B-80A9-9D465092058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EEDAAF7-43E2-480D-8F11-D0B185E4956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24096A0-545D-4895-9FAD-9C604B82D0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2B00683-237B-4F45-9C4B-BF6E4E6A48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F8C659A-EB48-430F-96E0-4DC960AAED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7DE5C83C-FF0E-4667-82AA-A3DE5EAD4C91}"/>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35B1B99D-048B-459E-AA3C-B7DFA04EB537}"/>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78118E74-E97B-4034-AFA3-8AA3028AB30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2101DAC0-6E37-4816-B031-A685F5473A27}"/>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9B2F9ABE-CA79-4321-9A59-4EDF9B22E441}"/>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665A1B95-2847-41D1-882C-A390AF9F3CB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A67E1574-EBDC-437C-8A67-CCF7F8D5477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5CCF5DCD-987F-4CE1-AC46-DF5434498891}"/>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4FBB9DC5-01D9-471C-A9C7-E92E7DA2781E}"/>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7E363839-3B9C-4AEC-B974-16EC63EC8A39}"/>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B25DA155-5E98-4D73-815E-4B42084CCEB7}"/>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0F8262-1BB2-4C5C-B1EF-4E48D4FDE7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830462-C65A-49FC-B061-5500BB088C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13D17F-FD82-4181-82F1-1AA7062640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45D60B-B948-4651-80C0-764A23E26E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BDCDF6-0F86-45A3-A833-DABDD585DE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94861EF3-AD2F-4D6B-8965-98B5D5D4CA4E}"/>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FC4CDF91-94D2-4859-A02D-DE495C44B7A1}"/>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a:extLst>
            <a:ext uri="{FF2B5EF4-FFF2-40B4-BE49-F238E27FC236}">
              <a16:creationId xmlns:a16="http://schemas.microsoft.com/office/drawing/2014/main" id="{CE98BE59-C4AB-483A-9F45-42F492E979F2}"/>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a:extLst>
            <a:ext uri="{FF2B5EF4-FFF2-40B4-BE49-F238E27FC236}">
              <a16:creationId xmlns:a16="http://schemas.microsoft.com/office/drawing/2014/main" id="{12696152-8E2A-4823-9733-CB44CC5B52E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a:extLst>
            <a:ext uri="{FF2B5EF4-FFF2-40B4-BE49-F238E27FC236}">
              <a16:creationId xmlns:a16="http://schemas.microsoft.com/office/drawing/2014/main" id="{42F4C341-FD6E-4D16-8204-20778AFBDDDD}"/>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a:extLst>
            <a:ext uri="{FF2B5EF4-FFF2-40B4-BE49-F238E27FC236}">
              <a16:creationId xmlns:a16="http://schemas.microsoft.com/office/drawing/2014/main" id="{FCB3C120-5D0E-4B94-8208-0893A43A21D1}"/>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a:extLst>
            <a:ext uri="{FF2B5EF4-FFF2-40B4-BE49-F238E27FC236}">
              <a16:creationId xmlns:a16="http://schemas.microsoft.com/office/drawing/2014/main" id="{675A6DC2-5F0B-4B15-8293-14CC7929C234}"/>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a:extLst>
            <a:ext uri="{FF2B5EF4-FFF2-40B4-BE49-F238E27FC236}">
              <a16:creationId xmlns:a16="http://schemas.microsoft.com/office/drawing/2014/main" id="{23467985-1800-4F21-BC56-B13DADD8DA9B}"/>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a:extLst>
            <a:ext uri="{FF2B5EF4-FFF2-40B4-BE49-F238E27FC236}">
              <a16:creationId xmlns:a16="http://schemas.microsoft.com/office/drawing/2014/main" id="{5D32682A-2C59-4042-B5F5-6951707F0379}"/>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8" name="直線コネクタ 137">
          <a:extLst>
            <a:ext uri="{FF2B5EF4-FFF2-40B4-BE49-F238E27FC236}">
              <a16:creationId xmlns:a16="http://schemas.microsoft.com/office/drawing/2014/main" id="{CDD730C6-2FD7-4A0F-B0B8-5AA2E2EE3B10}"/>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033C857B-6091-47EA-A377-157314548713}"/>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a:extLst>
            <a:ext uri="{FF2B5EF4-FFF2-40B4-BE49-F238E27FC236}">
              <a16:creationId xmlns:a16="http://schemas.microsoft.com/office/drawing/2014/main" id="{E4559CBE-C698-4739-AB02-E882317DC3F3}"/>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a:extLst>
            <a:ext uri="{FF2B5EF4-FFF2-40B4-BE49-F238E27FC236}">
              <a16:creationId xmlns:a16="http://schemas.microsoft.com/office/drawing/2014/main" id="{B60ED7B2-1990-4A28-A610-DD1094DAE4DF}"/>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a:extLst>
            <a:ext uri="{FF2B5EF4-FFF2-40B4-BE49-F238E27FC236}">
              <a16:creationId xmlns:a16="http://schemas.microsoft.com/office/drawing/2014/main" id="{8558646C-6D55-463E-87E2-3D36F60BC486}"/>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a:extLst>
            <a:ext uri="{FF2B5EF4-FFF2-40B4-BE49-F238E27FC236}">
              <a16:creationId xmlns:a16="http://schemas.microsoft.com/office/drawing/2014/main" id="{C566E11B-8F9F-465B-B654-F28AE6C65301}"/>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a:extLst>
            <a:ext uri="{FF2B5EF4-FFF2-40B4-BE49-F238E27FC236}">
              <a16:creationId xmlns:a16="http://schemas.microsoft.com/office/drawing/2014/main" id="{1D14A1DF-618C-465F-9232-A9A087112811}"/>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a:extLst>
            <a:ext uri="{FF2B5EF4-FFF2-40B4-BE49-F238E27FC236}">
              <a16:creationId xmlns:a16="http://schemas.microsoft.com/office/drawing/2014/main" id="{F1A48DAB-FEAF-4793-A499-E8787C35775F}"/>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a:extLst>
            <a:ext uri="{FF2B5EF4-FFF2-40B4-BE49-F238E27FC236}">
              <a16:creationId xmlns:a16="http://schemas.microsoft.com/office/drawing/2014/main" id="{F23E9CAD-6947-4760-9137-C5AC20D2D5F9}"/>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1011ADD-D8A5-43E0-9189-704D1FD52B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DE43388-2382-4A5A-A328-2FFE40F8CC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7BE673F-81E9-4443-B382-B9F440052B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7A8E315-67CD-47EA-8563-F06EC8E9A8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9444110-A09C-47CC-8AD8-1BAFEDFCFC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4344F20-0489-4E2C-8800-50A531FCDA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3F2D543-63D8-45E6-AC4A-B3C26CFDF7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9D55806-F60A-4AB7-8934-F4ED196D4F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BF7783-A1A7-450A-8ADD-F6AE17276C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4F01965-6D92-4CAC-B6FC-21F9B796FC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A7E66CD-D675-4174-A075-28ED624A42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E126B3B-1211-48AE-B6CA-7A50681B3B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47628AD-B5FB-4402-87AA-96AF4A3A19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66721F2-9805-45E5-8ABA-124621397D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94B78CB-E15E-43A6-8848-1624DA2F3C7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51DDEA3-5A30-4B28-91A2-996CFEB5579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A8AFF63-EFBB-4FDB-BEBF-449FB708633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D685742-50DD-4703-9243-F06EA4DD43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555143B-E1DB-4415-ADCA-98672451BE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FAEDC74-258B-4726-999D-CAE2FAA5BB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E275877-3394-4D43-A53C-EFA58BB3725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287245E-351C-4B72-8A1D-F15D483A00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7DB5338-AE62-4897-8702-E3149170CF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A156130-94D3-41F7-9877-FF9AC3ACF6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993261C-D972-4899-9002-F249F065C94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E9975BAD-7306-4C2F-A054-C971AAB73AA9}"/>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990ADCE3-763E-4181-B15F-193B945D88EF}"/>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9C92DD5-F344-4A01-89C4-6CBDB78DCDF8}"/>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A2A39135-A179-49F9-91D0-09D95AB99195}"/>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45E2A12-A2D0-4758-9389-9DB9D0771975}"/>
            </a:ext>
          </a:extLst>
        </xdr:cNvPr>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4F428144-06BD-4E22-AA34-5CE1F0286F09}"/>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BC02C3EC-D986-4772-B98A-74C3C89ACC36}"/>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0E6CCCF0-7FD8-4C6A-9D49-085727B758FC}"/>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4B7A0D2B-0FD8-432C-ABAD-10CFD0E76634}"/>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F68631D7-CC07-4134-8E23-99B9CC0AD17E}"/>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FDDEB1B-4FB8-49F0-ADC9-BBF8C9EE94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856132-35F5-45B5-B1EB-8A2C425576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E0696A-7B87-4235-A6D2-DFE7F51026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346F666-D740-454C-98A5-98BB09E835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D925B7-1D75-4A55-A974-79CC558A24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87" name="楕円 186">
          <a:extLst>
            <a:ext uri="{FF2B5EF4-FFF2-40B4-BE49-F238E27FC236}">
              <a16:creationId xmlns:a16="http://schemas.microsoft.com/office/drawing/2014/main" id="{6DBC7791-199D-4F76-89F4-A9BA1DE62595}"/>
            </a:ext>
          </a:extLst>
        </xdr:cNvPr>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451B4C7-4D4F-4445-BD9C-AA31838E107A}"/>
            </a:ext>
          </a:extLst>
        </xdr:cNvPr>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89" name="楕円 188">
          <a:extLst>
            <a:ext uri="{FF2B5EF4-FFF2-40B4-BE49-F238E27FC236}">
              <a16:creationId xmlns:a16="http://schemas.microsoft.com/office/drawing/2014/main" id="{28122B15-EAE8-40AA-8EC2-F86B3E920A42}"/>
            </a:ext>
          </a:extLst>
        </xdr:cNvPr>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139065</xdr:rowOff>
    </xdr:to>
    <xdr:cxnSp macro="">
      <xdr:nvCxnSpPr>
        <xdr:cNvPr id="190" name="直線コネクタ 189">
          <a:extLst>
            <a:ext uri="{FF2B5EF4-FFF2-40B4-BE49-F238E27FC236}">
              <a16:creationId xmlns:a16="http://schemas.microsoft.com/office/drawing/2014/main" id="{BE0E7C9B-DA62-437F-A26A-C7322FA0E53B}"/>
            </a:ext>
          </a:extLst>
        </xdr:cNvPr>
        <xdr:cNvCxnSpPr/>
      </xdr:nvCxnSpPr>
      <xdr:spPr>
        <a:xfrm>
          <a:off x="3797300" y="100374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91" name="楕円 190">
          <a:extLst>
            <a:ext uri="{FF2B5EF4-FFF2-40B4-BE49-F238E27FC236}">
              <a16:creationId xmlns:a16="http://schemas.microsoft.com/office/drawing/2014/main" id="{8CB996AF-466F-408C-ADD7-2992461DBD11}"/>
            </a:ext>
          </a:extLst>
        </xdr:cNvPr>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93345</xdr:rowOff>
    </xdr:to>
    <xdr:cxnSp macro="">
      <xdr:nvCxnSpPr>
        <xdr:cNvPr id="192" name="直線コネクタ 191">
          <a:extLst>
            <a:ext uri="{FF2B5EF4-FFF2-40B4-BE49-F238E27FC236}">
              <a16:creationId xmlns:a16="http://schemas.microsoft.com/office/drawing/2014/main" id="{C0D59383-48AB-40E8-B0EC-12B6DF8BB974}"/>
            </a:ext>
          </a:extLst>
        </xdr:cNvPr>
        <xdr:cNvCxnSpPr/>
      </xdr:nvCxnSpPr>
      <xdr:spPr>
        <a:xfrm>
          <a:off x="2908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3" name="楕円 192">
          <a:extLst>
            <a:ext uri="{FF2B5EF4-FFF2-40B4-BE49-F238E27FC236}">
              <a16:creationId xmlns:a16="http://schemas.microsoft.com/office/drawing/2014/main" id="{CBB33805-D823-46DB-A447-0883FA30FA8B}"/>
            </a:ext>
          </a:extLst>
        </xdr:cNvPr>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47625</xdr:rowOff>
    </xdr:to>
    <xdr:cxnSp macro="">
      <xdr:nvCxnSpPr>
        <xdr:cNvPr id="194" name="直線コネクタ 193">
          <a:extLst>
            <a:ext uri="{FF2B5EF4-FFF2-40B4-BE49-F238E27FC236}">
              <a16:creationId xmlns:a16="http://schemas.microsoft.com/office/drawing/2014/main" id="{85D8E73C-DA8C-49A2-AD38-D77FFB6C5096}"/>
            </a:ext>
          </a:extLst>
        </xdr:cNvPr>
        <xdr:cNvCxnSpPr/>
      </xdr:nvCxnSpPr>
      <xdr:spPr>
        <a:xfrm>
          <a:off x="2019300" y="994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5" name="楕円 194">
          <a:extLst>
            <a:ext uri="{FF2B5EF4-FFF2-40B4-BE49-F238E27FC236}">
              <a16:creationId xmlns:a16="http://schemas.microsoft.com/office/drawing/2014/main" id="{C2CEB5BD-4500-418C-88D9-008A8CEF8EF6}"/>
            </a:ext>
          </a:extLst>
        </xdr:cNvPr>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121920</xdr:rowOff>
    </xdr:to>
    <xdr:cxnSp macro="">
      <xdr:nvCxnSpPr>
        <xdr:cNvPr id="196" name="直線コネクタ 195">
          <a:extLst>
            <a:ext uri="{FF2B5EF4-FFF2-40B4-BE49-F238E27FC236}">
              <a16:creationId xmlns:a16="http://schemas.microsoft.com/office/drawing/2014/main" id="{95711B13-7107-4573-A322-D8DDDC68E5B9}"/>
            </a:ext>
          </a:extLst>
        </xdr:cNvPr>
        <xdr:cNvCxnSpPr/>
      </xdr:nvCxnSpPr>
      <xdr:spPr>
        <a:xfrm flipV="1">
          <a:off x="1130300" y="99460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a:extLst>
            <a:ext uri="{FF2B5EF4-FFF2-40B4-BE49-F238E27FC236}">
              <a16:creationId xmlns:a16="http://schemas.microsoft.com/office/drawing/2014/main" id="{9CBE21B3-E4F0-43D6-A1F2-2A1B71175F2A}"/>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a:extLst>
            <a:ext uri="{FF2B5EF4-FFF2-40B4-BE49-F238E27FC236}">
              <a16:creationId xmlns:a16="http://schemas.microsoft.com/office/drawing/2014/main" id="{7311FCAC-9060-4A43-A607-894453E24F95}"/>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a:extLst>
            <a:ext uri="{FF2B5EF4-FFF2-40B4-BE49-F238E27FC236}">
              <a16:creationId xmlns:a16="http://schemas.microsoft.com/office/drawing/2014/main" id="{9CDE3EF7-CE0C-403C-83B7-BCD19212D6BC}"/>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a:extLst>
            <a:ext uri="{FF2B5EF4-FFF2-40B4-BE49-F238E27FC236}">
              <a16:creationId xmlns:a16="http://schemas.microsoft.com/office/drawing/2014/main" id="{45A74479-A4F7-4F2D-9F5B-E6517931A53F}"/>
            </a:ext>
          </a:extLst>
        </xdr:cNvPr>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160672</xdr:rowOff>
    </xdr:from>
    <xdr:ext cx="405111" cy="259045"/>
    <xdr:sp macro="" textlink="">
      <xdr:nvSpPr>
        <xdr:cNvPr id="201" name="n_1mainValue【体育館・プール】&#10;有形固定資産減価償却率">
          <a:extLst>
            <a:ext uri="{FF2B5EF4-FFF2-40B4-BE49-F238E27FC236}">
              <a16:creationId xmlns:a16="http://schemas.microsoft.com/office/drawing/2014/main" id="{1CC6DB1A-1DB4-4C32-91B8-F11406CFDFDC}"/>
            </a:ext>
          </a:extLst>
        </xdr:cNvPr>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74D50-31F2-4942-A9E9-9CFDE2DDE457}"/>
            </a:ext>
          </a:extLst>
        </xdr:cNvPr>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3" name="n_3mainValue【体育館・プール】&#10;有形固定資産減価償却率">
          <a:extLst>
            <a:ext uri="{FF2B5EF4-FFF2-40B4-BE49-F238E27FC236}">
              <a16:creationId xmlns:a16="http://schemas.microsoft.com/office/drawing/2014/main" id="{7B15D759-CAF7-4172-A4F8-E0C4EF20218E}"/>
            </a:ext>
          </a:extLst>
        </xdr:cNvPr>
        <xdr:cNvSpPr txBox="1"/>
      </xdr:nvSpPr>
      <xdr:spPr>
        <a:xfrm>
          <a:off x="1816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CEC881C9-0CD2-487F-BB38-CA756E488389}"/>
            </a:ext>
          </a:extLst>
        </xdr:cNvPr>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04B03EF-2D62-45AA-A9B5-1DEAC3F0CD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6BCF142-F574-4334-AB51-828E6724BB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9068D98-7156-44EC-9473-EF6D75E4F4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08783E2-030B-46D2-BB20-E769B54A5B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8D62854-D578-4B4A-894F-0CF40A009F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FA16595-9D06-41EE-BC2E-247CE734B1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FE35121-1A1B-4A6C-B0FA-E32555F832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50C388A-E0FE-4E76-A3E4-8D1C9F510D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ABAA263-9E1A-4637-BA1A-DE922FD5BB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41440D3-D8CE-44B9-B2A5-8AAD2F9245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26594143-267A-4C7F-B83E-D95009BF21A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ADBE0B7-D42C-45D2-BB15-75697CDD459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6287D258-1BB7-4A56-99BD-E325049DAE4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9FDA53CD-B918-4056-A449-3986C522D39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E3D6C81-5A61-4E83-B7E2-B53C7028CC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A924F15E-7C21-4E51-92F2-0E8631E2A03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9244390-4349-431D-8F02-255EEA11235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525CCEDD-3313-43DB-B39A-D119C26688D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AECC5AB-1C42-408C-9136-1C30A68955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F6C9562-7386-43CE-BEDE-9F552C85C1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3206E13E-E070-4614-A7FB-27E969C3CC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106DA4B-FBE3-4ABF-8C00-71C980E13A1B}"/>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5831FA2-A463-45E7-AA7B-1901ED3BFB13}"/>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4F655C4F-402E-4EEB-81E3-850B9BCF7C09}"/>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052E5EE7-A59E-4F56-A8E9-F4E473173EC6}"/>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040311EC-61F0-4912-A06E-D7EEF64FBF83}"/>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0BE7E268-89C3-489A-AFA0-AA39A7B06E7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52CBB237-9E8A-4C85-A3D9-CDB1CD893AEC}"/>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852069F7-3918-4242-834A-8231A29BFCCB}"/>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a:extLst>
            <a:ext uri="{FF2B5EF4-FFF2-40B4-BE49-F238E27FC236}">
              <a16:creationId xmlns:a16="http://schemas.microsoft.com/office/drawing/2014/main" id="{FB9896DE-8169-48A7-98A1-391DEA187089}"/>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a:extLst>
            <a:ext uri="{FF2B5EF4-FFF2-40B4-BE49-F238E27FC236}">
              <a16:creationId xmlns:a16="http://schemas.microsoft.com/office/drawing/2014/main" id="{86514865-26FE-4427-AD69-470531B896FF}"/>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a:extLst>
            <a:ext uri="{FF2B5EF4-FFF2-40B4-BE49-F238E27FC236}">
              <a16:creationId xmlns:a16="http://schemas.microsoft.com/office/drawing/2014/main" id="{D436FF2E-3F68-494F-9838-B016901E1F0F}"/>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92BCAB9-DA5E-475B-A945-666C84F602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7334614-4177-42AB-82FA-625F550586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FAC0D0-3D2D-4388-B840-73A340BDAC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1098F9F-6B45-4954-863E-D57EC7EC1B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60F674-1638-4811-B739-A978356399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2" name="楕円 241">
          <a:extLst>
            <a:ext uri="{FF2B5EF4-FFF2-40B4-BE49-F238E27FC236}">
              <a16:creationId xmlns:a16="http://schemas.microsoft.com/office/drawing/2014/main" id="{3B0B6148-D4C5-4647-9F4A-F6177046C58B}"/>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3" name="【体育館・プール】&#10;一人当たり面積該当値テキスト">
          <a:extLst>
            <a:ext uri="{FF2B5EF4-FFF2-40B4-BE49-F238E27FC236}">
              <a16:creationId xmlns:a16="http://schemas.microsoft.com/office/drawing/2014/main" id="{A5A1FFE0-BAC8-4903-B2BD-28E88C544CBB}"/>
            </a:ext>
          </a:extLst>
        </xdr:cNvPr>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4" name="楕円 243">
          <a:extLst>
            <a:ext uri="{FF2B5EF4-FFF2-40B4-BE49-F238E27FC236}">
              <a16:creationId xmlns:a16="http://schemas.microsoft.com/office/drawing/2014/main" id="{565C933D-5114-40DE-80B7-A57BCE0D72BD}"/>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45" name="直線コネクタ 244">
          <a:extLst>
            <a:ext uri="{FF2B5EF4-FFF2-40B4-BE49-F238E27FC236}">
              <a16:creationId xmlns:a16="http://schemas.microsoft.com/office/drawing/2014/main" id="{0787ABC6-4AA4-43B3-9C45-7ECD9C713E2E}"/>
            </a:ext>
          </a:extLst>
        </xdr:cNvPr>
        <xdr:cNvCxnSpPr/>
      </xdr:nvCxnSpPr>
      <xdr:spPr>
        <a:xfrm>
          <a:off x="9639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6" name="楕円 245">
          <a:extLst>
            <a:ext uri="{FF2B5EF4-FFF2-40B4-BE49-F238E27FC236}">
              <a16:creationId xmlns:a16="http://schemas.microsoft.com/office/drawing/2014/main" id="{DAE4A605-F2C7-4553-B567-604C1A1B6F8D}"/>
            </a:ext>
          </a:extLst>
        </xdr:cNvPr>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7" name="直線コネクタ 246">
          <a:extLst>
            <a:ext uri="{FF2B5EF4-FFF2-40B4-BE49-F238E27FC236}">
              <a16:creationId xmlns:a16="http://schemas.microsoft.com/office/drawing/2014/main" id="{CE21746C-4F53-4B50-9466-290F2A41EE97}"/>
            </a:ext>
          </a:extLst>
        </xdr:cNvPr>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48" name="楕円 247">
          <a:extLst>
            <a:ext uri="{FF2B5EF4-FFF2-40B4-BE49-F238E27FC236}">
              <a16:creationId xmlns:a16="http://schemas.microsoft.com/office/drawing/2014/main" id="{D738A0A3-B270-4E1E-B67D-D24D61533F2D}"/>
            </a:ext>
          </a:extLst>
        </xdr:cNvPr>
        <xdr:cNvSpPr/>
      </xdr:nvSpPr>
      <xdr:spPr>
        <a:xfrm>
          <a:off x="7810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49" name="直線コネクタ 248">
          <a:extLst>
            <a:ext uri="{FF2B5EF4-FFF2-40B4-BE49-F238E27FC236}">
              <a16:creationId xmlns:a16="http://schemas.microsoft.com/office/drawing/2014/main" id="{7239DE3E-579A-4C41-AC71-6C5718797D39}"/>
            </a:ext>
          </a:extLst>
        </xdr:cNvPr>
        <xdr:cNvCxnSpPr/>
      </xdr:nvCxnSpPr>
      <xdr:spPr>
        <a:xfrm>
          <a:off x="7861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0" name="楕円 249">
          <a:extLst>
            <a:ext uri="{FF2B5EF4-FFF2-40B4-BE49-F238E27FC236}">
              <a16:creationId xmlns:a16="http://schemas.microsoft.com/office/drawing/2014/main" id="{E63582EF-AB64-49C2-AB46-B12C4905239A}"/>
            </a:ext>
          </a:extLst>
        </xdr:cNvPr>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63</xdr:row>
      <xdr:rowOff>52578</xdr:rowOff>
    </xdr:to>
    <xdr:cxnSp macro="">
      <xdr:nvCxnSpPr>
        <xdr:cNvPr id="251" name="直線コネクタ 250">
          <a:extLst>
            <a:ext uri="{FF2B5EF4-FFF2-40B4-BE49-F238E27FC236}">
              <a16:creationId xmlns:a16="http://schemas.microsoft.com/office/drawing/2014/main" id="{5E53C775-036C-45A4-B8CC-602EFD8643E0}"/>
            </a:ext>
          </a:extLst>
        </xdr:cNvPr>
        <xdr:cNvCxnSpPr/>
      </xdr:nvCxnSpPr>
      <xdr:spPr>
        <a:xfrm flipV="1">
          <a:off x="6972300" y="10799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470AF3EA-681A-42B7-8860-31617B55DEE2}"/>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a:extLst>
            <a:ext uri="{FF2B5EF4-FFF2-40B4-BE49-F238E27FC236}">
              <a16:creationId xmlns:a16="http://schemas.microsoft.com/office/drawing/2014/main" id="{DAEF5541-51C2-42A3-AB8A-D37C4B2D576E}"/>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a:extLst>
            <a:ext uri="{FF2B5EF4-FFF2-40B4-BE49-F238E27FC236}">
              <a16:creationId xmlns:a16="http://schemas.microsoft.com/office/drawing/2014/main" id="{70DC3784-228C-40DC-AFD0-5DEADF9609C4}"/>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a:extLst>
            <a:ext uri="{FF2B5EF4-FFF2-40B4-BE49-F238E27FC236}">
              <a16:creationId xmlns:a16="http://schemas.microsoft.com/office/drawing/2014/main" id="{685C0081-B6C5-489E-9FCA-D5FF08A82A44}"/>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6" name="n_1mainValue【体育館・プール】&#10;一人当たり面積">
          <a:extLst>
            <a:ext uri="{FF2B5EF4-FFF2-40B4-BE49-F238E27FC236}">
              <a16:creationId xmlns:a16="http://schemas.microsoft.com/office/drawing/2014/main" id="{560539D1-9621-46FE-B379-9AA855C9C82C}"/>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7" name="n_2mainValue【体育館・プール】&#10;一人当たり面積">
          <a:extLst>
            <a:ext uri="{FF2B5EF4-FFF2-40B4-BE49-F238E27FC236}">
              <a16:creationId xmlns:a16="http://schemas.microsoft.com/office/drawing/2014/main" id="{F4E5FD50-81BF-4BC4-9B04-BD19A9AD57F3}"/>
            </a:ext>
          </a:extLst>
        </xdr:cNvPr>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58" name="n_3mainValue【体育館・プール】&#10;一人当たり面積">
          <a:extLst>
            <a:ext uri="{FF2B5EF4-FFF2-40B4-BE49-F238E27FC236}">
              <a16:creationId xmlns:a16="http://schemas.microsoft.com/office/drawing/2014/main" id="{93376181-D04C-44E9-8EB7-DA8E617A2A93}"/>
            </a:ext>
          </a:extLst>
        </xdr:cNvPr>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9" name="n_4mainValue【体育館・プール】&#10;一人当たり面積">
          <a:extLst>
            <a:ext uri="{FF2B5EF4-FFF2-40B4-BE49-F238E27FC236}">
              <a16:creationId xmlns:a16="http://schemas.microsoft.com/office/drawing/2014/main" id="{E142703E-F785-4858-9AEA-F19F0102789D}"/>
            </a:ext>
          </a:extLst>
        </xdr:cNvPr>
        <xdr:cNvSpPr txBox="1"/>
      </xdr:nvSpPr>
      <xdr:spPr>
        <a:xfrm>
          <a:off x="6737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3232184-FF34-4027-A62C-A41F4ACB6D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1D29307-2806-4160-8CC5-03A39DD426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57952A4-3CF3-4DC3-B0A1-78B96E8911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B3FC386-F3D7-42EA-834A-566673645A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2BFDF3E-4C5D-4F47-BBA6-E0044B6D22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58A987B-8DCD-4CA0-8F48-E2D1232287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39439658-66FD-41C2-9CEF-F0CB76BCFE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25C6C9F-9509-46CB-A413-95875A30F8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B22D502-3621-40DC-B411-51B4F409C2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F9C6A1C-D6E7-448B-94BD-5F15070A52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CA8BD65-823F-4047-A9B9-898AB94C37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40061760-1824-4B21-AEA7-2198C2AC793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E5C9D481-FCD2-4CA1-8546-B150BA66350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726485D-8B5D-4A13-8FF8-62F20630F68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C4E5840-452A-46E9-8002-9CA5814042F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B9766267-4A8B-465B-9CD5-92EA28BC051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C637EFE-62FD-45EA-A401-7171BF0F710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B88741A-909A-490E-8E6E-990E72AF892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FAA0A3E8-04E7-47FE-9F58-385A5DF1CBA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115A9A0-0199-4011-9449-FC0E636F8A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51B3B9D-7B42-4DB6-BFB8-BFFDFED10CC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3B557216-B884-4946-810B-28DA06F01D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998BB862-9159-4050-A99F-90F4D7B4F521}"/>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E31CFBA7-8ECA-4E7F-BF09-799D8E3805F2}"/>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24033DD9-F485-4858-927A-05D6DFD1CA38}"/>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17572FC4-18E7-4E0C-835A-1E9F06E17F49}"/>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BB22D5F3-0E00-4C16-8679-0BECC2829D14}"/>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F5900B12-C936-48F8-80B7-C29DE22684BC}"/>
            </a:ext>
          </a:extLst>
        </xdr:cNvPr>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B443FB01-4DC3-4F9B-A2AE-B6BC940DC399}"/>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E1725D63-6423-40DC-821D-BF353E37D6B3}"/>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a:extLst>
            <a:ext uri="{FF2B5EF4-FFF2-40B4-BE49-F238E27FC236}">
              <a16:creationId xmlns:a16="http://schemas.microsoft.com/office/drawing/2014/main" id="{CD677F67-0FE9-44E4-80E1-F1C2A049DBF2}"/>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a:extLst>
            <a:ext uri="{FF2B5EF4-FFF2-40B4-BE49-F238E27FC236}">
              <a16:creationId xmlns:a16="http://schemas.microsoft.com/office/drawing/2014/main" id="{CAB03914-D163-4912-8CDD-CE32872F5DF2}"/>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a:extLst>
            <a:ext uri="{FF2B5EF4-FFF2-40B4-BE49-F238E27FC236}">
              <a16:creationId xmlns:a16="http://schemas.microsoft.com/office/drawing/2014/main" id="{1254D2BF-AEF1-4976-A028-1150D3BEF6B1}"/>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C11D2EB-AB28-4714-A66D-42E67324F7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A49C94A-439C-4F20-9396-67B9B0116B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EF92415-022D-4DA4-B27E-1010582B37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CF8768B-22B5-4843-A6AF-5950E8A4F0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2036E4B-81AF-4ABB-9D7B-16FC88C04C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126746</xdr:rowOff>
    </xdr:from>
    <xdr:to>
      <xdr:col>24</xdr:col>
      <xdr:colOff>114300</xdr:colOff>
      <xdr:row>79</xdr:row>
      <xdr:rowOff>56896</xdr:rowOff>
    </xdr:to>
    <xdr:sp macro="" textlink="">
      <xdr:nvSpPr>
        <xdr:cNvPr id="298" name="楕円 297">
          <a:extLst>
            <a:ext uri="{FF2B5EF4-FFF2-40B4-BE49-F238E27FC236}">
              <a16:creationId xmlns:a16="http://schemas.microsoft.com/office/drawing/2014/main" id="{2C1B3736-40AD-4637-B4A7-05307C54E7CA}"/>
            </a:ext>
          </a:extLst>
        </xdr:cNvPr>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149623</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C7A2E2C0-69BB-41BD-96D0-D39B7CAA9E50}"/>
            </a:ext>
          </a:extLst>
        </xdr:cNvPr>
        <xdr:cNvSpPr txBox="1"/>
      </xdr:nvSpPr>
      <xdr:spPr>
        <a:xfrm>
          <a:off x="4673600" y="1335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0" name="楕円 299">
          <a:extLst>
            <a:ext uri="{FF2B5EF4-FFF2-40B4-BE49-F238E27FC236}">
              <a16:creationId xmlns:a16="http://schemas.microsoft.com/office/drawing/2014/main" id="{F931E7CA-5BD6-4D61-BBA3-17FB98817234}"/>
            </a:ext>
          </a:extLst>
        </xdr:cNvPr>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80</xdr:row>
      <xdr:rowOff>15239</xdr:rowOff>
    </xdr:to>
    <xdr:cxnSp macro="">
      <xdr:nvCxnSpPr>
        <xdr:cNvPr id="301" name="直線コネクタ 300">
          <a:extLst>
            <a:ext uri="{FF2B5EF4-FFF2-40B4-BE49-F238E27FC236}">
              <a16:creationId xmlns:a16="http://schemas.microsoft.com/office/drawing/2014/main" id="{5A8569CC-EBB7-4C4C-90C3-EC902AE60C90}"/>
            </a:ext>
          </a:extLst>
        </xdr:cNvPr>
        <xdr:cNvCxnSpPr/>
      </xdr:nvCxnSpPr>
      <xdr:spPr>
        <a:xfrm flipV="1">
          <a:off x="3797300" y="13550646"/>
          <a:ext cx="8382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302" name="楕円 301">
          <a:extLst>
            <a:ext uri="{FF2B5EF4-FFF2-40B4-BE49-F238E27FC236}">
              <a16:creationId xmlns:a16="http://schemas.microsoft.com/office/drawing/2014/main" id="{6295CBCB-5140-41F5-B4A7-0D645918BFDF}"/>
            </a:ext>
          </a:extLst>
        </xdr:cNvPr>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15239</xdr:rowOff>
    </xdr:to>
    <xdr:cxnSp macro="">
      <xdr:nvCxnSpPr>
        <xdr:cNvPr id="303" name="直線コネクタ 302">
          <a:extLst>
            <a:ext uri="{FF2B5EF4-FFF2-40B4-BE49-F238E27FC236}">
              <a16:creationId xmlns:a16="http://schemas.microsoft.com/office/drawing/2014/main" id="{9047DA22-5EA7-4C3B-BCBF-C0AEB0133400}"/>
            </a:ext>
          </a:extLst>
        </xdr:cNvPr>
        <xdr:cNvCxnSpPr/>
      </xdr:nvCxnSpPr>
      <xdr:spPr>
        <a:xfrm>
          <a:off x="2908300" y="13728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87885</xdr:rowOff>
    </xdr:from>
    <xdr:to>
      <xdr:col>10</xdr:col>
      <xdr:colOff>165100</xdr:colOff>
      <xdr:row>80</xdr:row>
      <xdr:rowOff>18035</xdr:rowOff>
    </xdr:to>
    <xdr:sp macro="" textlink="">
      <xdr:nvSpPr>
        <xdr:cNvPr id="304" name="楕円 303">
          <a:extLst>
            <a:ext uri="{FF2B5EF4-FFF2-40B4-BE49-F238E27FC236}">
              <a16:creationId xmlns:a16="http://schemas.microsoft.com/office/drawing/2014/main" id="{823566F8-66F4-4BFD-9B94-2B8CBEF5E3FD}"/>
            </a:ext>
          </a:extLst>
        </xdr:cNvPr>
        <xdr:cNvSpPr/>
      </xdr:nvSpPr>
      <xdr:spPr>
        <a:xfrm>
          <a:off x="1968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138685</xdr:rowOff>
    </xdr:from>
    <xdr:to>
      <xdr:col>15</xdr:col>
      <xdr:colOff>50800</xdr:colOff>
      <xdr:row>80</xdr:row>
      <xdr:rowOff>12954</xdr:rowOff>
    </xdr:to>
    <xdr:cxnSp macro="">
      <xdr:nvCxnSpPr>
        <xdr:cNvPr id="305" name="直線コネクタ 304">
          <a:extLst>
            <a:ext uri="{FF2B5EF4-FFF2-40B4-BE49-F238E27FC236}">
              <a16:creationId xmlns:a16="http://schemas.microsoft.com/office/drawing/2014/main" id="{2D4C23A7-D4EA-4C16-855E-66375C091C28}"/>
            </a:ext>
          </a:extLst>
        </xdr:cNvPr>
        <xdr:cNvCxnSpPr/>
      </xdr:nvCxnSpPr>
      <xdr:spPr>
        <a:xfrm>
          <a:off x="2019300" y="136832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306" name="楕円 305">
          <a:extLst>
            <a:ext uri="{FF2B5EF4-FFF2-40B4-BE49-F238E27FC236}">
              <a16:creationId xmlns:a16="http://schemas.microsoft.com/office/drawing/2014/main" id="{F99159D1-3FD1-4447-AA79-0BB62CE7C746}"/>
            </a:ext>
          </a:extLst>
        </xdr:cNvPr>
        <xdr:cNvSpPr/>
      </xdr:nvSpPr>
      <xdr:spPr>
        <a:xfrm>
          <a:off x="1079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138685</xdr:rowOff>
    </xdr:from>
    <xdr:to>
      <xdr:col>10</xdr:col>
      <xdr:colOff>114300</xdr:colOff>
      <xdr:row>79</xdr:row>
      <xdr:rowOff>154687</xdr:rowOff>
    </xdr:to>
    <xdr:cxnSp macro="">
      <xdr:nvCxnSpPr>
        <xdr:cNvPr id="307" name="直線コネクタ 306">
          <a:extLst>
            <a:ext uri="{FF2B5EF4-FFF2-40B4-BE49-F238E27FC236}">
              <a16:creationId xmlns:a16="http://schemas.microsoft.com/office/drawing/2014/main" id="{863694A8-B238-4551-8BB2-711DFF07A0CB}"/>
            </a:ext>
          </a:extLst>
        </xdr:cNvPr>
        <xdr:cNvCxnSpPr/>
      </xdr:nvCxnSpPr>
      <xdr:spPr>
        <a:xfrm flipV="1">
          <a:off x="1130300" y="136832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a:extLst>
            <a:ext uri="{FF2B5EF4-FFF2-40B4-BE49-F238E27FC236}">
              <a16:creationId xmlns:a16="http://schemas.microsoft.com/office/drawing/2014/main" id="{0A67BAD1-7111-42AB-A2AE-E1F5EDA52351}"/>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a:extLst>
            <a:ext uri="{FF2B5EF4-FFF2-40B4-BE49-F238E27FC236}">
              <a16:creationId xmlns:a16="http://schemas.microsoft.com/office/drawing/2014/main" id="{8AF80168-4FFF-4222-9221-AED308C043F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a:extLst>
            <a:ext uri="{FF2B5EF4-FFF2-40B4-BE49-F238E27FC236}">
              <a16:creationId xmlns:a16="http://schemas.microsoft.com/office/drawing/2014/main" id="{F3D27553-F725-490F-94B3-4C8ED5557658}"/>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a:extLst>
            <a:ext uri="{FF2B5EF4-FFF2-40B4-BE49-F238E27FC236}">
              <a16:creationId xmlns:a16="http://schemas.microsoft.com/office/drawing/2014/main" id="{D74D7EC4-45AB-4883-B9D0-A53B6152E41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57166</xdr:rowOff>
    </xdr:from>
    <xdr:ext cx="405111" cy="259045"/>
    <xdr:sp macro="" textlink="">
      <xdr:nvSpPr>
        <xdr:cNvPr id="312" name="n_1mainValue【福祉施設】&#10;有形固定資産減価償却率">
          <a:extLst>
            <a:ext uri="{FF2B5EF4-FFF2-40B4-BE49-F238E27FC236}">
              <a16:creationId xmlns:a16="http://schemas.microsoft.com/office/drawing/2014/main" id="{ECC05EAB-E9C7-440C-9A2D-1FCFDEAF7335}"/>
            </a:ext>
          </a:extLst>
        </xdr:cNvPr>
        <xdr:cNvSpPr txBox="1"/>
      </xdr:nvSpPr>
      <xdr:spPr>
        <a:xfrm>
          <a:off x="35820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mainValue【福祉施設】&#10;有形固定資産減価償却率">
          <a:extLst>
            <a:ext uri="{FF2B5EF4-FFF2-40B4-BE49-F238E27FC236}">
              <a16:creationId xmlns:a16="http://schemas.microsoft.com/office/drawing/2014/main" id="{E1A52631-0111-4ED2-9C14-5F9358A8C5F3}"/>
            </a:ext>
          </a:extLst>
        </xdr:cNvPr>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9162</xdr:rowOff>
    </xdr:from>
    <xdr:ext cx="405111" cy="259045"/>
    <xdr:sp macro="" textlink="">
      <xdr:nvSpPr>
        <xdr:cNvPr id="314" name="n_3mainValue【福祉施設】&#10;有形固定資産減価償却率">
          <a:extLst>
            <a:ext uri="{FF2B5EF4-FFF2-40B4-BE49-F238E27FC236}">
              <a16:creationId xmlns:a16="http://schemas.microsoft.com/office/drawing/2014/main" id="{E1C08069-6071-48A1-9FB5-3233A7F52C16}"/>
            </a:ext>
          </a:extLst>
        </xdr:cNvPr>
        <xdr:cNvSpPr txBox="1"/>
      </xdr:nvSpPr>
      <xdr:spPr>
        <a:xfrm>
          <a:off x="1816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25164</xdr:rowOff>
    </xdr:from>
    <xdr:ext cx="405111" cy="259045"/>
    <xdr:sp macro="" textlink="">
      <xdr:nvSpPr>
        <xdr:cNvPr id="315" name="n_4mainValue【福祉施設】&#10;有形固定資産減価償却率">
          <a:extLst>
            <a:ext uri="{FF2B5EF4-FFF2-40B4-BE49-F238E27FC236}">
              <a16:creationId xmlns:a16="http://schemas.microsoft.com/office/drawing/2014/main" id="{4A4F3A0C-BA6D-4F08-88D7-B4A13FF45F4E}"/>
            </a:ext>
          </a:extLst>
        </xdr:cNvPr>
        <xdr:cNvSpPr txBox="1"/>
      </xdr:nvSpPr>
      <xdr:spPr>
        <a:xfrm>
          <a:off x="927744" y="137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91AFBC0-D02B-4932-951E-C62693D517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008D69B-9E89-4A36-A678-16F4BF34BC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CD31DF02-E97C-4D78-8D50-939122B716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8BEA5E9-F608-44CA-959A-1962C9165D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8D4F21E-58F6-4245-A3D8-A28B7ACEEC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C495164-78F9-41E0-A022-2DAE6C3C6D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BB0B5BC-75D8-4234-8091-5BA0AFE958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D9448E46-05CF-4046-8162-32F9B09B79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4869291-56F6-4424-B62B-53B1490DB8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49A42828-60B2-4AB9-BC37-0E00576B2A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1FBAAC9E-BCD9-468D-BCF8-339A1E737E9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8B185668-4E4A-4AA7-8238-5E8B1494172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FC4326FE-E00F-4AAE-8EBF-B55DDB2DF6A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44EBD6CE-B97B-438D-B054-EA7D4715414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88B835E0-5F56-48BC-BFE3-EB5C6FB3D6B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FBD34219-E558-447C-9334-505C6324334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30552B28-2208-4FF4-9787-1E81E79757A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C68EB737-7F59-4E8A-BEEC-2FEA97C2AD4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8BEF2061-C565-4C4C-881A-992BCD5D159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3D71BA87-AE7D-49EC-8EA5-8A6A46BF222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4545C8C5-80A8-4276-9351-71F8DE23B2F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E3CB0416-255D-483A-914D-FD64B0DB73B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2EA5314-7273-4919-88C0-9D8CBEFF16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53CF311-F18A-4AAD-850F-6A4C0CF259F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2C922C86-F1D6-4797-B06B-5B30BAEC9F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58E28AA9-FC38-4E38-B4FB-C33F871D245C}"/>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FCF73CE0-1E96-4B40-9601-8E276D119E8A}"/>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83392316-412B-4A16-B0A8-76344F90AF69}"/>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79A7BEC4-42F1-46F7-ABC4-A2BB7A665B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A351B22C-6DFE-4A28-9865-B512370A63B8}"/>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a:extLst>
            <a:ext uri="{FF2B5EF4-FFF2-40B4-BE49-F238E27FC236}">
              <a16:creationId xmlns:a16="http://schemas.microsoft.com/office/drawing/2014/main" id="{2930DB8D-BB11-41B9-ACB1-29EDB5D7ABC9}"/>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B3AEC716-58A4-45CF-A045-506C306E83D1}"/>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A866BF0E-AC7C-4C00-9590-5F4140F342A8}"/>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502B6959-F329-4325-97B1-3772DB0F0B6F}"/>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a:extLst>
            <a:ext uri="{FF2B5EF4-FFF2-40B4-BE49-F238E27FC236}">
              <a16:creationId xmlns:a16="http://schemas.microsoft.com/office/drawing/2014/main" id="{14DB64BF-82B9-46BF-A96B-E8066A621F66}"/>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a:extLst>
            <a:ext uri="{FF2B5EF4-FFF2-40B4-BE49-F238E27FC236}">
              <a16:creationId xmlns:a16="http://schemas.microsoft.com/office/drawing/2014/main" id="{873A0D17-B69D-4615-B17C-0C7122B449E1}"/>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33D6B82-FB0F-47E4-8DD6-014A98BC39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42932CD-67B1-4DF4-A3E6-B8E7FECB80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C16E656-3BAE-4923-BC90-B37E2DEB78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4C102FD-7308-494B-BF69-671027CC34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A6452C0-BF78-4A57-8D5F-0D9BF2883E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357" name="楕円 356">
          <a:extLst>
            <a:ext uri="{FF2B5EF4-FFF2-40B4-BE49-F238E27FC236}">
              <a16:creationId xmlns:a16="http://schemas.microsoft.com/office/drawing/2014/main" id="{B4D983AD-93AD-4A4A-9256-7C5513213343}"/>
            </a:ext>
          </a:extLst>
        </xdr:cNvPr>
        <xdr:cNvSpPr/>
      </xdr:nvSpPr>
      <xdr:spPr>
        <a:xfrm>
          <a:off x="104267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358" name="【福祉施設】&#10;一人当たり面積該当値テキスト">
          <a:extLst>
            <a:ext uri="{FF2B5EF4-FFF2-40B4-BE49-F238E27FC236}">
              <a16:creationId xmlns:a16="http://schemas.microsoft.com/office/drawing/2014/main" id="{3F75D639-F54E-4B65-B685-A3B893C7D5EB}"/>
            </a:ext>
          </a:extLst>
        </xdr:cNvPr>
        <xdr:cNvSpPr txBox="1"/>
      </xdr:nvSpPr>
      <xdr:spPr>
        <a:xfrm>
          <a:off x="10515600"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98879</xdr:rowOff>
    </xdr:from>
    <xdr:to>
      <xdr:col>50</xdr:col>
      <xdr:colOff>165100</xdr:colOff>
      <xdr:row>84</xdr:row>
      <xdr:rowOff>29029</xdr:rowOff>
    </xdr:to>
    <xdr:sp macro="" textlink="">
      <xdr:nvSpPr>
        <xdr:cNvPr id="359" name="楕円 358">
          <a:extLst>
            <a:ext uri="{FF2B5EF4-FFF2-40B4-BE49-F238E27FC236}">
              <a16:creationId xmlns:a16="http://schemas.microsoft.com/office/drawing/2014/main" id="{7D732558-C494-44DB-A8C2-A8A508F364A2}"/>
            </a:ext>
          </a:extLst>
        </xdr:cNvPr>
        <xdr:cNvSpPr/>
      </xdr:nvSpPr>
      <xdr:spPr>
        <a:xfrm>
          <a:off x="9588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149679</xdr:rowOff>
    </xdr:to>
    <xdr:cxnSp macro="">
      <xdr:nvCxnSpPr>
        <xdr:cNvPr id="360" name="直線コネクタ 359">
          <a:extLst>
            <a:ext uri="{FF2B5EF4-FFF2-40B4-BE49-F238E27FC236}">
              <a16:creationId xmlns:a16="http://schemas.microsoft.com/office/drawing/2014/main" id="{A63724A0-0044-4958-B62F-629F1F6B9736}"/>
            </a:ext>
          </a:extLst>
        </xdr:cNvPr>
        <xdr:cNvCxnSpPr/>
      </xdr:nvCxnSpPr>
      <xdr:spPr>
        <a:xfrm flipV="1">
          <a:off x="9639300" y="143038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61" name="楕円 360">
          <a:extLst>
            <a:ext uri="{FF2B5EF4-FFF2-40B4-BE49-F238E27FC236}">
              <a16:creationId xmlns:a16="http://schemas.microsoft.com/office/drawing/2014/main" id="{33C7EA6E-D80B-46F3-9685-3E6CA406571A}"/>
            </a:ext>
          </a:extLst>
        </xdr:cNvPr>
        <xdr:cNvSpPr/>
      </xdr:nvSpPr>
      <xdr:spPr>
        <a:xfrm>
          <a:off x="8699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149679</xdr:rowOff>
    </xdr:to>
    <xdr:cxnSp macro="">
      <xdr:nvCxnSpPr>
        <xdr:cNvPr id="362" name="直線コネクタ 361">
          <a:extLst>
            <a:ext uri="{FF2B5EF4-FFF2-40B4-BE49-F238E27FC236}">
              <a16:creationId xmlns:a16="http://schemas.microsoft.com/office/drawing/2014/main" id="{31499E6C-A840-46FD-B2C8-479C05A98B77}"/>
            </a:ext>
          </a:extLst>
        </xdr:cNvPr>
        <xdr:cNvCxnSpPr/>
      </xdr:nvCxnSpPr>
      <xdr:spPr>
        <a:xfrm>
          <a:off x="8750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3" name="楕円 362">
          <a:extLst>
            <a:ext uri="{FF2B5EF4-FFF2-40B4-BE49-F238E27FC236}">
              <a16:creationId xmlns:a16="http://schemas.microsoft.com/office/drawing/2014/main" id="{61099D83-79F2-4901-AB76-21000C07CD1B}"/>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149679</xdr:rowOff>
    </xdr:to>
    <xdr:cxnSp macro="">
      <xdr:nvCxnSpPr>
        <xdr:cNvPr id="364" name="直線コネクタ 363">
          <a:extLst>
            <a:ext uri="{FF2B5EF4-FFF2-40B4-BE49-F238E27FC236}">
              <a16:creationId xmlns:a16="http://schemas.microsoft.com/office/drawing/2014/main" id="{0ED0A118-4987-4AF1-90F1-32FF659A2955}"/>
            </a:ext>
          </a:extLst>
        </xdr:cNvPr>
        <xdr:cNvCxnSpPr/>
      </xdr:nvCxnSpPr>
      <xdr:spPr>
        <a:xfrm>
          <a:off x="7861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5" name="楕円 364">
          <a:extLst>
            <a:ext uri="{FF2B5EF4-FFF2-40B4-BE49-F238E27FC236}">
              <a16:creationId xmlns:a16="http://schemas.microsoft.com/office/drawing/2014/main" id="{F6E85783-41F4-43B7-AA26-585712EDF80A}"/>
            </a:ext>
          </a:extLst>
        </xdr:cNvPr>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149679</xdr:rowOff>
    </xdr:to>
    <xdr:cxnSp macro="">
      <xdr:nvCxnSpPr>
        <xdr:cNvPr id="366" name="直線コネクタ 365">
          <a:extLst>
            <a:ext uri="{FF2B5EF4-FFF2-40B4-BE49-F238E27FC236}">
              <a16:creationId xmlns:a16="http://schemas.microsoft.com/office/drawing/2014/main" id="{D00A770D-9F3C-4FDB-81E0-8BD5F20DED9C}"/>
            </a:ext>
          </a:extLst>
        </xdr:cNvPr>
        <xdr:cNvCxnSpPr/>
      </xdr:nvCxnSpPr>
      <xdr:spPr>
        <a:xfrm>
          <a:off x="6972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180341BD-8C89-4674-B33B-0A70FEDEFD16}"/>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a:extLst>
            <a:ext uri="{FF2B5EF4-FFF2-40B4-BE49-F238E27FC236}">
              <a16:creationId xmlns:a16="http://schemas.microsoft.com/office/drawing/2014/main" id="{099F03FE-71FD-44C8-97B7-82128DE862B5}"/>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a:extLst>
            <a:ext uri="{FF2B5EF4-FFF2-40B4-BE49-F238E27FC236}">
              <a16:creationId xmlns:a16="http://schemas.microsoft.com/office/drawing/2014/main" id="{ABE99788-9D85-45A9-8362-9016FD7879DA}"/>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a:extLst>
            <a:ext uri="{FF2B5EF4-FFF2-40B4-BE49-F238E27FC236}">
              <a16:creationId xmlns:a16="http://schemas.microsoft.com/office/drawing/2014/main" id="{26C9CFF9-C241-41D9-97E0-C25E2D36F5E0}"/>
            </a:ext>
          </a:extLst>
        </xdr:cNvPr>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20156</xdr:rowOff>
    </xdr:from>
    <xdr:ext cx="469744" cy="259045"/>
    <xdr:sp macro="" textlink="">
      <xdr:nvSpPr>
        <xdr:cNvPr id="371" name="n_1mainValue【福祉施設】&#10;一人当たり面積">
          <a:extLst>
            <a:ext uri="{FF2B5EF4-FFF2-40B4-BE49-F238E27FC236}">
              <a16:creationId xmlns:a16="http://schemas.microsoft.com/office/drawing/2014/main" id="{9A226D87-69BE-42B6-99BA-CBF010BE8FCD}"/>
            </a:ext>
          </a:extLst>
        </xdr:cNvPr>
        <xdr:cNvSpPr txBox="1"/>
      </xdr:nvSpPr>
      <xdr:spPr>
        <a:xfrm>
          <a:off x="9391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72" name="n_2mainValue【福祉施設】&#10;一人当たり面積">
          <a:extLst>
            <a:ext uri="{FF2B5EF4-FFF2-40B4-BE49-F238E27FC236}">
              <a16:creationId xmlns:a16="http://schemas.microsoft.com/office/drawing/2014/main" id="{A6ACDCCE-8B34-4093-8716-868A95E50E93}"/>
            </a:ext>
          </a:extLst>
        </xdr:cNvPr>
        <xdr:cNvSpPr txBox="1"/>
      </xdr:nvSpPr>
      <xdr:spPr>
        <a:xfrm>
          <a:off x="8515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73" name="n_3mainValue【福祉施設】&#10;一人当たり面積">
          <a:extLst>
            <a:ext uri="{FF2B5EF4-FFF2-40B4-BE49-F238E27FC236}">
              <a16:creationId xmlns:a16="http://schemas.microsoft.com/office/drawing/2014/main" id="{102B01E7-EE4A-4068-B495-0979A479D001}"/>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74" name="n_4mainValue【福祉施設】&#10;一人当たり面積">
          <a:extLst>
            <a:ext uri="{FF2B5EF4-FFF2-40B4-BE49-F238E27FC236}">
              <a16:creationId xmlns:a16="http://schemas.microsoft.com/office/drawing/2014/main" id="{9CCFBD76-0D0D-4D79-853C-54608A3D26AE}"/>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FF959D5-2601-4653-992D-3CE646A7A8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F6A0081-A569-43EB-9F30-3164889B2C6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67CFA68-E6FE-42E6-85D9-DC4147862E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9D39197-1EE4-4AF9-9EC8-6C656FE641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7A0CF6F-3D2B-4E9A-AF5F-85C78319B7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6DA136C-44E6-4DA5-A315-5E5B47665C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70F999B-16BE-4355-A11D-C67BC2AA77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5BE958C-47A2-4E01-8964-C0D1B25911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1D38E63E-64BE-4AAC-B5CD-41DAEBB6EE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9940206B-35EB-455A-921E-990CEB3998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09DD829-D785-4405-8AC4-A231D7472C0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6E5F8A7-DF7E-47FD-92E5-5C8DB028D0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D510F66A-CA2F-4ECF-9FDB-0D9AB758EA7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DA5B490F-6CA7-45AA-AC29-241A501EDB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F44C4D1A-C05E-41BD-B3AB-EF63D76141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45E7A50C-79AC-4715-9010-5C0868A8F0E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329CA818-44CE-4C1D-8847-860C4019716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FF59B012-0F91-416C-AE5E-76CACB08829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2C9D32F4-3174-4E5E-992E-D51B784F179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AAD5DFED-AD13-4EFC-8479-6E472CBBE13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7B16C868-CD65-44B1-A594-25F4A7E7E40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884728F7-6193-4DF6-8887-6F2A4AEC25C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5AE3FA3B-7E89-4342-B1EA-3535AEF9C9E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7EB3810-E187-45B2-B1DF-ED5E41D24A9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A822F768-7353-4616-87F9-92FCD7529B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EE6ABCEA-663D-43F4-92F4-6A7019A8975C}"/>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1FA7FD71-CB5C-4732-9EED-B4382096370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59C764C-020C-4BE6-8058-3D1242FA7DE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BD6D3D1A-7134-4AF0-A25C-57B799615EA6}"/>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56111177-FC06-4818-A4B3-157A4A5C91C1}"/>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2AE94E8B-09E7-4975-BD2A-D4396ACF9822}"/>
            </a:ext>
          </a:extLst>
        </xdr:cNvPr>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60DCE92E-CE07-4BAC-9B55-9A196A857CDD}"/>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a:extLst>
            <a:ext uri="{FF2B5EF4-FFF2-40B4-BE49-F238E27FC236}">
              <a16:creationId xmlns:a16="http://schemas.microsoft.com/office/drawing/2014/main" id="{3A4386FC-5EF4-4490-B873-2507605C3F51}"/>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a:extLst>
            <a:ext uri="{FF2B5EF4-FFF2-40B4-BE49-F238E27FC236}">
              <a16:creationId xmlns:a16="http://schemas.microsoft.com/office/drawing/2014/main" id="{E16D255F-7989-4918-BBCB-6244D8CB4C96}"/>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a:extLst>
            <a:ext uri="{FF2B5EF4-FFF2-40B4-BE49-F238E27FC236}">
              <a16:creationId xmlns:a16="http://schemas.microsoft.com/office/drawing/2014/main" id="{F969F59F-5B64-4E81-A622-CBA44B1EC7AD}"/>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a:extLst>
            <a:ext uri="{FF2B5EF4-FFF2-40B4-BE49-F238E27FC236}">
              <a16:creationId xmlns:a16="http://schemas.microsoft.com/office/drawing/2014/main" id="{4E492A86-13EE-45D8-80D7-DEA926DA9DFA}"/>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EEB07E6-55DC-42A8-B0EA-43BD42EB5C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C188C41-FE4A-4445-91B6-A027E45F88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E73C0A7-6BE5-4C0B-94F8-5D372298FD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E61C214-A2A5-4C36-99CE-5F992AF679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E60A554-B630-4DE5-850F-972771E72D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416" name="楕円 415">
          <a:extLst>
            <a:ext uri="{FF2B5EF4-FFF2-40B4-BE49-F238E27FC236}">
              <a16:creationId xmlns:a16="http://schemas.microsoft.com/office/drawing/2014/main" id="{863B7262-DBAB-4C67-815C-EEF295AF0EAF}"/>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E33ED4CD-556B-4B5C-95AD-01CE58AAB92E}"/>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418" name="楕円 417">
          <a:extLst>
            <a:ext uri="{FF2B5EF4-FFF2-40B4-BE49-F238E27FC236}">
              <a16:creationId xmlns:a16="http://schemas.microsoft.com/office/drawing/2014/main" id="{29A89025-C5C6-4242-906A-74E4E869073B}"/>
            </a:ext>
          </a:extLst>
        </xdr:cNvPr>
        <xdr:cNvSpPr/>
      </xdr:nvSpPr>
      <xdr:spPr>
        <a:xfrm>
          <a:off x="3746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19050</xdr:rowOff>
    </xdr:from>
    <xdr:to>
      <xdr:col>24</xdr:col>
      <xdr:colOff>63500</xdr:colOff>
      <xdr:row>102</xdr:row>
      <xdr:rowOff>53339</xdr:rowOff>
    </xdr:to>
    <xdr:cxnSp macro="">
      <xdr:nvCxnSpPr>
        <xdr:cNvPr id="419" name="直線コネクタ 418">
          <a:extLst>
            <a:ext uri="{FF2B5EF4-FFF2-40B4-BE49-F238E27FC236}">
              <a16:creationId xmlns:a16="http://schemas.microsoft.com/office/drawing/2014/main" id="{811FAD36-2660-4475-A68E-6B9F6776E4B3}"/>
            </a:ext>
          </a:extLst>
        </xdr:cNvPr>
        <xdr:cNvCxnSpPr/>
      </xdr:nvCxnSpPr>
      <xdr:spPr>
        <a:xfrm>
          <a:off x="3797300" y="17506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107043</xdr:rowOff>
    </xdr:from>
    <xdr:to>
      <xdr:col>15</xdr:col>
      <xdr:colOff>101600</xdr:colOff>
      <xdr:row>102</xdr:row>
      <xdr:rowOff>37193</xdr:rowOff>
    </xdr:to>
    <xdr:sp macro="" textlink="">
      <xdr:nvSpPr>
        <xdr:cNvPr id="420" name="楕円 419">
          <a:extLst>
            <a:ext uri="{FF2B5EF4-FFF2-40B4-BE49-F238E27FC236}">
              <a16:creationId xmlns:a16="http://schemas.microsoft.com/office/drawing/2014/main" id="{5D83438F-B43E-4E31-9504-EF9ABB6A7F07}"/>
            </a:ext>
          </a:extLst>
        </xdr:cNvPr>
        <xdr:cNvSpPr/>
      </xdr:nvSpPr>
      <xdr:spPr>
        <a:xfrm>
          <a:off x="2857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157843</xdr:rowOff>
    </xdr:from>
    <xdr:to>
      <xdr:col>19</xdr:col>
      <xdr:colOff>177800</xdr:colOff>
      <xdr:row>102</xdr:row>
      <xdr:rowOff>19050</xdr:rowOff>
    </xdr:to>
    <xdr:cxnSp macro="">
      <xdr:nvCxnSpPr>
        <xdr:cNvPr id="421" name="直線コネクタ 420">
          <a:extLst>
            <a:ext uri="{FF2B5EF4-FFF2-40B4-BE49-F238E27FC236}">
              <a16:creationId xmlns:a16="http://schemas.microsoft.com/office/drawing/2014/main" id="{FB4FE3B1-965F-4509-A616-CB7CF8BBE1B3}"/>
            </a:ext>
          </a:extLst>
        </xdr:cNvPr>
        <xdr:cNvCxnSpPr/>
      </xdr:nvCxnSpPr>
      <xdr:spPr>
        <a:xfrm>
          <a:off x="2908300" y="174742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74386</xdr:rowOff>
    </xdr:from>
    <xdr:to>
      <xdr:col>10</xdr:col>
      <xdr:colOff>165100</xdr:colOff>
      <xdr:row>102</xdr:row>
      <xdr:rowOff>4536</xdr:rowOff>
    </xdr:to>
    <xdr:sp macro="" textlink="">
      <xdr:nvSpPr>
        <xdr:cNvPr id="422" name="楕円 421">
          <a:extLst>
            <a:ext uri="{FF2B5EF4-FFF2-40B4-BE49-F238E27FC236}">
              <a16:creationId xmlns:a16="http://schemas.microsoft.com/office/drawing/2014/main" id="{A002E6E0-61F8-4336-9E87-65DE3BF50553}"/>
            </a:ext>
          </a:extLst>
        </xdr:cNvPr>
        <xdr:cNvSpPr/>
      </xdr:nvSpPr>
      <xdr:spPr>
        <a:xfrm>
          <a:off x="1968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125186</xdr:rowOff>
    </xdr:from>
    <xdr:to>
      <xdr:col>15</xdr:col>
      <xdr:colOff>50800</xdr:colOff>
      <xdr:row>101</xdr:row>
      <xdr:rowOff>157843</xdr:rowOff>
    </xdr:to>
    <xdr:cxnSp macro="">
      <xdr:nvCxnSpPr>
        <xdr:cNvPr id="423" name="直線コネクタ 422">
          <a:extLst>
            <a:ext uri="{FF2B5EF4-FFF2-40B4-BE49-F238E27FC236}">
              <a16:creationId xmlns:a16="http://schemas.microsoft.com/office/drawing/2014/main" id="{9725BB19-4BC4-4CA7-A8ED-4C482F97224B}"/>
            </a:ext>
          </a:extLst>
        </xdr:cNvPr>
        <xdr:cNvCxnSpPr/>
      </xdr:nvCxnSpPr>
      <xdr:spPr>
        <a:xfrm>
          <a:off x="2019300" y="174416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30299</xdr:rowOff>
    </xdr:from>
    <xdr:to>
      <xdr:col>6</xdr:col>
      <xdr:colOff>38100</xdr:colOff>
      <xdr:row>101</xdr:row>
      <xdr:rowOff>131899</xdr:rowOff>
    </xdr:to>
    <xdr:sp macro="" textlink="">
      <xdr:nvSpPr>
        <xdr:cNvPr id="424" name="楕円 423">
          <a:extLst>
            <a:ext uri="{FF2B5EF4-FFF2-40B4-BE49-F238E27FC236}">
              <a16:creationId xmlns:a16="http://schemas.microsoft.com/office/drawing/2014/main" id="{E91E9594-D9CF-45AA-8DEA-50FA74699E20}"/>
            </a:ext>
          </a:extLst>
        </xdr:cNvPr>
        <xdr:cNvSpPr/>
      </xdr:nvSpPr>
      <xdr:spPr>
        <a:xfrm>
          <a:off x="1079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81099</xdr:rowOff>
    </xdr:from>
    <xdr:to>
      <xdr:col>10</xdr:col>
      <xdr:colOff>114300</xdr:colOff>
      <xdr:row>101</xdr:row>
      <xdr:rowOff>125186</xdr:rowOff>
    </xdr:to>
    <xdr:cxnSp macro="">
      <xdr:nvCxnSpPr>
        <xdr:cNvPr id="425" name="直線コネクタ 424">
          <a:extLst>
            <a:ext uri="{FF2B5EF4-FFF2-40B4-BE49-F238E27FC236}">
              <a16:creationId xmlns:a16="http://schemas.microsoft.com/office/drawing/2014/main" id="{96EF89B1-8E74-4BD8-91B9-A49B6BFE01BE}"/>
            </a:ext>
          </a:extLst>
        </xdr:cNvPr>
        <xdr:cNvCxnSpPr/>
      </xdr:nvCxnSpPr>
      <xdr:spPr>
        <a:xfrm>
          <a:off x="1130300" y="173975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6" name="n_1aveValue【市民会館】&#10;有形固定資産減価償却率">
          <a:extLst>
            <a:ext uri="{FF2B5EF4-FFF2-40B4-BE49-F238E27FC236}">
              <a16:creationId xmlns:a16="http://schemas.microsoft.com/office/drawing/2014/main" id="{0D515F8E-3DCC-4138-B8B5-B750508AC40D}"/>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27" name="n_2aveValue【市民会館】&#10;有形固定資産減価償却率">
          <a:extLst>
            <a:ext uri="{FF2B5EF4-FFF2-40B4-BE49-F238E27FC236}">
              <a16:creationId xmlns:a16="http://schemas.microsoft.com/office/drawing/2014/main" id="{08C036B5-DC1D-4A67-B528-9C83FCDD0B6C}"/>
            </a:ext>
          </a:extLst>
        </xdr:cNvPr>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28" name="n_3aveValue【市民会館】&#10;有形固定資産減価償却率">
          <a:extLst>
            <a:ext uri="{FF2B5EF4-FFF2-40B4-BE49-F238E27FC236}">
              <a16:creationId xmlns:a16="http://schemas.microsoft.com/office/drawing/2014/main" id="{3B62BDDB-6865-46ED-B2D9-5CD77BE5B3A3}"/>
            </a:ext>
          </a:extLst>
        </xdr:cNvPr>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429" name="n_4aveValue【市民会館】&#10;有形固定資産減価償却率">
          <a:extLst>
            <a:ext uri="{FF2B5EF4-FFF2-40B4-BE49-F238E27FC236}">
              <a16:creationId xmlns:a16="http://schemas.microsoft.com/office/drawing/2014/main" id="{AE5E6F30-59DA-4342-8759-A2009C983D39}"/>
            </a:ext>
          </a:extLst>
        </xdr:cNvPr>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86377</xdr:rowOff>
    </xdr:from>
    <xdr:ext cx="405111" cy="259045"/>
    <xdr:sp macro="" textlink="">
      <xdr:nvSpPr>
        <xdr:cNvPr id="430" name="n_1mainValue【市民会館】&#10;有形固定資産減価償却率">
          <a:extLst>
            <a:ext uri="{FF2B5EF4-FFF2-40B4-BE49-F238E27FC236}">
              <a16:creationId xmlns:a16="http://schemas.microsoft.com/office/drawing/2014/main" id="{27F65897-D66B-4D44-932B-ADB4A1B731E9}"/>
            </a:ext>
          </a:extLst>
        </xdr:cNvPr>
        <xdr:cNvSpPr txBox="1"/>
      </xdr:nvSpPr>
      <xdr:spPr>
        <a:xfrm>
          <a:off x="3582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53720</xdr:rowOff>
    </xdr:from>
    <xdr:ext cx="405111" cy="259045"/>
    <xdr:sp macro="" textlink="">
      <xdr:nvSpPr>
        <xdr:cNvPr id="431" name="n_2mainValue【市民会館】&#10;有形固定資産減価償却率">
          <a:extLst>
            <a:ext uri="{FF2B5EF4-FFF2-40B4-BE49-F238E27FC236}">
              <a16:creationId xmlns:a16="http://schemas.microsoft.com/office/drawing/2014/main" id="{B7C10176-0C79-4A67-A48D-D8F4FF83C28C}"/>
            </a:ext>
          </a:extLst>
        </xdr:cNvPr>
        <xdr:cNvSpPr txBox="1"/>
      </xdr:nvSpPr>
      <xdr:spPr>
        <a:xfrm>
          <a:off x="2705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21063</xdr:rowOff>
    </xdr:from>
    <xdr:ext cx="405111" cy="259045"/>
    <xdr:sp macro="" textlink="">
      <xdr:nvSpPr>
        <xdr:cNvPr id="432" name="n_3mainValue【市民会館】&#10;有形固定資産減価償却率">
          <a:extLst>
            <a:ext uri="{FF2B5EF4-FFF2-40B4-BE49-F238E27FC236}">
              <a16:creationId xmlns:a16="http://schemas.microsoft.com/office/drawing/2014/main" id="{D5B512BF-46DA-476F-B446-A84361B8AEDA}"/>
            </a:ext>
          </a:extLst>
        </xdr:cNvPr>
        <xdr:cNvSpPr txBox="1"/>
      </xdr:nvSpPr>
      <xdr:spPr>
        <a:xfrm>
          <a:off x="1816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148426</xdr:rowOff>
    </xdr:from>
    <xdr:ext cx="405111" cy="259045"/>
    <xdr:sp macro="" textlink="">
      <xdr:nvSpPr>
        <xdr:cNvPr id="433" name="n_4mainValue【市民会館】&#10;有形固定資産減価償却率">
          <a:extLst>
            <a:ext uri="{FF2B5EF4-FFF2-40B4-BE49-F238E27FC236}">
              <a16:creationId xmlns:a16="http://schemas.microsoft.com/office/drawing/2014/main" id="{5B8C7F5A-4C73-46CA-96C3-269B96009925}"/>
            </a:ext>
          </a:extLst>
        </xdr:cNvPr>
        <xdr:cNvSpPr txBox="1"/>
      </xdr:nvSpPr>
      <xdr:spPr>
        <a:xfrm>
          <a:off x="927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770D211-A58B-46A4-AF9A-E2128E11B3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FEFCC2D7-8796-479C-9532-48B0C663E5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1D40C2EF-442C-4B35-BA86-832A7AB2DF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FAB3C70E-D3FA-4E58-92CC-3A8EC1F3EF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23FCA6A-5866-46D8-A852-3F0545F67F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1AF49080-693E-4A98-8556-F1C17973C9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961E6E0E-76F2-40D7-8968-48B15DC672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15D9A9A-0706-407A-A3F5-B00B53170A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23CD10A-2382-42E6-A2B4-B6E58982CAB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AE8985D-309F-464F-B45D-A4684D543C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B5D61DF5-DE0B-48AE-A031-62BBDF733C8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7792CE31-091D-4B0C-B156-D6280E458C2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900A7D92-805B-4365-9732-301916E3302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DDE86432-DB51-4EA3-B1E8-680D06AE05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48C28816-07CA-4E4E-9A27-A1F2D232CE6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7D57CAAE-3C8E-44B9-A645-BC2877E104FF}"/>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BB1314B-3C40-4AB3-92B9-CF4F145DD6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B5854CE2-7C53-4F20-BD05-2FB51A07DF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90C94875-78FA-48F0-83BD-F205E17448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347D7A2E-6166-44BD-B34B-25E086AE92E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2E68EAC1-BDB5-49B9-8B46-FC5F422A35A3}"/>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936F5BF9-4B5E-41C3-9580-AE58CABD90EF}"/>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A510F86B-EAE4-4D7C-897C-C4054540383E}"/>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E335F94B-06AE-4C95-BAF1-CF0021E71369}"/>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a:extLst>
            <a:ext uri="{FF2B5EF4-FFF2-40B4-BE49-F238E27FC236}">
              <a16:creationId xmlns:a16="http://schemas.microsoft.com/office/drawing/2014/main" id="{C4FD1552-BEFF-4977-9036-70903A619D43}"/>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63D7B005-C674-4A05-A47F-8298DC70B53A}"/>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a:extLst>
            <a:ext uri="{FF2B5EF4-FFF2-40B4-BE49-F238E27FC236}">
              <a16:creationId xmlns:a16="http://schemas.microsoft.com/office/drawing/2014/main" id="{ADC2C451-1897-47AD-80F7-2384F270E4E2}"/>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a:extLst>
            <a:ext uri="{FF2B5EF4-FFF2-40B4-BE49-F238E27FC236}">
              <a16:creationId xmlns:a16="http://schemas.microsoft.com/office/drawing/2014/main" id="{1C74D1C3-5FA8-44D8-AF23-930F38AEEA69}"/>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a:extLst>
            <a:ext uri="{FF2B5EF4-FFF2-40B4-BE49-F238E27FC236}">
              <a16:creationId xmlns:a16="http://schemas.microsoft.com/office/drawing/2014/main" id="{4135CB5D-E01F-4437-8BAE-BE8D0DAD6A26}"/>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a:extLst>
            <a:ext uri="{FF2B5EF4-FFF2-40B4-BE49-F238E27FC236}">
              <a16:creationId xmlns:a16="http://schemas.microsoft.com/office/drawing/2014/main" id="{E46BAB4E-BD89-4BEE-BF72-DD771B2F3A05}"/>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BD2E48A-859A-4314-939F-9A9BA8377E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2341F9A-3483-4B41-A743-B68DE4623C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D60C2A3-075D-4CEE-AEA5-C25E87032D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91180F9-740F-45B5-99C4-C30E04A4CC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5D22433-C7B1-4B61-BAC2-4453EEC984C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69" name="楕円 468">
          <a:extLst>
            <a:ext uri="{FF2B5EF4-FFF2-40B4-BE49-F238E27FC236}">
              <a16:creationId xmlns:a16="http://schemas.microsoft.com/office/drawing/2014/main" id="{6053BA3B-19A8-43D9-952E-05322FB3635E}"/>
            </a:ext>
          </a:extLst>
        </xdr:cNvPr>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70" name="【市民会館】&#10;一人当たり面積該当値テキスト">
          <a:extLst>
            <a:ext uri="{FF2B5EF4-FFF2-40B4-BE49-F238E27FC236}">
              <a16:creationId xmlns:a16="http://schemas.microsoft.com/office/drawing/2014/main" id="{034EF682-3719-4A87-814A-2ED169FBB50A}"/>
            </a:ext>
          </a:extLst>
        </xdr:cNvPr>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71" name="楕円 470">
          <a:extLst>
            <a:ext uri="{FF2B5EF4-FFF2-40B4-BE49-F238E27FC236}">
              <a16:creationId xmlns:a16="http://schemas.microsoft.com/office/drawing/2014/main" id="{AC8919DC-3030-4CBC-B551-5DF8EA57BA33}"/>
            </a:ext>
          </a:extLst>
        </xdr:cNvPr>
        <xdr:cNvSpPr/>
      </xdr:nvSpPr>
      <xdr:spPr>
        <a:xfrm>
          <a:off x="958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2" name="直線コネクタ 471">
          <a:extLst>
            <a:ext uri="{FF2B5EF4-FFF2-40B4-BE49-F238E27FC236}">
              <a16:creationId xmlns:a16="http://schemas.microsoft.com/office/drawing/2014/main" id="{5A126C38-81DF-4F0E-A5F8-64A19B2AF272}"/>
            </a:ext>
          </a:extLst>
        </xdr:cNvPr>
        <xdr:cNvCxnSpPr/>
      </xdr:nvCxnSpPr>
      <xdr:spPr>
        <a:xfrm>
          <a:off x="9639300" y="1751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3" name="楕円 472">
          <a:extLst>
            <a:ext uri="{FF2B5EF4-FFF2-40B4-BE49-F238E27FC236}">
              <a16:creationId xmlns:a16="http://schemas.microsoft.com/office/drawing/2014/main" id="{134E616F-BFCB-402B-94FB-3F2201F5EB16}"/>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4" name="直線コネクタ 473">
          <a:extLst>
            <a:ext uri="{FF2B5EF4-FFF2-40B4-BE49-F238E27FC236}">
              <a16:creationId xmlns:a16="http://schemas.microsoft.com/office/drawing/2014/main" id="{7974E876-D082-483B-9B86-B0631DAAEF3D}"/>
            </a:ext>
          </a:extLst>
        </xdr:cNvPr>
        <xdr:cNvCxnSpPr/>
      </xdr:nvCxnSpPr>
      <xdr:spPr>
        <a:xfrm>
          <a:off x="8750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145414</xdr:rowOff>
    </xdr:from>
    <xdr:to>
      <xdr:col>41</xdr:col>
      <xdr:colOff>101600</xdr:colOff>
      <xdr:row>102</xdr:row>
      <xdr:rowOff>75564</xdr:rowOff>
    </xdr:to>
    <xdr:sp macro="" textlink="">
      <xdr:nvSpPr>
        <xdr:cNvPr id="475" name="楕円 474">
          <a:extLst>
            <a:ext uri="{FF2B5EF4-FFF2-40B4-BE49-F238E27FC236}">
              <a16:creationId xmlns:a16="http://schemas.microsoft.com/office/drawing/2014/main" id="{12B34821-76C3-4C8F-A87B-A6D6D58962A6}"/>
            </a:ext>
          </a:extLst>
        </xdr:cNvPr>
        <xdr:cNvSpPr/>
      </xdr:nvSpPr>
      <xdr:spPr>
        <a:xfrm>
          <a:off x="7810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24764</xdr:rowOff>
    </xdr:from>
    <xdr:to>
      <xdr:col>45</xdr:col>
      <xdr:colOff>177800</xdr:colOff>
      <xdr:row>102</xdr:row>
      <xdr:rowOff>30480</xdr:rowOff>
    </xdr:to>
    <xdr:cxnSp macro="">
      <xdr:nvCxnSpPr>
        <xdr:cNvPr id="476" name="直線コネクタ 475">
          <a:extLst>
            <a:ext uri="{FF2B5EF4-FFF2-40B4-BE49-F238E27FC236}">
              <a16:creationId xmlns:a16="http://schemas.microsoft.com/office/drawing/2014/main" id="{CECCDC81-8F9E-4B42-9364-5B19FE7A3160}"/>
            </a:ext>
          </a:extLst>
        </xdr:cNvPr>
        <xdr:cNvCxnSpPr/>
      </xdr:nvCxnSpPr>
      <xdr:spPr>
        <a:xfrm>
          <a:off x="7861300" y="175126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8255</xdr:rowOff>
    </xdr:from>
    <xdr:to>
      <xdr:col>36</xdr:col>
      <xdr:colOff>165100</xdr:colOff>
      <xdr:row>102</xdr:row>
      <xdr:rowOff>109855</xdr:rowOff>
    </xdr:to>
    <xdr:sp macro="" textlink="">
      <xdr:nvSpPr>
        <xdr:cNvPr id="477" name="楕円 476">
          <a:extLst>
            <a:ext uri="{FF2B5EF4-FFF2-40B4-BE49-F238E27FC236}">
              <a16:creationId xmlns:a16="http://schemas.microsoft.com/office/drawing/2014/main" id="{12BD82FB-6FDF-4FBC-8D04-D1BDD361F399}"/>
            </a:ext>
          </a:extLst>
        </xdr:cNvPr>
        <xdr:cNvSpPr/>
      </xdr:nvSpPr>
      <xdr:spPr>
        <a:xfrm>
          <a:off x="6921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24764</xdr:rowOff>
    </xdr:from>
    <xdr:to>
      <xdr:col>41</xdr:col>
      <xdr:colOff>50800</xdr:colOff>
      <xdr:row>102</xdr:row>
      <xdr:rowOff>59055</xdr:rowOff>
    </xdr:to>
    <xdr:cxnSp macro="">
      <xdr:nvCxnSpPr>
        <xdr:cNvPr id="478" name="直線コネクタ 477">
          <a:extLst>
            <a:ext uri="{FF2B5EF4-FFF2-40B4-BE49-F238E27FC236}">
              <a16:creationId xmlns:a16="http://schemas.microsoft.com/office/drawing/2014/main" id="{F865E445-9E81-415C-93D5-3C9178F8FEBE}"/>
            </a:ext>
          </a:extLst>
        </xdr:cNvPr>
        <xdr:cNvCxnSpPr/>
      </xdr:nvCxnSpPr>
      <xdr:spPr>
        <a:xfrm flipV="1">
          <a:off x="6972300" y="1751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a:extLst>
            <a:ext uri="{FF2B5EF4-FFF2-40B4-BE49-F238E27FC236}">
              <a16:creationId xmlns:a16="http://schemas.microsoft.com/office/drawing/2014/main" id="{2A71771C-D266-4652-AF13-D3185BEE81A0}"/>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a:extLst>
            <a:ext uri="{FF2B5EF4-FFF2-40B4-BE49-F238E27FC236}">
              <a16:creationId xmlns:a16="http://schemas.microsoft.com/office/drawing/2014/main" id="{2E938974-741A-4648-8D8B-1C1D8EDF2ACD}"/>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a:extLst>
            <a:ext uri="{FF2B5EF4-FFF2-40B4-BE49-F238E27FC236}">
              <a16:creationId xmlns:a16="http://schemas.microsoft.com/office/drawing/2014/main" id="{75DE4234-BA6C-40D0-AA65-4D6EA7A413BC}"/>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a:extLst>
            <a:ext uri="{FF2B5EF4-FFF2-40B4-BE49-F238E27FC236}">
              <a16:creationId xmlns:a16="http://schemas.microsoft.com/office/drawing/2014/main" id="{3A7C24BB-94E0-4687-863A-426A7305BD18}"/>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3" name="n_1mainValue【市民会館】&#10;一人当たり面積">
          <a:extLst>
            <a:ext uri="{FF2B5EF4-FFF2-40B4-BE49-F238E27FC236}">
              <a16:creationId xmlns:a16="http://schemas.microsoft.com/office/drawing/2014/main" id="{9748FE2E-8546-4F4C-9527-7DCEFE547923}"/>
            </a:ext>
          </a:extLst>
        </xdr:cNvPr>
        <xdr:cNvSpPr txBox="1"/>
      </xdr:nvSpPr>
      <xdr:spPr>
        <a:xfrm>
          <a:off x="9391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4" name="n_2mainValue【市民会館】&#10;一人当たり面積">
          <a:extLst>
            <a:ext uri="{FF2B5EF4-FFF2-40B4-BE49-F238E27FC236}">
              <a16:creationId xmlns:a16="http://schemas.microsoft.com/office/drawing/2014/main" id="{3E4F7388-8868-46FA-A17A-9650ADCB382B}"/>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92091</xdr:rowOff>
    </xdr:from>
    <xdr:ext cx="469744" cy="259045"/>
    <xdr:sp macro="" textlink="">
      <xdr:nvSpPr>
        <xdr:cNvPr id="485" name="n_3mainValue【市民会館】&#10;一人当たり面積">
          <a:extLst>
            <a:ext uri="{FF2B5EF4-FFF2-40B4-BE49-F238E27FC236}">
              <a16:creationId xmlns:a16="http://schemas.microsoft.com/office/drawing/2014/main" id="{C6DEEA15-E85A-4474-B76C-9EF2D1379771}"/>
            </a:ext>
          </a:extLst>
        </xdr:cNvPr>
        <xdr:cNvSpPr txBox="1"/>
      </xdr:nvSpPr>
      <xdr:spPr>
        <a:xfrm>
          <a:off x="76264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126382</xdr:rowOff>
    </xdr:from>
    <xdr:ext cx="469744" cy="259045"/>
    <xdr:sp macro="" textlink="">
      <xdr:nvSpPr>
        <xdr:cNvPr id="486" name="n_4mainValue【市民会館】&#10;一人当たり面積">
          <a:extLst>
            <a:ext uri="{FF2B5EF4-FFF2-40B4-BE49-F238E27FC236}">
              <a16:creationId xmlns:a16="http://schemas.microsoft.com/office/drawing/2014/main" id="{72290D5D-736C-4698-81CB-E5A5DD66D50B}"/>
            </a:ext>
          </a:extLst>
        </xdr:cNvPr>
        <xdr:cNvSpPr txBox="1"/>
      </xdr:nvSpPr>
      <xdr:spPr>
        <a:xfrm>
          <a:off x="6737427"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F08F63C4-598A-4935-A8A4-B620A24E83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C4F74A83-877C-4EE8-B7A3-0EAEE321DC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748647E2-C2D1-48FC-8F5F-99E364A2CD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623676F6-00B6-4698-9E75-179C5EBF72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9DEF5434-9324-4017-A089-2930F9A9C1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78B4D423-7891-49C6-8A06-01F2819821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D28B2CB3-301C-4B71-B647-B3A096B0A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EC21AF4B-CA54-41F5-8E90-E290E2D75B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B24D6703-5AEE-4929-A457-2915E498AF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CE06BC67-59A1-4ABC-B9DA-A0F1DD1D7A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A26E3792-9967-4CCE-8D0F-E56F05D097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F389BFC3-1FE9-4E60-BEF8-1255653CAE6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7ACDFADC-52BF-4FBC-B75B-515F26077A3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87C6E3D3-2999-40F5-8006-8069497130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600A1139-8789-4073-A7EB-89EC29F96B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F97EC3F8-ECC3-4CD5-9641-2237A87E2DD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FF7F6D03-0735-47DB-A6DF-17A80E90D0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D9357E9E-D83A-46E8-B215-3D4DCEB7865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488B8D0-D15A-4863-B0E1-1878D5F080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712236CA-F16E-46C2-A106-D8542260EE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EA8784A3-0C5F-444A-947E-D3AF596742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FD67A8BC-6B3C-464B-9524-3FE0AA5565A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FFDE725E-7547-4483-A9CE-80FCD4BC9E5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58881392-707D-44D6-9821-36E7AE89BD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BEAD12DB-2D71-40DE-8256-01C6464516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56BF34DA-BEDF-4A7A-A447-B2CB85F0B6F7}"/>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92EAA1A1-AEE3-469A-BA1C-D1EF5E2725E2}"/>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C1713B59-5D20-4E8A-9EE6-36759D28849F}"/>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8CDC883A-EC95-4834-9AD4-8A2DD17DE10C}"/>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41E1AE97-14E1-4F1B-8A85-530DFDAA04D9}"/>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715DC883-40BD-4BF9-8D9E-8F44DE26477B}"/>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59B61887-8A31-41AF-97F0-9138B60286BF}"/>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a:extLst>
            <a:ext uri="{FF2B5EF4-FFF2-40B4-BE49-F238E27FC236}">
              <a16:creationId xmlns:a16="http://schemas.microsoft.com/office/drawing/2014/main" id="{A0AC9D8D-DED7-4D8A-892B-A703C4330249}"/>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a:extLst>
            <a:ext uri="{FF2B5EF4-FFF2-40B4-BE49-F238E27FC236}">
              <a16:creationId xmlns:a16="http://schemas.microsoft.com/office/drawing/2014/main" id="{6B65339A-6B1E-45D9-8A6D-A7E376E2356E}"/>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a:extLst>
            <a:ext uri="{FF2B5EF4-FFF2-40B4-BE49-F238E27FC236}">
              <a16:creationId xmlns:a16="http://schemas.microsoft.com/office/drawing/2014/main" id="{6BF6C006-84A9-4D6F-8EC8-82545628259A}"/>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a:extLst>
            <a:ext uri="{FF2B5EF4-FFF2-40B4-BE49-F238E27FC236}">
              <a16:creationId xmlns:a16="http://schemas.microsoft.com/office/drawing/2014/main" id="{956ED9DE-CD26-47DB-B213-79F5FF7799CA}"/>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9E6561F-A318-4700-9CB9-65B1A6F04C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CF698CC-E0CB-46E4-9827-1A7E025A45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CD77AA3-3872-4F06-8ADC-14123B292D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39BB395-0F2A-4A14-A94A-FD7EE2B1E1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6CF50C9-7785-47C4-92CD-C53466D1CA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528" name="楕円 527">
          <a:extLst>
            <a:ext uri="{FF2B5EF4-FFF2-40B4-BE49-F238E27FC236}">
              <a16:creationId xmlns:a16="http://schemas.microsoft.com/office/drawing/2014/main" id="{38B835B3-6E65-4528-98F3-57443DD72DBD}"/>
            </a:ext>
          </a:extLst>
        </xdr:cNvPr>
        <xdr:cNvSpPr/>
      </xdr:nvSpPr>
      <xdr:spPr>
        <a:xfrm>
          <a:off x="16268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87466</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D31B6F7F-9A7F-464C-B802-406409872F40}"/>
            </a:ext>
          </a:extLst>
        </xdr:cNvPr>
        <xdr:cNvSpPr txBox="1"/>
      </xdr:nvSpPr>
      <xdr:spPr>
        <a:xfrm>
          <a:off x="16357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530" name="楕円 529">
          <a:extLst>
            <a:ext uri="{FF2B5EF4-FFF2-40B4-BE49-F238E27FC236}">
              <a16:creationId xmlns:a16="http://schemas.microsoft.com/office/drawing/2014/main" id="{C7AFEBD1-2002-45C9-8DED-506F5AB5B144}"/>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115389</xdr:rowOff>
    </xdr:to>
    <xdr:cxnSp macro="">
      <xdr:nvCxnSpPr>
        <xdr:cNvPr id="531" name="直線コネクタ 530">
          <a:extLst>
            <a:ext uri="{FF2B5EF4-FFF2-40B4-BE49-F238E27FC236}">
              <a16:creationId xmlns:a16="http://schemas.microsoft.com/office/drawing/2014/main" id="{DD8FF906-E77E-477F-90FF-08B18B46C236}"/>
            </a:ext>
          </a:extLst>
        </xdr:cNvPr>
        <xdr:cNvCxnSpPr/>
      </xdr:nvCxnSpPr>
      <xdr:spPr>
        <a:xfrm>
          <a:off x="15481300" y="639862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532" name="楕円 531">
          <a:extLst>
            <a:ext uri="{FF2B5EF4-FFF2-40B4-BE49-F238E27FC236}">
              <a16:creationId xmlns:a16="http://schemas.microsoft.com/office/drawing/2014/main" id="{91BC6BB4-4F53-4489-AA00-47436564B51B}"/>
            </a:ext>
          </a:extLst>
        </xdr:cNvPr>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54973</xdr:rowOff>
    </xdr:to>
    <xdr:cxnSp macro="">
      <xdr:nvCxnSpPr>
        <xdr:cNvPr id="533" name="直線コネクタ 532">
          <a:extLst>
            <a:ext uri="{FF2B5EF4-FFF2-40B4-BE49-F238E27FC236}">
              <a16:creationId xmlns:a16="http://schemas.microsoft.com/office/drawing/2014/main" id="{67F9BD5F-D049-4CDA-AB51-CE64F5D99049}"/>
            </a:ext>
          </a:extLst>
        </xdr:cNvPr>
        <xdr:cNvCxnSpPr/>
      </xdr:nvCxnSpPr>
      <xdr:spPr>
        <a:xfrm>
          <a:off x="14592300" y="63643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34" name="楕円 533">
          <a:extLst>
            <a:ext uri="{FF2B5EF4-FFF2-40B4-BE49-F238E27FC236}">
              <a16:creationId xmlns:a16="http://schemas.microsoft.com/office/drawing/2014/main" id="{E910BEC8-2C57-4DA7-8A28-8E0D4015DB55}"/>
            </a:ext>
          </a:extLst>
        </xdr:cNvPr>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20683</xdr:rowOff>
    </xdr:to>
    <xdr:cxnSp macro="">
      <xdr:nvCxnSpPr>
        <xdr:cNvPr id="535" name="直線コネクタ 534">
          <a:extLst>
            <a:ext uri="{FF2B5EF4-FFF2-40B4-BE49-F238E27FC236}">
              <a16:creationId xmlns:a16="http://schemas.microsoft.com/office/drawing/2014/main" id="{4B1B8E11-A9A0-4934-8A8C-D09D2FD16658}"/>
            </a:ext>
          </a:extLst>
        </xdr:cNvPr>
        <xdr:cNvCxnSpPr/>
      </xdr:nvCxnSpPr>
      <xdr:spPr>
        <a:xfrm>
          <a:off x="13703300" y="630065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17236</xdr:rowOff>
    </xdr:from>
    <xdr:to>
      <xdr:col>67</xdr:col>
      <xdr:colOff>101600</xdr:colOff>
      <xdr:row>36</xdr:row>
      <xdr:rowOff>118836</xdr:rowOff>
    </xdr:to>
    <xdr:sp macro="" textlink="">
      <xdr:nvSpPr>
        <xdr:cNvPr id="536" name="楕円 535">
          <a:extLst>
            <a:ext uri="{FF2B5EF4-FFF2-40B4-BE49-F238E27FC236}">
              <a16:creationId xmlns:a16="http://schemas.microsoft.com/office/drawing/2014/main" id="{AEF0291F-5184-4614-8483-D8B1267A352A}"/>
            </a:ext>
          </a:extLst>
        </xdr:cNvPr>
        <xdr:cNvSpPr/>
      </xdr:nvSpPr>
      <xdr:spPr>
        <a:xfrm>
          <a:off x="12763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128451</xdr:rowOff>
    </xdr:to>
    <xdr:cxnSp macro="">
      <xdr:nvCxnSpPr>
        <xdr:cNvPr id="537" name="直線コネクタ 536">
          <a:extLst>
            <a:ext uri="{FF2B5EF4-FFF2-40B4-BE49-F238E27FC236}">
              <a16:creationId xmlns:a16="http://schemas.microsoft.com/office/drawing/2014/main" id="{FB87BF42-1862-43FF-91D8-26982A2960E9}"/>
            </a:ext>
          </a:extLst>
        </xdr:cNvPr>
        <xdr:cNvCxnSpPr/>
      </xdr:nvCxnSpPr>
      <xdr:spPr>
        <a:xfrm>
          <a:off x="12814300" y="62402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7EF49647-6AC9-4EFB-8B83-C0EC000E050B}"/>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66BAC157-4347-4C15-9269-8D5C17034AD4}"/>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4D462864-D204-4C07-A6CE-95DAEF9B2170}"/>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43816EDD-239A-4065-B6D5-6EA03E18EBD7}"/>
            </a:ext>
          </a:extLst>
        </xdr:cNvPr>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371F04F9-AA04-440F-B3BC-917862B76C64}"/>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AA893754-B2DA-4305-9276-7282E733D1B0}"/>
            </a:ext>
          </a:extLst>
        </xdr:cNvPr>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69CC24F0-8FEA-4314-B20F-06E93E9CE901}"/>
            </a:ext>
          </a:extLst>
        </xdr:cNvPr>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135363</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74DBD970-57E8-46DB-8004-E862A24770D8}"/>
            </a:ext>
          </a:extLst>
        </xdr:cNvPr>
        <xdr:cNvSpPr txBox="1"/>
      </xdr:nvSpPr>
      <xdr:spPr>
        <a:xfrm>
          <a:off x="12611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40122234-823B-4271-BB84-468BF99844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53EBF807-3FCB-46BE-BCDD-F421B988DE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4C07E0E-2ABC-4E81-9323-F96BDC6D38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F910695E-D517-415B-8411-D7FB2B8643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7C8E5ED3-11E9-4E4C-95FE-D4BD0B7878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6C6EC960-DFCA-4B96-B969-803814222C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F39ABD1C-477E-4FDA-8B9E-3F2E146FE4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FE81B021-B9EA-4394-86AB-C0EFC99381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AC618D87-7AA3-4687-A2E6-88C85ECD7C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717F6F23-7BB1-4AF0-B038-CF632250E4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8C8FCDBB-29C6-4A8C-8B7F-C502CDDA04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2840D2E-9BC0-47CE-88EC-91520602E75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9A1E832C-4243-441E-A44C-219587D739F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35AB9CCA-6369-471D-951E-15F695E5633B}"/>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94F35AAA-F7D4-43C3-87BF-D9215F62A1F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A7F52A8D-F12B-4B10-AC4E-E7752C47DC2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D90BA0F8-5610-4F60-AB8E-8EC489FE211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82A9BE46-EB20-42EC-B28E-C80DCC4C730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7D79517D-C19A-4E48-80F6-3DC45563C8C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BD85C876-E78A-4667-9E0E-474953AEC49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B9F32ADD-40A0-4181-870D-D26322B08B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9B5510AB-9E64-43AA-A932-B80025196F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2C913391-2AE3-44F7-89AA-755B8759D7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10A81CB5-44D3-452F-B7BA-5CB88DDEA7E5}"/>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8408CAAC-140F-40D4-8748-7A00B318E4B7}"/>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C70FE207-384A-4995-880D-C3C83A611F25}"/>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E811033B-6538-455A-BEFD-1116A5F4CD86}"/>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97110C48-EF65-4B90-BB7A-8D5A23428D94}"/>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C1E29541-91FA-45CF-89D4-C114AB74320A}"/>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AADAEC60-9E04-48A9-9CE2-D979CC4A8E6F}"/>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a:extLst>
            <a:ext uri="{FF2B5EF4-FFF2-40B4-BE49-F238E27FC236}">
              <a16:creationId xmlns:a16="http://schemas.microsoft.com/office/drawing/2014/main" id="{17EA319D-0508-44CD-9BD9-C0E6699EEF75}"/>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a:extLst>
            <a:ext uri="{FF2B5EF4-FFF2-40B4-BE49-F238E27FC236}">
              <a16:creationId xmlns:a16="http://schemas.microsoft.com/office/drawing/2014/main" id="{BE74D8D0-B016-4AB8-AC38-7669F9C64AAD}"/>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a:extLst>
            <a:ext uri="{FF2B5EF4-FFF2-40B4-BE49-F238E27FC236}">
              <a16:creationId xmlns:a16="http://schemas.microsoft.com/office/drawing/2014/main" id="{9D60C4CB-7E69-4609-88F3-12897E37234F}"/>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a:extLst>
            <a:ext uri="{FF2B5EF4-FFF2-40B4-BE49-F238E27FC236}">
              <a16:creationId xmlns:a16="http://schemas.microsoft.com/office/drawing/2014/main" id="{CCF6EEE7-9733-40E4-8425-5E5BD0DF3FBF}"/>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2FF0D66-3F09-44AA-989F-5CE2A57A13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22C28AA-035F-4829-A81E-780A1CD233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446D337-F2E6-4EA7-93C1-813555908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CA32276-3974-4072-BFE4-BDECACA319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47A40E0-D28F-4DDC-81D0-153845578D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82382</xdr:rowOff>
    </xdr:from>
    <xdr:to>
      <xdr:col>116</xdr:col>
      <xdr:colOff>114300</xdr:colOff>
      <xdr:row>38</xdr:row>
      <xdr:rowOff>12533</xdr:rowOff>
    </xdr:to>
    <xdr:sp macro="" textlink="">
      <xdr:nvSpPr>
        <xdr:cNvPr id="585" name="楕円 584">
          <a:extLst>
            <a:ext uri="{FF2B5EF4-FFF2-40B4-BE49-F238E27FC236}">
              <a16:creationId xmlns:a16="http://schemas.microsoft.com/office/drawing/2014/main" id="{0205C94F-ED06-42AD-B5B0-C693E48BB8E4}"/>
            </a:ext>
          </a:extLst>
        </xdr:cNvPr>
        <xdr:cNvSpPr/>
      </xdr:nvSpPr>
      <xdr:spPr>
        <a:xfrm>
          <a:off x="22110700" y="6426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105259</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6FAE4D7-E942-4ECE-8EAB-FB64AE69778F}"/>
            </a:ext>
          </a:extLst>
        </xdr:cNvPr>
        <xdr:cNvSpPr txBox="1"/>
      </xdr:nvSpPr>
      <xdr:spPr>
        <a:xfrm>
          <a:off x="22199600" y="62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82421</xdr:rowOff>
    </xdr:from>
    <xdr:to>
      <xdr:col>112</xdr:col>
      <xdr:colOff>38100</xdr:colOff>
      <xdr:row>38</xdr:row>
      <xdr:rowOff>12571</xdr:rowOff>
    </xdr:to>
    <xdr:sp macro="" textlink="">
      <xdr:nvSpPr>
        <xdr:cNvPr id="587" name="楕円 586">
          <a:extLst>
            <a:ext uri="{FF2B5EF4-FFF2-40B4-BE49-F238E27FC236}">
              <a16:creationId xmlns:a16="http://schemas.microsoft.com/office/drawing/2014/main" id="{B00B88EF-B558-4CAA-8566-78AA4947BADE}"/>
            </a:ext>
          </a:extLst>
        </xdr:cNvPr>
        <xdr:cNvSpPr/>
      </xdr:nvSpPr>
      <xdr:spPr>
        <a:xfrm>
          <a:off x="21272500" y="64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133182</xdr:rowOff>
    </xdr:from>
    <xdr:to>
      <xdr:col>116</xdr:col>
      <xdr:colOff>63500</xdr:colOff>
      <xdr:row>37</xdr:row>
      <xdr:rowOff>133221</xdr:rowOff>
    </xdr:to>
    <xdr:cxnSp macro="">
      <xdr:nvCxnSpPr>
        <xdr:cNvPr id="588" name="直線コネクタ 587">
          <a:extLst>
            <a:ext uri="{FF2B5EF4-FFF2-40B4-BE49-F238E27FC236}">
              <a16:creationId xmlns:a16="http://schemas.microsoft.com/office/drawing/2014/main" id="{5857D8BB-CF25-48B1-AF63-94DA934E61B7}"/>
            </a:ext>
          </a:extLst>
        </xdr:cNvPr>
        <xdr:cNvCxnSpPr/>
      </xdr:nvCxnSpPr>
      <xdr:spPr>
        <a:xfrm flipV="1">
          <a:off x="21323300" y="647683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56916</xdr:rowOff>
    </xdr:from>
    <xdr:to>
      <xdr:col>107</xdr:col>
      <xdr:colOff>101600</xdr:colOff>
      <xdr:row>37</xdr:row>
      <xdr:rowOff>158516</xdr:rowOff>
    </xdr:to>
    <xdr:sp macro="" textlink="">
      <xdr:nvSpPr>
        <xdr:cNvPr id="589" name="楕円 588">
          <a:extLst>
            <a:ext uri="{FF2B5EF4-FFF2-40B4-BE49-F238E27FC236}">
              <a16:creationId xmlns:a16="http://schemas.microsoft.com/office/drawing/2014/main" id="{82C0BD0F-7DEF-4DBF-A81C-2AAEAACCF9C4}"/>
            </a:ext>
          </a:extLst>
        </xdr:cNvPr>
        <xdr:cNvSpPr/>
      </xdr:nvSpPr>
      <xdr:spPr>
        <a:xfrm>
          <a:off x="20383500" y="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107716</xdr:rowOff>
    </xdr:from>
    <xdr:to>
      <xdr:col>111</xdr:col>
      <xdr:colOff>177800</xdr:colOff>
      <xdr:row>37</xdr:row>
      <xdr:rowOff>133221</xdr:rowOff>
    </xdr:to>
    <xdr:cxnSp macro="">
      <xdr:nvCxnSpPr>
        <xdr:cNvPr id="590" name="直線コネクタ 589">
          <a:extLst>
            <a:ext uri="{FF2B5EF4-FFF2-40B4-BE49-F238E27FC236}">
              <a16:creationId xmlns:a16="http://schemas.microsoft.com/office/drawing/2014/main" id="{CADD6190-250E-499C-A6AA-B927B60360F1}"/>
            </a:ext>
          </a:extLst>
        </xdr:cNvPr>
        <xdr:cNvCxnSpPr/>
      </xdr:nvCxnSpPr>
      <xdr:spPr>
        <a:xfrm>
          <a:off x="20434300" y="645136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55278</xdr:rowOff>
    </xdr:from>
    <xdr:to>
      <xdr:col>102</xdr:col>
      <xdr:colOff>165100</xdr:colOff>
      <xdr:row>37</xdr:row>
      <xdr:rowOff>156878</xdr:rowOff>
    </xdr:to>
    <xdr:sp macro="" textlink="">
      <xdr:nvSpPr>
        <xdr:cNvPr id="591" name="楕円 590">
          <a:extLst>
            <a:ext uri="{FF2B5EF4-FFF2-40B4-BE49-F238E27FC236}">
              <a16:creationId xmlns:a16="http://schemas.microsoft.com/office/drawing/2014/main" id="{0697E2B3-0CF1-45DA-96E1-BA5B887BB866}"/>
            </a:ext>
          </a:extLst>
        </xdr:cNvPr>
        <xdr:cNvSpPr/>
      </xdr:nvSpPr>
      <xdr:spPr>
        <a:xfrm>
          <a:off x="19494500" y="63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106078</xdr:rowOff>
    </xdr:from>
    <xdr:to>
      <xdr:col>107</xdr:col>
      <xdr:colOff>50800</xdr:colOff>
      <xdr:row>37</xdr:row>
      <xdr:rowOff>107716</xdr:rowOff>
    </xdr:to>
    <xdr:cxnSp macro="">
      <xdr:nvCxnSpPr>
        <xdr:cNvPr id="592" name="直線コネクタ 591">
          <a:extLst>
            <a:ext uri="{FF2B5EF4-FFF2-40B4-BE49-F238E27FC236}">
              <a16:creationId xmlns:a16="http://schemas.microsoft.com/office/drawing/2014/main" id="{D27F64B1-DD66-44DB-9F81-BBEDC3E3DFD3}"/>
            </a:ext>
          </a:extLst>
        </xdr:cNvPr>
        <xdr:cNvCxnSpPr/>
      </xdr:nvCxnSpPr>
      <xdr:spPr>
        <a:xfrm>
          <a:off x="19545300" y="64497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51308</xdr:rowOff>
    </xdr:from>
    <xdr:to>
      <xdr:col>98</xdr:col>
      <xdr:colOff>38100</xdr:colOff>
      <xdr:row>37</xdr:row>
      <xdr:rowOff>152908</xdr:rowOff>
    </xdr:to>
    <xdr:sp macro="" textlink="">
      <xdr:nvSpPr>
        <xdr:cNvPr id="593" name="楕円 592">
          <a:extLst>
            <a:ext uri="{FF2B5EF4-FFF2-40B4-BE49-F238E27FC236}">
              <a16:creationId xmlns:a16="http://schemas.microsoft.com/office/drawing/2014/main" id="{D9638B84-200E-4655-A43A-7E077714BDFD}"/>
            </a:ext>
          </a:extLst>
        </xdr:cNvPr>
        <xdr:cNvSpPr/>
      </xdr:nvSpPr>
      <xdr:spPr>
        <a:xfrm>
          <a:off x="186055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102108</xdr:rowOff>
    </xdr:from>
    <xdr:to>
      <xdr:col>102</xdr:col>
      <xdr:colOff>114300</xdr:colOff>
      <xdr:row>37</xdr:row>
      <xdr:rowOff>106078</xdr:rowOff>
    </xdr:to>
    <xdr:cxnSp macro="">
      <xdr:nvCxnSpPr>
        <xdr:cNvPr id="594" name="直線コネクタ 593">
          <a:extLst>
            <a:ext uri="{FF2B5EF4-FFF2-40B4-BE49-F238E27FC236}">
              <a16:creationId xmlns:a16="http://schemas.microsoft.com/office/drawing/2014/main" id="{96357E19-DAD9-4780-B7FC-FE7EB2AE5015}"/>
            </a:ext>
          </a:extLst>
        </xdr:cNvPr>
        <xdr:cNvCxnSpPr/>
      </xdr:nvCxnSpPr>
      <xdr:spPr>
        <a:xfrm>
          <a:off x="18656300" y="6445758"/>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34D30F27-2F1A-4FB0-AFA9-C2F41C5AEC69}"/>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FD1467E8-D35B-4396-8169-0F9F179E6B18}"/>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7E49E71C-C80E-4D6D-87BB-8D606DB85F0C}"/>
            </a:ext>
          </a:extLst>
        </xdr:cNvPr>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C8DEEAC-5CA7-4D3A-BB17-4FC823D16C94}"/>
            </a:ext>
          </a:extLst>
        </xdr:cNvPr>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29098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EC43CCC9-7016-4DCE-B544-79DA74258048}"/>
            </a:ext>
          </a:extLst>
        </xdr:cNvPr>
        <xdr:cNvSpPr txBox="1"/>
      </xdr:nvSpPr>
      <xdr:spPr>
        <a:xfrm>
          <a:off x="21011095" y="620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3593</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11D449CA-5AC4-46F3-86FA-DCC9FC2930B1}"/>
            </a:ext>
          </a:extLst>
        </xdr:cNvPr>
        <xdr:cNvSpPr txBox="1"/>
      </xdr:nvSpPr>
      <xdr:spPr>
        <a:xfrm>
          <a:off x="20134795" y="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1955</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6B17B7BE-79AE-47C5-B20E-A8CFE0992807}"/>
            </a:ext>
          </a:extLst>
        </xdr:cNvPr>
        <xdr:cNvSpPr txBox="1"/>
      </xdr:nvSpPr>
      <xdr:spPr>
        <a:xfrm>
          <a:off x="19245795" y="61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169435</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44C0F440-B4C3-4567-8F31-4F9F84ABEE9E}"/>
            </a:ext>
          </a:extLst>
        </xdr:cNvPr>
        <xdr:cNvSpPr txBox="1"/>
      </xdr:nvSpPr>
      <xdr:spPr>
        <a:xfrm>
          <a:off x="18356795" y="61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AF8104B-0736-4440-9C09-FBCFE96C0E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375A0841-6E25-43C5-B985-6BC01BF22E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225723-D567-4A81-8211-5E3FEF0BD1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2EA6C44F-C530-4141-A837-310D6522FC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515E1399-87A7-4CE1-9A38-610122ACB7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51C6E904-1B77-44B5-844F-05D61B8CBD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8FEA4A7B-883D-4AE7-A727-7616DE83A0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77158EAC-DC96-48EB-8F71-956C628B1C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76C9C912-C3C1-416F-A72E-9368A6662C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6D3773D2-6795-44CE-8330-40C02EC747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2E48936B-86D5-4C6D-9BE2-D974332964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669699B8-3566-49E2-8B0C-D4058B9F80B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4AFEE8FC-63E8-4AE9-943E-41A872A9F9C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1A1472EF-3A44-4D37-935E-C07A97252DA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DCC5C93D-AD4A-43B1-B1F3-E248F4D3103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3FE1D869-C144-4823-AFF3-14E783FC78C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A14FF3EE-6D2F-4EAC-8E35-8FB05B458ED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3C48A81B-F093-434C-B0D2-856A31F2C0B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95131640-26F1-4325-B815-321278FF0D9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4B92AA1B-B1E9-4CD8-807D-80B3AA540C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6CFF47BA-EFE8-4862-9FB7-6685B117AD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E411C190-BBC8-4225-88D1-5F07454A58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14FB4296-45AC-4D19-9CCF-F4B16FAD6727}"/>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F135A6D9-EF5B-49E7-83BA-D117D2657A41}"/>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5DD07164-A87D-4063-82C8-5EF3C5E1D6C7}"/>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ADFFBB15-1C16-4F57-93D4-A88343B0300D}"/>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3E3EEAEE-0D7B-4FF1-BD17-D485437B12C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1F32D780-E725-4FFE-BE0F-35B6F57D6C06}"/>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3BE1D6D3-EF99-42E6-8FC1-A8A5AA322A04}"/>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a:extLst>
            <a:ext uri="{FF2B5EF4-FFF2-40B4-BE49-F238E27FC236}">
              <a16:creationId xmlns:a16="http://schemas.microsoft.com/office/drawing/2014/main" id="{30226814-E122-4408-B9CE-09D53102746D}"/>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a:extLst>
            <a:ext uri="{FF2B5EF4-FFF2-40B4-BE49-F238E27FC236}">
              <a16:creationId xmlns:a16="http://schemas.microsoft.com/office/drawing/2014/main" id="{3DBE6AD7-2DF1-4E37-9743-45E5A6DF5CDB}"/>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a:extLst>
            <a:ext uri="{FF2B5EF4-FFF2-40B4-BE49-F238E27FC236}">
              <a16:creationId xmlns:a16="http://schemas.microsoft.com/office/drawing/2014/main" id="{9A04F589-95C7-42C6-9576-4D0467E6B70D}"/>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a:extLst>
            <a:ext uri="{FF2B5EF4-FFF2-40B4-BE49-F238E27FC236}">
              <a16:creationId xmlns:a16="http://schemas.microsoft.com/office/drawing/2014/main" id="{3D6FFAAD-C70D-469E-90E4-89BCD440D1DB}"/>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49C6389-78B2-4758-B819-B614C23A8F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96E655E-7769-4C7E-9010-9B23513D68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A068E30-9FCD-4BAB-8520-B2E119ADD7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E3755CB-DDE8-4158-977F-C01939E336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2722322-7A12-4961-8E2B-1DC3DCFC16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641" name="楕円 640">
          <a:extLst>
            <a:ext uri="{FF2B5EF4-FFF2-40B4-BE49-F238E27FC236}">
              <a16:creationId xmlns:a16="http://schemas.microsoft.com/office/drawing/2014/main" id="{44BD51C9-EBB0-4BB7-94E6-DB719325DF23}"/>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5CC5CD0-6A07-4CF8-A4FD-801AFFDE947B}"/>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643" name="楕円 642">
          <a:extLst>
            <a:ext uri="{FF2B5EF4-FFF2-40B4-BE49-F238E27FC236}">
              <a16:creationId xmlns:a16="http://schemas.microsoft.com/office/drawing/2014/main" id="{A2FF2313-8FF1-4B68-911D-311844FF4ABD}"/>
            </a:ext>
          </a:extLst>
        </xdr:cNvPr>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80010</xdr:rowOff>
    </xdr:to>
    <xdr:cxnSp macro="">
      <xdr:nvCxnSpPr>
        <xdr:cNvPr id="644" name="直線コネクタ 643">
          <a:extLst>
            <a:ext uri="{FF2B5EF4-FFF2-40B4-BE49-F238E27FC236}">
              <a16:creationId xmlns:a16="http://schemas.microsoft.com/office/drawing/2014/main" id="{12A9FE2F-BDDB-4B70-B3C1-FD9558C02E44}"/>
            </a:ext>
          </a:extLst>
        </xdr:cNvPr>
        <xdr:cNvCxnSpPr/>
      </xdr:nvCxnSpPr>
      <xdr:spPr>
        <a:xfrm>
          <a:off x="15481300" y="99783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645" name="楕円 644">
          <a:extLst>
            <a:ext uri="{FF2B5EF4-FFF2-40B4-BE49-F238E27FC236}">
              <a16:creationId xmlns:a16="http://schemas.microsoft.com/office/drawing/2014/main" id="{06A21F01-EB9E-479F-A335-BD892E5ED57A}"/>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34290</xdr:rowOff>
    </xdr:to>
    <xdr:cxnSp macro="">
      <xdr:nvCxnSpPr>
        <xdr:cNvPr id="646" name="直線コネクタ 645">
          <a:extLst>
            <a:ext uri="{FF2B5EF4-FFF2-40B4-BE49-F238E27FC236}">
              <a16:creationId xmlns:a16="http://schemas.microsoft.com/office/drawing/2014/main" id="{54D8E404-3526-4D56-BBA9-4C6CCA46BB01}"/>
            </a:ext>
          </a:extLst>
        </xdr:cNvPr>
        <xdr:cNvCxnSpPr/>
      </xdr:nvCxnSpPr>
      <xdr:spPr>
        <a:xfrm>
          <a:off x="14592300" y="9932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47" name="楕円 646">
          <a:extLst>
            <a:ext uri="{FF2B5EF4-FFF2-40B4-BE49-F238E27FC236}">
              <a16:creationId xmlns:a16="http://schemas.microsoft.com/office/drawing/2014/main" id="{CCBA74B1-9373-4597-8D2F-84042C0D3F1F}"/>
            </a:ext>
          </a:extLst>
        </xdr:cNvPr>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57</xdr:row>
      <xdr:rowOff>160020</xdr:rowOff>
    </xdr:to>
    <xdr:cxnSp macro="">
      <xdr:nvCxnSpPr>
        <xdr:cNvPr id="648" name="直線コネクタ 647">
          <a:extLst>
            <a:ext uri="{FF2B5EF4-FFF2-40B4-BE49-F238E27FC236}">
              <a16:creationId xmlns:a16="http://schemas.microsoft.com/office/drawing/2014/main" id="{4E4A94D9-2E4D-4A90-A1DC-7B353FD9197F}"/>
            </a:ext>
          </a:extLst>
        </xdr:cNvPr>
        <xdr:cNvCxnSpPr/>
      </xdr:nvCxnSpPr>
      <xdr:spPr>
        <a:xfrm>
          <a:off x="13703300" y="98846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xdr:rowOff>
    </xdr:from>
    <xdr:to>
      <xdr:col>67</xdr:col>
      <xdr:colOff>101600</xdr:colOff>
      <xdr:row>57</xdr:row>
      <xdr:rowOff>112522</xdr:rowOff>
    </xdr:to>
    <xdr:sp macro="" textlink="">
      <xdr:nvSpPr>
        <xdr:cNvPr id="649" name="楕円 648">
          <a:extLst>
            <a:ext uri="{FF2B5EF4-FFF2-40B4-BE49-F238E27FC236}">
              <a16:creationId xmlns:a16="http://schemas.microsoft.com/office/drawing/2014/main" id="{01B6DE3A-8FE1-4D7C-AAB6-D5A7E6F67608}"/>
            </a:ext>
          </a:extLst>
        </xdr:cNvPr>
        <xdr:cNvSpPr/>
      </xdr:nvSpPr>
      <xdr:spPr>
        <a:xfrm>
          <a:off x="12763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57</xdr:row>
      <xdr:rowOff>112014</xdr:rowOff>
    </xdr:to>
    <xdr:cxnSp macro="">
      <xdr:nvCxnSpPr>
        <xdr:cNvPr id="650" name="直線コネクタ 649">
          <a:extLst>
            <a:ext uri="{FF2B5EF4-FFF2-40B4-BE49-F238E27FC236}">
              <a16:creationId xmlns:a16="http://schemas.microsoft.com/office/drawing/2014/main" id="{6151A550-45E0-4407-AAA2-C7DFF6E2DCFD}"/>
            </a:ext>
          </a:extLst>
        </xdr:cNvPr>
        <xdr:cNvCxnSpPr/>
      </xdr:nvCxnSpPr>
      <xdr:spPr>
        <a:xfrm>
          <a:off x="12814300" y="9834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13E0F453-9D1D-4AAE-B87E-8B317F75F34E}"/>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5F68FA71-D966-48CA-A4CD-6602B17D4945}"/>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B4034D25-6A6F-479D-82F9-E8F5B196C553}"/>
            </a:ext>
          </a:extLst>
        </xdr:cNvPr>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31BD0E7-5911-4703-BCC5-EF2E943B3023}"/>
            </a:ext>
          </a:extLst>
        </xdr:cNvPr>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9687793D-F896-4E0C-8663-75B988F3F745}"/>
            </a:ext>
          </a:extLst>
        </xdr:cNvPr>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66580ED3-54CF-4619-9FF7-018F2FDB2F13}"/>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78EA95B4-F69D-429B-9D10-44169888267F}"/>
            </a:ext>
          </a:extLst>
        </xdr:cNvPr>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129049</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7C09D81A-7BB6-4075-B843-8F9320FC6574}"/>
            </a:ext>
          </a:extLst>
        </xdr:cNvPr>
        <xdr:cNvSpPr txBox="1"/>
      </xdr:nvSpPr>
      <xdr:spPr>
        <a:xfrm>
          <a:off x="12611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BA6A2D4E-E908-4B39-8926-9FD5937A96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7C1E76A3-2FE9-46FB-B0DC-DD1E73AD26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ED4C52E7-7941-4C96-A71A-7C0BC7032C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F9895E04-6526-41A8-B8B5-541F0C880C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4BDD0D27-2777-4B95-8A18-F17F04290D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D6BC818E-65C2-4F78-B9C9-8F6632EEE3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F6E8BA5A-16A9-4DB1-BBA4-7877A1B8B6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2387664-A332-4085-B317-C9706B15B5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DBA79AB-BFCF-452C-AD62-B2D97AE444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BD49C468-7044-4617-8623-EEA665F202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434E3812-6BDC-4965-8E3B-B716AED487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CCAC0CE0-C735-4C40-903C-96ACDFA643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3FD585D6-8EF6-4EB7-BC7D-CBDE7B43050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1BE76A66-5B66-4581-BADC-4FA7887D315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622058FE-6484-4656-AA3F-B81CEB7AF2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763843F0-FE99-458F-A19C-FB3284F87B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4563ACAB-1F99-41DB-B2CA-C1378E44305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A625F43F-8B3D-445C-B5EF-A7166A0085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A654F2C9-BB2D-4436-9AC2-4DB5FFA000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248186E1-B105-45BE-A98B-A9473AD1BD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B113DFF1-4C41-48FC-A5FD-D3CB0038FB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9E44967-419D-43B9-AF9C-C991AFB988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58A367A2-0FB5-4971-B8CB-8011A84A01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63B1B5D9-6871-4D42-AF0D-58BEF529FD1F}"/>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45C16A0B-AF35-4F21-B73A-C56DA8D3623D}"/>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3025AF4D-3CA7-4544-982C-B36327863271}"/>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BCE879A3-77B6-4989-8D8D-1236D0B7D132}"/>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8959C7EC-8D9B-48FA-9AFC-D5FA749C1CBE}"/>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1C4D6FC7-FE4B-4E41-A719-6D2ED766B498}"/>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691F3B62-B7BF-4E69-999B-FA5DF76342E2}"/>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a:extLst>
            <a:ext uri="{FF2B5EF4-FFF2-40B4-BE49-F238E27FC236}">
              <a16:creationId xmlns:a16="http://schemas.microsoft.com/office/drawing/2014/main" id="{CB8EFD4C-77E8-4B3D-A4FD-DFC7CB1A0D5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a:extLst>
            <a:ext uri="{FF2B5EF4-FFF2-40B4-BE49-F238E27FC236}">
              <a16:creationId xmlns:a16="http://schemas.microsoft.com/office/drawing/2014/main" id="{E35EE844-A4E9-4443-9804-47B6EA99F3C3}"/>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a:extLst>
            <a:ext uri="{FF2B5EF4-FFF2-40B4-BE49-F238E27FC236}">
              <a16:creationId xmlns:a16="http://schemas.microsoft.com/office/drawing/2014/main" id="{6C5BE0B4-D8F7-41FF-A222-E10E99B9666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a:extLst>
            <a:ext uri="{FF2B5EF4-FFF2-40B4-BE49-F238E27FC236}">
              <a16:creationId xmlns:a16="http://schemas.microsoft.com/office/drawing/2014/main" id="{9C93C346-466E-4971-8175-35D3B628C72F}"/>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A9825D4-C869-45F0-8D45-77A8D5483E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1BCD8B6-B3E9-44C4-8296-873EA0D412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9A09A76-155F-48D6-911B-09BB423650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9C6598C-32E0-4C9B-A6CB-B7B2E96E90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1D3E90D-48F5-4CBB-9FC4-39538C92D2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98" name="楕円 697">
          <a:extLst>
            <a:ext uri="{FF2B5EF4-FFF2-40B4-BE49-F238E27FC236}">
              <a16:creationId xmlns:a16="http://schemas.microsoft.com/office/drawing/2014/main" id="{F01171BF-E6C7-42FF-BF57-C17A97660645}"/>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7E4EB219-CAA5-4092-94D1-26CC519F219C}"/>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700" name="楕円 699">
          <a:extLst>
            <a:ext uri="{FF2B5EF4-FFF2-40B4-BE49-F238E27FC236}">
              <a16:creationId xmlns:a16="http://schemas.microsoft.com/office/drawing/2014/main" id="{66D9AFFD-2BDD-481B-92DB-EA154B908672}"/>
            </a:ext>
          </a:extLst>
        </xdr:cNvPr>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701" name="直線コネクタ 700">
          <a:extLst>
            <a:ext uri="{FF2B5EF4-FFF2-40B4-BE49-F238E27FC236}">
              <a16:creationId xmlns:a16="http://schemas.microsoft.com/office/drawing/2014/main" id="{62C71D4A-3358-43BA-AD40-A04582471147}"/>
            </a:ext>
          </a:extLst>
        </xdr:cNvPr>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702" name="楕円 701">
          <a:extLst>
            <a:ext uri="{FF2B5EF4-FFF2-40B4-BE49-F238E27FC236}">
              <a16:creationId xmlns:a16="http://schemas.microsoft.com/office/drawing/2014/main" id="{3D3E7E5B-E892-419B-81B5-96B5F19BBB99}"/>
            </a:ext>
          </a:extLst>
        </xdr:cNvPr>
        <xdr:cNvSpPr/>
      </xdr:nvSpPr>
      <xdr:spPr>
        <a:xfrm>
          <a:off x="2038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152400</xdr:rowOff>
    </xdr:to>
    <xdr:cxnSp macro="">
      <xdr:nvCxnSpPr>
        <xdr:cNvPr id="703" name="直線コネクタ 702">
          <a:extLst>
            <a:ext uri="{FF2B5EF4-FFF2-40B4-BE49-F238E27FC236}">
              <a16:creationId xmlns:a16="http://schemas.microsoft.com/office/drawing/2014/main" id="{05557095-2194-4C5C-852D-639043CAD4F2}"/>
            </a:ext>
          </a:extLst>
        </xdr:cNvPr>
        <xdr:cNvCxnSpPr/>
      </xdr:nvCxnSpPr>
      <xdr:spPr>
        <a:xfrm>
          <a:off x="20434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4" name="楕円 703">
          <a:extLst>
            <a:ext uri="{FF2B5EF4-FFF2-40B4-BE49-F238E27FC236}">
              <a16:creationId xmlns:a16="http://schemas.microsoft.com/office/drawing/2014/main" id="{4EBB0021-BD8B-4D9F-BBD3-0EF1E04C9DAF}"/>
            </a:ext>
          </a:extLst>
        </xdr:cNvPr>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152400</xdr:rowOff>
    </xdr:to>
    <xdr:cxnSp macro="">
      <xdr:nvCxnSpPr>
        <xdr:cNvPr id="705" name="直線コネクタ 704">
          <a:extLst>
            <a:ext uri="{FF2B5EF4-FFF2-40B4-BE49-F238E27FC236}">
              <a16:creationId xmlns:a16="http://schemas.microsoft.com/office/drawing/2014/main" id="{DD6CA89B-B383-449F-B3CD-3505C2200992}"/>
            </a:ext>
          </a:extLst>
        </xdr:cNvPr>
        <xdr:cNvCxnSpPr/>
      </xdr:nvCxnSpPr>
      <xdr:spPr>
        <a:xfrm>
          <a:off x="19545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6" name="楕円 705">
          <a:extLst>
            <a:ext uri="{FF2B5EF4-FFF2-40B4-BE49-F238E27FC236}">
              <a16:creationId xmlns:a16="http://schemas.microsoft.com/office/drawing/2014/main" id="{9C16177F-69AA-44EB-BD6F-5C93E3D17630}"/>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62</xdr:row>
      <xdr:rowOff>0</xdr:rowOff>
    </xdr:to>
    <xdr:cxnSp macro="">
      <xdr:nvCxnSpPr>
        <xdr:cNvPr id="707" name="直線コネクタ 706">
          <a:extLst>
            <a:ext uri="{FF2B5EF4-FFF2-40B4-BE49-F238E27FC236}">
              <a16:creationId xmlns:a16="http://schemas.microsoft.com/office/drawing/2014/main" id="{5B4C38AF-7C58-4C84-B469-E3D42E12021E}"/>
            </a:ext>
          </a:extLst>
        </xdr:cNvPr>
        <xdr:cNvCxnSpPr/>
      </xdr:nvCxnSpPr>
      <xdr:spPr>
        <a:xfrm flipV="1">
          <a:off x="18656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a:extLst>
            <a:ext uri="{FF2B5EF4-FFF2-40B4-BE49-F238E27FC236}">
              <a16:creationId xmlns:a16="http://schemas.microsoft.com/office/drawing/2014/main" id="{2E97681A-3D96-41C9-BC26-07BFB5FA5BE6}"/>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a:extLst>
            <a:ext uri="{FF2B5EF4-FFF2-40B4-BE49-F238E27FC236}">
              <a16:creationId xmlns:a16="http://schemas.microsoft.com/office/drawing/2014/main" id="{040F629B-EB20-4DFD-8058-F8CBAFF1F828}"/>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a:extLst>
            <a:ext uri="{FF2B5EF4-FFF2-40B4-BE49-F238E27FC236}">
              <a16:creationId xmlns:a16="http://schemas.microsoft.com/office/drawing/2014/main" id="{B886E282-108E-4BFC-860F-3073C7B05D41}"/>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a:extLst>
            <a:ext uri="{FF2B5EF4-FFF2-40B4-BE49-F238E27FC236}">
              <a16:creationId xmlns:a16="http://schemas.microsoft.com/office/drawing/2014/main" id="{EE4032E8-527C-4A5C-9B1A-BC1F15CB79CC}"/>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712" name="n_1mainValue【保健センター・保健所】&#10;一人当たり面積">
          <a:extLst>
            <a:ext uri="{FF2B5EF4-FFF2-40B4-BE49-F238E27FC236}">
              <a16:creationId xmlns:a16="http://schemas.microsoft.com/office/drawing/2014/main" id="{8B035B3D-ACAE-4DC0-BB43-D4F0B5593B40}"/>
            </a:ext>
          </a:extLst>
        </xdr:cNvPr>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713" name="n_2mainValue【保健センター・保健所】&#10;一人当たり面積">
          <a:extLst>
            <a:ext uri="{FF2B5EF4-FFF2-40B4-BE49-F238E27FC236}">
              <a16:creationId xmlns:a16="http://schemas.microsoft.com/office/drawing/2014/main" id="{7AF80049-94E0-4D15-B804-6BE7480DA85E}"/>
            </a:ext>
          </a:extLst>
        </xdr:cNvPr>
        <xdr:cNvSpPr txBox="1"/>
      </xdr:nvSpPr>
      <xdr:spPr>
        <a:xfrm>
          <a:off x="20199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14" name="n_3mainValue【保健センター・保健所】&#10;一人当たり面積">
          <a:extLst>
            <a:ext uri="{FF2B5EF4-FFF2-40B4-BE49-F238E27FC236}">
              <a16:creationId xmlns:a16="http://schemas.microsoft.com/office/drawing/2014/main" id="{099DE069-5552-4DBA-A601-8A72777C9F4C}"/>
            </a:ext>
          </a:extLst>
        </xdr:cNvPr>
        <xdr:cNvSpPr txBox="1"/>
      </xdr:nvSpPr>
      <xdr:spPr>
        <a:xfrm>
          <a:off x="19310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5" name="n_4mainValue【保健センター・保健所】&#10;一人当たり面積">
          <a:extLst>
            <a:ext uri="{FF2B5EF4-FFF2-40B4-BE49-F238E27FC236}">
              <a16:creationId xmlns:a16="http://schemas.microsoft.com/office/drawing/2014/main" id="{47A26B99-05AC-4683-A2B0-30CBF80BBA93}"/>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6C9E4617-7C67-47A4-96AC-40B3EE659C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B76EE02-3D11-4D0C-BE0D-5EC3DDD3DB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7B5E97FA-A126-461C-896A-C63912574C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5B988843-9C00-4B74-8420-DB547DF1B8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175A3003-A96A-4DA1-80AA-23BE9C8F6F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F596A6FB-6DBB-401F-8656-AB7A5845FC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3234741A-88C6-410D-AA9F-879A7A909B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28CCEFE3-1316-4FB8-A182-58F1734325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3C4BD0AD-FC4B-48DD-AB8A-08B7233FB3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A9020BA-135B-416A-B6E3-709C91805E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E1FA26C-E055-4924-9482-F3230A84B7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D6A21895-B327-4DFC-9844-A3E04D07E6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873E59F3-5B45-43ED-B7FC-DA2EEA70316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81736299-82CE-4562-A628-F03D19E1374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B681540C-7CC4-4852-8077-F8EAA351631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22490717-1310-40B1-A6C5-6A90A1865E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F63638CA-0608-48B4-B9E1-8D2B66B73DC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79E111B7-43E8-4343-920B-99C91203567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A10B0C02-B0B8-448F-A655-1F3A06EF6E1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BD056740-F509-41BC-9342-7F466F61EE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A90C0084-6EA1-47B4-9D5F-3EB9FBA232C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4372813-F8E6-4020-8CB9-A0F8FADFFC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FDD4B69E-A84C-4506-8CA3-2DA659BCF52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6099A49E-ED0A-42B3-801B-12978B5D57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51AD7ED0-8A71-4EBB-B06F-1DB11C5EE7E7}"/>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F6B4B7BF-8A59-472C-9F55-EC97D739A324}"/>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A3B30031-BE47-4F86-8B86-32D9C56DAB55}"/>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1B19A5C1-424F-445B-9C5F-F5019F69C526}"/>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9DD14C75-7810-4156-8CCE-74884DE0CC62}"/>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3D0CDF1-76E4-47F2-BE37-3D1C91A33604}"/>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7F01CE5F-07E9-4C46-A16A-48EBB6DE91C2}"/>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a:extLst>
            <a:ext uri="{FF2B5EF4-FFF2-40B4-BE49-F238E27FC236}">
              <a16:creationId xmlns:a16="http://schemas.microsoft.com/office/drawing/2014/main" id="{7EAFF6DA-83CD-4B7C-BBAE-0A2A612AD7BD}"/>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a:extLst>
            <a:ext uri="{FF2B5EF4-FFF2-40B4-BE49-F238E27FC236}">
              <a16:creationId xmlns:a16="http://schemas.microsoft.com/office/drawing/2014/main" id="{30AD4C12-C0AF-4232-AFD9-06B55609C665}"/>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a:extLst>
            <a:ext uri="{FF2B5EF4-FFF2-40B4-BE49-F238E27FC236}">
              <a16:creationId xmlns:a16="http://schemas.microsoft.com/office/drawing/2014/main" id="{A7B5FF4F-40FD-4C0C-A4BB-3DD38C9FF607}"/>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a:extLst>
            <a:ext uri="{FF2B5EF4-FFF2-40B4-BE49-F238E27FC236}">
              <a16:creationId xmlns:a16="http://schemas.microsoft.com/office/drawing/2014/main" id="{E41C6A78-D3F4-452C-9CEA-AE2677DE7CB1}"/>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0ADDBEB-6BB4-4A71-8385-F08E3F9E8E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F0B2F16-77F9-47E4-9670-E796373C0D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6F2FF2F-F227-47F6-9355-F822651B8D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C4A7B57-BAAF-4E46-93A1-126EB3EB8D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E55CECF-8BA2-4FBF-B590-9340050FEC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6" name="楕円 755">
          <a:extLst>
            <a:ext uri="{FF2B5EF4-FFF2-40B4-BE49-F238E27FC236}">
              <a16:creationId xmlns:a16="http://schemas.microsoft.com/office/drawing/2014/main" id="{801297B1-23A0-4CBC-9E76-1803DD4F9894}"/>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F525EDB2-C1A2-4475-BAEA-59E1ADCDF1CD}"/>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120650</xdr:rowOff>
    </xdr:from>
    <xdr:to>
      <xdr:col>81</xdr:col>
      <xdr:colOff>101600</xdr:colOff>
      <xdr:row>82</xdr:row>
      <xdr:rowOff>50800</xdr:rowOff>
    </xdr:to>
    <xdr:sp macro="" textlink="">
      <xdr:nvSpPr>
        <xdr:cNvPr id="758" name="楕円 757">
          <a:extLst>
            <a:ext uri="{FF2B5EF4-FFF2-40B4-BE49-F238E27FC236}">
              <a16:creationId xmlns:a16="http://schemas.microsoft.com/office/drawing/2014/main" id="{A570AB36-56FB-4E7E-834C-D17080ABC1B9}"/>
            </a:ext>
          </a:extLst>
        </xdr:cNvPr>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0</xdr:rowOff>
    </xdr:from>
    <xdr:to>
      <xdr:col>85</xdr:col>
      <xdr:colOff>127000</xdr:colOff>
      <xdr:row>82</xdr:row>
      <xdr:rowOff>49530</xdr:rowOff>
    </xdr:to>
    <xdr:cxnSp macro="">
      <xdr:nvCxnSpPr>
        <xdr:cNvPr id="759" name="直線コネクタ 758">
          <a:extLst>
            <a:ext uri="{FF2B5EF4-FFF2-40B4-BE49-F238E27FC236}">
              <a16:creationId xmlns:a16="http://schemas.microsoft.com/office/drawing/2014/main" id="{554DF7F4-BED4-41C2-9000-EC5274B2B8CF}"/>
            </a:ext>
          </a:extLst>
        </xdr:cNvPr>
        <xdr:cNvCxnSpPr/>
      </xdr:nvCxnSpPr>
      <xdr:spPr>
        <a:xfrm>
          <a:off x="15481300" y="14058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760" name="楕円 759">
          <a:extLst>
            <a:ext uri="{FF2B5EF4-FFF2-40B4-BE49-F238E27FC236}">
              <a16:creationId xmlns:a16="http://schemas.microsoft.com/office/drawing/2014/main" id="{6655B187-D82D-4B13-AAB3-6F116418D846}"/>
            </a:ext>
          </a:extLst>
        </xdr:cNvPr>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0</xdr:rowOff>
    </xdr:to>
    <xdr:cxnSp macro="">
      <xdr:nvCxnSpPr>
        <xdr:cNvPr id="761" name="直線コネクタ 760">
          <a:extLst>
            <a:ext uri="{FF2B5EF4-FFF2-40B4-BE49-F238E27FC236}">
              <a16:creationId xmlns:a16="http://schemas.microsoft.com/office/drawing/2014/main" id="{87533A4E-5B85-4A5A-B13A-16A3A30C8125}"/>
            </a:ext>
          </a:extLst>
        </xdr:cNvPr>
        <xdr:cNvCxnSpPr/>
      </xdr:nvCxnSpPr>
      <xdr:spPr>
        <a:xfrm>
          <a:off x="14592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62" name="楕円 761">
          <a:extLst>
            <a:ext uri="{FF2B5EF4-FFF2-40B4-BE49-F238E27FC236}">
              <a16:creationId xmlns:a16="http://schemas.microsoft.com/office/drawing/2014/main" id="{233910FB-ADFD-41D0-8D01-D5A40647315E}"/>
            </a:ext>
          </a:extLst>
        </xdr:cNvPr>
        <xdr:cNvSpPr/>
      </xdr:nvSpPr>
      <xdr:spPr>
        <a:xfrm>
          <a:off x="1365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89536</xdr:rowOff>
    </xdr:from>
    <xdr:to>
      <xdr:col>76</xdr:col>
      <xdr:colOff>114300</xdr:colOff>
      <xdr:row>81</xdr:row>
      <xdr:rowOff>127636</xdr:rowOff>
    </xdr:to>
    <xdr:cxnSp macro="">
      <xdr:nvCxnSpPr>
        <xdr:cNvPr id="763" name="直線コネクタ 762">
          <a:extLst>
            <a:ext uri="{FF2B5EF4-FFF2-40B4-BE49-F238E27FC236}">
              <a16:creationId xmlns:a16="http://schemas.microsoft.com/office/drawing/2014/main" id="{2F198A6B-DD49-4DB8-9E21-7D6812F36F01}"/>
            </a:ext>
          </a:extLst>
        </xdr:cNvPr>
        <xdr:cNvCxnSpPr/>
      </xdr:nvCxnSpPr>
      <xdr:spPr>
        <a:xfrm>
          <a:off x="13703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4" name="n_1aveValue【消防施設】&#10;有形固定資産減価償却率">
          <a:extLst>
            <a:ext uri="{FF2B5EF4-FFF2-40B4-BE49-F238E27FC236}">
              <a16:creationId xmlns:a16="http://schemas.microsoft.com/office/drawing/2014/main" id="{5C083442-EACB-404E-B4DE-1DEA2FA28901}"/>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5" name="n_2aveValue【消防施設】&#10;有形固定資産減価償却率">
          <a:extLst>
            <a:ext uri="{FF2B5EF4-FFF2-40B4-BE49-F238E27FC236}">
              <a16:creationId xmlns:a16="http://schemas.microsoft.com/office/drawing/2014/main" id="{E66EA0AB-E0C1-4B72-8CA5-7ADF0173AADD}"/>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6" name="n_3aveValue【消防施設】&#10;有形固定資産減価償却率">
          <a:extLst>
            <a:ext uri="{FF2B5EF4-FFF2-40B4-BE49-F238E27FC236}">
              <a16:creationId xmlns:a16="http://schemas.microsoft.com/office/drawing/2014/main" id="{DA483395-F407-4BDE-AEA5-F0B8FBA7E286}"/>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7" name="n_4aveValue【消防施設】&#10;有形固定資産減価償却率">
          <a:extLst>
            <a:ext uri="{FF2B5EF4-FFF2-40B4-BE49-F238E27FC236}">
              <a16:creationId xmlns:a16="http://schemas.microsoft.com/office/drawing/2014/main" id="{37204D28-B95C-4501-B2AF-BC1D40E32558}"/>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41927</xdr:rowOff>
    </xdr:from>
    <xdr:ext cx="405111" cy="259045"/>
    <xdr:sp macro="" textlink="">
      <xdr:nvSpPr>
        <xdr:cNvPr id="768" name="n_1mainValue【消防施設】&#10;有形固定資産減価償却率">
          <a:extLst>
            <a:ext uri="{FF2B5EF4-FFF2-40B4-BE49-F238E27FC236}">
              <a16:creationId xmlns:a16="http://schemas.microsoft.com/office/drawing/2014/main" id="{F7D32F69-CE9C-45FF-8FCB-F25C78BD9DAE}"/>
            </a:ext>
          </a:extLst>
        </xdr:cNvPr>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169563</xdr:rowOff>
    </xdr:from>
    <xdr:ext cx="405111" cy="259045"/>
    <xdr:sp macro="" textlink="">
      <xdr:nvSpPr>
        <xdr:cNvPr id="769" name="n_2mainValue【消防施設】&#10;有形固定資産減価償却率">
          <a:extLst>
            <a:ext uri="{FF2B5EF4-FFF2-40B4-BE49-F238E27FC236}">
              <a16:creationId xmlns:a16="http://schemas.microsoft.com/office/drawing/2014/main" id="{36964FB4-50F3-4F36-83E3-A7F14BB38E4C}"/>
            </a:ext>
          </a:extLst>
        </xdr:cNvPr>
        <xdr:cNvSpPr txBox="1"/>
      </xdr:nvSpPr>
      <xdr:spPr>
        <a:xfrm>
          <a:off x="14389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131463</xdr:rowOff>
    </xdr:from>
    <xdr:ext cx="405111" cy="259045"/>
    <xdr:sp macro="" textlink="">
      <xdr:nvSpPr>
        <xdr:cNvPr id="770" name="n_3mainValue【消防施設】&#10;有形固定資産減価償却率">
          <a:extLst>
            <a:ext uri="{FF2B5EF4-FFF2-40B4-BE49-F238E27FC236}">
              <a16:creationId xmlns:a16="http://schemas.microsoft.com/office/drawing/2014/main" id="{D917315E-53EF-49E5-AE7C-E94AA7329BA0}"/>
            </a:ext>
          </a:extLst>
        </xdr:cNvPr>
        <xdr:cNvSpPr txBox="1"/>
      </xdr:nvSpPr>
      <xdr:spPr>
        <a:xfrm>
          <a:off x="13500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BCCA71FB-5003-4E0F-B524-BD80C589EB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D7F2359B-3B5A-4B4A-B505-016E5F0643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5543DF26-B864-4FEF-B758-524002507D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BF03CB45-BA1F-4094-A425-7EFFAF8FDB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DFFB1F89-2403-4120-B442-B80FD3EB8D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EF0F1EB1-9CE4-400D-9479-39C52251D8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374CD9C3-3558-48CA-8FE2-A771AD5F40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D926F72F-52D0-4BAF-BC01-652F09CDE8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41DC3C68-A58C-40FF-9BCB-78CEF81C91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E7EEE4BC-48CB-496D-B66E-894C58BD0C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ECE87BEB-BD30-4D10-BCEE-86E0EDE2CB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9EAB2DFB-FB18-4A4C-BB68-72465F2587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B5884FE0-53D4-480E-A829-EE493CEB407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32206C43-77FF-4C4E-A8D0-FC118B55A65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43C0E6F0-D3F2-43A1-B9CE-C76A9972E25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CEFD9A48-7CC1-4005-BC89-A110E5C031F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BDBFAF13-33E3-4ADF-8AE7-B0B44414FB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1CBC4B44-E4BC-410D-9F3B-06616251CD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00197485-FBAD-413C-831C-61FEB5B946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660BFB2E-9123-4FC2-87C6-784084F2F3B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18150B8A-DCA4-4FB7-B510-87667E821C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D03022C2-641D-4F7C-9632-9BCD9A4F39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E9CE70A4-9926-4EF7-9D7C-2D8CC511ED9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4" name="直線コネクタ 793">
          <a:extLst>
            <a:ext uri="{FF2B5EF4-FFF2-40B4-BE49-F238E27FC236}">
              <a16:creationId xmlns:a16="http://schemas.microsoft.com/office/drawing/2014/main" id="{5B3A30AF-8CE8-4E67-80AC-7CF4C35A6A5E}"/>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a:extLst>
            <a:ext uri="{FF2B5EF4-FFF2-40B4-BE49-F238E27FC236}">
              <a16:creationId xmlns:a16="http://schemas.microsoft.com/office/drawing/2014/main" id="{00DEA761-B489-48DC-A736-36E52ED1888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a:extLst>
            <a:ext uri="{FF2B5EF4-FFF2-40B4-BE49-F238E27FC236}">
              <a16:creationId xmlns:a16="http://schemas.microsoft.com/office/drawing/2014/main" id="{BF8FA15D-AC7A-4D69-8DF2-DB1A3F054054}"/>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7" name="【消防施設】&#10;一人当たり面積最大値テキスト">
          <a:extLst>
            <a:ext uri="{FF2B5EF4-FFF2-40B4-BE49-F238E27FC236}">
              <a16:creationId xmlns:a16="http://schemas.microsoft.com/office/drawing/2014/main" id="{3C4FCBC0-6508-43DB-A5CE-DD4343B60C36}"/>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8" name="直線コネクタ 797">
          <a:extLst>
            <a:ext uri="{FF2B5EF4-FFF2-40B4-BE49-F238E27FC236}">
              <a16:creationId xmlns:a16="http://schemas.microsoft.com/office/drawing/2014/main" id="{ACDF3019-2F81-460F-B04D-C13703C0E6D7}"/>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9" name="【消防施設】&#10;一人当たり面積平均値テキスト">
          <a:extLst>
            <a:ext uri="{FF2B5EF4-FFF2-40B4-BE49-F238E27FC236}">
              <a16:creationId xmlns:a16="http://schemas.microsoft.com/office/drawing/2014/main" id="{CA762669-856A-49BA-BAB9-9493C8F544C4}"/>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0" name="フローチャート: 判断 799">
          <a:extLst>
            <a:ext uri="{FF2B5EF4-FFF2-40B4-BE49-F238E27FC236}">
              <a16:creationId xmlns:a16="http://schemas.microsoft.com/office/drawing/2014/main" id="{C338700D-7D01-49DC-81C3-020B1549BD0C}"/>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1" name="フローチャート: 判断 800">
          <a:extLst>
            <a:ext uri="{FF2B5EF4-FFF2-40B4-BE49-F238E27FC236}">
              <a16:creationId xmlns:a16="http://schemas.microsoft.com/office/drawing/2014/main" id="{AA302603-7112-4217-8FAA-5D32711C1F31}"/>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2" name="フローチャート: 判断 801">
          <a:extLst>
            <a:ext uri="{FF2B5EF4-FFF2-40B4-BE49-F238E27FC236}">
              <a16:creationId xmlns:a16="http://schemas.microsoft.com/office/drawing/2014/main" id="{3F39E0B8-3A98-4297-AA8B-0AE6324D988E}"/>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3" name="フローチャート: 判断 802">
          <a:extLst>
            <a:ext uri="{FF2B5EF4-FFF2-40B4-BE49-F238E27FC236}">
              <a16:creationId xmlns:a16="http://schemas.microsoft.com/office/drawing/2014/main" id="{B7B7E6E2-D221-42CE-8ADF-9849C401FBB6}"/>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4" name="フローチャート: 判断 803">
          <a:extLst>
            <a:ext uri="{FF2B5EF4-FFF2-40B4-BE49-F238E27FC236}">
              <a16:creationId xmlns:a16="http://schemas.microsoft.com/office/drawing/2014/main" id="{C22E7062-5666-43EE-B187-67E25F8A4DC8}"/>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8DF81914-1012-44D0-BD5B-7DD23695EB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28F1954-BFA0-4D5C-AE2C-72C4EA5C21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5DBC952-E099-45CF-8354-21D7475F0C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9623FCD-9073-465F-B9D1-5C98F2A217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DD874AD-2DC2-4F71-90DD-02349D72C1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0" name="楕円 809">
          <a:extLst>
            <a:ext uri="{FF2B5EF4-FFF2-40B4-BE49-F238E27FC236}">
              <a16:creationId xmlns:a16="http://schemas.microsoft.com/office/drawing/2014/main" id="{563FFF79-F3A3-4F56-8F03-73504A648204}"/>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1" name="【消防施設】&#10;一人当たり面積該当値テキスト">
          <a:extLst>
            <a:ext uri="{FF2B5EF4-FFF2-40B4-BE49-F238E27FC236}">
              <a16:creationId xmlns:a16="http://schemas.microsoft.com/office/drawing/2014/main" id="{1DC1AFA0-C9DE-4B01-ADAB-A5535D545CF6}"/>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2" name="楕円 811">
          <a:extLst>
            <a:ext uri="{FF2B5EF4-FFF2-40B4-BE49-F238E27FC236}">
              <a16:creationId xmlns:a16="http://schemas.microsoft.com/office/drawing/2014/main" id="{262678D1-2A66-4F3F-9432-AE2B667CF77E}"/>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3" name="直線コネクタ 812">
          <a:extLst>
            <a:ext uri="{FF2B5EF4-FFF2-40B4-BE49-F238E27FC236}">
              <a16:creationId xmlns:a16="http://schemas.microsoft.com/office/drawing/2014/main" id="{B731ECB6-AB74-4717-B222-41037C05672E}"/>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4" name="楕円 813">
          <a:extLst>
            <a:ext uri="{FF2B5EF4-FFF2-40B4-BE49-F238E27FC236}">
              <a16:creationId xmlns:a16="http://schemas.microsoft.com/office/drawing/2014/main" id="{97DF3E33-142C-4FED-A4BA-C298F19ACB76}"/>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5" name="直線コネクタ 814">
          <a:extLst>
            <a:ext uri="{FF2B5EF4-FFF2-40B4-BE49-F238E27FC236}">
              <a16:creationId xmlns:a16="http://schemas.microsoft.com/office/drawing/2014/main" id="{F75474BB-D2F2-4E8A-83D1-90D86FB66EA3}"/>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6" name="楕円 815">
          <a:extLst>
            <a:ext uri="{FF2B5EF4-FFF2-40B4-BE49-F238E27FC236}">
              <a16:creationId xmlns:a16="http://schemas.microsoft.com/office/drawing/2014/main" id="{CD3AC620-FB1B-4C80-B205-1F898C3C8848}"/>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7" name="直線コネクタ 816">
          <a:extLst>
            <a:ext uri="{FF2B5EF4-FFF2-40B4-BE49-F238E27FC236}">
              <a16:creationId xmlns:a16="http://schemas.microsoft.com/office/drawing/2014/main" id="{F449B6CF-853A-4F86-8F1D-61D42BF9A287}"/>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18" name="n_1aveValue【消防施設】&#10;一人当たり面積">
          <a:extLst>
            <a:ext uri="{FF2B5EF4-FFF2-40B4-BE49-F238E27FC236}">
              <a16:creationId xmlns:a16="http://schemas.microsoft.com/office/drawing/2014/main" id="{A4327247-10FD-4B28-928B-08E4FBB1655D}"/>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9" name="n_2aveValue【消防施設】&#10;一人当たり面積">
          <a:extLst>
            <a:ext uri="{FF2B5EF4-FFF2-40B4-BE49-F238E27FC236}">
              <a16:creationId xmlns:a16="http://schemas.microsoft.com/office/drawing/2014/main" id="{46E8D23E-447D-4E36-AF93-8DE11A1931F5}"/>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0" name="n_3aveValue【消防施設】&#10;一人当たり面積">
          <a:extLst>
            <a:ext uri="{FF2B5EF4-FFF2-40B4-BE49-F238E27FC236}">
              <a16:creationId xmlns:a16="http://schemas.microsoft.com/office/drawing/2014/main" id="{95B5A8C6-E60D-4AC9-A1F1-A018A418A83B}"/>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1" name="n_4aveValue【消防施設】&#10;一人当たり面積">
          <a:extLst>
            <a:ext uri="{FF2B5EF4-FFF2-40B4-BE49-F238E27FC236}">
              <a16:creationId xmlns:a16="http://schemas.microsoft.com/office/drawing/2014/main" id="{6AD58620-00F4-421D-A096-30A3B9416C8C}"/>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2" name="n_1mainValue【消防施設】&#10;一人当たり面積">
          <a:extLst>
            <a:ext uri="{FF2B5EF4-FFF2-40B4-BE49-F238E27FC236}">
              <a16:creationId xmlns:a16="http://schemas.microsoft.com/office/drawing/2014/main" id="{48913B2E-6812-4F52-B549-A34C8385B98B}"/>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3" name="n_2mainValue【消防施設】&#10;一人当たり面積">
          <a:extLst>
            <a:ext uri="{FF2B5EF4-FFF2-40B4-BE49-F238E27FC236}">
              <a16:creationId xmlns:a16="http://schemas.microsoft.com/office/drawing/2014/main" id="{D7F01D2A-C783-4269-9694-2ACF08B5CB94}"/>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4" name="n_3mainValue【消防施設】&#10;一人当たり面積">
          <a:extLst>
            <a:ext uri="{FF2B5EF4-FFF2-40B4-BE49-F238E27FC236}">
              <a16:creationId xmlns:a16="http://schemas.microsoft.com/office/drawing/2014/main" id="{8312D807-CB1B-4AC9-9872-1D1C61645384}"/>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DB33BC-2679-42D9-BA5A-DE9802B47E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DD3AF232-13F8-44F6-8D65-BE053EAA77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477A00D-9DB2-4B34-BFDC-4035AD63D0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24B3181E-527D-46A7-AEC0-88555408FC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50E7E81-BF51-4260-BE6D-1B86896906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3A9B190E-EC43-4970-82C8-13163E62CC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E28D474-711F-401A-8999-E186E5F04B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8A333067-7F8D-4C88-96F8-E144798589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8989A507-782B-4AE2-B940-9AAC3345EA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6844FCA-1EF3-4E61-8759-0B0B94ED82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19D11A3A-F6BC-4D40-8ECB-F1407D0094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90B2D168-22B3-4AB9-A75A-EE6CC85745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F1098936-36C6-4AD1-A762-994F4B93E2D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D5A3D6E0-0D28-44B7-98EC-4BC604AD75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516A1855-2301-4CD6-B93C-D62FF82A60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26FAC40E-D72C-408D-AAE5-E0A6972B9F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DFB311B5-D0BB-4526-A41C-2BA8B803C6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77F76B9C-C405-4CF6-B4D9-0F0AC48800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1444081E-7313-4159-A567-57AF977449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35DD5EEB-1A7E-4434-AB2B-2828F4EE38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16589D85-96DC-492D-AB7B-3B4B6F6C0E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93EBB25C-6ABC-4105-922F-D6FAA3F6FE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C9F82B7C-AE7E-4C16-9BFC-0A042DA5E0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6901298-53DA-4E0D-9F71-0C68533F9D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4FB9CB41-42D0-4960-9A90-BC1C8EE841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0" name="直線コネクタ 849">
          <a:extLst>
            <a:ext uri="{FF2B5EF4-FFF2-40B4-BE49-F238E27FC236}">
              <a16:creationId xmlns:a16="http://schemas.microsoft.com/office/drawing/2014/main" id="{57E9AF0E-74B8-4ACD-AE28-4DDE7BB3D8BF}"/>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1" name="【庁舎】&#10;有形固定資産減価償却率最小値テキスト">
          <a:extLst>
            <a:ext uri="{FF2B5EF4-FFF2-40B4-BE49-F238E27FC236}">
              <a16:creationId xmlns:a16="http://schemas.microsoft.com/office/drawing/2014/main" id="{FF0BE6EE-1421-4316-8BE5-1A1D0D2F769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2" name="直線コネクタ 851">
          <a:extLst>
            <a:ext uri="{FF2B5EF4-FFF2-40B4-BE49-F238E27FC236}">
              <a16:creationId xmlns:a16="http://schemas.microsoft.com/office/drawing/2014/main" id="{F3351E8F-8828-445D-B03B-8C5A1E8D88AD}"/>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3" name="【庁舎】&#10;有形固定資産減価償却率最大値テキスト">
          <a:extLst>
            <a:ext uri="{FF2B5EF4-FFF2-40B4-BE49-F238E27FC236}">
              <a16:creationId xmlns:a16="http://schemas.microsoft.com/office/drawing/2014/main" id="{4EDA8BB7-3177-4A6A-BFFF-BDF6A3B09A4A}"/>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54" name="直線コネクタ 853">
          <a:extLst>
            <a:ext uri="{FF2B5EF4-FFF2-40B4-BE49-F238E27FC236}">
              <a16:creationId xmlns:a16="http://schemas.microsoft.com/office/drawing/2014/main" id="{C9225E46-3A06-4A7B-B543-6F59BDB79ABB}"/>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55" name="【庁舎】&#10;有形固定資産減価償却率平均値テキスト">
          <a:extLst>
            <a:ext uri="{FF2B5EF4-FFF2-40B4-BE49-F238E27FC236}">
              <a16:creationId xmlns:a16="http://schemas.microsoft.com/office/drawing/2014/main" id="{CE05A735-27D1-4154-BF1E-8B92AEA0838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6" name="フローチャート: 判断 855">
          <a:extLst>
            <a:ext uri="{FF2B5EF4-FFF2-40B4-BE49-F238E27FC236}">
              <a16:creationId xmlns:a16="http://schemas.microsoft.com/office/drawing/2014/main" id="{D21DCF76-CB99-480D-9C79-3540D5FA7029}"/>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57" name="フローチャート: 判断 856">
          <a:extLst>
            <a:ext uri="{FF2B5EF4-FFF2-40B4-BE49-F238E27FC236}">
              <a16:creationId xmlns:a16="http://schemas.microsoft.com/office/drawing/2014/main" id="{5016583F-D510-40F7-9B89-B2CFEE5B3077}"/>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8" name="フローチャート: 判断 857">
          <a:extLst>
            <a:ext uri="{FF2B5EF4-FFF2-40B4-BE49-F238E27FC236}">
              <a16:creationId xmlns:a16="http://schemas.microsoft.com/office/drawing/2014/main" id="{A73D106F-1FA1-4AAA-99A9-D54541CED6D1}"/>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59" name="フローチャート: 判断 858">
          <a:extLst>
            <a:ext uri="{FF2B5EF4-FFF2-40B4-BE49-F238E27FC236}">
              <a16:creationId xmlns:a16="http://schemas.microsoft.com/office/drawing/2014/main" id="{0D3286F1-5224-4672-B24B-7BF64FACC8E7}"/>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0" name="フローチャート: 判断 859">
          <a:extLst>
            <a:ext uri="{FF2B5EF4-FFF2-40B4-BE49-F238E27FC236}">
              <a16:creationId xmlns:a16="http://schemas.microsoft.com/office/drawing/2014/main" id="{96B7E9FD-FDF8-4054-8AAF-704F4C32C40B}"/>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2BC2B7DE-F1E6-4931-8AE4-8EF5CC7184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057B917-108F-4A29-A967-5A826DFA0F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CC5EAEB-010B-4ED9-A4B3-E72AF62076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1A1D6E8-1007-40AE-9096-DF617C2D2E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17F5A0A-8E44-40AE-B283-6F784EFCF6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866" name="楕円 865">
          <a:extLst>
            <a:ext uri="{FF2B5EF4-FFF2-40B4-BE49-F238E27FC236}">
              <a16:creationId xmlns:a16="http://schemas.microsoft.com/office/drawing/2014/main" id="{E6FAC87A-20D5-4175-92F6-63EE19421C8C}"/>
            </a:ext>
          </a:extLst>
        </xdr:cNvPr>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867" name="【庁舎】&#10;有形固定資産減価償却率該当値テキスト">
          <a:extLst>
            <a:ext uri="{FF2B5EF4-FFF2-40B4-BE49-F238E27FC236}">
              <a16:creationId xmlns:a16="http://schemas.microsoft.com/office/drawing/2014/main" id="{F7E44E67-E6B0-4370-9C0C-5E7B45515089}"/>
            </a:ext>
          </a:extLst>
        </xdr:cNvPr>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18869</xdr:rowOff>
    </xdr:from>
    <xdr:to>
      <xdr:col>81</xdr:col>
      <xdr:colOff>101600</xdr:colOff>
      <xdr:row>102</xdr:row>
      <xdr:rowOff>120469</xdr:rowOff>
    </xdr:to>
    <xdr:sp macro="" textlink="">
      <xdr:nvSpPr>
        <xdr:cNvPr id="868" name="楕円 867">
          <a:extLst>
            <a:ext uri="{FF2B5EF4-FFF2-40B4-BE49-F238E27FC236}">
              <a16:creationId xmlns:a16="http://schemas.microsoft.com/office/drawing/2014/main" id="{A94D2619-EA02-4861-9CE0-0D5EBF69D3A9}"/>
            </a:ext>
          </a:extLst>
        </xdr:cNvPr>
        <xdr:cNvSpPr/>
      </xdr:nvSpPr>
      <xdr:spPr>
        <a:xfrm>
          <a:off x="15430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100693</xdr:rowOff>
    </xdr:to>
    <xdr:cxnSp macro="">
      <xdr:nvCxnSpPr>
        <xdr:cNvPr id="869" name="直線コネクタ 868">
          <a:extLst>
            <a:ext uri="{FF2B5EF4-FFF2-40B4-BE49-F238E27FC236}">
              <a16:creationId xmlns:a16="http://schemas.microsoft.com/office/drawing/2014/main" id="{36157063-7411-403F-A548-0CE5F55F6916}"/>
            </a:ext>
          </a:extLst>
        </xdr:cNvPr>
        <xdr:cNvCxnSpPr/>
      </xdr:nvCxnSpPr>
      <xdr:spPr>
        <a:xfrm>
          <a:off x="15481300" y="175575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870" name="楕円 869">
          <a:extLst>
            <a:ext uri="{FF2B5EF4-FFF2-40B4-BE49-F238E27FC236}">
              <a16:creationId xmlns:a16="http://schemas.microsoft.com/office/drawing/2014/main" id="{8C55DD9E-66FA-4EA3-BD0E-4683DF5A5321}"/>
            </a:ext>
          </a:extLst>
        </xdr:cNvPr>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69669</xdr:rowOff>
    </xdr:to>
    <xdr:cxnSp macro="">
      <xdr:nvCxnSpPr>
        <xdr:cNvPr id="871" name="直線コネクタ 870">
          <a:extLst>
            <a:ext uri="{FF2B5EF4-FFF2-40B4-BE49-F238E27FC236}">
              <a16:creationId xmlns:a16="http://schemas.microsoft.com/office/drawing/2014/main" id="{31998D79-1C24-4AB3-B587-EC7D0A8B6A97}"/>
            </a:ext>
          </a:extLst>
        </xdr:cNvPr>
        <xdr:cNvCxnSpPr/>
      </xdr:nvCxnSpPr>
      <xdr:spPr>
        <a:xfrm>
          <a:off x="14592300" y="175232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872" name="楕円 871">
          <a:extLst>
            <a:ext uri="{FF2B5EF4-FFF2-40B4-BE49-F238E27FC236}">
              <a16:creationId xmlns:a16="http://schemas.microsoft.com/office/drawing/2014/main" id="{969B4C46-B937-46BC-96FC-90011AFB512C}"/>
            </a:ext>
          </a:extLst>
        </xdr:cNvPr>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102</xdr:row>
      <xdr:rowOff>35379</xdr:rowOff>
    </xdr:to>
    <xdr:cxnSp macro="">
      <xdr:nvCxnSpPr>
        <xdr:cNvPr id="873" name="直線コネクタ 872">
          <a:extLst>
            <a:ext uri="{FF2B5EF4-FFF2-40B4-BE49-F238E27FC236}">
              <a16:creationId xmlns:a16="http://schemas.microsoft.com/office/drawing/2014/main" id="{296E65C2-F353-4A48-B49E-1ED1DB363A21}"/>
            </a:ext>
          </a:extLst>
        </xdr:cNvPr>
        <xdr:cNvCxnSpPr/>
      </xdr:nvCxnSpPr>
      <xdr:spPr>
        <a:xfrm>
          <a:off x="13703300" y="174857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33564</xdr:rowOff>
    </xdr:from>
    <xdr:to>
      <xdr:col>67</xdr:col>
      <xdr:colOff>101600</xdr:colOff>
      <xdr:row>102</xdr:row>
      <xdr:rowOff>135164</xdr:rowOff>
    </xdr:to>
    <xdr:sp macro="" textlink="">
      <xdr:nvSpPr>
        <xdr:cNvPr id="874" name="楕円 873">
          <a:extLst>
            <a:ext uri="{FF2B5EF4-FFF2-40B4-BE49-F238E27FC236}">
              <a16:creationId xmlns:a16="http://schemas.microsoft.com/office/drawing/2014/main" id="{4949A0F5-D830-45BB-AC31-E588D9F4FDE2}"/>
            </a:ext>
          </a:extLst>
        </xdr:cNvPr>
        <xdr:cNvSpPr/>
      </xdr:nvSpPr>
      <xdr:spPr>
        <a:xfrm>
          <a:off x="12763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169273</xdr:rowOff>
    </xdr:from>
    <xdr:to>
      <xdr:col>71</xdr:col>
      <xdr:colOff>177800</xdr:colOff>
      <xdr:row>102</xdr:row>
      <xdr:rowOff>84364</xdr:rowOff>
    </xdr:to>
    <xdr:cxnSp macro="">
      <xdr:nvCxnSpPr>
        <xdr:cNvPr id="875" name="直線コネクタ 874">
          <a:extLst>
            <a:ext uri="{FF2B5EF4-FFF2-40B4-BE49-F238E27FC236}">
              <a16:creationId xmlns:a16="http://schemas.microsoft.com/office/drawing/2014/main" id="{02CA1E9D-2B54-4F89-827D-F0D1226466E2}"/>
            </a:ext>
          </a:extLst>
        </xdr:cNvPr>
        <xdr:cNvCxnSpPr/>
      </xdr:nvCxnSpPr>
      <xdr:spPr>
        <a:xfrm flipV="1">
          <a:off x="12814300" y="1748572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76" name="n_1aveValue【庁舎】&#10;有形固定資産減価償却率">
          <a:extLst>
            <a:ext uri="{FF2B5EF4-FFF2-40B4-BE49-F238E27FC236}">
              <a16:creationId xmlns:a16="http://schemas.microsoft.com/office/drawing/2014/main" id="{4D392FC4-6898-49BB-A268-B748CA0865E4}"/>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77" name="n_2aveValue【庁舎】&#10;有形固定資産減価償却率">
          <a:extLst>
            <a:ext uri="{FF2B5EF4-FFF2-40B4-BE49-F238E27FC236}">
              <a16:creationId xmlns:a16="http://schemas.microsoft.com/office/drawing/2014/main" id="{F1D30016-7F9E-4B74-B444-3544D143CDEA}"/>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78" name="n_3aveValue【庁舎】&#10;有形固定資産減価償却率">
          <a:extLst>
            <a:ext uri="{FF2B5EF4-FFF2-40B4-BE49-F238E27FC236}">
              <a16:creationId xmlns:a16="http://schemas.microsoft.com/office/drawing/2014/main" id="{A568DA79-945A-4581-943E-F1017A681838}"/>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79" name="n_4aveValue【庁舎】&#10;有形固定資産減価償却率">
          <a:extLst>
            <a:ext uri="{FF2B5EF4-FFF2-40B4-BE49-F238E27FC236}">
              <a16:creationId xmlns:a16="http://schemas.microsoft.com/office/drawing/2014/main" id="{8F6D6A81-D2E0-4BEF-ACCC-343EF4AE743C}"/>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136996</xdr:rowOff>
    </xdr:from>
    <xdr:ext cx="405111" cy="259045"/>
    <xdr:sp macro="" textlink="">
      <xdr:nvSpPr>
        <xdr:cNvPr id="880" name="n_1mainValue【庁舎】&#10;有形固定資産減価償却率">
          <a:extLst>
            <a:ext uri="{FF2B5EF4-FFF2-40B4-BE49-F238E27FC236}">
              <a16:creationId xmlns:a16="http://schemas.microsoft.com/office/drawing/2014/main" id="{B5191B29-557F-4247-8A42-3E66CBB1EDFD}"/>
            </a:ext>
          </a:extLst>
        </xdr:cNvPr>
        <xdr:cNvSpPr txBox="1"/>
      </xdr:nvSpPr>
      <xdr:spPr>
        <a:xfrm>
          <a:off x="152660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81" name="n_2mainValue【庁舎】&#10;有形固定資産減価償却率">
          <a:extLst>
            <a:ext uri="{FF2B5EF4-FFF2-40B4-BE49-F238E27FC236}">
              <a16:creationId xmlns:a16="http://schemas.microsoft.com/office/drawing/2014/main" id="{98864928-26C7-43D8-B34B-F8BCFD0C61E2}"/>
            </a:ext>
          </a:extLst>
        </xdr:cNvPr>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882" name="n_3mainValue【庁舎】&#10;有形固定資産減価償却率">
          <a:extLst>
            <a:ext uri="{FF2B5EF4-FFF2-40B4-BE49-F238E27FC236}">
              <a16:creationId xmlns:a16="http://schemas.microsoft.com/office/drawing/2014/main" id="{1B573D0D-0509-4444-AFBA-23CDD689121D}"/>
            </a:ext>
          </a:extLst>
        </xdr:cNvPr>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151691</xdr:rowOff>
    </xdr:from>
    <xdr:ext cx="405111" cy="259045"/>
    <xdr:sp macro="" textlink="">
      <xdr:nvSpPr>
        <xdr:cNvPr id="883" name="n_4mainValue【庁舎】&#10;有形固定資産減価償却率">
          <a:extLst>
            <a:ext uri="{FF2B5EF4-FFF2-40B4-BE49-F238E27FC236}">
              <a16:creationId xmlns:a16="http://schemas.microsoft.com/office/drawing/2014/main" id="{3AC79336-E022-41EA-BFFD-7800B6820618}"/>
            </a:ext>
          </a:extLst>
        </xdr:cNvPr>
        <xdr:cNvSpPr txBox="1"/>
      </xdr:nvSpPr>
      <xdr:spPr>
        <a:xfrm>
          <a:off x="12611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B388D8ED-BAC6-4EB8-B412-621981D451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58572588-2CD0-4D09-876C-08638B6D83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46BED168-4908-4F36-9821-253D9CC6A4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B6B220D6-52DC-4621-86E6-0AE119A792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D5C62CE2-09E5-4C4B-9A34-66ACC84C29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7E6055A9-4830-42C5-9BF2-234F76E8AD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8404271D-0348-4DB3-AE8B-5313CD8E4F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11DBCC5D-0057-4507-859A-7DE722C902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0F9511A-4D5A-468C-B3DC-3D5AAD7434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F7A75C05-138E-447D-8213-FCE364E15F2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4" name="直線コネクタ 893">
          <a:extLst>
            <a:ext uri="{FF2B5EF4-FFF2-40B4-BE49-F238E27FC236}">
              <a16:creationId xmlns:a16="http://schemas.microsoft.com/office/drawing/2014/main" id="{6437EA62-53F8-40F2-A96A-8475B45EB01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5" name="テキスト ボックス 894">
          <a:extLst>
            <a:ext uri="{FF2B5EF4-FFF2-40B4-BE49-F238E27FC236}">
              <a16:creationId xmlns:a16="http://schemas.microsoft.com/office/drawing/2014/main" id="{0458D637-0B1A-4793-A92A-0CA99083AE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6" name="直線コネクタ 895">
          <a:extLst>
            <a:ext uri="{FF2B5EF4-FFF2-40B4-BE49-F238E27FC236}">
              <a16:creationId xmlns:a16="http://schemas.microsoft.com/office/drawing/2014/main" id="{A64DE63B-093D-4FD7-860A-242DCD695A5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7" name="テキスト ボックス 896">
          <a:extLst>
            <a:ext uri="{FF2B5EF4-FFF2-40B4-BE49-F238E27FC236}">
              <a16:creationId xmlns:a16="http://schemas.microsoft.com/office/drawing/2014/main" id="{6DFF2958-3AD4-4061-9C96-7CB7F7711B9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8" name="直線コネクタ 897">
          <a:extLst>
            <a:ext uri="{FF2B5EF4-FFF2-40B4-BE49-F238E27FC236}">
              <a16:creationId xmlns:a16="http://schemas.microsoft.com/office/drawing/2014/main" id="{44B15609-90B8-4473-A3CE-84B0FADD75C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9" name="テキスト ボックス 898">
          <a:extLst>
            <a:ext uri="{FF2B5EF4-FFF2-40B4-BE49-F238E27FC236}">
              <a16:creationId xmlns:a16="http://schemas.microsoft.com/office/drawing/2014/main" id="{A2C6EC18-1EAA-4CE5-83B5-800E706892C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0" name="直線コネクタ 899">
          <a:extLst>
            <a:ext uri="{FF2B5EF4-FFF2-40B4-BE49-F238E27FC236}">
              <a16:creationId xmlns:a16="http://schemas.microsoft.com/office/drawing/2014/main" id="{BFE94A01-CBEA-4E2A-81CE-029067D59FC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1" name="テキスト ボックス 900">
          <a:extLst>
            <a:ext uri="{FF2B5EF4-FFF2-40B4-BE49-F238E27FC236}">
              <a16:creationId xmlns:a16="http://schemas.microsoft.com/office/drawing/2014/main" id="{3BF1CADE-83DC-465B-8C67-4590C962E35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67DED4F1-F934-46D3-8C77-B550476172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F6D16875-53A8-4EA4-83B2-4C56D71D55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2BFD7E73-2D00-43A5-B9A6-1B2F2793C2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05" name="直線コネクタ 904">
          <a:extLst>
            <a:ext uri="{FF2B5EF4-FFF2-40B4-BE49-F238E27FC236}">
              <a16:creationId xmlns:a16="http://schemas.microsoft.com/office/drawing/2014/main" id="{23F31B5E-13C7-4E79-BED7-2226F24CDC5D}"/>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06" name="【庁舎】&#10;一人当たり面積最小値テキスト">
          <a:extLst>
            <a:ext uri="{FF2B5EF4-FFF2-40B4-BE49-F238E27FC236}">
              <a16:creationId xmlns:a16="http://schemas.microsoft.com/office/drawing/2014/main" id="{5596913E-1D2E-4C7D-B01E-8DE93AB04E4F}"/>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07" name="直線コネクタ 906">
          <a:extLst>
            <a:ext uri="{FF2B5EF4-FFF2-40B4-BE49-F238E27FC236}">
              <a16:creationId xmlns:a16="http://schemas.microsoft.com/office/drawing/2014/main" id="{7AE07950-D62F-4E50-9E41-B69BEA815D96}"/>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08" name="【庁舎】&#10;一人当たり面積最大値テキスト">
          <a:extLst>
            <a:ext uri="{FF2B5EF4-FFF2-40B4-BE49-F238E27FC236}">
              <a16:creationId xmlns:a16="http://schemas.microsoft.com/office/drawing/2014/main" id="{E32AD03E-C4A9-4A6E-A234-C84D1C02C7AB}"/>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09" name="直線コネクタ 908">
          <a:extLst>
            <a:ext uri="{FF2B5EF4-FFF2-40B4-BE49-F238E27FC236}">
              <a16:creationId xmlns:a16="http://schemas.microsoft.com/office/drawing/2014/main" id="{2C37AAC8-3097-439F-8D16-C64339384243}"/>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0" name="【庁舎】&#10;一人当たり面積平均値テキスト">
          <a:extLst>
            <a:ext uri="{FF2B5EF4-FFF2-40B4-BE49-F238E27FC236}">
              <a16:creationId xmlns:a16="http://schemas.microsoft.com/office/drawing/2014/main" id="{78C4C43B-DDD1-410E-BBB7-ECB8CB063AFD}"/>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1" name="フローチャート: 判断 910">
          <a:extLst>
            <a:ext uri="{FF2B5EF4-FFF2-40B4-BE49-F238E27FC236}">
              <a16:creationId xmlns:a16="http://schemas.microsoft.com/office/drawing/2014/main" id="{DB072247-941E-4955-9C7A-041B73A6C169}"/>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2" name="フローチャート: 判断 911">
          <a:extLst>
            <a:ext uri="{FF2B5EF4-FFF2-40B4-BE49-F238E27FC236}">
              <a16:creationId xmlns:a16="http://schemas.microsoft.com/office/drawing/2014/main" id="{46CBC32A-D6D9-4F02-BDCF-991DA2EABD14}"/>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3" name="フローチャート: 判断 912">
          <a:extLst>
            <a:ext uri="{FF2B5EF4-FFF2-40B4-BE49-F238E27FC236}">
              <a16:creationId xmlns:a16="http://schemas.microsoft.com/office/drawing/2014/main" id="{AED0F27B-E4B2-4672-AB21-B6947B67D85E}"/>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4" name="フローチャート: 判断 913">
          <a:extLst>
            <a:ext uri="{FF2B5EF4-FFF2-40B4-BE49-F238E27FC236}">
              <a16:creationId xmlns:a16="http://schemas.microsoft.com/office/drawing/2014/main" id="{883068C5-3841-4649-954B-A9FB6EB45BA1}"/>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15" name="フローチャート: 判断 914">
          <a:extLst>
            <a:ext uri="{FF2B5EF4-FFF2-40B4-BE49-F238E27FC236}">
              <a16:creationId xmlns:a16="http://schemas.microsoft.com/office/drawing/2014/main" id="{03A4BF4C-7679-4E16-A353-69BA5645D496}"/>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A51A559C-587B-4426-B9D6-8D49916C76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FDEBBEF9-4467-4B02-9EBE-8774D508EE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47E26A57-F46D-462F-9FFA-90C9B1BE8C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4090A237-50B7-43E6-91E7-350FF557B9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BF19D8BF-56AA-4CB8-8C62-38FCFE686D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21" name="楕円 920">
          <a:extLst>
            <a:ext uri="{FF2B5EF4-FFF2-40B4-BE49-F238E27FC236}">
              <a16:creationId xmlns:a16="http://schemas.microsoft.com/office/drawing/2014/main" id="{7A87DB8C-2368-410A-82F8-BE37767BF560}"/>
            </a:ext>
          </a:extLst>
        </xdr:cNvPr>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107205</xdr:rowOff>
    </xdr:from>
    <xdr:ext cx="469744" cy="259045"/>
    <xdr:sp macro="" textlink="">
      <xdr:nvSpPr>
        <xdr:cNvPr id="922" name="【庁舎】&#10;一人当たり面積該当値テキスト">
          <a:extLst>
            <a:ext uri="{FF2B5EF4-FFF2-40B4-BE49-F238E27FC236}">
              <a16:creationId xmlns:a16="http://schemas.microsoft.com/office/drawing/2014/main" id="{07300747-C892-4FB8-8BEF-40B848D83617}"/>
            </a:ext>
          </a:extLst>
        </xdr:cNvPr>
        <xdr:cNvSpPr txBox="1"/>
      </xdr:nvSpPr>
      <xdr:spPr>
        <a:xfrm>
          <a:off x="22199600" y="181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923" name="楕円 922">
          <a:extLst>
            <a:ext uri="{FF2B5EF4-FFF2-40B4-BE49-F238E27FC236}">
              <a16:creationId xmlns:a16="http://schemas.microsoft.com/office/drawing/2014/main" id="{9B8BB9E4-A149-4121-B8F3-0BF768D50B69}"/>
            </a:ext>
          </a:extLst>
        </xdr:cNvPr>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924" name="直線コネクタ 923">
          <a:extLst>
            <a:ext uri="{FF2B5EF4-FFF2-40B4-BE49-F238E27FC236}">
              <a16:creationId xmlns:a16="http://schemas.microsoft.com/office/drawing/2014/main" id="{1AF21BEC-F78D-4337-9364-975117DEB025}"/>
            </a:ext>
          </a:extLst>
        </xdr:cNvPr>
        <xdr:cNvCxnSpPr/>
      </xdr:nvCxnSpPr>
      <xdr:spPr>
        <a:xfrm>
          <a:off x="21323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5" name="楕円 924">
          <a:extLst>
            <a:ext uri="{FF2B5EF4-FFF2-40B4-BE49-F238E27FC236}">
              <a16:creationId xmlns:a16="http://schemas.microsoft.com/office/drawing/2014/main" id="{BD5A50CB-33B5-46BE-949F-7DD683E41D3C}"/>
            </a:ext>
          </a:extLst>
        </xdr:cNvPr>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71628</xdr:rowOff>
    </xdr:to>
    <xdr:cxnSp macro="">
      <xdr:nvCxnSpPr>
        <xdr:cNvPr id="926" name="直線コネクタ 925">
          <a:extLst>
            <a:ext uri="{FF2B5EF4-FFF2-40B4-BE49-F238E27FC236}">
              <a16:creationId xmlns:a16="http://schemas.microsoft.com/office/drawing/2014/main" id="{B8B1C1EE-F3E9-4385-AAB4-FEFEA44755B2}"/>
            </a:ext>
          </a:extLst>
        </xdr:cNvPr>
        <xdr:cNvCxnSpPr/>
      </xdr:nvCxnSpPr>
      <xdr:spPr>
        <a:xfrm>
          <a:off x="20434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27" name="楕円 926">
          <a:extLst>
            <a:ext uri="{FF2B5EF4-FFF2-40B4-BE49-F238E27FC236}">
              <a16:creationId xmlns:a16="http://schemas.microsoft.com/office/drawing/2014/main" id="{67541188-2A58-41AB-9163-F382EC21DE1C}"/>
            </a:ext>
          </a:extLst>
        </xdr:cNvPr>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928" name="直線コネクタ 927">
          <a:extLst>
            <a:ext uri="{FF2B5EF4-FFF2-40B4-BE49-F238E27FC236}">
              <a16:creationId xmlns:a16="http://schemas.microsoft.com/office/drawing/2014/main" id="{98BCFF21-E3A2-4536-85D1-A36D9B9BD533}"/>
            </a:ext>
          </a:extLst>
        </xdr:cNvPr>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929" name="楕円 928">
          <a:extLst>
            <a:ext uri="{FF2B5EF4-FFF2-40B4-BE49-F238E27FC236}">
              <a16:creationId xmlns:a16="http://schemas.microsoft.com/office/drawing/2014/main" id="{19999407-9841-4099-8CCE-0DC87A9733BD}"/>
            </a:ext>
          </a:extLst>
        </xdr:cNvPr>
        <xdr:cNvSpPr/>
      </xdr:nvSpPr>
      <xdr:spPr>
        <a:xfrm>
          <a:off x="18605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107</xdr:row>
      <xdr:rowOff>51054</xdr:rowOff>
    </xdr:to>
    <xdr:cxnSp macro="">
      <xdr:nvCxnSpPr>
        <xdr:cNvPr id="930" name="直線コネクタ 929">
          <a:extLst>
            <a:ext uri="{FF2B5EF4-FFF2-40B4-BE49-F238E27FC236}">
              <a16:creationId xmlns:a16="http://schemas.microsoft.com/office/drawing/2014/main" id="{9B46EBE1-87E8-4107-9B32-C411900C7C0E}"/>
            </a:ext>
          </a:extLst>
        </xdr:cNvPr>
        <xdr:cNvCxnSpPr/>
      </xdr:nvCxnSpPr>
      <xdr:spPr>
        <a:xfrm flipV="1">
          <a:off x="18656300" y="1824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1" name="n_1aveValue【庁舎】&#10;一人当たり面積">
          <a:extLst>
            <a:ext uri="{FF2B5EF4-FFF2-40B4-BE49-F238E27FC236}">
              <a16:creationId xmlns:a16="http://schemas.microsoft.com/office/drawing/2014/main" id="{3C20808A-F3E3-40D3-BD34-3065C49F26A1}"/>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2" name="n_2aveValue【庁舎】&#10;一人当たり面積">
          <a:extLst>
            <a:ext uri="{FF2B5EF4-FFF2-40B4-BE49-F238E27FC236}">
              <a16:creationId xmlns:a16="http://schemas.microsoft.com/office/drawing/2014/main" id="{A2E3847B-8C84-4BF2-85E6-5AC39E364184}"/>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3" name="n_3aveValue【庁舎】&#10;一人当たり面積">
          <a:extLst>
            <a:ext uri="{FF2B5EF4-FFF2-40B4-BE49-F238E27FC236}">
              <a16:creationId xmlns:a16="http://schemas.microsoft.com/office/drawing/2014/main" id="{C48266A6-ECF9-41BA-85AB-70BA32637184}"/>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34" name="n_4aveValue【庁舎】&#10;一人当たり面積">
          <a:extLst>
            <a:ext uri="{FF2B5EF4-FFF2-40B4-BE49-F238E27FC236}">
              <a16:creationId xmlns:a16="http://schemas.microsoft.com/office/drawing/2014/main" id="{784F3B3E-D8AE-4A4B-86CA-95D5DFFCB39D}"/>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935" name="n_1mainValue【庁舎】&#10;一人当たり面積">
          <a:extLst>
            <a:ext uri="{FF2B5EF4-FFF2-40B4-BE49-F238E27FC236}">
              <a16:creationId xmlns:a16="http://schemas.microsoft.com/office/drawing/2014/main" id="{4029C995-56B7-471D-99B3-66F0A909D85B}"/>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36" name="n_2mainValue【庁舎】&#10;一人当たり面積">
          <a:extLst>
            <a:ext uri="{FF2B5EF4-FFF2-40B4-BE49-F238E27FC236}">
              <a16:creationId xmlns:a16="http://schemas.microsoft.com/office/drawing/2014/main" id="{89BCBC98-9F19-4CF5-852F-A997A94780D0}"/>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113555</xdr:rowOff>
    </xdr:from>
    <xdr:ext cx="469744" cy="259045"/>
    <xdr:sp macro="" textlink="">
      <xdr:nvSpPr>
        <xdr:cNvPr id="937" name="n_3mainValue【庁舎】&#10;一人当たり面積">
          <a:extLst>
            <a:ext uri="{FF2B5EF4-FFF2-40B4-BE49-F238E27FC236}">
              <a16:creationId xmlns:a16="http://schemas.microsoft.com/office/drawing/2014/main" id="{156A4D98-5847-48BD-B61B-2C8DDD01D2C3}"/>
            </a:ext>
          </a:extLst>
        </xdr:cNvPr>
        <xdr:cNvSpPr txBox="1"/>
      </xdr:nvSpPr>
      <xdr:spPr>
        <a:xfrm>
          <a:off x="19310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938" name="n_4mainValue【庁舎】&#10;一人当たり面積">
          <a:extLst>
            <a:ext uri="{FF2B5EF4-FFF2-40B4-BE49-F238E27FC236}">
              <a16:creationId xmlns:a16="http://schemas.microsoft.com/office/drawing/2014/main" id="{AEC39BA1-344D-425E-9738-B3CA63864CD8}"/>
            </a:ext>
          </a:extLst>
        </xdr:cNvPr>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A071727D-32D4-4422-8270-F2015E1E1D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4CDB66AA-3C11-4E7F-828F-7596C04621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E3588E59-AF1B-44A7-9D08-E3A683FC58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低くなっている施設は、一般廃棄物処理施設、体育館・プール、保健センター・保健所、福祉施設、市民会館、庁舎である。　公共施設等総合管理計画や個別施設計画などを踏まえ、施設の集約化・複合化なども含めて検討することにより、継続的な老朽化対策に取り組んでいく必要がある。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98;&#26512;&#27396;&#20837;&#21147;&#29992;&#12304;&#36001;&#25919;&#29366;&#27841;&#36039;&#26009;&#38598;&#12305;_112011_&#24029;&#3623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64.900000000000006</v>
          </cell>
          <cell r="BX51">
            <v>66.599999999999994</v>
          </cell>
          <cell r="CF51">
            <v>69.5</v>
          </cell>
          <cell r="CN51">
            <v>68.900000000000006</v>
          </cell>
          <cell r="CV51">
            <v>68.900000000000006</v>
          </cell>
        </row>
        <row r="53">
          <cell r="BP53">
            <v>58.3</v>
          </cell>
          <cell r="BX53">
            <v>70.099999999999994</v>
          </cell>
          <cell r="CF53">
            <v>69.599999999999994</v>
          </cell>
          <cell r="CN53">
            <v>70.599999999999994</v>
          </cell>
          <cell r="CV53">
            <v>71.8</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64.900000000000006</v>
          </cell>
          <cell r="BX73">
            <v>66.599999999999994</v>
          </cell>
          <cell r="CF73">
            <v>69.5</v>
          </cell>
          <cell r="CN73">
            <v>68.900000000000006</v>
          </cell>
          <cell r="CV73">
            <v>68.900000000000006</v>
          </cell>
        </row>
        <row r="75">
          <cell r="BP75">
            <v>5.9</v>
          </cell>
          <cell r="BX75">
            <v>5.4</v>
          </cell>
          <cell r="CF75">
            <v>5.5</v>
          </cell>
          <cell r="CN75">
            <v>5.3</v>
          </cell>
          <cell r="CV75">
            <v>5.7</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112570261</v>
      </c>
      <c r="BO4" s="424"/>
      <c r="BP4" s="424"/>
      <c r="BQ4" s="424"/>
      <c r="BR4" s="424"/>
      <c r="BS4" s="424"/>
      <c r="BT4" s="424"/>
      <c r="BU4" s="425"/>
      <c r="BV4" s="423">
        <v>112817727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5.2</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109094781</v>
      </c>
      <c r="BO5" s="429"/>
      <c r="BP5" s="429"/>
      <c r="BQ5" s="429"/>
      <c r="BR5" s="429"/>
      <c r="BS5" s="429"/>
      <c r="BT5" s="429"/>
      <c r="BU5" s="430"/>
      <c r="BV5" s="428">
        <v>109687678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99.8</v>
      </c>
      <c r="CU5" s="399"/>
      <c r="CV5" s="399"/>
      <c r="CW5" s="399"/>
      <c r="CX5" s="399"/>
      <c r="CY5" s="399"/>
      <c r="CZ5" s="399"/>
      <c r="DA5" s="400"/>
      <c r="DB5" s="398">
        <v>97.9</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3475480</v>
      </c>
      <c r="BO6" s="429"/>
      <c r="BP6" s="429"/>
      <c r="BQ6" s="429"/>
      <c r="BR6" s="429"/>
      <c r="BS6" s="429"/>
      <c r="BT6" s="429"/>
      <c r="BU6" s="430"/>
      <c r="BV6" s="428">
        <v>3130049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103.4</v>
      </c>
      <c r="CU6" s="582"/>
      <c r="CV6" s="582"/>
      <c r="CW6" s="582"/>
      <c r="CX6" s="582"/>
      <c r="CY6" s="582"/>
      <c r="CZ6" s="582"/>
      <c r="DA6" s="583"/>
      <c r="DB6" s="581">
        <v>101.5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175547</v>
      </c>
      <c r="BO7" s="429"/>
      <c r="BP7" s="429"/>
      <c r="BQ7" s="429"/>
      <c r="BR7" s="429"/>
      <c r="BS7" s="429"/>
      <c r="BT7" s="429"/>
      <c r="BU7" s="430"/>
      <c r="BV7" s="428">
        <v>240284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64006993</v>
      </c>
      <c r="CU7" s="429"/>
      <c r="CV7" s="429"/>
      <c r="CW7" s="429"/>
      <c r="CX7" s="429"/>
      <c r="CY7" s="429"/>
      <c r="CZ7" s="429"/>
      <c r="DA7" s="430"/>
      <c r="DB7" s="428">
        <v>63769255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3299933</v>
      </c>
      <c r="BO8" s="429"/>
      <c r="BP8" s="429"/>
      <c r="BQ8" s="429"/>
      <c r="BR8" s="429"/>
      <c r="BS8" s="429"/>
      <c r="BT8" s="429"/>
      <c r="BU8" s="430"/>
      <c r="BV8" s="428">
        <v>2889765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0.97</v>
      </c>
      <c r="CU8" s="542"/>
      <c r="CV8" s="542"/>
      <c r="CW8" s="542"/>
      <c r="CX8" s="542"/>
      <c r="CY8" s="542"/>
      <c r="CZ8" s="542"/>
      <c r="DA8" s="543"/>
      <c r="DB8" s="541">
        <v>0.97</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350745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410168</v>
      </c>
      <c r="BO9" s="429"/>
      <c r="BP9" s="429"/>
      <c r="BQ9" s="429"/>
      <c r="BR9" s="429"/>
      <c r="BS9" s="429"/>
      <c r="BT9" s="429"/>
      <c r="BU9" s="430"/>
      <c r="BV9" s="428">
        <v>-1984392</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13.4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342670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109</v>
      </c>
      <c r="AV10" s="486"/>
      <c r="AW10" s="486"/>
      <c r="AX10" s="486"/>
      <c r="AY10" s="408" t="s">
        <v>121</v>
      </c>
      <c r="AZ10" s="409"/>
      <c r="BA10" s="409"/>
      <c r="BB10" s="409"/>
      <c r="BC10" s="409"/>
      <c r="BD10" s="409"/>
      <c r="BE10" s="409"/>
      <c r="BF10" s="409"/>
      <c r="BG10" s="409"/>
      <c r="BH10" s="409"/>
      <c r="BI10" s="409"/>
      <c r="BJ10" s="409"/>
      <c r="BK10" s="409"/>
      <c r="BL10" s="409"/>
      <c r="BM10" s="410"/>
      <c r="BN10" s="428">
        <v>1059</v>
      </c>
      <c r="BO10" s="429"/>
      <c r="BP10" s="429"/>
      <c r="BQ10" s="429"/>
      <c r="BR10" s="429"/>
      <c r="BS10" s="429"/>
      <c r="BT10" s="429"/>
      <c r="BU10" s="430"/>
      <c r="BV10" s="428">
        <v>1330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109</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353301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1159530</v>
      </c>
      <c r="BO12" s="429"/>
      <c r="BP12" s="429"/>
      <c r="BQ12" s="429"/>
      <c r="BR12" s="429"/>
      <c r="BS12" s="429"/>
      <c r="BT12" s="429"/>
      <c r="BU12" s="430"/>
      <c r="BV12" s="428">
        <v>189507</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344502</v>
      </c>
      <c r="S13" s="532"/>
      <c r="T13" s="532"/>
      <c r="U13" s="532"/>
      <c r="V13" s="533"/>
      <c r="W13" s="519" t="s">
        <v>141</v>
      </c>
      <c r="X13" s="441"/>
      <c r="Y13" s="441"/>
      <c r="Z13" s="441"/>
      <c r="AA13" s="441"/>
      <c r="AB13" s="442"/>
      <c r="AC13" s="404">
        <v>2728</v>
      </c>
      <c r="AD13" s="405"/>
      <c r="AE13" s="405"/>
      <c r="AF13" s="405"/>
      <c r="AG13" s="406"/>
      <c r="AH13" s="404">
        <v>2670</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-748303</v>
      </c>
      <c r="BO13" s="429"/>
      <c r="BP13" s="429"/>
      <c r="BQ13" s="429"/>
      <c r="BR13" s="429"/>
      <c r="BS13" s="429"/>
      <c r="BT13" s="429"/>
      <c r="BU13" s="430"/>
      <c r="BV13" s="428">
        <v>-2172569</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5.3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353115</v>
      </c>
      <c r="S14" s="532"/>
      <c r="T14" s="532"/>
      <c r="U14" s="532"/>
      <c r="V14" s="533"/>
      <c r="W14" s="534"/>
      <c r="X14" s="444"/>
      <c r="Y14" s="444"/>
      <c r="Z14" s="444"/>
      <c r="AA14" s="444"/>
      <c r="AB14" s="445"/>
      <c r="AC14" s="524">
        <v>1.8</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68.900000000000006</v>
      </c>
      <c r="CU14" s="536"/>
      <c r="CV14" s="536"/>
      <c r="CW14" s="536"/>
      <c r="CX14" s="536"/>
      <c r="CY14" s="536"/>
      <c r="CZ14" s="536"/>
      <c r="DA14" s="537"/>
      <c r="DB14" s="535">
        <v>68.900000000000006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344959</v>
      </c>
      <c r="S15" s="532"/>
      <c r="T15" s="532"/>
      <c r="U15" s="532"/>
      <c r="V15" s="533"/>
      <c r="W15" s="519" t="s">
        <v>149</v>
      </c>
      <c r="X15" s="441"/>
      <c r="Y15" s="441"/>
      <c r="Z15" s="441"/>
      <c r="AA15" s="441"/>
      <c r="AB15" s="442"/>
      <c r="AC15" s="404">
        <v>37119</v>
      </c>
      <c r="AD15" s="405"/>
      <c r="AE15" s="405"/>
      <c r="AF15" s="405"/>
      <c r="AG15" s="406"/>
      <c r="AH15" s="404">
        <v>36974</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46849373</v>
      </c>
      <c r="BO15" s="424"/>
      <c r="BP15" s="424"/>
      <c r="BQ15" s="424"/>
      <c r="BR15" s="424"/>
      <c r="BS15" s="424"/>
      <c r="BT15" s="424"/>
      <c r="BU15" s="425"/>
      <c r="BV15" s="423">
        <v>47010169</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24.8</v>
      </c>
      <c r="AD16" s="525"/>
      <c r="AE16" s="525"/>
      <c r="AF16" s="525"/>
      <c r="AG16" s="526"/>
      <c r="AH16" s="524">
        <v>25.4</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48253102</v>
      </c>
      <c r="BO16" s="429"/>
      <c r="BP16" s="429"/>
      <c r="BQ16" s="429"/>
      <c r="BR16" s="429"/>
      <c r="BS16" s="429"/>
      <c r="BT16" s="429"/>
      <c r="BU16" s="430"/>
      <c r="BV16" s="428">
        <v>48027219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109539</v>
      </c>
      <c r="AD17" s="405"/>
      <c r="AE17" s="405"/>
      <c r="AF17" s="405"/>
      <c r="AG17" s="406"/>
      <c r="AH17" s="404">
        <v>106000</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60328849</v>
      </c>
      <c r="BO17" s="429"/>
      <c r="BP17" s="429"/>
      <c r="BQ17" s="429"/>
      <c r="BR17" s="429"/>
      <c r="BS17" s="429"/>
      <c r="BT17" s="429"/>
      <c r="BU17" s="430"/>
      <c r="BV17" s="428">
        <v>60457580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109.13</v>
      </c>
      <c r="M18" s="493"/>
      <c r="N18" s="493"/>
      <c r="O18" s="493"/>
      <c r="P18" s="493"/>
      <c r="Q18" s="493"/>
      <c r="R18" s="494"/>
      <c r="S18" s="494"/>
      <c r="T18" s="494"/>
      <c r="U18" s="494"/>
      <c r="V18" s="495"/>
      <c r="W18" s="509"/>
      <c r="X18" s="510"/>
      <c r="Y18" s="510"/>
      <c r="Z18" s="510"/>
      <c r="AA18" s="510"/>
      <c r="AB18" s="520"/>
      <c r="AC18" s="392">
        <v>73.3</v>
      </c>
      <c r="AD18" s="393"/>
      <c r="AE18" s="393"/>
      <c r="AF18" s="393"/>
      <c r="AG18" s="496"/>
      <c r="AH18" s="392">
        <v>72.8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66058553</v>
      </c>
      <c r="BO18" s="429"/>
      <c r="BP18" s="429"/>
      <c r="BQ18" s="429"/>
      <c r="BR18" s="429"/>
      <c r="BS18" s="429"/>
      <c r="BT18" s="429"/>
      <c r="BU18" s="430"/>
      <c r="BV18" s="428">
        <v>63714997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3214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75961103</v>
      </c>
      <c r="BO19" s="429"/>
      <c r="BP19" s="429"/>
      <c r="BQ19" s="429"/>
      <c r="BR19" s="429"/>
      <c r="BS19" s="429"/>
      <c r="BT19" s="429"/>
      <c r="BU19" s="430"/>
      <c r="BV19" s="428">
        <v>75036008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145715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100526746</v>
      </c>
      <c r="BO23" s="429"/>
      <c r="BP23" s="429"/>
      <c r="BQ23" s="429"/>
      <c r="BR23" s="429"/>
      <c r="BS23" s="429"/>
      <c r="BT23" s="429"/>
      <c r="BU23" s="430"/>
      <c r="BV23" s="428">
        <v>103308586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10730</v>
      </c>
      <c r="R24" s="405"/>
      <c r="S24" s="405"/>
      <c r="T24" s="405"/>
      <c r="U24" s="405"/>
      <c r="V24" s="406"/>
      <c r="W24" s="470"/>
      <c r="X24" s="461"/>
      <c r="Y24" s="462"/>
      <c r="Z24" s="401" t="s">
        <v>173</v>
      </c>
      <c r="AA24" s="402"/>
      <c r="AB24" s="402"/>
      <c r="AC24" s="402"/>
      <c r="AD24" s="402"/>
      <c r="AE24" s="402"/>
      <c r="AF24" s="402"/>
      <c r="AG24" s="403"/>
      <c r="AH24" s="404">
        <v>2026</v>
      </c>
      <c r="AI24" s="405"/>
      <c r="AJ24" s="405"/>
      <c r="AK24" s="405"/>
      <c r="AL24" s="406"/>
      <c r="AM24" s="404">
        <v>6432550</v>
      </c>
      <c r="AN24" s="405"/>
      <c r="AO24" s="405"/>
      <c r="AP24" s="405"/>
      <c r="AQ24" s="405"/>
      <c r="AR24" s="406"/>
      <c r="AS24" s="404">
        <v>3175</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54950036</v>
      </c>
      <c r="BO24" s="429"/>
      <c r="BP24" s="429"/>
      <c r="BQ24" s="429"/>
      <c r="BR24" s="429"/>
      <c r="BS24" s="429"/>
      <c r="BT24" s="429"/>
      <c r="BU24" s="430"/>
      <c r="BV24" s="428">
        <v>57417075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8960</v>
      </c>
      <c r="R25" s="405"/>
      <c r="S25" s="405"/>
      <c r="T25" s="405"/>
      <c r="U25" s="405"/>
      <c r="V25" s="406"/>
      <c r="W25" s="470"/>
      <c r="X25" s="461"/>
      <c r="Y25" s="462"/>
      <c r="Z25" s="401" t="s">
        <v>176</v>
      </c>
      <c r="AA25" s="402"/>
      <c r="AB25" s="402"/>
      <c r="AC25" s="402"/>
      <c r="AD25" s="402"/>
      <c r="AE25" s="402"/>
      <c r="AF25" s="402"/>
      <c r="AG25" s="403"/>
      <c r="AH25" s="404" t="s">
        <v>128</v>
      </c>
      <c r="AI25" s="405"/>
      <c r="AJ25" s="405"/>
      <c r="AK25" s="405"/>
      <c r="AL25" s="406"/>
      <c r="AM25" s="404" t="s">
        <v>177</v>
      </c>
      <c r="AN25" s="405"/>
      <c r="AO25" s="405"/>
      <c r="AP25" s="405"/>
      <c r="AQ25" s="405"/>
      <c r="AR25" s="406"/>
      <c r="AS25" s="404" t="s">
        <v>139</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24682720</v>
      </c>
      <c r="BO25" s="424"/>
      <c r="BP25" s="424"/>
      <c r="BQ25" s="424"/>
      <c r="BR25" s="424"/>
      <c r="BS25" s="424"/>
      <c r="BT25" s="424"/>
      <c r="BU25" s="425"/>
      <c r="BV25" s="423">
        <v>26471145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8010</v>
      </c>
      <c r="R26" s="405"/>
      <c r="S26" s="405"/>
      <c r="T26" s="405"/>
      <c r="U26" s="405"/>
      <c r="V26" s="406"/>
      <c r="W26" s="470"/>
      <c r="X26" s="461"/>
      <c r="Y26" s="462"/>
      <c r="Z26" s="401" t="s">
        <v>180</v>
      </c>
      <c r="AA26" s="483"/>
      <c r="AB26" s="483"/>
      <c r="AC26" s="483"/>
      <c r="AD26" s="483"/>
      <c r="AE26" s="483"/>
      <c r="AF26" s="483"/>
      <c r="AG26" s="484"/>
      <c r="AH26" s="404">
        <v>316</v>
      </c>
      <c r="AI26" s="405"/>
      <c r="AJ26" s="405"/>
      <c r="AK26" s="405"/>
      <c r="AL26" s="406"/>
      <c r="AM26" s="404">
        <v>1033004</v>
      </c>
      <c r="AN26" s="405"/>
      <c r="AO26" s="405"/>
      <c r="AP26" s="405"/>
      <c r="AQ26" s="405"/>
      <c r="AR26" s="406"/>
      <c r="AS26" s="404">
        <v>3269</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6410</v>
      </c>
      <c r="R27" s="405"/>
      <c r="S27" s="405"/>
      <c r="T27" s="405"/>
      <c r="U27" s="405"/>
      <c r="V27" s="406"/>
      <c r="W27" s="470"/>
      <c r="X27" s="461"/>
      <c r="Y27" s="462"/>
      <c r="Z27" s="401" t="s">
        <v>183</v>
      </c>
      <c r="AA27" s="402"/>
      <c r="AB27" s="402"/>
      <c r="AC27" s="402"/>
      <c r="AD27" s="402"/>
      <c r="AE27" s="402"/>
      <c r="AF27" s="402"/>
      <c r="AG27" s="403"/>
      <c r="AH27" s="404">
        <v>86</v>
      </c>
      <c r="AI27" s="405"/>
      <c r="AJ27" s="405"/>
      <c r="AK27" s="405"/>
      <c r="AL27" s="406"/>
      <c r="AM27" s="404">
        <v>339200</v>
      </c>
      <c r="AN27" s="405"/>
      <c r="AO27" s="405"/>
      <c r="AP27" s="405"/>
      <c r="AQ27" s="405"/>
      <c r="AR27" s="406"/>
      <c r="AS27" s="404">
        <v>3944</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500000</v>
      </c>
      <c r="BO27" s="432"/>
      <c r="BP27" s="432"/>
      <c r="BQ27" s="432"/>
      <c r="BR27" s="432"/>
      <c r="BS27" s="432"/>
      <c r="BT27" s="432"/>
      <c r="BU27" s="433"/>
      <c r="BV27" s="431">
        <v>500000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5880</v>
      </c>
      <c r="R28" s="405"/>
      <c r="S28" s="405"/>
      <c r="T28" s="405"/>
      <c r="U28" s="405"/>
      <c r="V28" s="406"/>
      <c r="W28" s="470"/>
      <c r="X28" s="461"/>
      <c r="Y28" s="462"/>
      <c r="Z28" s="401" t="s">
        <v>186</v>
      </c>
      <c r="AA28" s="402"/>
      <c r="AB28" s="402"/>
      <c r="AC28" s="402"/>
      <c r="AD28" s="402"/>
      <c r="AE28" s="402"/>
      <c r="AF28" s="402"/>
      <c r="AG28" s="403"/>
      <c r="AH28" s="404" t="s">
        <v>177</v>
      </c>
      <c r="AI28" s="405"/>
      <c r="AJ28" s="405"/>
      <c r="AK28" s="405"/>
      <c r="AL28" s="406"/>
      <c r="AM28" s="404" t="s">
        <v>139</v>
      </c>
      <c r="AN28" s="405"/>
      <c r="AO28" s="405"/>
      <c r="AP28" s="405"/>
      <c r="AQ28" s="405"/>
      <c r="AR28" s="406"/>
      <c r="AS28" s="404" t="s">
        <v>187</v>
      </c>
      <c r="AT28" s="405"/>
      <c r="AU28" s="405"/>
      <c r="AV28" s="405"/>
      <c r="AW28" s="405"/>
      <c r="AX28" s="407"/>
      <c r="AY28" s="411" t="s">
        <v>188</v>
      </c>
      <c r="AZ28" s="412"/>
      <c r="BA28" s="412"/>
      <c r="BB28" s="413"/>
      <c r="BC28" s="420" t="s">
        <v>47</v>
      </c>
      <c r="BD28" s="421"/>
      <c r="BE28" s="421"/>
      <c r="BF28" s="421"/>
      <c r="BG28" s="421"/>
      <c r="BH28" s="421"/>
      <c r="BI28" s="421"/>
      <c r="BJ28" s="421"/>
      <c r="BK28" s="421"/>
      <c r="BL28" s="421"/>
      <c r="BM28" s="422"/>
      <c r="BN28" s="423">
        <v>2748811</v>
      </c>
      <c r="BO28" s="424"/>
      <c r="BP28" s="424"/>
      <c r="BQ28" s="424"/>
      <c r="BR28" s="424"/>
      <c r="BS28" s="424"/>
      <c r="BT28" s="424"/>
      <c r="BU28" s="425"/>
      <c r="BV28" s="423">
        <v>3907282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34</v>
      </c>
      <c r="M29" s="405"/>
      <c r="N29" s="405"/>
      <c r="O29" s="405"/>
      <c r="P29" s="406"/>
      <c r="Q29" s="404">
        <v>5760</v>
      </c>
      <c r="R29" s="405"/>
      <c r="S29" s="405"/>
      <c r="T29" s="405"/>
      <c r="U29" s="405"/>
      <c r="V29" s="406"/>
      <c r="W29" s="471"/>
      <c r="X29" s="472"/>
      <c r="Y29" s="473"/>
      <c r="Z29" s="401" t="s">
        <v>190</v>
      </c>
      <c r="AA29" s="402"/>
      <c r="AB29" s="402"/>
      <c r="AC29" s="402"/>
      <c r="AD29" s="402"/>
      <c r="AE29" s="402"/>
      <c r="AF29" s="402"/>
      <c r="AG29" s="403"/>
      <c r="AH29" s="404">
        <v>2112</v>
      </c>
      <c r="AI29" s="405"/>
      <c r="AJ29" s="405"/>
      <c r="AK29" s="405"/>
      <c r="AL29" s="406"/>
      <c r="AM29" s="404">
        <v>6771750</v>
      </c>
      <c r="AN29" s="405"/>
      <c r="AO29" s="405"/>
      <c r="AP29" s="405"/>
      <c r="AQ29" s="405"/>
      <c r="AR29" s="406"/>
      <c r="AS29" s="404">
        <v>3206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500188</v>
      </c>
      <c r="BO29" s="429"/>
      <c r="BP29" s="429"/>
      <c r="BQ29" s="429"/>
      <c r="BR29" s="429"/>
      <c r="BS29" s="429"/>
      <c r="BT29" s="429"/>
      <c r="BU29" s="430"/>
      <c r="BV29" s="428">
        <v>500053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102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3435631</v>
      </c>
      <c r="BO30" s="432"/>
      <c r="BP30" s="432"/>
      <c r="BQ30" s="432"/>
      <c r="BR30" s="432"/>
      <c r="BS30" s="432"/>
      <c r="BT30" s="432"/>
      <c r="BU30" s="433"/>
      <c r="BV30" s="431">
        <v>3291490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IF('各会計、関係団体の財政状況及び健全化判断比率'!B34="","",'各会計、関係団体の財政状況及び健全化判断比率'!B34)</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川越地区消防組合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川越市勤労福祉サービスセンター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歯科診療事業特別会計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公共下水道事業会計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川越市施設管理公社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埼玉県後期高齢者医療広域連合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川越市総合卸売市場</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川越駅東口公共地下駐車場事業特別会計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彩の組さいたま人づくり広域連合</v>
      </c>
      <c r="BZ37" s="386"/>
      <c r="CA37" s="386"/>
      <c r="CB37" s="386"/>
      <c r="CC37" s="386"/>
      <c r="CD37" s="386"/>
      <c r="CE37" s="386"/>
      <c r="CF37" s="386"/>
      <c r="CG37" s="386"/>
      <c r="CH37" s="386"/>
      <c r="CI37" s="386"/>
      <c r="CJ37" s="386"/>
      <c r="CK37" s="386"/>
      <c r="CL37" s="386"/>
      <c r="CM37" s="386"/>
      <c r="CN37" s="214"/>
      <c r="CO37" s="387">
        <f t="shared" si="3"/>
        <v>18</v>
      </c>
      <c r="CP37" s="387"/>
      <c r="CQ37" s="386" t="str">
        <f>IF('各会計、関係団体の財政状況及び健全化判断比率'!BS10="","",'各会計、関係団体の財政状況及び健全化判断比率'!BS10)</f>
        <v>川越都市開発</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19</v>
      </c>
      <c r="CP38" s="387"/>
      <c r="CQ38" s="386" t="str">
        <f>IF('各会計、関係団体の財政状況及び健全化判断比率'!BS11="","",'各会計、関係団体の財政状況及び健全化判断比率'!BS11)</f>
        <v>川越土地開発公社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MJWueJAlBq1iGQrLyzLrvVSWi12efSw3C66kG20iwS12dhHec7ueW2vtrLCir+ZoTwMF7o4O/ogi6h0zLN216Q==" saltValue="lEZkk98amCEdxaAFeQqM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230</v>
      </c>
      <c r="C5" s="709"/>
      <c r="D5" s="709"/>
      <c r="E5" s="709"/>
      <c r="F5" s="709"/>
      <c r="G5" s="709"/>
      <c r="H5" s="709"/>
      <c r="I5" s="709"/>
      <c r="J5" s="709"/>
      <c r="K5" s="709"/>
      <c r="L5" s="709"/>
      <c r="M5" s="709"/>
      <c r="N5" s="709"/>
      <c r="O5" s="709"/>
      <c r="P5" s="709"/>
      <c r="Q5" s="710"/>
      <c r="R5" s="695">
        <v>57888269</v>
      </c>
      <c r="S5" s="696"/>
      <c r="T5" s="696"/>
      <c r="U5" s="696"/>
      <c r="V5" s="696"/>
      <c r="W5" s="696"/>
      <c r="X5" s="696"/>
      <c r="Y5" s="739"/>
      <c r="Z5" s="757">
        <v>51.4</v>
      </c>
      <c r="AA5" s="757"/>
      <c r="AB5" s="757"/>
      <c r="AC5" s="757"/>
      <c r="AD5" s="758">
        <v>53722855</v>
      </c>
      <c r="AE5" s="758"/>
      <c r="AF5" s="758"/>
      <c r="AG5" s="758"/>
      <c r="AH5" s="758"/>
      <c r="AI5" s="758"/>
      <c r="AJ5" s="758"/>
      <c r="AK5" s="758"/>
      <c r="AL5" s="740">
        <v>84.1</v>
      </c>
      <c r="AM5" s="713"/>
      <c r="AN5" s="713"/>
      <c r="AO5" s="741"/>
      <c r="AP5" s="708" t="s">
        <v>231</v>
      </c>
      <c r="AQ5" s="709"/>
      <c r="AR5" s="709"/>
      <c r="AS5" s="709"/>
      <c r="AT5" s="709"/>
      <c r="AU5" s="709"/>
      <c r="AV5" s="709"/>
      <c r="AW5" s="709"/>
      <c r="AX5" s="709"/>
      <c r="AY5" s="709"/>
      <c r="AZ5" s="709"/>
      <c r="BA5" s="709"/>
      <c r="BB5" s="709"/>
      <c r="BC5" s="709"/>
      <c r="BD5" s="709"/>
      <c r="BE5" s="709"/>
      <c r="BF5" s="710"/>
      <c r="BG5" s="640">
        <v>52049700</v>
      </c>
      <c r="BH5" s="641"/>
      <c r="BI5" s="641"/>
      <c r="BJ5" s="641"/>
      <c r="BK5" s="641"/>
      <c r="BL5" s="641"/>
      <c r="BM5" s="641"/>
      <c r="BN5" s="642"/>
      <c r="BO5" s="677">
        <v>89.9</v>
      </c>
      <c r="BP5" s="677"/>
      <c r="BQ5" s="677"/>
      <c r="BR5" s="677"/>
      <c r="BS5" s="678">
        <v>688599</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738031</v>
      </c>
      <c r="S6" s="641"/>
      <c r="T6" s="641"/>
      <c r="U6" s="641"/>
      <c r="V6" s="641"/>
      <c r="W6" s="641"/>
      <c r="X6" s="641"/>
      <c r="Y6" s="642"/>
      <c r="Z6" s="677">
        <v>0.7</v>
      </c>
      <c r="AA6" s="677"/>
      <c r="AB6" s="677"/>
      <c r="AC6" s="677"/>
      <c r="AD6" s="678">
        <v>738031</v>
      </c>
      <c r="AE6" s="678"/>
      <c r="AF6" s="678"/>
      <c r="AG6" s="678"/>
      <c r="AH6" s="678"/>
      <c r="AI6" s="678"/>
      <c r="AJ6" s="678"/>
      <c r="AK6" s="678"/>
      <c r="AL6" s="643">
        <v>1.2</v>
      </c>
      <c r="AM6" s="644"/>
      <c r="AN6" s="644"/>
      <c r="AO6" s="679"/>
      <c r="AP6" s="637" t="s">
        <v>236</v>
      </c>
      <c r="AQ6" s="638"/>
      <c r="AR6" s="638"/>
      <c r="AS6" s="638"/>
      <c r="AT6" s="638"/>
      <c r="AU6" s="638"/>
      <c r="AV6" s="638"/>
      <c r="AW6" s="638"/>
      <c r="AX6" s="638"/>
      <c r="AY6" s="638"/>
      <c r="AZ6" s="638"/>
      <c r="BA6" s="638"/>
      <c r="BB6" s="638"/>
      <c r="BC6" s="638"/>
      <c r="BD6" s="638"/>
      <c r="BE6" s="638"/>
      <c r="BF6" s="639"/>
      <c r="BG6" s="640">
        <v>52049700</v>
      </c>
      <c r="BH6" s="641"/>
      <c r="BI6" s="641"/>
      <c r="BJ6" s="641"/>
      <c r="BK6" s="641"/>
      <c r="BL6" s="641"/>
      <c r="BM6" s="641"/>
      <c r="BN6" s="642"/>
      <c r="BO6" s="677">
        <v>89.9</v>
      </c>
      <c r="BP6" s="677"/>
      <c r="BQ6" s="677"/>
      <c r="BR6" s="677"/>
      <c r="BS6" s="678">
        <v>688599</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633371</v>
      </c>
      <c r="CS6" s="641"/>
      <c r="CT6" s="641"/>
      <c r="CU6" s="641"/>
      <c r="CV6" s="641"/>
      <c r="CW6" s="641"/>
      <c r="CX6" s="641"/>
      <c r="CY6" s="642"/>
      <c r="CZ6" s="740">
        <v>0.6</v>
      </c>
      <c r="DA6" s="713"/>
      <c r="DB6" s="713"/>
      <c r="DC6" s="743"/>
      <c r="DD6" s="646" t="s">
        <v>238</v>
      </c>
      <c r="DE6" s="641"/>
      <c r="DF6" s="641"/>
      <c r="DG6" s="641"/>
      <c r="DH6" s="641"/>
      <c r="DI6" s="641"/>
      <c r="DJ6" s="641"/>
      <c r="DK6" s="641"/>
      <c r="DL6" s="641"/>
      <c r="DM6" s="641"/>
      <c r="DN6" s="641"/>
      <c r="DO6" s="641"/>
      <c r="DP6" s="642"/>
      <c r="DQ6" s="646">
        <v>633371</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38199</v>
      </c>
      <c r="S7" s="641"/>
      <c r="T7" s="641"/>
      <c r="U7" s="641"/>
      <c r="V7" s="641"/>
      <c r="W7" s="641"/>
      <c r="X7" s="641"/>
      <c r="Y7" s="642"/>
      <c r="Z7" s="677">
        <v>0</v>
      </c>
      <c r="AA7" s="677"/>
      <c r="AB7" s="677"/>
      <c r="AC7" s="677"/>
      <c r="AD7" s="678">
        <v>38199</v>
      </c>
      <c r="AE7" s="678"/>
      <c r="AF7" s="678"/>
      <c r="AG7" s="678"/>
      <c r="AH7" s="678"/>
      <c r="AI7" s="678"/>
      <c r="AJ7" s="678"/>
      <c r="AK7" s="678"/>
      <c r="AL7" s="643">
        <v>0.1</v>
      </c>
      <c r="AM7" s="644"/>
      <c r="AN7" s="644"/>
      <c r="AO7" s="679"/>
      <c r="AP7" s="637" t="s">
        <v>240</v>
      </c>
      <c r="AQ7" s="638"/>
      <c r="AR7" s="638"/>
      <c r="AS7" s="638"/>
      <c r="AT7" s="638"/>
      <c r="AU7" s="638"/>
      <c r="AV7" s="638"/>
      <c r="AW7" s="638"/>
      <c r="AX7" s="638"/>
      <c r="AY7" s="638"/>
      <c r="AZ7" s="638"/>
      <c r="BA7" s="638"/>
      <c r="BB7" s="638"/>
      <c r="BC7" s="638"/>
      <c r="BD7" s="638"/>
      <c r="BE7" s="638"/>
      <c r="BF7" s="639"/>
      <c r="BG7" s="640">
        <v>26523901</v>
      </c>
      <c r="BH7" s="641"/>
      <c r="BI7" s="641"/>
      <c r="BJ7" s="641"/>
      <c r="BK7" s="641"/>
      <c r="BL7" s="641"/>
      <c r="BM7" s="641"/>
      <c r="BN7" s="642"/>
      <c r="BO7" s="677">
        <v>45.8</v>
      </c>
      <c r="BP7" s="677"/>
      <c r="BQ7" s="677"/>
      <c r="BR7" s="677"/>
      <c r="BS7" s="678">
        <v>688599</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10068715</v>
      </c>
      <c r="CS7" s="641"/>
      <c r="CT7" s="641"/>
      <c r="CU7" s="641"/>
      <c r="CV7" s="641"/>
      <c r="CW7" s="641"/>
      <c r="CX7" s="641"/>
      <c r="CY7" s="642"/>
      <c r="CZ7" s="677">
        <v>9.1999999999999993</v>
      </c>
      <c r="DA7" s="677"/>
      <c r="DB7" s="677"/>
      <c r="DC7" s="677"/>
      <c r="DD7" s="646">
        <v>100447</v>
      </c>
      <c r="DE7" s="641"/>
      <c r="DF7" s="641"/>
      <c r="DG7" s="641"/>
      <c r="DH7" s="641"/>
      <c r="DI7" s="641"/>
      <c r="DJ7" s="641"/>
      <c r="DK7" s="641"/>
      <c r="DL7" s="641"/>
      <c r="DM7" s="641"/>
      <c r="DN7" s="641"/>
      <c r="DO7" s="641"/>
      <c r="DP7" s="642"/>
      <c r="DQ7" s="646">
        <v>8701891</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249594</v>
      </c>
      <c r="S8" s="641"/>
      <c r="T8" s="641"/>
      <c r="U8" s="641"/>
      <c r="V8" s="641"/>
      <c r="W8" s="641"/>
      <c r="X8" s="641"/>
      <c r="Y8" s="642"/>
      <c r="Z8" s="677">
        <v>0.2</v>
      </c>
      <c r="AA8" s="677"/>
      <c r="AB8" s="677"/>
      <c r="AC8" s="677"/>
      <c r="AD8" s="678">
        <v>249594</v>
      </c>
      <c r="AE8" s="678"/>
      <c r="AF8" s="678"/>
      <c r="AG8" s="678"/>
      <c r="AH8" s="678"/>
      <c r="AI8" s="678"/>
      <c r="AJ8" s="678"/>
      <c r="AK8" s="678"/>
      <c r="AL8" s="643">
        <v>0.4</v>
      </c>
      <c r="AM8" s="644"/>
      <c r="AN8" s="644"/>
      <c r="AO8" s="679"/>
      <c r="AP8" s="637" t="s">
        <v>243</v>
      </c>
      <c r="AQ8" s="638"/>
      <c r="AR8" s="638"/>
      <c r="AS8" s="638"/>
      <c r="AT8" s="638"/>
      <c r="AU8" s="638"/>
      <c r="AV8" s="638"/>
      <c r="AW8" s="638"/>
      <c r="AX8" s="638"/>
      <c r="AY8" s="638"/>
      <c r="AZ8" s="638"/>
      <c r="BA8" s="638"/>
      <c r="BB8" s="638"/>
      <c r="BC8" s="638"/>
      <c r="BD8" s="638"/>
      <c r="BE8" s="638"/>
      <c r="BF8" s="639"/>
      <c r="BG8" s="640">
        <v>635213</v>
      </c>
      <c r="BH8" s="641"/>
      <c r="BI8" s="641"/>
      <c r="BJ8" s="641"/>
      <c r="BK8" s="641"/>
      <c r="BL8" s="641"/>
      <c r="BM8" s="641"/>
      <c r="BN8" s="642"/>
      <c r="BO8" s="677">
        <v>1.1000000000000001</v>
      </c>
      <c r="BP8" s="677"/>
      <c r="BQ8" s="677"/>
      <c r="BR8" s="677"/>
      <c r="BS8" s="646" t="s">
        <v>244</v>
      </c>
      <c r="BT8" s="641"/>
      <c r="BU8" s="641"/>
      <c r="BV8" s="641"/>
      <c r="BW8" s="641"/>
      <c r="BX8" s="641"/>
      <c r="BY8" s="641"/>
      <c r="BZ8" s="641"/>
      <c r="CA8" s="641"/>
      <c r="CB8" s="684"/>
      <c r="CD8" s="673" t="s">
        <v>245</v>
      </c>
      <c r="CE8" s="674"/>
      <c r="CF8" s="674"/>
      <c r="CG8" s="674"/>
      <c r="CH8" s="674"/>
      <c r="CI8" s="674"/>
      <c r="CJ8" s="674"/>
      <c r="CK8" s="674"/>
      <c r="CL8" s="674"/>
      <c r="CM8" s="674"/>
      <c r="CN8" s="674"/>
      <c r="CO8" s="674"/>
      <c r="CP8" s="674"/>
      <c r="CQ8" s="675"/>
      <c r="CR8" s="640">
        <v>49768135</v>
      </c>
      <c r="CS8" s="641"/>
      <c r="CT8" s="641"/>
      <c r="CU8" s="641"/>
      <c r="CV8" s="641"/>
      <c r="CW8" s="641"/>
      <c r="CX8" s="641"/>
      <c r="CY8" s="642"/>
      <c r="CZ8" s="677">
        <v>45.6</v>
      </c>
      <c r="DA8" s="677"/>
      <c r="DB8" s="677"/>
      <c r="DC8" s="677"/>
      <c r="DD8" s="646">
        <v>2336966</v>
      </c>
      <c r="DE8" s="641"/>
      <c r="DF8" s="641"/>
      <c r="DG8" s="641"/>
      <c r="DH8" s="641"/>
      <c r="DI8" s="641"/>
      <c r="DJ8" s="641"/>
      <c r="DK8" s="641"/>
      <c r="DL8" s="641"/>
      <c r="DM8" s="641"/>
      <c r="DN8" s="641"/>
      <c r="DO8" s="641"/>
      <c r="DP8" s="642"/>
      <c r="DQ8" s="646">
        <v>24433174</v>
      </c>
      <c r="DR8" s="641"/>
      <c r="DS8" s="641"/>
      <c r="DT8" s="641"/>
      <c r="DU8" s="641"/>
      <c r="DV8" s="641"/>
      <c r="DW8" s="641"/>
      <c r="DX8" s="641"/>
      <c r="DY8" s="641"/>
      <c r="DZ8" s="641"/>
      <c r="EA8" s="641"/>
      <c r="EB8" s="641"/>
      <c r="EC8" s="684"/>
    </row>
    <row r="9" spans="2:143" ht="11.25" customHeight="1" x14ac:dyDescent="0.15">
      <c r="B9" s="637" t="s">
        <v>246</v>
      </c>
      <c r="C9" s="638"/>
      <c r="D9" s="638"/>
      <c r="E9" s="638"/>
      <c r="F9" s="638"/>
      <c r="G9" s="638"/>
      <c r="H9" s="638"/>
      <c r="I9" s="638"/>
      <c r="J9" s="638"/>
      <c r="K9" s="638"/>
      <c r="L9" s="638"/>
      <c r="M9" s="638"/>
      <c r="N9" s="638"/>
      <c r="O9" s="638"/>
      <c r="P9" s="638"/>
      <c r="Q9" s="639"/>
      <c r="R9" s="640">
        <v>150924</v>
      </c>
      <c r="S9" s="641"/>
      <c r="T9" s="641"/>
      <c r="U9" s="641"/>
      <c r="V9" s="641"/>
      <c r="W9" s="641"/>
      <c r="X9" s="641"/>
      <c r="Y9" s="642"/>
      <c r="Z9" s="677">
        <v>0.1</v>
      </c>
      <c r="AA9" s="677"/>
      <c r="AB9" s="677"/>
      <c r="AC9" s="677"/>
      <c r="AD9" s="678">
        <v>150924</v>
      </c>
      <c r="AE9" s="678"/>
      <c r="AF9" s="678"/>
      <c r="AG9" s="678"/>
      <c r="AH9" s="678"/>
      <c r="AI9" s="678"/>
      <c r="AJ9" s="678"/>
      <c r="AK9" s="678"/>
      <c r="AL9" s="643">
        <v>0.2</v>
      </c>
      <c r="AM9" s="644"/>
      <c r="AN9" s="644"/>
      <c r="AO9" s="679"/>
      <c r="AP9" s="637" t="s">
        <v>247</v>
      </c>
      <c r="AQ9" s="638"/>
      <c r="AR9" s="638"/>
      <c r="AS9" s="638"/>
      <c r="AT9" s="638"/>
      <c r="AU9" s="638"/>
      <c r="AV9" s="638"/>
      <c r="AW9" s="638"/>
      <c r="AX9" s="638"/>
      <c r="AY9" s="638"/>
      <c r="AZ9" s="638"/>
      <c r="BA9" s="638"/>
      <c r="BB9" s="638"/>
      <c r="BC9" s="638"/>
      <c r="BD9" s="638"/>
      <c r="BE9" s="638"/>
      <c r="BF9" s="639"/>
      <c r="BG9" s="640">
        <v>21255671</v>
      </c>
      <c r="BH9" s="641"/>
      <c r="BI9" s="641"/>
      <c r="BJ9" s="641"/>
      <c r="BK9" s="641"/>
      <c r="BL9" s="641"/>
      <c r="BM9" s="641"/>
      <c r="BN9" s="642"/>
      <c r="BO9" s="677">
        <v>36.700000000000003</v>
      </c>
      <c r="BP9" s="677"/>
      <c r="BQ9" s="677"/>
      <c r="BR9" s="677"/>
      <c r="BS9" s="646" t="s">
        <v>244</v>
      </c>
      <c r="BT9" s="641"/>
      <c r="BU9" s="641"/>
      <c r="BV9" s="641"/>
      <c r="BW9" s="641"/>
      <c r="BX9" s="641"/>
      <c r="BY9" s="641"/>
      <c r="BZ9" s="641"/>
      <c r="CA9" s="641"/>
      <c r="CB9" s="684"/>
      <c r="CD9" s="673" t="s">
        <v>248</v>
      </c>
      <c r="CE9" s="674"/>
      <c r="CF9" s="674"/>
      <c r="CG9" s="674"/>
      <c r="CH9" s="674"/>
      <c r="CI9" s="674"/>
      <c r="CJ9" s="674"/>
      <c r="CK9" s="674"/>
      <c r="CL9" s="674"/>
      <c r="CM9" s="674"/>
      <c r="CN9" s="674"/>
      <c r="CO9" s="674"/>
      <c r="CP9" s="674"/>
      <c r="CQ9" s="675"/>
      <c r="CR9" s="640">
        <v>8854406</v>
      </c>
      <c r="CS9" s="641"/>
      <c r="CT9" s="641"/>
      <c r="CU9" s="641"/>
      <c r="CV9" s="641"/>
      <c r="CW9" s="641"/>
      <c r="CX9" s="641"/>
      <c r="CY9" s="642"/>
      <c r="CZ9" s="677">
        <v>8.1</v>
      </c>
      <c r="DA9" s="677"/>
      <c r="DB9" s="677"/>
      <c r="DC9" s="677"/>
      <c r="DD9" s="646">
        <v>455808</v>
      </c>
      <c r="DE9" s="641"/>
      <c r="DF9" s="641"/>
      <c r="DG9" s="641"/>
      <c r="DH9" s="641"/>
      <c r="DI9" s="641"/>
      <c r="DJ9" s="641"/>
      <c r="DK9" s="641"/>
      <c r="DL9" s="641"/>
      <c r="DM9" s="641"/>
      <c r="DN9" s="641"/>
      <c r="DO9" s="641"/>
      <c r="DP9" s="642"/>
      <c r="DQ9" s="646">
        <v>7498509</v>
      </c>
      <c r="DR9" s="641"/>
      <c r="DS9" s="641"/>
      <c r="DT9" s="641"/>
      <c r="DU9" s="641"/>
      <c r="DV9" s="641"/>
      <c r="DW9" s="641"/>
      <c r="DX9" s="641"/>
      <c r="DY9" s="641"/>
      <c r="DZ9" s="641"/>
      <c r="EA9" s="641"/>
      <c r="EB9" s="641"/>
      <c r="EC9" s="684"/>
    </row>
    <row r="10" spans="2:143" ht="11.25" customHeight="1" x14ac:dyDescent="0.15">
      <c r="B10" s="637" t="s">
        <v>249</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238</v>
      </c>
      <c r="AA10" s="677"/>
      <c r="AB10" s="677"/>
      <c r="AC10" s="677"/>
      <c r="AD10" s="678" t="s">
        <v>244</v>
      </c>
      <c r="AE10" s="678"/>
      <c r="AF10" s="678"/>
      <c r="AG10" s="678"/>
      <c r="AH10" s="678"/>
      <c r="AI10" s="678"/>
      <c r="AJ10" s="678"/>
      <c r="AK10" s="678"/>
      <c r="AL10" s="643" t="s">
        <v>244</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1024513</v>
      </c>
      <c r="BH10" s="641"/>
      <c r="BI10" s="641"/>
      <c r="BJ10" s="641"/>
      <c r="BK10" s="641"/>
      <c r="BL10" s="641"/>
      <c r="BM10" s="641"/>
      <c r="BN10" s="642"/>
      <c r="BO10" s="677">
        <v>1.8</v>
      </c>
      <c r="BP10" s="677"/>
      <c r="BQ10" s="677"/>
      <c r="BR10" s="677"/>
      <c r="BS10" s="646" t="s">
        <v>238</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160553</v>
      </c>
      <c r="CS10" s="641"/>
      <c r="CT10" s="641"/>
      <c r="CU10" s="641"/>
      <c r="CV10" s="641"/>
      <c r="CW10" s="641"/>
      <c r="CX10" s="641"/>
      <c r="CY10" s="642"/>
      <c r="CZ10" s="677">
        <v>0.1</v>
      </c>
      <c r="DA10" s="677"/>
      <c r="DB10" s="677"/>
      <c r="DC10" s="677"/>
      <c r="DD10" s="646" t="s">
        <v>244</v>
      </c>
      <c r="DE10" s="641"/>
      <c r="DF10" s="641"/>
      <c r="DG10" s="641"/>
      <c r="DH10" s="641"/>
      <c r="DI10" s="641"/>
      <c r="DJ10" s="641"/>
      <c r="DK10" s="641"/>
      <c r="DL10" s="641"/>
      <c r="DM10" s="641"/>
      <c r="DN10" s="641"/>
      <c r="DO10" s="641"/>
      <c r="DP10" s="642"/>
      <c r="DQ10" s="646">
        <v>134489</v>
      </c>
      <c r="DR10" s="641"/>
      <c r="DS10" s="641"/>
      <c r="DT10" s="641"/>
      <c r="DU10" s="641"/>
      <c r="DV10" s="641"/>
      <c r="DW10" s="641"/>
      <c r="DX10" s="641"/>
      <c r="DY10" s="641"/>
      <c r="DZ10" s="641"/>
      <c r="EA10" s="641"/>
      <c r="EB10" s="641"/>
      <c r="EC10" s="684"/>
    </row>
    <row r="11" spans="2:143" ht="11.25" customHeight="1" x14ac:dyDescent="0.15">
      <c r="B11" s="637" t="s">
        <v>252</v>
      </c>
      <c r="C11" s="638"/>
      <c r="D11" s="638"/>
      <c r="E11" s="638"/>
      <c r="F11" s="638"/>
      <c r="G11" s="638"/>
      <c r="H11" s="638"/>
      <c r="I11" s="638"/>
      <c r="J11" s="638"/>
      <c r="K11" s="638"/>
      <c r="L11" s="638"/>
      <c r="M11" s="638"/>
      <c r="N11" s="638"/>
      <c r="O11" s="638"/>
      <c r="P11" s="638"/>
      <c r="Q11" s="639"/>
      <c r="R11" s="640">
        <v>6007795</v>
      </c>
      <c r="S11" s="641"/>
      <c r="T11" s="641"/>
      <c r="U11" s="641"/>
      <c r="V11" s="641"/>
      <c r="W11" s="641"/>
      <c r="X11" s="641"/>
      <c r="Y11" s="642"/>
      <c r="Z11" s="643">
        <v>5.3</v>
      </c>
      <c r="AA11" s="644"/>
      <c r="AB11" s="644"/>
      <c r="AC11" s="645"/>
      <c r="AD11" s="646">
        <v>6007795</v>
      </c>
      <c r="AE11" s="641"/>
      <c r="AF11" s="641"/>
      <c r="AG11" s="641"/>
      <c r="AH11" s="641"/>
      <c r="AI11" s="641"/>
      <c r="AJ11" s="641"/>
      <c r="AK11" s="642"/>
      <c r="AL11" s="643">
        <v>9.4</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3608504</v>
      </c>
      <c r="BH11" s="641"/>
      <c r="BI11" s="641"/>
      <c r="BJ11" s="641"/>
      <c r="BK11" s="641"/>
      <c r="BL11" s="641"/>
      <c r="BM11" s="641"/>
      <c r="BN11" s="642"/>
      <c r="BO11" s="677">
        <v>6.2</v>
      </c>
      <c r="BP11" s="677"/>
      <c r="BQ11" s="677"/>
      <c r="BR11" s="677"/>
      <c r="BS11" s="646">
        <v>688599</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748495</v>
      </c>
      <c r="CS11" s="641"/>
      <c r="CT11" s="641"/>
      <c r="CU11" s="641"/>
      <c r="CV11" s="641"/>
      <c r="CW11" s="641"/>
      <c r="CX11" s="641"/>
      <c r="CY11" s="642"/>
      <c r="CZ11" s="677">
        <v>0.7</v>
      </c>
      <c r="DA11" s="677"/>
      <c r="DB11" s="677"/>
      <c r="DC11" s="677"/>
      <c r="DD11" s="646">
        <v>172067</v>
      </c>
      <c r="DE11" s="641"/>
      <c r="DF11" s="641"/>
      <c r="DG11" s="641"/>
      <c r="DH11" s="641"/>
      <c r="DI11" s="641"/>
      <c r="DJ11" s="641"/>
      <c r="DK11" s="641"/>
      <c r="DL11" s="641"/>
      <c r="DM11" s="641"/>
      <c r="DN11" s="641"/>
      <c r="DO11" s="641"/>
      <c r="DP11" s="642"/>
      <c r="DQ11" s="646">
        <v>529473</v>
      </c>
      <c r="DR11" s="641"/>
      <c r="DS11" s="641"/>
      <c r="DT11" s="641"/>
      <c r="DU11" s="641"/>
      <c r="DV11" s="641"/>
      <c r="DW11" s="641"/>
      <c r="DX11" s="641"/>
      <c r="DY11" s="641"/>
      <c r="DZ11" s="641"/>
      <c r="EA11" s="641"/>
      <c r="EB11" s="641"/>
      <c r="EC11" s="684"/>
    </row>
    <row r="12" spans="2:143" ht="11.25" customHeight="1" x14ac:dyDescent="0.15">
      <c r="B12" s="637" t="s">
        <v>255</v>
      </c>
      <c r="C12" s="638"/>
      <c r="D12" s="638"/>
      <c r="E12" s="638"/>
      <c r="F12" s="638"/>
      <c r="G12" s="638"/>
      <c r="H12" s="638"/>
      <c r="I12" s="638"/>
      <c r="J12" s="638"/>
      <c r="K12" s="638"/>
      <c r="L12" s="638"/>
      <c r="M12" s="638"/>
      <c r="N12" s="638"/>
      <c r="O12" s="638"/>
      <c r="P12" s="638"/>
      <c r="Q12" s="639"/>
      <c r="R12" s="640">
        <v>50866</v>
      </c>
      <c r="S12" s="641"/>
      <c r="T12" s="641"/>
      <c r="U12" s="641"/>
      <c r="V12" s="641"/>
      <c r="W12" s="641"/>
      <c r="X12" s="641"/>
      <c r="Y12" s="642"/>
      <c r="Z12" s="677">
        <v>0</v>
      </c>
      <c r="AA12" s="677"/>
      <c r="AB12" s="677"/>
      <c r="AC12" s="677"/>
      <c r="AD12" s="678">
        <v>50866</v>
      </c>
      <c r="AE12" s="678"/>
      <c r="AF12" s="678"/>
      <c r="AG12" s="678"/>
      <c r="AH12" s="678"/>
      <c r="AI12" s="678"/>
      <c r="AJ12" s="678"/>
      <c r="AK12" s="678"/>
      <c r="AL12" s="643">
        <v>0.1</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22880683</v>
      </c>
      <c r="BH12" s="641"/>
      <c r="BI12" s="641"/>
      <c r="BJ12" s="641"/>
      <c r="BK12" s="641"/>
      <c r="BL12" s="641"/>
      <c r="BM12" s="641"/>
      <c r="BN12" s="642"/>
      <c r="BO12" s="677">
        <v>39.5</v>
      </c>
      <c r="BP12" s="677"/>
      <c r="BQ12" s="677"/>
      <c r="BR12" s="677"/>
      <c r="BS12" s="646" t="s">
        <v>244</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1072100</v>
      </c>
      <c r="CS12" s="641"/>
      <c r="CT12" s="641"/>
      <c r="CU12" s="641"/>
      <c r="CV12" s="641"/>
      <c r="CW12" s="641"/>
      <c r="CX12" s="641"/>
      <c r="CY12" s="642"/>
      <c r="CZ12" s="677">
        <v>1</v>
      </c>
      <c r="DA12" s="677"/>
      <c r="DB12" s="677"/>
      <c r="DC12" s="677"/>
      <c r="DD12" s="646">
        <v>30773</v>
      </c>
      <c r="DE12" s="641"/>
      <c r="DF12" s="641"/>
      <c r="DG12" s="641"/>
      <c r="DH12" s="641"/>
      <c r="DI12" s="641"/>
      <c r="DJ12" s="641"/>
      <c r="DK12" s="641"/>
      <c r="DL12" s="641"/>
      <c r="DM12" s="641"/>
      <c r="DN12" s="641"/>
      <c r="DO12" s="641"/>
      <c r="DP12" s="642"/>
      <c r="DQ12" s="646">
        <v>653039</v>
      </c>
      <c r="DR12" s="641"/>
      <c r="DS12" s="641"/>
      <c r="DT12" s="641"/>
      <c r="DU12" s="641"/>
      <c r="DV12" s="641"/>
      <c r="DW12" s="641"/>
      <c r="DX12" s="641"/>
      <c r="DY12" s="641"/>
      <c r="DZ12" s="641"/>
      <c r="EA12" s="641"/>
      <c r="EB12" s="641"/>
      <c r="EC12" s="684"/>
    </row>
    <row r="13" spans="2:143" ht="11.25" customHeight="1" x14ac:dyDescent="0.15">
      <c r="B13" s="637" t="s">
        <v>258</v>
      </c>
      <c r="C13" s="638"/>
      <c r="D13" s="638"/>
      <c r="E13" s="638"/>
      <c r="F13" s="638"/>
      <c r="G13" s="638"/>
      <c r="H13" s="638"/>
      <c r="I13" s="638"/>
      <c r="J13" s="638"/>
      <c r="K13" s="638"/>
      <c r="L13" s="638"/>
      <c r="M13" s="638"/>
      <c r="N13" s="638"/>
      <c r="O13" s="638"/>
      <c r="P13" s="638"/>
      <c r="Q13" s="639"/>
      <c r="R13" s="640" t="s">
        <v>244</v>
      </c>
      <c r="S13" s="641"/>
      <c r="T13" s="641"/>
      <c r="U13" s="641"/>
      <c r="V13" s="641"/>
      <c r="W13" s="641"/>
      <c r="X13" s="641"/>
      <c r="Y13" s="642"/>
      <c r="Z13" s="677" t="s">
        <v>238</v>
      </c>
      <c r="AA13" s="677"/>
      <c r="AB13" s="677"/>
      <c r="AC13" s="677"/>
      <c r="AD13" s="678" t="s">
        <v>238</v>
      </c>
      <c r="AE13" s="678"/>
      <c r="AF13" s="678"/>
      <c r="AG13" s="678"/>
      <c r="AH13" s="678"/>
      <c r="AI13" s="678"/>
      <c r="AJ13" s="678"/>
      <c r="AK13" s="678"/>
      <c r="AL13" s="643" t="s">
        <v>244</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22803587</v>
      </c>
      <c r="BH13" s="641"/>
      <c r="BI13" s="641"/>
      <c r="BJ13" s="641"/>
      <c r="BK13" s="641"/>
      <c r="BL13" s="641"/>
      <c r="BM13" s="641"/>
      <c r="BN13" s="642"/>
      <c r="BO13" s="677">
        <v>39.4</v>
      </c>
      <c r="BP13" s="677"/>
      <c r="BQ13" s="677"/>
      <c r="BR13" s="677"/>
      <c r="BS13" s="646" t="s">
        <v>244</v>
      </c>
      <c r="BT13" s="641"/>
      <c r="BU13" s="641"/>
      <c r="BV13" s="641"/>
      <c r="BW13" s="641"/>
      <c r="BX13" s="641"/>
      <c r="BY13" s="641"/>
      <c r="BZ13" s="641"/>
      <c r="CA13" s="641"/>
      <c r="CB13" s="684"/>
      <c r="CD13" s="673" t="s">
        <v>260</v>
      </c>
      <c r="CE13" s="674"/>
      <c r="CF13" s="674"/>
      <c r="CG13" s="674"/>
      <c r="CH13" s="674"/>
      <c r="CI13" s="674"/>
      <c r="CJ13" s="674"/>
      <c r="CK13" s="674"/>
      <c r="CL13" s="674"/>
      <c r="CM13" s="674"/>
      <c r="CN13" s="674"/>
      <c r="CO13" s="674"/>
      <c r="CP13" s="674"/>
      <c r="CQ13" s="675"/>
      <c r="CR13" s="640">
        <v>9255748</v>
      </c>
      <c r="CS13" s="641"/>
      <c r="CT13" s="641"/>
      <c r="CU13" s="641"/>
      <c r="CV13" s="641"/>
      <c r="CW13" s="641"/>
      <c r="CX13" s="641"/>
      <c r="CY13" s="642"/>
      <c r="CZ13" s="677">
        <v>8.5</v>
      </c>
      <c r="DA13" s="677"/>
      <c r="DB13" s="677"/>
      <c r="DC13" s="677"/>
      <c r="DD13" s="646">
        <v>3124697</v>
      </c>
      <c r="DE13" s="641"/>
      <c r="DF13" s="641"/>
      <c r="DG13" s="641"/>
      <c r="DH13" s="641"/>
      <c r="DI13" s="641"/>
      <c r="DJ13" s="641"/>
      <c r="DK13" s="641"/>
      <c r="DL13" s="641"/>
      <c r="DM13" s="641"/>
      <c r="DN13" s="641"/>
      <c r="DO13" s="641"/>
      <c r="DP13" s="642"/>
      <c r="DQ13" s="646">
        <v>6208337</v>
      </c>
      <c r="DR13" s="641"/>
      <c r="DS13" s="641"/>
      <c r="DT13" s="641"/>
      <c r="DU13" s="641"/>
      <c r="DV13" s="641"/>
      <c r="DW13" s="641"/>
      <c r="DX13" s="641"/>
      <c r="DY13" s="641"/>
      <c r="DZ13" s="641"/>
      <c r="EA13" s="641"/>
      <c r="EB13" s="641"/>
      <c r="EC13" s="684"/>
    </row>
    <row r="14" spans="2:143" ht="11.25" customHeight="1" x14ac:dyDescent="0.15">
      <c r="B14" s="637" t="s">
        <v>261</v>
      </c>
      <c r="C14" s="638"/>
      <c r="D14" s="638"/>
      <c r="E14" s="638"/>
      <c r="F14" s="638"/>
      <c r="G14" s="638"/>
      <c r="H14" s="638"/>
      <c r="I14" s="638"/>
      <c r="J14" s="638"/>
      <c r="K14" s="638"/>
      <c r="L14" s="638"/>
      <c r="M14" s="638"/>
      <c r="N14" s="638"/>
      <c r="O14" s="638"/>
      <c r="P14" s="638"/>
      <c r="Q14" s="639"/>
      <c r="R14" s="640">
        <v>164961</v>
      </c>
      <c r="S14" s="641"/>
      <c r="T14" s="641"/>
      <c r="U14" s="641"/>
      <c r="V14" s="641"/>
      <c r="W14" s="641"/>
      <c r="X14" s="641"/>
      <c r="Y14" s="642"/>
      <c r="Z14" s="677">
        <v>0.1</v>
      </c>
      <c r="AA14" s="677"/>
      <c r="AB14" s="677"/>
      <c r="AC14" s="677"/>
      <c r="AD14" s="678">
        <v>164961</v>
      </c>
      <c r="AE14" s="678"/>
      <c r="AF14" s="678"/>
      <c r="AG14" s="678"/>
      <c r="AH14" s="678"/>
      <c r="AI14" s="678"/>
      <c r="AJ14" s="678"/>
      <c r="AK14" s="678"/>
      <c r="AL14" s="643">
        <v>0.3</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598074</v>
      </c>
      <c r="BH14" s="641"/>
      <c r="BI14" s="641"/>
      <c r="BJ14" s="641"/>
      <c r="BK14" s="641"/>
      <c r="BL14" s="641"/>
      <c r="BM14" s="641"/>
      <c r="BN14" s="642"/>
      <c r="BO14" s="677">
        <v>1</v>
      </c>
      <c r="BP14" s="677"/>
      <c r="BQ14" s="677"/>
      <c r="BR14" s="677"/>
      <c r="BS14" s="646" t="s">
        <v>238</v>
      </c>
      <c r="BT14" s="641"/>
      <c r="BU14" s="641"/>
      <c r="BV14" s="641"/>
      <c r="BW14" s="641"/>
      <c r="BX14" s="641"/>
      <c r="BY14" s="641"/>
      <c r="BZ14" s="641"/>
      <c r="CA14" s="641"/>
      <c r="CB14" s="684"/>
      <c r="CD14" s="673" t="s">
        <v>263</v>
      </c>
      <c r="CE14" s="674"/>
      <c r="CF14" s="674"/>
      <c r="CG14" s="674"/>
      <c r="CH14" s="674"/>
      <c r="CI14" s="674"/>
      <c r="CJ14" s="674"/>
      <c r="CK14" s="674"/>
      <c r="CL14" s="674"/>
      <c r="CM14" s="674"/>
      <c r="CN14" s="674"/>
      <c r="CO14" s="674"/>
      <c r="CP14" s="674"/>
      <c r="CQ14" s="675"/>
      <c r="CR14" s="640">
        <v>5020309</v>
      </c>
      <c r="CS14" s="641"/>
      <c r="CT14" s="641"/>
      <c r="CU14" s="641"/>
      <c r="CV14" s="641"/>
      <c r="CW14" s="641"/>
      <c r="CX14" s="641"/>
      <c r="CY14" s="642"/>
      <c r="CZ14" s="677">
        <v>4.5999999999999996</v>
      </c>
      <c r="DA14" s="677"/>
      <c r="DB14" s="677"/>
      <c r="DC14" s="677"/>
      <c r="DD14" s="646">
        <v>417512</v>
      </c>
      <c r="DE14" s="641"/>
      <c r="DF14" s="641"/>
      <c r="DG14" s="641"/>
      <c r="DH14" s="641"/>
      <c r="DI14" s="641"/>
      <c r="DJ14" s="641"/>
      <c r="DK14" s="641"/>
      <c r="DL14" s="641"/>
      <c r="DM14" s="641"/>
      <c r="DN14" s="641"/>
      <c r="DO14" s="641"/>
      <c r="DP14" s="642"/>
      <c r="DQ14" s="646">
        <v>4615853</v>
      </c>
      <c r="DR14" s="641"/>
      <c r="DS14" s="641"/>
      <c r="DT14" s="641"/>
      <c r="DU14" s="641"/>
      <c r="DV14" s="641"/>
      <c r="DW14" s="641"/>
      <c r="DX14" s="641"/>
      <c r="DY14" s="641"/>
      <c r="DZ14" s="641"/>
      <c r="EA14" s="641"/>
      <c r="EB14" s="641"/>
      <c r="EC14" s="684"/>
    </row>
    <row r="15" spans="2:143" ht="11.25" customHeight="1" x14ac:dyDescent="0.15">
      <c r="B15" s="637" t="s">
        <v>264</v>
      </c>
      <c r="C15" s="638"/>
      <c r="D15" s="638"/>
      <c r="E15" s="638"/>
      <c r="F15" s="638"/>
      <c r="G15" s="638"/>
      <c r="H15" s="638"/>
      <c r="I15" s="638"/>
      <c r="J15" s="638"/>
      <c r="K15" s="638"/>
      <c r="L15" s="638"/>
      <c r="M15" s="638"/>
      <c r="N15" s="638"/>
      <c r="O15" s="638"/>
      <c r="P15" s="638"/>
      <c r="Q15" s="639"/>
      <c r="R15" s="640" t="s">
        <v>244</v>
      </c>
      <c r="S15" s="641"/>
      <c r="T15" s="641"/>
      <c r="U15" s="641"/>
      <c r="V15" s="641"/>
      <c r="W15" s="641"/>
      <c r="X15" s="641"/>
      <c r="Y15" s="642"/>
      <c r="Z15" s="677" t="s">
        <v>244</v>
      </c>
      <c r="AA15" s="677"/>
      <c r="AB15" s="677"/>
      <c r="AC15" s="677"/>
      <c r="AD15" s="678" t="s">
        <v>244</v>
      </c>
      <c r="AE15" s="678"/>
      <c r="AF15" s="678"/>
      <c r="AG15" s="678"/>
      <c r="AH15" s="678"/>
      <c r="AI15" s="678"/>
      <c r="AJ15" s="678"/>
      <c r="AK15" s="678"/>
      <c r="AL15" s="643" t="s">
        <v>244</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2047042</v>
      </c>
      <c r="BH15" s="641"/>
      <c r="BI15" s="641"/>
      <c r="BJ15" s="641"/>
      <c r="BK15" s="641"/>
      <c r="BL15" s="641"/>
      <c r="BM15" s="641"/>
      <c r="BN15" s="642"/>
      <c r="BO15" s="677">
        <v>3.5</v>
      </c>
      <c r="BP15" s="677"/>
      <c r="BQ15" s="677"/>
      <c r="BR15" s="677"/>
      <c r="BS15" s="646" t="s">
        <v>244</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13021567</v>
      </c>
      <c r="CS15" s="641"/>
      <c r="CT15" s="641"/>
      <c r="CU15" s="641"/>
      <c r="CV15" s="641"/>
      <c r="CW15" s="641"/>
      <c r="CX15" s="641"/>
      <c r="CY15" s="642"/>
      <c r="CZ15" s="677">
        <v>11.9</v>
      </c>
      <c r="DA15" s="677"/>
      <c r="DB15" s="677"/>
      <c r="DC15" s="677"/>
      <c r="DD15" s="646">
        <v>1708038</v>
      </c>
      <c r="DE15" s="641"/>
      <c r="DF15" s="641"/>
      <c r="DG15" s="641"/>
      <c r="DH15" s="641"/>
      <c r="DI15" s="641"/>
      <c r="DJ15" s="641"/>
      <c r="DK15" s="641"/>
      <c r="DL15" s="641"/>
      <c r="DM15" s="641"/>
      <c r="DN15" s="641"/>
      <c r="DO15" s="641"/>
      <c r="DP15" s="642"/>
      <c r="DQ15" s="646">
        <v>8631267</v>
      </c>
      <c r="DR15" s="641"/>
      <c r="DS15" s="641"/>
      <c r="DT15" s="641"/>
      <c r="DU15" s="641"/>
      <c r="DV15" s="641"/>
      <c r="DW15" s="641"/>
      <c r="DX15" s="641"/>
      <c r="DY15" s="641"/>
      <c r="DZ15" s="641"/>
      <c r="EA15" s="641"/>
      <c r="EB15" s="641"/>
      <c r="EC15" s="684"/>
    </row>
    <row r="16" spans="2:143" ht="11.25" customHeight="1" x14ac:dyDescent="0.15">
      <c r="B16" s="637" t="s">
        <v>267</v>
      </c>
      <c r="C16" s="638"/>
      <c r="D16" s="638"/>
      <c r="E16" s="638"/>
      <c r="F16" s="638"/>
      <c r="G16" s="638"/>
      <c r="H16" s="638"/>
      <c r="I16" s="638"/>
      <c r="J16" s="638"/>
      <c r="K16" s="638"/>
      <c r="L16" s="638"/>
      <c r="M16" s="638"/>
      <c r="N16" s="638"/>
      <c r="O16" s="638"/>
      <c r="P16" s="638"/>
      <c r="Q16" s="639"/>
      <c r="R16" s="640">
        <v>49936</v>
      </c>
      <c r="S16" s="641"/>
      <c r="T16" s="641"/>
      <c r="U16" s="641"/>
      <c r="V16" s="641"/>
      <c r="W16" s="641"/>
      <c r="X16" s="641"/>
      <c r="Y16" s="642"/>
      <c r="Z16" s="677">
        <v>0</v>
      </c>
      <c r="AA16" s="677"/>
      <c r="AB16" s="677"/>
      <c r="AC16" s="677"/>
      <c r="AD16" s="678">
        <v>49936</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244</v>
      </c>
      <c r="BH16" s="641"/>
      <c r="BI16" s="641"/>
      <c r="BJ16" s="641"/>
      <c r="BK16" s="641"/>
      <c r="BL16" s="641"/>
      <c r="BM16" s="641"/>
      <c r="BN16" s="642"/>
      <c r="BO16" s="677" t="s">
        <v>244</v>
      </c>
      <c r="BP16" s="677"/>
      <c r="BQ16" s="677"/>
      <c r="BR16" s="677"/>
      <c r="BS16" s="646" t="s">
        <v>244</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54295</v>
      </c>
      <c r="CS16" s="641"/>
      <c r="CT16" s="641"/>
      <c r="CU16" s="641"/>
      <c r="CV16" s="641"/>
      <c r="CW16" s="641"/>
      <c r="CX16" s="641"/>
      <c r="CY16" s="642"/>
      <c r="CZ16" s="677">
        <v>0</v>
      </c>
      <c r="DA16" s="677"/>
      <c r="DB16" s="677"/>
      <c r="DC16" s="677"/>
      <c r="DD16" s="646" t="s">
        <v>244</v>
      </c>
      <c r="DE16" s="641"/>
      <c r="DF16" s="641"/>
      <c r="DG16" s="641"/>
      <c r="DH16" s="641"/>
      <c r="DI16" s="641"/>
      <c r="DJ16" s="641"/>
      <c r="DK16" s="641"/>
      <c r="DL16" s="641"/>
      <c r="DM16" s="641"/>
      <c r="DN16" s="641"/>
      <c r="DO16" s="641"/>
      <c r="DP16" s="642"/>
      <c r="DQ16" s="646">
        <v>9133</v>
      </c>
      <c r="DR16" s="641"/>
      <c r="DS16" s="641"/>
      <c r="DT16" s="641"/>
      <c r="DU16" s="641"/>
      <c r="DV16" s="641"/>
      <c r="DW16" s="641"/>
      <c r="DX16" s="641"/>
      <c r="DY16" s="641"/>
      <c r="DZ16" s="641"/>
      <c r="EA16" s="641"/>
      <c r="EB16" s="641"/>
      <c r="EC16" s="684"/>
    </row>
    <row r="17" spans="2:133" ht="11.25" customHeight="1" x14ac:dyDescent="0.15">
      <c r="B17" s="637" t="s">
        <v>270</v>
      </c>
      <c r="C17" s="638"/>
      <c r="D17" s="638"/>
      <c r="E17" s="638"/>
      <c r="F17" s="638"/>
      <c r="G17" s="638"/>
      <c r="H17" s="638"/>
      <c r="I17" s="638"/>
      <c r="J17" s="638"/>
      <c r="K17" s="638"/>
      <c r="L17" s="638"/>
      <c r="M17" s="638"/>
      <c r="N17" s="638"/>
      <c r="O17" s="638"/>
      <c r="P17" s="638"/>
      <c r="Q17" s="639"/>
      <c r="R17" s="640">
        <v>896907</v>
      </c>
      <c r="S17" s="641"/>
      <c r="T17" s="641"/>
      <c r="U17" s="641"/>
      <c r="V17" s="641"/>
      <c r="W17" s="641"/>
      <c r="X17" s="641"/>
      <c r="Y17" s="642"/>
      <c r="Z17" s="677">
        <v>0.8</v>
      </c>
      <c r="AA17" s="677"/>
      <c r="AB17" s="677"/>
      <c r="AC17" s="677"/>
      <c r="AD17" s="678">
        <v>896907</v>
      </c>
      <c r="AE17" s="678"/>
      <c r="AF17" s="678"/>
      <c r="AG17" s="678"/>
      <c r="AH17" s="678"/>
      <c r="AI17" s="678"/>
      <c r="AJ17" s="678"/>
      <c r="AK17" s="678"/>
      <c r="AL17" s="643">
        <v>1.4</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238</v>
      </c>
      <c r="BP17" s="677"/>
      <c r="BQ17" s="677"/>
      <c r="BR17" s="677"/>
      <c r="BS17" s="646" t="s">
        <v>244</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10437087</v>
      </c>
      <c r="CS17" s="641"/>
      <c r="CT17" s="641"/>
      <c r="CU17" s="641"/>
      <c r="CV17" s="641"/>
      <c r="CW17" s="641"/>
      <c r="CX17" s="641"/>
      <c r="CY17" s="642"/>
      <c r="CZ17" s="677">
        <v>9.6</v>
      </c>
      <c r="DA17" s="677"/>
      <c r="DB17" s="677"/>
      <c r="DC17" s="677"/>
      <c r="DD17" s="646" t="s">
        <v>244</v>
      </c>
      <c r="DE17" s="641"/>
      <c r="DF17" s="641"/>
      <c r="DG17" s="641"/>
      <c r="DH17" s="641"/>
      <c r="DI17" s="641"/>
      <c r="DJ17" s="641"/>
      <c r="DK17" s="641"/>
      <c r="DL17" s="641"/>
      <c r="DM17" s="641"/>
      <c r="DN17" s="641"/>
      <c r="DO17" s="641"/>
      <c r="DP17" s="642"/>
      <c r="DQ17" s="646">
        <v>10437087</v>
      </c>
      <c r="DR17" s="641"/>
      <c r="DS17" s="641"/>
      <c r="DT17" s="641"/>
      <c r="DU17" s="641"/>
      <c r="DV17" s="641"/>
      <c r="DW17" s="641"/>
      <c r="DX17" s="641"/>
      <c r="DY17" s="641"/>
      <c r="DZ17" s="641"/>
      <c r="EA17" s="641"/>
      <c r="EB17" s="641"/>
      <c r="EC17" s="684"/>
    </row>
    <row r="18" spans="2:133" ht="11.25" customHeight="1" x14ac:dyDescent="0.15">
      <c r="B18" s="637" t="s">
        <v>273</v>
      </c>
      <c r="C18" s="638"/>
      <c r="D18" s="638"/>
      <c r="E18" s="638"/>
      <c r="F18" s="638"/>
      <c r="G18" s="638"/>
      <c r="H18" s="638"/>
      <c r="I18" s="638"/>
      <c r="J18" s="638"/>
      <c r="K18" s="638"/>
      <c r="L18" s="638"/>
      <c r="M18" s="638"/>
      <c r="N18" s="638"/>
      <c r="O18" s="638"/>
      <c r="P18" s="638"/>
      <c r="Q18" s="639"/>
      <c r="R18" s="640">
        <v>400412</v>
      </c>
      <c r="S18" s="641"/>
      <c r="T18" s="641"/>
      <c r="U18" s="641"/>
      <c r="V18" s="641"/>
      <c r="W18" s="641"/>
      <c r="X18" s="641"/>
      <c r="Y18" s="642"/>
      <c r="Z18" s="677">
        <v>0.4</v>
      </c>
      <c r="AA18" s="677"/>
      <c r="AB18" s="677"/>
      <c r="AC18" s="677"/>
      <c r="AD18" s="678">
        <v>400412</v>
      </c>
      <c r="AE18" s="678"/>
      <c r="AF18" s="678"/>
      <c r="AG18" s="678"/>
      <c r="AH18" s="678"/>
      <c r="AI18" s="678"/>
      <c r="AJ18" s="678"/>
      <c r="AK18" s="678"/>
      <c r="AL18" s="643">
        <v>0.6</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244</v>
      </c>
      <c r="BP18" s="677"/>
      <c r="BQ18" s="677"/>
      <c r="BR18" s="677"/>
      <c r="BS18" s="646" t="s">
        <v>244</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244</v>
      </c>
      <c r="CS18" s="641"/>
      <c r="CT18" s="641"/>
      <c r="CU18" s="641"/>
      <c r="CV18" s="641"/>
      <c r="CW18" s="641"/>
      <c r="CX18" s="641"/>
      <c r="CY18" s="642"/>
      <c r="CZ18" s="677" t="s">
        <v>244</v>
      </c>
      <c r="DA18" s="677"/>
      <c r="DB18" s="677"/>
      <c r="DC18" s="677"/>
      <c r="DD18" s="646" t="s">
        <v>238</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276</v>
      </c>
      <c r="C19" s="638"/>
      <c r="D19" s="638"/>
      <c r="E19" s="638"/>
      <c r="F19" s="638"/>
      <c r="G19" s="638"/>
      <c r="H19" s="638"/>
      <c r="I19" s="638"/>
      <c r="J19" s="638"/>
      <c r="K19" s="638"/>
      <c r="L19" s="638"/>
      <c r="M19" s="638"/>
      <c r="N19" s="638"/>
      <c r="O19" s="638"/>
      <c r="P19" s="638"/>
      <c r="Q19" s="639"/>
      <c r="R19" s="640">
        <v>21004</v>
      </c>
      <c r="S19" s="641"/>
      <c r="T19" s="641"/>
      <c r="U19" s="641"/>
      <c r="V19" s="641"/>
      <c r="W19" s="641"/>
      <c r="X19" s="641"/>
      <c r="Y19" s="642"/>
      <c r="Z19" s="677">
        <v>0</v>
      </c>
      <c r="AA19" s="677"/>
      <c r="AB19" s="677"/>
      <c r="AC19" s="677"/>
      <c r="AD19" s="678">
        <v>21004</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5838569</v>
      </c>
      <c r="BH19" s="641"/>
      <c r="BI19" s="641"/>
      <c r="BJ19" s="641"/>
      <c r="BK19" s="641"/>
      <c r="BL19" s="641"/>
      <c r="BM19" s="641"/>
      <c r="BN19" s="642"/>
      <c r="BO19" s="677">
        <v>10.1</v>
      </c>
      <c r="BP19" s="677"/>
      <c r="BQ19" s="677"/>
      <c r="BR19" s="677"/>
      <c r="BS19" s="646" t="s">
        <v>139</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244</v>
      </c>
      <c r="CS19" s="641"/>
      <c r="CT19" s="641"/>
      <c r="CU19" s="641"/>
      <c r="CV19" s="641"/>
      <c r="CW19" s="641"/>
      <c r="CX19" s="641"/>
      <c r="CY19" s="642"/>
      <c r="CZ19" s="677" t="s">
        <v>244</v>
      </c>
      <c r="DA19" s="677"/>
      <c r="DB19" s="677"/>
      <c r="DC19" s="677"/>
      <c r="DD19" s="646" t="s">
        <v>244</v>
      </c>
      <c r="DE19" s="641"/>
      <c r="DF19" s="641"/>
      <c r="DG19" s="641"/>
      <c r="DH19" s="641"/>
      <c r="DI19" s="641"/>
      <c r="DJ19" s="641"/>
      <c r="DK19" s="641"/>
      <c r="DL19" s="641"/>
      <c r="DM19" s="641"/>
      <c r="DN19" s="641"/>
      <c r="DO19" s="641"/>
      <c r="DP19" s="642"/>
      <c r="DQ19" s="646" t="s">
        <v>244</v>
      </c>
      <c r="DR19" s="641"/>
      <c r="DS19" s="641"/>
      <c r="DT19" s="641"/>
      <c r="DU19" s="641"/>
      <c r="DV19" s="641"/>
      <c r="DW19" s="641"/>
      <c r="DX19" s="641"/>
      <c r="DY19" s="641"/>
      <c r="DZ19" s="641"/>
      <c r="EA19" s="641"/>
      <c r="EB19" s="641"/>
      <c r="EC19" s="684"/>
    </row>
    <row r="20" spans="2:133" ht="11.25" customHeight="1" x14ac:dyDescent="0.15">
      <c r="B20" s="637" t="s">
        <v>279</v>
      </c>
      <c r="C20" s="638"/>
      <c r="D20" s="638"/>
      <c r="E20" s="638"/>
      <c r="F20" s="638"/>
      <c r="G20" s="638"/>
      <c r="H20" s="638"/>
      <c r="I20" s="638"/>
      <c r="J20" s="638"/>
      <c r="K20" s="638"/>
      <c r="L20" s="638"/>
      <c r="M20" s="638"/>
      <c r="N20" s="638"/>
      <c r="O20" s="638"/>
      <c r="P20" s="638"/>
      <c r="Q20" s="639"/>
      <c r="R20" s="640">
        <v>7477</v>
      </c>
      <c r="S20" s="641"/>
      <c r="T20" s="641"/>
      <c r="U20" s="641"/>
      <c r="V20" s="641"/>
      <c r="W20" s="641"/>
      <c r="X20" s="641"/>
      <c r="Y20" s="642"/>
      <c r="Z20" s="677">
        <v>0</v>
      </c>
      <c r="AA20" s="677"/>
      <c r="AB20" s="677"/>
      <c r="AC20" s="677"/>
      <c r="AD20" s="678">
        <v>7477</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5838569</v>
      </c>
      <c r="BH20" s="641"/>
      <c r="BI20" s="641"/>
      <c r="BJ20" s="641"/>
      <c r="BK20" s="641"/>
      <c r="BL20" s="641"/>
      <c r="BM20" s="641"/>
      <c r="BN20" s="642"/>
      <c r="BO20" s="677">
        <v>10.1</v>
      </c>
      <c r="BP20" s="677"/>
      <c r="BQ20" s="677"/>
      <c r="BR20" s="677"/>
      <c r="BS20" s="646" t="s">
        <v>244</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109094781</v>
      </c>
      <c r="CS20" s="641"/>
      <c r="CT20" s="641"/>
      <c r="CU20" s="641"/>
      <c r="CV20" s="641"/>
      <c r="CW20" s="641"/>
      <c r="CX20" s="641"/>
      <c r="CY20" s="642"/>
      <c r="CZ20" s="677">
        <v>100</v>
      </c>
      <c r="DA20" s="677"/>
      <c r="DB20" s="677"/>
      <c r="DC20" s="677"/>
      <c r="DD20" s="646">
        <v>8346308</v>
      </c>
      <c r="DE20" s="641"/>
      <c r="DF20" s="641"/>
      <c r="DG20" s="641"/>
      <c r="DH20" s="641"/>
      <c r="DI20" s="641"/>
      <c r="DJ20" s="641"/>
      <c r="DK20" s="641"/>
      <c r="DL20" s="641"/>
      <c r="DM20" s="641"/>
      <c r="DN20" s="641"/>
      <c r="DO20" s="641"/>
      <c r="DP20" s="642"/>
      <c r="DQ20" s="646">
        <v>72485623</v>
      </c>
      <c r="DR20" s="641"/>
      <c r="DS20" s="641"/>
      <c r="DT20" s="641"/>
      <c r="DU20" s="641"/>
      <c r="DV20" s="641"/>
      <c r="DW20" s="641"/>
      <c r="DX20" s="641"/>
      <c r="DY20" s="641"/>
      <c r="DZ20" s="641"/>
      <c r="EA20" s="641"/>
      <c r="EB20" s="641"/>
      <c r="EC20" s="684"/>
    </row>
    <row r="21" spans="2:133" ht="11.25" customHeight="1" x14ac:dyDescent="0.15">
      <c r="B21" s="637" t="s">
        <v>282</v>
      </c>
      <c r="C21" s="638"/>
      <c r="D21" s="638"/>
      <c r="E21" s="638"/>
      <c r="F21" s="638"/>
      <c r="G21" s="638"/>
      <c r="H21" s="638"/>
      <c r="I21" s="638"/>
      <c r="J21" s="638"/>
      <c r="K21" s="638"/>
      <c r="L21" s="638"/>
      <c r="M21" s="638"/>
      <c r="N21" s="638"/>
      <c r="O21" s="638"/>
      <c r="P21" s="638"/>
      <c r="Q21" s="639"/>
      <c r="R21" s="640">
        <v>468014</v>
      </c>
      <c r="S21" s="641"/>
      <c r="T21" s="641"/>
      <c r="U21" s="641"/>
      <c r="V21" s="641"/>
      <c r="W21" s="641"/>
      <c r="X21" s="641"/>
      <c r="Y21" s="642"/>
      <c r="Z21" s="677">
        <v>0.4</v>
      </c>
      <c r="AA21" s="677"/>
      <c r="AB21" s="677"/>
      <c r="AC21" s="677"/>
      <c r="AD21" s="678">
        <v>468014</v>
      </c>
      <c r="AE21" s="678"/>
      <c r="AF21" s="678"/>
      <c r="AG21" s="678"/>
      <c r="AH21" s="678"/>
      <c r="AI21" s="678"/>
      <c r="AJ21" s="678"/>
      <c r="AK21" s="678"/>
      <c r="AL21" s="643">
        <v>0.7</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v>524</v>
      </c>
      <c r="BH21" s="641"/>
      <c r="BI21" s="641"/>
      <c r="BJ21" s="641"/>
      <c r="BK21" s="641"/>
      <c r="BL21" s="641"/>
      <c r="BM21" s="641"/>
      <c r="BN21" s="642"/>
      <c r="BO21" s="677">
        <v>0</v>
      </c>
      <c r="BP21" s="677"/>
      <c r="BQ21" s="677"/>
      <c r="BR21" s="677"/>
      <c r="BS21" s="646" t="s">
        <v>244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1807110</v>
      </c>
      <c r="S22" s="641"/>
      <c r="T22" s="641"/>
      <c r="U22" s="641"/>
      <c r="V22" s="641"/>
      <c r="W22" s="641"/>
      <c r="X22" s="641"/>
      <c r="Y22" s="642"/>
      <c r="Z22" s="677">
        <v>1.6</v>
      </c>
      <c r="AA22" s="677"/>
      <c r="AB22" s="677"/>
      <c r="AC22" s="677"/>
      <c r="AD22" s="678">
        <v>1361232</v>
      </c>
      <c r="AE22" s="678"/>
      <c r="AF22" s="678"/>
      <c r="AG22" s="678"/>
      <c r="AH22" s="678"/>
      <c r="AI22" s="678"/>
      <c r="AJ22" s="678"/>
      <c r="AK22" s="678"/>
      <c r="AL22" s="643">
        <v>2.1</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v>1672632</v>
      </c>
      <c r="BH22" s="641"/>
      <c r="BI22" s="641"/>
      <c r="BJ22" s="641"/>
      <c r="BK22" s="641"/>
      <c r="BL22" s="641"/>
      <c r="BM22" s="641"/>
      <c r="BN22" s="642"/>
      <c r="BO22" s="677">
        <v>2.9</v>
      </c>
      <c r="BP22" s="677"/>
      <c r="BQ22" s="677"/>
      <c r="BR22" s="677"/>
      <c r="BS22" s="646" t="s">
        <v>238</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1361232</v>
      </c>
      <c r="S23" s="641"/>
      <c r="T23" s="641"/>
      <c r="U23" s="641"/>
      <c r="V23" s="641"/>
      <c r="W23" s="641"/>
      <c r="X23" s="641"/>
      <c r="Y23" s="642"/>
      <c r="Z23" s="677">
        <v>1.2</v>
      </c>
      <c r="AA23" s="677"/>
      <c r="AB23" s="677"/>
      <c r="AC23" s="677"/>
      <c r="AD23" s="678">
        <v>1361232</v>
      </c>
      <c r="AE23" s="678"/>
      <c r="AF23" s="678"/>
      <c r="AG23" s="678"/>
      <c r="AH23" s="678"/>
      <c r="AI23" s="678"/>
      <c r="AJ23" s="678"/>
      <c r="AK23" s="678"/>
      <c r="AL23" s="643">
        <v>2.1</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v>4165413</v>
      </c>
      <c r="BH23" s="641"/>
      <c r="BI23" s="641"/>
      <c r="BJ23" s="641"/>
      <c r="BK23" s="641"/>
      <c r="BL23" s="641"/>
      <c r="BM23" s="641"/>
      <c r="BN23" s="642"/>
      <c r="BO23" s="677">
        <v>7.2</v>
      </c>
      <c r="BP23" s="677"/>
      <c r="BQ23" s="677"/>
      <c r="BR23" s="677"/>
      <c r="BS23" s="646" t="s">
        <v>238</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445126</v>
      </c>
      <c r="S24" s="641"/>
      <c r="T24" s="641"/>
      <c r="U24" s="641"/>
      <c r="V24" s="641"/>
      <c r="W24" s="641"/>
      <c r="X24" s="641"/>
      <c r="Y24" s="642"/>
      <c r="Z24" s="677">
        <v>0.4</v>
      </c>
      <c r="AA24" s="677"/>
      <c r="AB24" s="677"/>
      <c r="AC24" s="677"/>
      <c r="AD24" s="678" t="s">
        <v>244</v>
      </c>
      <c r="AE24" s="678"/>
      <c r="AF24" s="678"/>
      <c r="AG24" s="678"/>
      <c r="AH24" s="678"/>
      <c r="AI24" s="678"/>
      <c r="AJ24" s="678"/>
      <c r="AK24" s="678"/>
      <c r="AL24" s="643" t="s">
        <v>244</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244</v>
      </c>
      <c r="BH24" s="641"/>
      <c r="BI24" s="641"/>
      <c r="BJ24" s="641"/>
      <c r="BK24" s="641"/>
      <c r="BL24" s="641"/>
      <c r="BM24" s="641"/>
      <c r="BN24" s="642"/>
      <c r="BO24" s="677" t="s">
        <v>238</v>
      </c>
      <c r="BP24" s="677"/>
      <c r="BQ24" s="677"/>
      <c r="BR24" s="677"/>
      <c r="BS24" s="646" t="s">
        <v>244</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60867370</v>
      </c>
      <c r="CS24" s="696"/>
      <c r="CT24" s="696"/>
      <c r="CU24" s="696"/>
      <c r="CV24" s="696"/>
      <c r="CW24" s="696"/>
      <c r="CX24" s="696"/>
      <c r="CY24" s="739"/>
      <c r="CZ24" s="740">
        <v>55.8</v>
      </c>
      <c r="DA24" s="713"/>
      <c r="DB24" s="713"/>
      <c r="DC24" s="743"/>
      <c r="DD24" s="738">
        <v>38170322</v>
      </c>
      <c r="DE24" s="696"/>
      <c r="DF24" s="696"/>
      <c r="DG24" s="696"/>
      <c r="DH24" s="696"/>
      <c r="DI24" s="696"/>
      <c r="DJ24" s="696"/>
      <c r="DK24" s="739"/>
      <c r="DL24" s="738">
        <v>37831308</v>
      </c>
      <c r="DM24" s="696"/>
      <c r="DN24" s="696"/>
      <c r="DO24" s="696"/>
      <c r="DP24" s="696"/>
      <c r="DQ24" s="696"/>
      <c r="DR24" s="696"/>
      <c r="DS24" s="696"/>
      <c r="DT24" s="696"/>
      <c r="DU24" s="696"/>
      <c r="DV24" s="739"/>
      <c r="DW24" s="740">
        <v>57.1</v>
      </c>
      <c r="DX24" s="713"/>
      <c r="DY24" s="713"/>
      <c r="DZ24" s="713"/>
      <c r="EA24" s="713"/>
      <c r="EB24" s="713"/>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v>752</v>
      </c>
      <c r="S25" s="641"/>
      <c r="T25" s="641"/>
      <c r="U25" s="641"/>
      <c r="V25" s="641"/>
      <c r="W25" s="641"/>
      <c r="X25" s="641"/>
      <c r="Y25" s="642"/>
      <c r="Z25" s="677">
        <v>0</v>
      </c>
      <c r="AA25" s="677"/>
      <c r="AB25" s="677"/>
      <c r="AC25" s="677"/>
      <c r="AD25" s="678" t="s">
        <v>244</v>
      </c>
      <c r="AE25" s="678"/>
      <c r="AF25" s="678"/>
      <c r="AG25" s="678"/>
      <c r="AH25" s="678"/>
      <c r="AI25" s="678"/>
      <c r="AJ25" s="678"/>
      <c r="AK25" s="678"/>
      <c r="AL25" s="643" t="s">
        <v>244</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244</v>
      </c>
      <c r="BH25" s="641"/>
      <c r="BI25" s="641"/>
      <c r="BJ25" s="641"/>
      <c r="BK25" s="641"/>
      <c r="BL25" s="641"/>
      <c r="BM25" s="641"/>
      <c r="BN25" s="642"/>
      <c r="BO25" s="677" t="s">
        <v>244</v>
      </c>
      <c r="BP25" s="677"/>
      <c r="BQ25" s="677"/>
      <c r="BR25" s="677"/>
      <c r="BS25" s="646" t="s">
        <v>244</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18398071</v>
      </c>
      <c r="CS25" s="659"/>
      <c r="CT25" s="659"/>
      <c r="CU25" s="659"/>
      <c r="CV25" s="659"/>
      <c r="CW25" s="659"/>
      <c r="CX25" s="659"/>
      <c r="CY25" s="660"/>
      <c r="CZ25" s="643">
        <v>16.899999999999999</v>
      </c>
      <c r="DA25" s="661"/>
      <c r="DB25" s="661"/>
      <c r="DC25" s="662"/>
      <c r="DD25" s="646">
        <v>16974651</v>
      </c>
      <c r="DE25" s="659"/>
      <c r="DF25" s="659"/>
      <c r="DG25" s="659"/>
      <c r="DH25" s="659"/>
      <c r="DI25" s="659"/>
      <c r="DJ25" s="659"/>
      <c r="DK25" s="660"/>
      <c r="DL25" s="646">
        <v>16679101</v>
      </c>
      <c r="DM25" s="659"/>
      <c r="DN25" s="659"/>
      <c r="DO25" s="659"/>
      <c r="DP25" s="659"/>
      <c r="DQ25" s="659"/>
      <c r="DR25" s="659"/>
      <c r="DS25" s="659"/>
      <c r="DT25" s="659"/>
      <c r="DU25" s="659"/>
      <c r="DV25" s="660"/>
      <c r="DW25" s="643">
        <v>25.2</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68042592</v>
      </c>
      <c r="S26" s="641"/>
      <c r="T26" s="641"/>
      <c r="U26" s="641"/>
      <c r="V26" s="641"/>
      <c r="W26" s="641"/>
      <c r="X26" s="641"/>
      <c r="Y26" s="642"/>
      <c r="Z26" s="677">
        <v>60.4</v>
      </c>
      <c r="AA26" s="677"/>
      <c r="AB26" s="677"/>
      <c r="AC26" s="677"/>
      <c r="AD26" s="678">
        <v>63431300</v>
      </c>
      <c r="AE26" s="678"/>
      <c r="AF26" s="678"/>
      <c r="AG26" s="678"/>
      <c r="AH26" s="678"/>
      <c r="AI26" s="678"/>
      <c r="AJ26" s="678"/>
      <c r="AK26" s="678"/>
      <c r="AL26" s="643">
        <v>99.3</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244</v>
      </c>
      <c r="BH26" s="641"/>
      <c r="BI26" s="641"/>
      <c r="BJ26" s="641"/>
      <c r="BK26" s="641"/>
      <c r="BL26" s="641"/>
      <c r="BM26" s="641"/>
      <c r="BN26" s="642"/>
      <c r="BO26" s="677" t="s">
        <v>244</v>
      </c>
      <c r="BP26" s="677"/>
      <c r="BQ26" s="677"/>
      <c r="BR26" s="677"/>
      <c r="BS26" s="646" t="s">
        <v>139</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13290774</v>
      </c>
      <c r="CS26" s="641"/>
      <c r="CT26" s="641"/>
      <c r="CU26" s="641"/>
      <c r="CV26" s="641"/>
      <c r="CW26" s="641"/>
      <c r="CX26" s="641"/>
      <c r="CY26" s="642"/>
      <c r="CZ26" s="643">
        <v>12.2</v>
      </c>
      <c r="DA26" s="661"/>
      <c r="DB26" s="661"/>
      <c r="DC26" s="662"/>
      <c r="DD26" s="646">
        <v>11867354</v>
      </c>
      <c r="DE26" s="641"/>
      <c r="DF26" s="641"/>
      <c r="DG26" s="641"/>
      <c r="DH26" s="641"/>
      <c r="DI26" s="641"/>
      <c r="DJ26" s="641"/>
      <c r="DK26" s="642"/>
      <c r="DL26" s="646" t="s">
        <v>244</v>
      </c>
      <c r="DM26" s="641"/>
      <c r="DN26" s="641"/>
      <c r="DO26" s="641"/>
      <c r="DP26" s="641"/>
      <c r="DQ26" s="641"/>
      <c r="DR26" s="641"/>
      <c r="DS26" s="641"/>
      <c r="DT26" s="641"/>
      <c r="DU26" s="641"/>
      <c r="DV26" s="642"/>
      <c r="DW26" s="643" t="s">
        <v>244</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v>42015</v>
      </c>
      <c r="S27" s="641"/>
      <c r="T27" s="641"/>
      <c r="U27" s="641"/>
      <c r="V27" s="641"/>
      <c r="W27" s="641"/>
      <c r="X27" s="641"/>
      <c r="Y27" s="642"/>
      <c r="Z27" s="677">
        <v>0</v>
      </c>
      <c r="AA27" s="677"/>
      <c r="AB27" s="677"/>
      <c r="AC27" s="677"/>
      <c r="AD27" s="678">
        <v>42015</v>
      </c>
      <c r="AE27" s="678"/>
      <c r="AF27" s="678"/>
      <c r="AG27" s="678"/>
      <c r="AH27" s="678"/>
      <c r="AI27" s="678"/>
      <c r="AJ27" s="678"/>
      <c r="AK27" s="678"/>
      <c r="AL27" s="643">
        <v>0.1</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57888269</v>
      </c>
      <c r="BH27" s="641"/>
      <c r="BI27" s="641"/>
      <c r="BJ27" s="641"/>
      <c r="BK27" s="641"/>
      <c r="BL27" s="641"/>
      <c r="BM27" s="641"/>
      <c r="BN27" s="642"/>
      <c r="BO27" s="677">
        <v>100</v>
      </c>
      <c r="BP27" s="677"/>
      <c r="BQ27" s="677"/>
      <c r="BR27" s="677"/>
      <c r="BS27" s="646">
        <v>688599</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32032221</v>
      </c>
      <c r="CS27" s="659"/>
      <c r="CT27" s="659"/>
      <c r="CU27" s="659"/>
      <c r="CV27" s="659"/>
      <c r="CW27" s="659"/>
      <c r="CX27" s="659"/>
      <c r="CY27" s="660"/>
      <c r="CZ27" s="643">
        <v>29.4</v>
      </c>
      <c r="DA27" s="661"/>
      <c r="DB27" s="661"/>
      <c r="DC27" s="662"/>
      <c r="DD27" s="646">
        <v>10758593</v>
      </c>
      <c r="DE27" s="659"/>
      <c r="DF27" s="659"/>
      <c r="DG27" s="659"/>
      <c r="DH27" s="659"/>
      <c r="DI27" s="659"/>
      <c r="DJ27" s="659"/>
      <c r="DK27" s="660"/>
      <c r="DL27" s="646">
        <v>10715129</v>
      </c>
      <c r="DM27" s="659"/>
      <c r="DN27" s="659"/>
      <c r="DO27" s="659"/>
      <c r="DP27" s="659"/>
      <c r="DQ27" s="659"/>
      <c r="DR27" s="659"/>
      <c r="DS27" s="659"/>
      <c r="DT27" s="659"/>
      <c r="DU27" s="659"/>
      <c r="DV27" s="660"/>
      <c r="DW27" s="643">
        <v>16.2</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766401</v>
      </c>
      <c r="S28" s="641"/>
      <c r="T28" s="641"/>
      <c r="U28" s="641"/>
      <c r="V28" s="641"/>
      <c r="W28" s="641"/>
      <c r="X28" s="641"/>
      <c r="Y28" s="642"/>
      <c r="Z28" s="677">
        <v>0.7</v>
      </c>
      <c r="AA28" s="677"/>
      <c r="AB28" s="677"/>
      <c r="AC28" s="677"/>
      <c r="AD28" s="678" t="s">
        <v>244</v>
      </c>
      <c r="AE28" s="678"/>
      <c r="AF28" s="678"/>
      <c r="AG28" s="678"/>
      <c r="AH28" s="678"/>
      <c r="AI28" s="678"/>
      <c r="AJ28" s="678"/>
      <c r="AK28" s="678"/>
      <c r="AL28" s="643" t="s">
        <v>244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10437078</v>
      </c>
      <c r="CS28" s="641"/>
      <c r="CT28" s="641"/>
      <c r="CU28" s="641"/>
      <c r="CV28" s="641"/>
      <c r="CW28" s="641"/>
      <c r="CX28" s="641"/>
      <c r="CY28" s="642"/>
      <c r="CZ28" s="643">
        <v>9.6</v>
      </c>
      <c r="DA28" s="661"/>
      <c r="DB28" s="661"/>
      <c r="DC28" s="662"/>
      <c r="DD28" s="646">
        <v>10437078</v>
      </c>
      <c r="DE28" s="641"/>
      <c r="DF28" s="641"/>
      <c r="DG28" s="641"/>
      <c r="DH28" s="641"/>
      <c r="DI28" s="641"/>
      <c r="DJ28" s="641"/>
      <c r="DK28" s="642"/>
      <c r="DL28" s="646">
        <v>10437078</v>
      </c>
      <c r="DM28" s="641"/>
      <c r="DN28" s="641"/>
      <c r="DO28" s="641"/>
      <c r="DP28" s="641"/>
      <c r="DQ28" s="641"/>
      <c r="DR28" s="641"/>
      <c r="DS28" s="641"/>
      <c r="DT28" s="641"/>
      <c r="DU28" s="641"/>
      <c r="DV28" s="642"/>
      <c r="DW28" s="643">
        <v>15.8</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1668451</v>
      </c>
      <c r="S29" s="641"/>
      <c r="T29" s="641"/>
      <c r="U29" s="641"/>
      <c r="V29" s="641"/>
      <c r="W29" s="641"/>
      <c r="X29" s="641"/>
      <c r="Y29" s="642"/>
      <c r="Z29" s="677">
        <v>1.5</v>
      </c>
      <c r="AA29" s="677"/>
      <c r="AB29" s="677"/>
      <c r="AC29" s="677"/>
      <c r="AD29" s="678">
        <v>268025</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73" t="s">
        <v>69</v>
      </c>
      <c r="CG29" s="674"/>
      <c r="CH29" s="674"/>
      <c r="CI29" s="674"/>
      <c r="CJ29" s="674"/>
      <c r="CK29" s="674"/>
      <c r="CL29" s="674"/>
      <c r="CM29" s="674"/>
      <c r="CN29" s="674"/>
      <c r="CO29" s="674"/>
      <c r="CP29" s="674"/>
      <c r="CQ29" s="675"/>
      <c r="CR29" s="640">
        <v>10437032</v>
      </c>
      <c r="CS29" s="659"/>
      <c r="CT29" s="659"/>
      <c r="CU29" s="659"/>
      <c r="CV29" s="659"/>
      <c r="CW29" s="659"/>
      <c r="CX29" s="659"/>
      <c r="CY29" s="660"/>
      <c r="CZ29" s="643">
        <v>9.6</v>
      </c>
      <c r="DA29" s="661"/>
      <c r="DB29" s="661"/>
      <c r="DC29" s="662"/>
      <c r="DD29" s="646">
        <v>10437032</v>
      </c>
      <c r="DE29" s="659"/>
      <c r="DF29" s="659"/>
      <c r="DG29" s="659"/>
      <c r="DH29" s="659"/>
      <c r="DI29" s="659"/>
      <c r="DJ29" s="659"/>
      <c r="DK29" s="660"/>
      <c r="DL29" s="646">
        <v>10437032</v>
      </c>
      <c r="DM29" s="659"/>
      <c r="DN29" s="659"/>
      <c r="DO29" s="659"/>
      <c r="DP29" s="659"/>
      <c r="DQ29" s="659"/>
      <c r="DR29" s="659"/>
      <c r="DS29" s="659"/>
      <c r="DT29" s="659"/>
      <c r="DU29" s="659"/>
      <c r="DV29" s="660"/>
      <c r="DW29" s="643">
        <v>15.8</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694105</v>
      </c>
      <c r="S30" s="641"/>
      <c r="T30" s="641"/>
      <c r="U30" s="641"/>
      <c r="V30" s="641"/>
      <c r="W30" s="641"/>
      <c r="X30" s="641"/>
      <c r="Y30" s="642"/>
      <c r="Z30" s="677">
        <v>0.6</v>
      </c>
      <c r="AA30" s="677"/>
      <c r="AB30" s="677"/>
      <c r="AC30" s="677"/>
      <c r="AD30" s="678" t="s">
        <v>244</v>
      </c>
      <c r="AE30" s="678"/>
      <c r="AF30" s="678"/>
      <c r="AG30" s="678"/>
      <c r="AH30" s="678"/>
      <c r="AI30" s="678"/>
      <c r="AJ30" s="678"/>
      <c r="AK30" s="678"/>
      <c r="AL30" s="643" t="s">
        <v>244</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73" t="s">
        <v>313</v>
      </c>
      <c r="CG30" s="674"/>
      <c r="CH30" s="674"/>
      <c r="CI30" s="674"/>
      <c r="CJ30" s="674"/>
      <c r="CK30" s="674"/>
      <c r="CL30" s="674"/>
      <c r="CM30" s="674"/>
      <c r="CN30" s="674"/>
      <c r="CO30" s="674"/>
      <c r="CP30" s="674"/>
      <c r="CQ30" s="675"/>
      <c r="CR30" s="640">
        <v>9797740</v>
      </c>
      <c r="CS30" s="641"/>
      <c r="CT30" s="641"/>
      <c r="CU30" s="641"/>
      <c r="CV30" s="641"/>
      <c r="CW30" s="641"/>
      <c r="CX30" s="641"/>
      <c r="CY30" s="642"/>
      <c r="CZ30" s="643">
        <v>9</v>
      </c>
      <c r="DA30" s="661"/>
      <c r="DB30" s="661"/>
      <c r="DC30" s="662"/>
      <c r="DD30" s="646">
        <v>9797740</v>
      </c>
      <c r="DE30" s="641"/>
      <c r="DF30" s="641"/>
      <c r="DG30" s="641"/>
      <c r="DH30" s="641"/>
      <c r="DI30" s="641"/>
      <c r="DJ30" s="641"/>
      <c r="DK30" s="642"/>
      <c r="DL30" s="646">
        <v>9797740</v>
      </c>
      <c r="DM30" s="641"/>
      <c r="DN30" s="641"/>
      <c r="DO30" s="641"/>
      <c r="DP30" s="641"/>
      <c r="DQ30" s="641"/>
      <c r="DR30" s="641"/>
      <c r="DS30" s="641"/>
      <c r="DT30" s="641"/>
      <c r="DU30" s="641"/>
      <c r="DV30" s="642"/>
      <c r="DW30" s="643">
        <v>14.8</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19382864</v>
      </c>
      <c r="S31" s="641"/>
      <c r="T31" s="641"/>
      <c r="U31" s="641"/>
      <c r="V31" s="641"/>
      <c r="W31" s="641"/>
      <c r="X31" s="641"/>
      <c r="Y31" s="642"/>
      <c r="Z31" s="677">
        <v>17.2</v>
      </c>
      <c r="AA31" s="677"/>
      <c r="AB31" s="677"/>
      <c r="AC31" s="677"/>
      <c r="AD31" s="678" t="s">
        <v>244</v>
      </c>
      <c r="AE31" s="678"/>
      <c r="AF31" s="678"/>
      <c r="AG31" s="678"/>
      <c r="AH31" s="678"/>
      <c r="AI31" s="678"/>
      <c r="AJ31" s="678"/>
      <c r="AK31" s="678"/>
      <c r="AL31" s="643" t="s">
        <v>244</v>
      </c>
      <c r="AM31" s="644"/>
      <c r="AN31" s="644"/>
      <c r="AO31" s="679"/>
      <c r="AP31" s="715" t="s">
        <v>315</v>
      </c>
      <c r="AQ31" s="716"/>
      <c r="AR31" s="716"/>
      <c r="AS31" s="716"/>
      <c r="AT31" s="721" t="s">
        <v>316</v>
      </c>
      <c r="AU31" s="231"/>
      <c r="AV31" s="231"/>
      <c r="AW31" s="231"/>
      <c r="AX31" s="708" t="s">
        <v>190</v>
      </c>
      <c r="AY31" s="709"/>
      <c r="AZ31" s="709"/>
      <c r="BA31" s="709"/>
      <c r="BB31" s="709"/>
      <c r="BC31" s="709"/>
      <c r="BD31" s="709"/>
      <c r="BE31" s="709"/>
      <c r="BF31" s="710"/>
      <c r="BG31" s="711">
        <v>98.9</v>
      </c>
      <c r="BH31" s="712"/>
      <c r="BI31" s="712"/>
      <c r="BJ31" s="712"/>
      <c r="BK31" s="712"/>
      <c r="BL31" s="712"/>
      <c r="BM31" s="713">
        <v>96.8</v>
      </c>
      <c r="BN31" s="712"/>
      <c r="BO31" s="712"/>
      <c r="BP31" s="712"/>
      <c r="BQ31" s="714"/>
      <c r="BR31" s="711">
        <v>99</v>
      </c>
      <c r="BS31" s="712"/>
      <c r="BT31" s="712"/>
      <c r="BU31" s="712"/>
      <c r="BV31" s="712"/>
      <c r="BW31" s="712"/>
      <c r="BX31" s="713">
        <v>96.6</v>
      </c>
      <c r="BY31" s="712"/>
      <c r="BZ31" s="712"/>
      <c r="CA31" s="712"/>
      <c r="CB31" s="714"/>
      <c r="CD31" s="731"/>
      <c r="CE31" s="732"/>
      <c r="CF31" s="673" t="s">
        <v>317</v>
      </c>
      <c r="CG31" s="674"/>
      <c r="CH31" s="674"/>
      <c r="CI31" s="674"/>
      <c r="CJ31" s="674"/>
      <c r="CK31" s="674"/>
      <c r="CL31" s="674"/>
      <c r="CM31" s="674"/>
      <c r="CN31" s="674"/>
      <c r="CO31" s="674"/>
      <c r="CP31" s="674"/>
      <c r="CQ31" s="675"/>
      <c r="CR31" s="640">
        <v>639292</v>
      </c>
      <c r="CS31" s="659"/>
      <c r="CT31" s="659"/>
      <c r="CU31" s="659"/>
      <c r="CV31" s="659"/>
      <c r="CW31" s="659"/>
      <c r="CX31" s="659"/>
      <c r="CY31" s="660"/>
      <c r="CZ31" s="643">
        <v>0.6</v>
      </c>
      <c r="DA31" s="661"/>
      <c r="DB31" s="661"/>
      <c r="DC31" s="662"/>
      <c r="DD31" s="646">
        <v>639292</v>
      </c>
      <c r="DE31" s="659"/>
      <c r="DF31" s="659"/>
      <c r="DG31" s="659"/>
      <c r="DH31" s="659"/>
      <c r="DI31" s="659"/>
      <c r="DJ31" s="659"/>
      <c r="DK31" s="660"/>
      <c r="DL31" s="646">
        <v>639292</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318</v>
      </c>
      <c r="C32" s="705"/>
      <c r="D32" s="705"/>
      <c r="E32" s="705"/>
      <c r="F32" s="705"/>
      <c r="G32" s="705"/>
      <c r="H32" s="705"/>
      <c r="I32" s="705"/>
      <c r="J32" s="705"/>
      <c r="K32" s="705"/>
      <c r="L32" s="705"/>
      <c r="M32" s="705"/>
      <c r="N32" s="705"/>
      <c r="O32" s="705"/>
      <c r="P32" s="705"/>
      <c r="Q32" s="706"/>
      <c r="R32" s="640" t="s">
        <v>244</v>
      </c>
      <c r="S32" s="641"/>
      <c r="T32" s="641"/>
      <c r="U32" s="641"/>
      <c r="V32" s="641"/>
      <c r="W32" s="641"/>
      <c r="X32" s="641"/>
      <c r="Y32" s="642"/>
      <c r="Z32" s="677" t="s">
        <v>244</v>
      </c>
      <c r="AA32" s="677"/>
      <c r="AB32" s="677"/>
      <c r="AC32" s="677"/>
      <c r="AD32" s="678" t="s">
        <v>244</v>
      </c>
      <c r="AE32" s="678"/>
      <c r="AF32" s="678"/>
      <c r="AG32" s="678"/>
      <c r="AH32" s="678"/>
      <c r="AI32" s="678"/>
      <c r="AJ32" s="678"/>
      <c r="AK32" s="678"/>
      <c r="AL32" s="643" t="s">
        <v>244</v>
      </c>
      <c r="AM32" s="644"/>
      <c r="AN32" s="644"/>
      <c r="AO32" s="679"/>
      <c r="AP32" s="717"/>
      <c r="AQ32" s="718"/>
      <c r="AR32" s="718"/>
      <c r="AS32" s="718"/>
      <c r="AT32" s="722"/>
      <c r="AU32" s="230" t="s">
        <v>319</v>
      </c>
      <c r="AV32" s="230"/>
      <c r="AW32" s="230"/>
      <c r="AX32" s="637" t="s">
        <v>320</v>
      </c>
      <c r="AY32" s="638"/>
      <c r="AZ32" s="638"/>
      <c r="BA32" s="638"/>
      <c r="BB32" s="638"/>
      <c r="BC32" s="638"/>
      <c r="BD32" s="638"/>
      <c r="BE32" s="638"/>
      <c r="BF32" s="639"/>
      <c r="BG32" s="724">
        <v>98.7</v>
      </c>
      <c r="BH32" s="659"/>
      <c r="BI32" s="659"/>
      <c r="BJ32" s="659"/>
      <c r="BK32" s="659"/>
      <c r="BL32" s="659"/>
      <c r="BM32" s="644">
        <v>96.2</v>
      </c>
      <c r="BN32" s="725"/>
      <c r="BO32" s="725"/>
      <c r="BP32" s="725"/>
      <c r="BQ32" s="683"/>
      <c r="BR32" s="724">
        <v>98.7</v>
      </c>
      <c r="BS32" s="659"/>
      <c r="BT32" s="659"/>
      <c r="BU32" s="659"/>
      <c r="BV32" s="659"/>
      <c r="BW32" s="659"/>
      <c r="BX32" s="644">
        <v>95.8</v>
      </c>
      <c r="BY32" s="725"/>
      <c r="BZ32" s="725"/>
      <c r="CA32" s="725"/>
      <c r="CB32" s="683"/>
      <c r="CD32" s="733"/>
      <c r="CE32" s="734"/>
      <c r="CF32" s="673" t="s">
        <v>321</v>
      </c>
      <c r="CG32" s="674"/>
      <c r="CH32" s="674"/>
      <c r="CI32" s="674"/>
      <c r="CJ32" s="674"/>
      <c r="CK32" s="674"/>
      <c r="CL32" s="674"/>
      <c r="CM32" s="674"/>
      <c r="CN32" s="674"/>
      <c r="CO32" s="674"/>
      <c r="CP32" s="674"/>
      <c r="CQ32" s="675"/>
      <c r="CR32" s="640">
        <v>46</v>
      </c>
      <c r="CS32" s="641"/>
      <c r="CT32" s="641"/>
      <c r="CU32" s="641"/>
      <c r="CV32" s="641"/>
      <c r="CW32" s="641"/>
      <c r="CX32" s="641"/>
      <c r="CY32" s="642"/>
      <c r="CZ32" s="643">
        <v>0</v>
      </c>
      <c r="DA32" s="661"/>
      <c r="DB32" s="661"/>
      <c r="DC32" s="662"/>
      <c r="DD32" s="646">
        <v>46</v>
      </c>
      <c r="DE32" s="641"/>
      <c r="DF32" s="641"/>
      <c r="DG32" s="641"/>
      <c r="DH32" s="641"/>
      <c r="DI32" s="641"/>
      <c r="DJ32" s="641"/>
      <c r="DK32" s="642"/>
      <c r="DL32" s="646">
        <v>46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7110378</v>
      </c>
      <c r="S33" s="641"/>
      <c r="T33" s="641"/>
      <c r="U33" s="641"/>
      <c r="V33" s="641"/>
      <c r="W33" s="641"/>
      <c r="X33" s="641"/>
      <c r="Y33" s="642"/>
      <c r="Z33" s="677">
        <v>6.3</v>
      </c>
      <c r="AA33" s="677"/>
      <c r="AB33" s="677"/>
      <c r="AC33" s="677"/>
      <c r="AD33" s="678" t="s">
        <v>238</v>
      </c>
      <c r="AE33" s="678"/>
      <c r="AF33" s="678"/>
      <c r="AG33" s="678"/>
      <c r="AH33" s="678"/>
      <c r="AI33" s="678"/>
      <c r="AJ33" s="678"/>
      <c r="AK33" s="678"/>
      <c r="AL33" s="643" t="s">
        <v>244</v>
      </c>
      <c r="AM33" s="644"/>
      <c r="AN33" s="644"/>
      <c r="AO33" s="679"/>
      <c r="AP33" s="719"/>
      <c r="AQ33" s="720"/>
      <c r="AR33" s="720"/>
      <c r="AS33" s="720"/>
      <c r="AT33" s="723"/>
      <c r="AU33" s="232"/>
      <c r="AV33" s="232"/>
      <c r="AW33" s="232"/>
      <c r="AX33" s="621" t="s">
        <v>323</v>
      </c>
      <c r="AY33" s="622"/>
      <c r="AZ33" s="622"/>
      <c r="BA33" s="622"/>
      <c r="BB33" s="622"/>
      <c r="BC33" s="622"/>
      <c r="BD33" s="622"/>
      <c r="BE33" s="622"/>
      <c r="BF33" s="623"/>
      <c r="BG33" s="707">
        <v>99</v>
      </c>
      <c r="BH33" s="625"/>
      <c r="BI33" s="625"/>
      <c r="BJ33" s="625"/>
      <c r="BK33" s="625"/>
      <c r="BL33" s="625"/>
      <c r="BM33" s="668">
        <v>97.1</v>
      </c>
      <c r="BN33" s="625"/>
      <c r="BO33" s="625"/>
      <c r="BP33" s="625"/>
      <c r="BQ33" s="689"/>
      <c r="BR33" s="707">
        <v>99.1</v>
      </c>
      <c r="BS33" s="625"/>
      <c r="BT33" s="625"/>
      <c r="BU33" s="625"/>
      <c r="BV33" s="625"/>
      <c r="BW33" s="625"/>
      <c r="BX33" s="668">
        <v>97.1</v>
      </c>
      <c r="BY33" s="625"/>
      <c r="BZ33" s="625"/>
      <c r="CA33" s="625"/>
      <c r="CB33" s="689"/>
      <c r="CD33" s="673" t="s">
        <v>324</v>
      </c>
      <c r="CE33" s="674"/>
      <c r="CF33" s="674"/>
      <c r="CG33" s="674"/>
      <c r="CH33" s="674"/>
      <c r="CI33" s="674"/>
      <c r="CJ33" s="674"/>
      <c r="CK33" s="674"/>
      <c r="CL33" s="674"/>
      <c r="CM33" s="674"/>
      <c r="CN33" s="674"/>
      <c r="CO33" s="674"/>
      <c r="CP33" s="674"/>
      <c r="CQ33" s="675"/>
      <c r="CR33" s="640">
        <v>39826808</v>
      </c>
      <c r="CS33" s="659"/>
      <c r="CT33" s="659"/>
      <c r="CU33" s="659"/>
      <c r="CV33" s="659"/>
      <c r="CW33" s="659"/>
      <c r="CX33" s="659"/>
      <c r="CY33" s="660"/>
      <c r="CZ33" s="643">
        <v>36.5</v>
      </c>
      <c r="DA33" s="661"/>
      <c r="DB33" s="661"/>
      <c r="DC33" s="662"/>
      <c r="DD33" s="646">
        <v>32938803</v>
      </c>
      <c r="DE33" s="659"/>
      <c r="DF33" s="659"/>
      <c r="DG33" s="659"/>
      <c r="DH33" s="659"/>
      <c r="DI33" s="659"/>
      <c r="DJ33" s="659"/>
      <c r="DK33" s="660"/>
      <c r="DL33" s="646">
        <v>28227245</v>
      </c>
      <c r="DM33" s="659"/>
      <c r="DN33" s="659"/>
      <c r="DO33" s="659"/>
      <c r="DP33" s="659"/>
      <c r="DQ33" s="659"/>
      <c r="DR33" s="659"/>
      <c r="DS33" s="659"/>
      <c r="DT33" s="659"/>
      <c r="DU33" s="659"/>
      <c r="DV33" s="660"/>
      <c r="DW33" s="643">
        <v>42.6</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624144</v>
      </c>
      <c r="S34" s="641"/>
      <c r="T34" s="641"/>
      <c r="U34" s="641"/>
      <c r="V34" s="641"/>
      <c r="W34" s="641"/>
      <c r="X34" s="641"/>
      <c r="Y34" s="642"/>
      <c r="Z34" s="677">
        <v>0.6</v>
      </c>
      <c r="AA34" s="677"/>
      <c r="AB34" s="677"/>
      <c r="AC34" s="677"/>
      <c r="AD34" s="678">
        <v>152634</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18333746</v>
      </c>
      <c r="CS34" s="641"/>
      <c r="CT34" s="641"/>
      <c r="CU34" s="641"/>
      <c r="CV34" s="641"/>
      <c r="CW34" s="641"/>
      <c r="CX34" s="641"/>
      <c r="CY34" s="642"/>
      <c r="CZ34" s="643">
        <v>16.8</v>
      </c>
      <c r="DA34" s="661"/>
      <c r="DB34" s="661"/>
      <c r="DC34" s="662"/>
      <c r="DD34" s="646">
        <v>13683375</v>
      </c>
      <c r="DE34" s="641"/>
      <c r="DF34" s="641"/>
      <c r="DG34" s="641"/>
      <c r="DH34" s="641"/>
      <c r="DI34" s="641"/>
      <c r="DJ34" s="641"/>
      <c r="DK34" s="642"/>
      <c r="DL34" s="646">
        <v>11120099</v>
      </c>
      <c r="DM34" s="641"/>
      <c r="DN34" s="641"/>
      <c r="DO34" s="641"/>
      <c r="DP34" s="641"/>
      <c r="DQ34" s="641"/>
      <c r="DR34" s="641"/>
      <c r="DS34" s="641"/>
      <c r="DT34" s="641"/>
      <c r="DU34" s="641"/>
      <c r="DV34" s="642"/>
      <c r="DW34" s="643">
        <v>16.8</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47665</v>
      </c>
      <c r="S35" s="641"/>
      <c r="T35" s="641"/>
      <c r="U35" s="641"/>
      <c r="V35" s="641"/>
      <c r="W35" s="641"/>
      <c r="X35" s="641"/>
      <c r="Y35" s="642"/>
      <c r="Z35" s="677">
        <v>0</v>
      </c>
      <c r="AA35" s="677"/>
      <c r="AB35" s="677"/>
      <c r="AC35" s="677"/>
      <c r="AD35" s="678" t="s">
        <v>238</v>
      </c>
      <c r="AE35" s="678"/>
      <c r="AF35" s="678"/>
      <c r="AG35" s="678"/>
      <c r="AH35" s="678"/>
      <c r="AI35" s="678"/>
      <c r="AJ35" s="678"/>
      <c r="AK35" s="678"/>
      <c r="AL35" s="643" t="s">
        <v>244</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1140964</v>
      </c>
      <c r="CS35" s="659"/>
      <c r="CT35" s="659"/>
      <c r="CU35" s="659"/>
      <c r="CV35" s="659"/>
      <c r="CW35" s="659"/>
      <c r="CX35" s="659"/>
      <c r="CY35" s="660"/>
      <c r="CZ35" s="643">
        <v>1</v>
      </c>
      <c r="DA35" s="661"/>
      <c r="DB35" s="661"/>
      <c r="DC35" s="662"/>
      <c r="DD35" s="646">
        <v>1123267</v>
      </c>
      <c r="DE35" s="659"/>
      <c r="DF35" s="659"/>
      <c r="DG35" s="659"/>
      <c r="DH35" s="659"/>
      <c r="DI35" s="659"/>
      <c r="DJ35" s="659"/>
      <c r="DK35" s="660"/>
      <c r="DL35" s="646">
        <v>1112640</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1240996</v>
      </c>
      <c r="S36" s="641"/>
      <c r="T36" s="641"/>
      <c r="U36" s="641"/>
      <c r="V36" s="641"/>
      <c r="W36" s="641"/>
      <c r="X36" s="641"/>
      <c r="Y36" s="642"/>
      <c r="Z36" s="677">
        <v>1.1000000000000001</v>
      </c>
      <c r="AA36" s="677"/>
      <c r="AB36" s="677"/>
      <c r="AC36" s="677"/>
      <c r="AD36" s="678" t="s">
        <v>139</v>
      </c>
      <c r="AE36" s="678"/>
      <c r="AF36" s="678"/>
      <c r="AG36" s="678"/>
      <c r="AH36" s="678"/>
      <c r="AI36" s="678"/>
      <c r="AJ36" s="678"/>
      <c r="AK36" s="678"/>
      <c r="AL36" s="643" t="s">
        <v>244</v>
      </c>
      <c r="AM36" s="644"/>
      <c r="AN36" s="644"/>
      <c r="AO36" s="679"/>
      <c r="AP36" s="235"/>
      <c r="AQ36" s="692" t="s">
        <v>332</v>
      </c>
      <c r="AR36" s="693"/>
      <c r="AS36" s="693"/>
      <c r="AT36" s="693"/>
      <c r="AU36" s="693"/>
      <c r="AV36" s="693"/>
      <c r="AW36" s="693"/>
      <c r="AX36" s="693"/>
      <c r="AY36" s="694"/>
      <c r="AZ36" s="695">
        <v>11815543</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879387</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10335729</v>
      </c>
      <c r="CS36" s="641"/>
      <c r="CT36" s="641"/>
      <c r="CU36" s="641"/>
      <c r="CV36" s="641"/>
      <c r="CW36" s="641"/>
      <c r="CX36" s="641"/>
      <c r="CY36" s="642"/>
      <c r="CZ36" s="643">
        <v>9.5</v>
      </c>
      <c r="DA36" s="661"/>
      <c r="DB36" s="661"/>
      <c r="DC36" s="662"/>
      <c r="DD36" s="646">
        <v>9731261</v>
      </c>
      <c r="DE36" s="641"/>
      <c r="DF36" s="641"/>
      <c r="DG36" s="641"/>
      <c r="DH36" s="641"/>
      <c r="DI36" s="641"/>
      <c r="DJ36" s="641"/>
      <c r="DK36" s="642"/>
      <c r="DL36" s="646">
        <v>8775858</v>
      </c>
      <c r="DM36" s="641"/>
      <c r="DN36" s="641"/>
      <c r="DO36" s="641"/>
      <c r="DP36" s="641"/>
      <c r="DQ36" s="641"/>
      <c r="DR36" s="641"/>
      <c r="DS36" s="641"/>
      <c r="DT36" s="641"/>
      <c r="DU36" s="641"/>
      <c r="DV36" s="642"/>
      <c r="DW36" s="643">
        <v>13.3</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3130049</v>
      </c>
      <c r="S37" s="641"/>
      <c r="T37" s="641"/>
      <c r="U37" s="641"/>
      <c r="V37" s="641"/>
      <c r="W37" s="641"/>
      <c r="X37" s="641"/>
      <c r="Y37" s="642"/>
      <c r="Z37" s="677">
        <v>2.8</v>
      </c>
      <c r="AA37" s="677"/>
      <c r="AB37" s="677"/>
      <c r="AC37" s="677"/>
      <c r="AD37" s="678" t="s">
        <v>244</v>
      </c>
      <c r="AE37" s="678"/>
      <c r="AF37" s="678"/>
      <c r="AG37" s="678"/>
      <c r="AH37" s="678"/>
      <c r="AI37" s="678"/>
      <c r="AJ37" s="678"/>
      <c r="AK37" s="678"/>
      <c r="AL37" s="643" t="s">
        <v>139</v>
      </c>
      <c r="AM37" s="644"/>
      <c r="AN37" s="644"/>
      <c r="AO37" s="679"/>
      <c r="AQ37" s="680" t="s">
        <v>336</v>
      </c>
      <c r="AR37" s="681"/>
      <c r="AS37" s="681"/>
      <c r="AT37" s="681"/>
      <c r="AU37" s="681"/>
      <c r="AV37" s="681"/>
      <c r="AW37" s="681"/>
      <c r="AX37" s="681"/>
      <c r="AY37" s="682"/>
      <c r="AZ37" s="640">
        <v>2274211</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60302</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4542337</v>
      </c>
      <c r="CS37" s="659"/>
      <c r="CT37" s="659"/>
      <c r="CU37" s="659"/>
      <c r="CV37" s="659"/>
      <c r="CW37" s="659"/>
      <c r="CX37" s="659"/>
      <c r="CY37" s="660"/>
      <c r="CZ37" s="643">
        <v>4.2</v>
      </c>
      <c r="DA37" s="661"/>
      <c r="DB37" s="661"/>
      <c r="DC37" s="662"/>
      <c r="DD37" s="646">
        <v>4542337</v>
      </c>
      <c r="DE37" s="659"/>
      <c r="DF37" s="659"/>
      <c r="DG37" s="659"/>
      <c r="DH37" s="659"/>
      <c r="DI37" s="659"/>
      <c r="DJ37" s="659"/>
      <c r="DK37" s="660"/>
      <c r="DL37" s="646">
        <v>4407134</v>
      </c>
      <c r="DM37" s="659"/>
      <c r="DN37" s="659"/>
      <c r="DO37" s="659"/>
      <c r="DP37" s="659"/>
      <c r="DQ37" s="659"/>
      <c r="DR37" s="659"/>
      <c r="DS37" s="659"/>
      <c r="DT37" s="659"/>
      <c r="DU37" s="659"/>
      <c r="DV37" s="660"/>
      <c r="DW37" s="643">
        <v>6.7</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2804701</v>
      </c>
      <c r="S38" s="641"/>
      <c r="T38" s="641"/>
      <c r="U38" s="641"/>
      <c r="V38" s="641"/>
      <c r="W38" s="641"/>
      <c r="X38" s="641"/>
      <c r="Y38" s="642"/>
      <c r="Z38" s="677">
        <v>2.5</v>
      </c>
      <c r="AA38" s="677"/>
      <c r="AB38" s="677"/>
      <c r="AC38" s="677"/>
      <c r="AD38" s="678">
        <v>7969</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3548</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50155</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9641553</v>
      </c>
      <c r="CS38" s="641"/>
      <c r="CT38" s="641"/>
      <c r="CU38" s="641"/>
      <c r="CV38" s="641"/>
      <c r="CW38" s="641"/>
      <c r="CX38" s="641"/>
      <c r="CY38" s="642"/>
      <c r="CZ38" s="643">
        <v>8.8000000000000007</v>
      </c>
      <c r="DA38" s="661"/>
      <c r="DB38" s="661"/>
      <c r="DC38" s="662"/>
      <c r="DD38" s="646">
        <v>8247562</v>
      </c>
      <c r="DE38" s="641"/>
      <c r="DF38" s="641"/>
      <c r="DG38" s="641"/>
      <c r="DH38" s="641"/>
      <c r="DI38" s="641"/>
      <c r="DJ38" s="641"/>
      <c r="DK38" s="642"/>
      <c r="DL38" s="646">
        <v>7209649</v>
      </c>
      <c r="DM38" s="641"/>
      <c r="DN38" s="641"/>
      <c r="DO38" s="641"/>
      <c r="DP38" s="641"/>
      <c r="DQ38" s="641"/>
      <c r="DR38" s="641"/>
      <c r="DS38" s="641"/>
      <c r="DT38" s="641"/>
      <c r="DU38" s="641"/>
      <c r="DV38" s="642"/>
      <c r="DW38" s="643">
        <v>10.9</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7015900</v>
      </c>
      <c r="S39" s="641"/>
      <c r="T39" s="641"/>
      <c r="U39" s="641"/>
      <c r="V39" s="641"/>
      <c r="W39" s="641"/>
      <c r="X39" s="641"/>
      <c r="Y39" s="642"/>
      <c r="Z39" s="677">
        <v>6.2</v>
      </c>
      <c r="AA39" s="677"/>
      <c r="AB39" s="677"/>
      <c r="AC39" s="677"/>
      <c r="AD39" s="678" t="s">
        <v>139</v>
      </c>
      <c r="AE39" s="678"/>
      <c r="AF39" s="678"/>
      <c r="AG39" s="678"/>
      <c r="AH39" s="678"/>
      <c r="AI39" s="678"/>
      <c r="AJ39" s="678"/>
      <c r="AK39" s="678"/>
      <c r="AL39" s="643" t="s">
        <v>244</v>
      </c>
      <c r="AM39" s="644"/>
      <c r="AN39" s="644"/>
      <c r="AO39" s="679"/>
      <c r="AQ39" s="680" t="s">
        <v>344</v>
      </c>
      <c r="AR39" s="681"/>
      <c r="AS39" s="681"/>
      <c r="AT39" s="681"/>
      <c r="AU39" s="681"/>
      <c r="AV39" s="681"/>
      <c r="AW39" s="681"/>
      <c r="AX39" s="681"/>
      <c r="AY39" s="682"/>
      <c r="AZ39" s="640">
        <v>55</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76721</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166318</v>
      </c>
      <c r="CS39" s="659"/>
      <c r="CT39" s="659"/>
      <c r="CU39" s="659"/>
      <c r="CV39" s="659"/>
      <c r="CW39" s="659"/>
      <c r="CX39" s="659"/>
      <c r="CY39" s="660"/>
      <c r="CZ39" s="643">
        <v>0.2</v>
      </c>
      <c r="DA39" s="661"/>
      <c r="DB39" s="661"/>
      <c r="DC39" s="662"/>
      <c r="DD39" s="646">
        <v>144339</v>
      </c>
      <c r="DE39" s="659"/>
      <c r="DF39" s="659"/>
      <c r="DG39" s="659"/>
      <c r="DH39" s="659"/>
      <c r="DI39" s="659"/>
      <c r="DJ39" s="659"/>
      <c r="DK39" s="660"/>
      <c r="DL39" s="646" t="s">
        <v>244</v>
      </c>
      <c r="DM39" s="659"/>
      <c r="DN39" s="659"/>
      <c r="DO39" s="659"/>
      <c r="DP39" s="659"/>
      <c r="DQ39" s="659"/>
      <c r="DR39" s="659"/>
      <c r="DS39" s="659"/>
      <c r="DT39" s="659"/>
      <c r="DU39" s="659"/>
      <c r="DV39" s="660"/>
      <c r="DW39" s="643" t="s">
        <v>244</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244</v>
      </c>
      <c r="AA40" s="677"/>
      <c r="AB40" s="677"/>
      <c r="AC40" s="677"/>
      <c r="AD40" s="678" t="s">
        <v>244</v>
      </c>
      <c r="AE40" s="678"/>
      <c r="AF40" s="678"/>
      <c r="AG40" s="678"/>
      <c r="AH40" s="678"/>
      <c r="AI40" s="678"/>
      <c r="AJ40" s="678"/>
      <c r="AK40" s="678"/>
      <c r="AL40" s="643" t="s">
        <v>139</v>
      </c>
      <c r="AM40" s="644"/>
      <c r="AN40" s="644"/>
      <c r="AO40" s="679"/>
      <c r="AQ40" s="680" t="s">
        <v>348</v>
      </c>
      <c r="AR40" s="681"/>
      <c r="AS40" s="681"/>
      <c r="AT40" s="681"/>
      <c r="AU40" s="681"/>
      <c r="AV40" s="681"/>
      <c r="AW40" s="681"/>
      <c r="AX40" s="681"/>
      <c r="AY40" s="682"/>
      <c r="AZ40" s="640" t="s">
        <v>244</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91</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208498</v>
      </c>
      <c r="CS40" s="641"/>
      <c r="CT40" s="641"/>
      <c r="CU40" s="641"/>
      <c r="CV40" s="641"/>
      <c r="CW40" s="641"/>
      <c r="CX40" s="641"/>
      <c r="CY40" s="642"/>
      <c r="CZ40" s="643">
        <v>0.2</v>
      </c>
      <c r="DA40" s="661"/>
      <c r="DB40" s="661"/>
      <c r="DC40" s="662"/>
      <c r="DD40" s="646">
        <v>8999</v>
      </c>
      <c r="DE40" s="641"/>
      <c r="DF40" s="641"/>
      <c r="DG40" s="641"/>
      <c r="DH40" s="641"/>
      <c r="DI40" s="641"/>
      <c r="DJ40" s="641"/>
      <c r="DK40" s="642"/>
      <c r="DL40" s="646">
        <v>8999</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2316900</v>
      </c>
      <c r="S41" s="641"/>
      <c r="T41" s="641"/>
      <c r="U41" s="641"/>
      <c r="V41" s="641"/>
      <c r="W41" s="641"/>
      <c r="X41" s="641"/>
      <c r="Y41" s="642"/>
      <c r="Z41" s="677">
        <v>2.1</v>
      </c>
      <c r="AA41" s="677"/>
      <c r="AB41" s="677"/>
      <c r="AC41" s="677"/>
      <c r="AD41" s="678" t="s">
        <v>244</v>
      </c>
      <c r="AE41" s="678"/>
      <c r="AF41" s="678"/>
      <c r="AG41" s="678"/>
      <c r="AH41" s="678"/>
      <c r="AI41" s="678"/>
      <c r="AJ41" s="678"/>
      <c r="AK41" s="678"/>
      <c r="AL41" s="643" t="s">
        <v>244</v>
      </c>
      <c r="AM41" s="644"/>
      <c r="AN41" s="644"/>
      <c r="AO41" s="679"/>
      <c r="AQ41" s="680" t="s">
        <v>353</v>
      </c>
      <c r="AR41" s="681"/>
      <c r="AS41" s="681"/>
      <c r="AT41" s="681"/>
      <c r="AU41" s="681"/>
      <c r="AV41" s="681"/>
      <c r="AW41" s="681"/>
      <c r="AX41" s="681"/>
      <c r="AY41" s="682"/>
      <c r="AZ41" s="640">
        <v>2604442</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244</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244</v>
      </c>
      <c r="CS41" s="659"/>
      <c r="CT41" s="659"/>
      <c r="CU41" s="659"/>
      <c r="CV41" s="659"/>
      <c r="CW41" s="659"/>
      <c r="CX41" s="659"/>
      <c r="CY41" s="660"/>
      <c r="CZ41" s="643" t="s">
        <v>139</v>
      </c>
      <c r="DA41" s="661"/>
      <c r="DB41" s="661"/>
      <c r="DC41" s="662"/>
      <c r="DD41" s="646" t="s">
        <v>244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112570261</v>
      </c>
      <c r="S42" s="663"/>
      <c r="T42" s="663"/>
      <c r="U42" s="663"/>
      <c r="V42" s="663"/>
      <c r="W42" s="663"/>
      <c r="X42" s="663"/>
      <c r="Y42" s="665"/>
      <c r="Z42" s="666">
        <v>100</v>
      </c>
      <c r="AA42" s="666"/>
      <c r="AB42" s="666"/>
      <c r="AC42" s="666"/>
      <c r="AD42" s="667">
        <v>63901943</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6933287</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301</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8400603</v>
      </c>
      <c r="CS42" s="641"/>
      <c r="CT42" s="641"/>
      <c r="CU42" s="641"/>
      <c r="CV42" s="641"/>
      <c r="CW42" s="641"/>
      <c r="CX42" s="641"/>
      <c r="CY42" s="642"/>
      <c r="CZ42" s="643">
        <v>7.7</v>
      </c>
      <c r="DA42" s="644"/>
      <c r="DB42" s="644"/>
      <c r="DC42" s="645"/>
      <c r="DD42" s="646">
        <v>1376498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243021</v>
      </c>
      <c r="CS43" s="659"/>
      <c r="CT43" s="659"/>
      <c r="CU43" s="659"/>
      <c r="CV43" s="659"/>
      <c r="CW43" s="659"/>
      <c r="CX43" s="659"/>
      <c r="CY43" s="660"/>
      <c r="CZ43" s="643">
        <v>0.2</v>
      </c>
      <c r="DA43" s="661"/>
      <c r="DB43" s="661"/>
      <c r="DC43" s="662"/>
      <c r="DD43" s="646">
        <v>243021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361</v>
      </c>
      <c r="CG44" s="638"/>
      <c r="CH44" s="638"/>
      <c r="CI44" s="638"/>
      <c r="CJ44" s="638"/>
      <c r="CK44" s="638"/>
      <c r="CL44" s="638"/>
      <c r="CM44" s="638"/>
      <c r="CN44" s="638"/>
      <c r="CO44" s="638"/>
      <c r="CP44" s="638"/>
      <c r="CQ44" s="639"/>
      <c r="CR44" s="640">
        <v>8346308</v>
      </c>
      <c r="CS44" s="641"/>
      <c r="CT44" s="641"/>
      <c r="CU44" s="641"/>
      <c r="CV44" s="641"/>
      <c r="CW44" s="641"/>
      <c r="CX44" s="641"/>
      <c r="CY44" s="642"/>
      <c r="CZ44" s="643">
        <v>7.7</v>
      </c>
      <c r="DA44" s="644"/>
      <c r="DB44" s="644"/>
      <c r="DC44" s="645"/>
      <c r="DD44" s="646">
        <v>1367365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3122521</v>
      </c>
      <c r="CS45" s="659"/>
      <c r="CT45" s="659"/>
      <c r="CU45" s="659"/>
      <c r="CV45" s="659"/>
      <c r="CW45" s="659"/>
      <c r="CX45" s="659"/>
      <c r="CY45" s="660"/>
      <c r="CZ45" s="643">
        <v>2.9</v>
      </c>
      <c r="DA45" s="661"/>
      <c r="DB45" s="661"/>
      <c r="DC45" s="662"/>
      <c r="DD45" s="646">
        <v>125407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5095103</v>
      </c>
      <c r="CS46" s="641"/>
      <c r="CT46" s="641"/>
      <c r="CU46" s="641"/>
      <c r="CV46" s="641"/>
      <c r="CW46" s="641"/>
      <c r="CX46" s="641"/>
      <c r="CY46" s="642"/>
      <c r="CZ46" s="643">
        <v>4.7</v>
      </c>
      <c r="DA46" s="644"/>
      <c r="DB46" s="644"/>
      <c r="DC46" s="645"/>
      <c r="DD46" s="646">
        <v>1223174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54295</v>
      </c>
      <c r="CS47" s="659"/>
      <c r="CT47" s="659"/>
      <c r="CU47" s="659"/>
      <c r="CV47" s="659"/>
      <c r="CW47" s="659"/>
      <c r="CX47" s="659"/>
      <c r="CY47" s="660"/>
      <c r="CZ47" s="643">
        <v>0</v>
      </c>
      <c r="DA47" s="661"/>
      <c r="DB47" s="661"/>
      <c r="DC47" s="662"/>
      <c r="DD47" s="646">
        <v>9133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244</v>
      </c>
      <c r="CS48" s="641"/>
      <c r="CT48" s="641"/>
      <c r="CU48" s="641"/>
      <c r="CV48" s="641"/>
      <c r="CW48" s="641"/>
      <c r="CX48" s="641"/>
      <c r="CY48" s="642"/>
      <c r="CZ48" s="643" t="s">
        <v>244</v>
      </c>
      <c r="DA48" s="644"/>
      <c r="DB48" s="644"/>
      <c r="DC48" s="645"/>
      <c r="DD48" s="646" t="s">
        <v>244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109094781</v>
      </c>
      <c r="CS49" s="625"/>
      <c r="CT49" s="625"/>
      <c r="CU49" s="625"/>
      <c r="CV49" s="625"/>
      <c r="CW49" s="625"/>
      <c r="CX49" s="625"/>
      <c r="CY49" s="626"/>
      <c r="CZ49" s="627">
        <v>100</v>
      </c>
      <c r="DA49" s="628"/>
      <c r="DB49" s="628"/>
      <c r="DC49" s="629"/>
      <c r="DD49" s="630">
        <v>72485623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iuJ7ffIcWLA7uzkJSeNP0bhTgGF8QQRcud5XkgnyxPQquFmGpjulzQEC+xRlD3qfIbLYyYovc992MPL/5YMmA==" saltValue="AcGfTw1Hi4q9VMYg53oh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10" sqref="B10:P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1" t="s">
        <v>371</v>
      </c>
      <c r="DK2" s="1142"/>
      <c r="DL2" s="1142"/>
      <c r="DM2" s="1142"/>
      <c r="DN2" s="1142"/>
      <c r="DO2" s="1143"/>
      <c r="DP2" s="250"/>
      <c r="DQ2" s="1141" t="s">
        <v>372</v>
      </c>
      <c r="DR2" s="1142"/>
      <c r="DS2" s="1142"/>
      <c r="DT2" s="1142"/>
      <c r="DU2" s="1142"/>
      <c r="DV2" s="1142"/>
      <c r="DW2" s="1142"/>
      <c r="DX2" s="1142"/>
      <c r="DY2" s="1142"/>
      <c r="DZ2" s="114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02" t="s">
        <v>373</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6" t="s">
        <v>375</v>
      </c>
      <c r="B5" s="1047"/>
      <c r="C5" s="1047"/>
      <c r="D5" s="1047"/>
      <c r="E5" s="1047"/>
      <c r="F5" s="1047"/>
      <c r="G5" s="1047"/>
      <c r="H5" s="1047"/>
      <c r="I5" s="1047"/>
      <c r="J5" s="1047"/>
      <c r="K5" s="1047"/>
      <c r="L5" s="1047"/>
      <c r="M5" s="1047"/>
      <c r="N5" s="1047"/>
      <c r="O5" s="1047"/>
      <c r="P5" s="1048"/>
      <c r="Q5" s="1052" t="s">
        <v>376</v>
      </c>
      <c r="R5" s="1053"/>
      <c r="S5" s="1053"/>
      <c r="T5" s="1053"/>
      <c r="U5" s="1054"/>
      <c r="V5" s="1052" t="s">
        <v>377</v>
      </c>
      <c r="W5" s="1053"/>
      <c r="X5" s="1053"/>
      <c r="Y5" s="1053"/>
      <c r="Z5" s="1054"/>
      <c r="AA5" s="1052" t="s">
        <v>378</v>
      </c>
      <c r="AB5" s="1053"/>
      <c r="AC5" s="1053"/>
      <c r="AD5" s="1053"/>
      <c r="AE5" s="1053"/>
      <c r="AF5" s="1144" t="s">
        <v>379</v>
      </c>
      <c r="AG5" s="1053"/>
      <c r="AH5" s="1053"/>
      <c r="AI5" s="1053"/>
      <c r="AJ5" s="1068"/>
      <c r="AK5" s="1053" t="s">
        <v>380</v>
      </c>
      <c r="AL5" s="1053"/>
      <c r="AM5" s="1053"/>
      <c r="AN5" s="1053"/>
      <c r="AO5" s="1054"/>
      <c r="AP5" s="1052" t="s">
        <v>381</v>
      </c>
      <c r="AQ5" s="1053"/>
      <c r="AR5" s="1053"/>
      <c r="AS5" s="1053"/>
      <c r="AT5" s="1054"/>
      <c r="AU5" s="1052" t="s">
        <v>382</v>
      </c>
      <c r="AV5" s="1053"/>
      <c r="AW5" s="1053"/>
      <c r="AX5" s="1053"/>
      <c r="AY5" s="1068"/>
      <c r="AZ5" s="257"/>
      <c r="BA5" s="257"/>
      <c r="BB5" s="257"/>
      <c r="BC5" s="257"/>
      <c r="BD5" s="257"/>
      <c r="BE5" s="258"/>
      <c r="BF5" s="258"/>
      <c r="BG5" s="258"/>
      <c r="BH5" s="258"/>
      <c r="BI5" s="258"/>
      <c r="BJ5" s="258"/>
      <c r="BK5" s="258"/>
      <c r="BL5" s="258"/>
      <c r="BM5" s="258"/>
      <c r="BN5" s="258"/>
      <c r="BO5" s="258"/>
      <c r="BP5" s="258"/>
      <c r="BQ5" s="1046" t="s">
        <v>383</v>
      </c>
      <c r="BR5" s="1047"/>
      <c r="BS5" s="1047"/>
      <c r="BT5" s="1047"/>
      <c r="BU5" s="1047"/>
      <c r="BV5" s="1047"/>
      <c r="BW5" s="1047"/>
      <c r="BX5" s="1047"/>
      <c r="BY5" s="1047"/>
      <c r="BZ5" s="1047"/>
      <c r="CA5" s="1047"/>
      <c r="CB5" s="1047"/>
      <c r="CC5" s="1047"/>
      <c r="CD5" s="1047"/>
      <c r="CE5" s="1047"/>
      <c r="CF5" s="1047"/>
      <c r="CG5" s="1048"/>
      <c r="CH5" s="1052" t="s">
        <v>384</v>
      </c>
      <c r="CI5" s="1053"/>
      <c r="CJ5" s="1053"/>
      <c r="CK5" s="1053"/>
      <c r="CL5" s="1054"/>
      <c r="CM5" s="1052" t="s">
        <v>385</v>
      </c>
      <c r="CN5" s="1053"/>
      <c r="CO5" s="1053"/>
      <c r="CP5" s="1053"/>
      <c r="CQ5" s="1054"/>
      <c r="CR5" s="1052" t="s">
        <v>386</v>
      </c>
      <c r="CS5" s="1053"/>
      <c r="CT5" s="1053"/>
      <c r="CU5" s="1053"/>
      <c r="CV5" s="1054"/>
      <c r="CW5" s="1052" t="s">
        <v>387</v>
      </c>
      <c r="CX5" s="1053"/>
      <c r="CY5" s="1053"/>
      <c r="CZ5" s="1053"/>
      <c r="DA5" s="1054"/>
      <c r="DB5" s="1052" t="s">
        <v>388</v>
      </c>
      <c r="DC5" s="1053"/>
      <c r="DD5" s="1053"/>
      <c r="DE5" s="1053"/>
      <c r="DF5" s="1054"/>
      <c r="DG5" s="1156" t="s">
        <v>389</v>
      </c>
      <c r="DH5" s="1157"/>
      <c r="DI5" s="1157"/>
      <c r="DJ5" s="1157"/>
      <c r="DK5" s="1158"/>
      <c r="DL5" s="1156" t="s">
        <v>390</v>
      </c>
      <c r="DM5" s="1157"/>
      <c r="DN5" s="1157"/>
      <c r="DO5" s="1157"/>
      <c r="DP5" s="1158"/>
      <c r="DQ5" s="1052" t="s">
        <v>391</v>
      </c>
      <c r="DR5" s="1053"/>
      <c r="DS5" s="1053"/>
      <c r="DT5" s="1053"/>
      <c r="DU5" s="1054"/>
      <c r="DV5" s="1052" t="s">
        <v>382</v>
      </c>
      <c r="DW5" s="1053"/>
      <c r="DX5" s="1053"/>
      <c r="DY5" s="1053"/>
      <c r="DZ5" s="1068"/>
      <c r="EA5" s="255"/>
    </row>
    <row r="6" spans="1:131" s="256"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45"/>
      <c r="AG6" s="1056"/>
      <c r="AH6" s="1056"/>
      <c r="AI6" s="1056"/>
      <c r="AJ6" s="1069"/>
      <c r="AK6" s="1056"/>
      <c r="AL6" s="1056"/>
      <c r="AM6" s="1056"/>
      <c r="AN6" s="1056"/>
      <c r="AO6" s="1057"/>
      <c r="AP6" s="1055"/>
      <c r="AQ6" s="1056"/>
      <c r="AR6" s="1056"/>
      <c r="AS6" s="1056"/>
      <c r="AT6" s="1057"/>
      <c r="AU6" s="1055"/>
      <c r="AV6" s="1056"/>
      <c r="AW6" s="1056"/>
      <c r="AX6" s="1056"/>
      <c r="AY6" s="1069"/>
      <c r="AZ6" s="253"/>
      <c r="BA6" s="253"/>
      <c r="BB6" s="253"/>
      <c r="BC6" s="253"/>
      <c r="BD6" s="253"/>
      <c r="BE6" s="254"/>
      <c r="BF6" s="254"/>
      <c r="BG6" s="254"/>
      <c r="BH6" s="254"/>
      <c r="BI6" s="254"/>
      <c r="BJ6" s="254"/>
      <c r="BK6" s="254"/>
      <c r="BL6" s="254"/>
      <c r="BM6" s="254"/>
      <c r="BN6" s="254"/>
      <c r="BO6" s="254"/>
      <c r="BP6" s="254"/>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9"/>
      <c r="DH6" s="1160"/>
      <c r="DI6" s="1160"/>
      <c r="DJ6" s="1160"/>
      <c r="DK6" s="1161"/>
      <c r="DL6" s="1159"/>
      <c r="DM6" s="1160"/>
      <c r="DN6" s="1160"/>
      <c r="DO6" s="1160"/>
      <c r="DP6" s="1161"/>
      <c r="DQ6" s="1055"/>
      <c r="DR6" s="1056"/>
      <c r="DS6" s="1056"/>
      <c r="DT6" s="1056"/>
      <c r="DU6" s="1057"/>
      <c r="DV6" s="1055"/>
      <c r="DW6" s="1056"/>
      <c r="DX6" s="1056"/>
      <c r="DY6" s="1056"/>
      <c r="DZ6" s="1069"/>
      <c r="EA6" s="255"/>
    </row>
    <row r="7" spans="1:131" s="256" customFormat="1" ht="26.25" customHeight="1" thickTop="1" x14ac:dyDescent="0.15">
      <c r="A7" s="259">
        <v>1</v>
      </c>
      <c r="B7" s="1107" t="s">
        <v>392</v>
      </c>
      <c r="C7" s="1108"/>
      <c r="D7" s="1108"/>
      <c r="E7" s="1108"/>
      <c r="F7" s="1108"/>
      <c r="G7" s="1108"/>
      <c r="H7" s="1108"/>
      <c r="I7" s="1108"/>
      <c r="J7" s="1108"/>
      <c r="K7" s="1108"/>
      <c r="L7" s="1108"/>
      <c r="M7" s="1108"/>
      <c r="N7" s="1108"/>
      <c r="O7" s="1108"/>
      <c r="P7" s="1109"/>
      <c r="Q7" s="1162">
        <v>112523</v>
      </c>
      <c r="R7" s="1163"/>
      <c r="S7" s="1163"/>
      <c r="T7" s="1163"/>
      <c r="U7" s="1163"/>
      <c r="V7" s="1163">
        <v>109105</v>
      </c>
      <c r="W7" s="1163"/>
      <c r="X7" s="1163"/>
      <c r="Y7" s="1163"/>
      <c r="Z7" s="1163"/>
      <c r="AA7" s="1163">
        <v>3418</v>
      </c>
      <c r="AB7" s="1163"/>
      <c r="AC7" s="1163"/>
      <c r="AD7" s="1163"/>
      <c r="AE7" s="1164"/>
      <c r="AF7" s="1165">
        <v>3242</v>
      </c>
      <c r="AG7" s="1166"/>
      <c r="AH7" s="1166"/>
      <c r="AI7" s="1166"/>
      <c r="AJ7" s="1167"/>
      <c r="AK7" s="1152">
        <v>1241</v>
      </c>
      <c r="AL7" s="1153"/>
      <c r="AM7" s="1153"/>
      <c r="AN7" s="1153"/>
      <c r="AO7" s="1153"/>
      <c r="AP7" s="1153">
        <v>100527</v>
      </c>
      <c r="AQ7" s="1153"/>
      <c r="AR7" s="1153"/>
      <c r="AS7" s="1153"/>
      <c r="AT7" s="1153"/>
      <c r="AU7" s="1154" t="s">
        <v>594</v>
      </c>
      <c r="AV7" s="1154"/>
      <c r="AW7" s="1154"/>
      <c r="AX7" s="1154"/>
      <c r="AY7" s="1155"/>
      <c r="AZ7" s="253"/>
      <c r="BA7" s="253"/>
      <c r="BB7" s="253"/>
      <c r="BC7" s="253"/>
      <c r="BD7" s="253"/>
      <c r="BE7" s="254"/>
      <c r="BF7" s="254"/>
      <c r="BG7" s="254"/>
      <c r="BH7" s="254"/>
      <c r="BI7" s="254"/>
      <c r="BJ7" s="254"/>
      <c r="BK7" s="254"/>
      <c r="BL7" s="254"/>
      <c r="BM7" s="254"/>
      <c r="BN7" s="254"/>
      <c r="BO7" s="254"/>
      <c r="BP7" s="254"/>
      <c r="BQ7" s="260">
        <v>1</v>
      </c>
      <c r="BR7" s="261"/>
      <c r="BS7" s="1173" t="s">
        <v>583</v>
      </c>
      <c r="BT7" s="1174"/>
      <c r="BU7" s="1174"/>
      <c r="BV7" s="1174"/>
      <c r="BW7" s="1174"/>
      <c r="BX7" s="1174"/>
      <c r="BY7" s="1174"/>
      <c r="BZ7" s="1174"/>
      <c r="CA7" s="1174"/>
      <c r="CB7" s="1174"/>
      <c r="CC7" s="1174"/>
      <c r="CD7" s="1174"/>
      <c r="CE7" s="1174"/>
      <c r="CF7" s="1174"/>
      <c r="CG7" s="1175"/>
      <c r="CH7" s="1149">
        <v>-2</v>
      </c>
      <c r="CI7" s="1150"/>
      <c r="CJ7" s="1150"/>
      <c r="CK7" s="1150"/>
      <c r="CL7" s="1151"/>
      <c r="CM7" s="1149">
        <v>122</v>
      </c>
      <c r="CN7" s="1150"/>
      <c r="CO7" s="1150"/>
      <c r="CP7" s="1150"/>
      <c r="CQ7" s="1151"/>
      <c r="CR7" s="1149">
        <v>51</v>
      </c>
      <c r="CS7" s="1150"/>
      <c r="CT7" s="1150"/>
      <c r="CU7" s="1150"/>
      <c r="CV7" s="1151"/>
      <c r="CW7" s="1149">
        <v>29</v>
      </c>
      <c r="CX7" s="1150"/>
      <c r="CY7" s="1150"/>
      <c r="CZ7" s="1150"/>
      <c r="DA7" s="1151"/>
      <c r="DB7" s="1149"/>
      <c r="DC7" s="1150"/>
      <c r="DD7" s="1150"/>
      <c r="DE7" s="1150"/>
      <c r="DF7" s="1151"/>
      <c r="DG7" s="1149"/>
      <c r="DH7" s="1150"/>
      <c r="DI7" s="1150"/>
      <c r="DJ7" s="1150"/>
      <c r="DK7" s="1151"/>
      <c r="DL7" s="1149"/>
      <c r="DM7" s="1150"/>
      <c r="DN7" s="1150"/>
      <c r="DO7" s="1150"/>
      <c r="DP7" s="1151"/>
      <c r="DQ7" s="1149"/>
      <c r="DR7" s="1150"/>
      <c r="DS7" s="1150"/>
      <c r="DT7" s="1150"/>
      <c r="DU7" s="1151"/>
      <c r="DV7" s="1146"/>
      <c r="DW7" s="1147"/>
      <c r="DX7" s="1147"/>
      <c r="DY7" s="1147"/>
      <c r="DZ7" s="1148"/>
      <c r="EA7" s="255"/>
    </row>
    <row r="8" spans="1:131" s="256" customFormat="1" ht="26.25" customHeight="1" x14ac:dyDescent="0.15">
      <c r="A8" s="262">
        <v>2</v>
      </c>
      <c r="B8" s="1082" t="s">
        <v>393</v>
      </c>
      <c r="C8" s="1083"/>
      <c r="D8" s="1083"/>
      <c r="E8" s="1083"/>
      <c r="F8" s="1083"/>
      <c r="G8" s="1083"/>
      <c r="H8" s="1083"/>
      <c r="I8" s="1083"/>
      <c r="J8" s="1083"/>
      <c r="K8" s="1083"/>
      <c r="L8" s="1083"/>
      <c r="M8" s="1083"/>
      <c r="N8" s="1083"/>
      <c r="O8" s="1083"/>
      <c r="P8" s="1084"/>
      <c r="Q8" s="1094">
        <v>89</v>
      </c>
      <c r="R8" s="1095"/>
      <c r="S8" s="1095"/>
      <c r="T8" s="1095"/>
      <c r="U8" s="1095"/>
      <c r="V8" s="1095">
        <v>70</v>
      </c>
      <c r="W8" s="1095"/>
      <c r="X8" s="1095"/>
      <c r="Y8" s="1095"/>
      <c r="Z8" s="1095"/>
      <c r="AA8" s="1095">
        <v>19</v>
      </c>
      <c r="AB8" s="1095"/>
      <c r="AC8" s="1095"/>
      <c r="AD8" s="1095"/>
      <c r="AE8" s="1096"/>
      <c r="AF8" s="1088">
        <v>19</v>
      </c>
      <c r="AG8" s="1089"/>
      <c r="AH8" s="1089"/>
      <c r="AI8" s="1089"/>
      <c r="AJ8" s="1090"/>
      <c r="AK8" s="1138">
        <v>38</v>
      </c>
      <c r="AL8" s="1139"/>
      <c r="AM8" s="1139"/>
      <c r="AN8" s="1139"/>
      <c r="AO8" s="1139"/>
      <c r="AP8" s="1139">
        <v>0</v>
      </c>
      <c r="AQ8" s="1139"/>
      <c r="AR8" s="1139"/>
      <c r="AS8" s="1139"/>
      <c r="AT8" s="1139"/>
      <c r="AU8" s="1136" t="s">
        <v>594</v>
      </c>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5" t="s">
        <v>584</v>
      </c>
      <c r="BT8" s="1066"/>
      <c r="BU8" s="1066"/>
      <c r="BV8" s="1066"/>
      <c r="BW8" s="1066"/>
      <c r="BX8" s="1066"/>
      <c r="BY8" s="1066"/>
      <c r="BZ8" s="1066"/>
      <c r="CA8" s="1066"/>
      <c r="CB8" s="1066"/>
      <c r="CC8" s="1066"/>
      <c r="CD8" s="1066"/>
      <c r="CE8" s="1066"/>
      <c r="CF8" s="1066"/>
      <c r="CG8" s="1067"/>
      <c r="CH8" s="1040">
        <v>4</v>
      </c>
      <c r="CI8" s="1041"/>
      <c r="CJ8" s="1041"/>
      <c r="CK8" s="1041"/>
      <c r="CL8" s="1042"/>
      <c r="CM8" s="1040">
        <v>200</v>
      </c>
      <c r="CN8" s="1041"/>
      <c r="CO8" s="1041"/>
      <c r="CP8" s="1041"/>
      <c r="CQ8" s="1042"/>
      <c r="CR8" s="1040">
        <v>100</v>
      </c>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5"/>
    </row>
    <row r="9" spans="1:131" s="256" customFormat="1" ht="26.25" customHeight="1" x14ac:dyDescent="0.15">
      <c r="A9" s="262">
        <v>3</v>
      </c>
      <c r="B9" s="1082" t="s">
        <v>394</v>
      </c>
      <c r="C9" s="1083"/>
      <c r="D9" s="1083"/>
      <c r="E9" s="1083"/>
      <c r="F9" s="1083"/>
      <c r="G9" s="1083"/>
      <c r="H9" s="1083"/>
      <c r="I9" s="1083"/>
      <c r="J9" s="1083"/>
      <c r="K9" s="1083"/>
      <c r="L9" s="1083"/>
      <c r="M9" s="1083"/>
      <c r="N9" s="1083"/>
      <c r="O9" s="1083"/>
      <c r="P9" s="1084"/>
      <c r="Q9" s="1094">
        <v>112</v>
      </c>
      <c r="R9" s="1095"/>
      <c r="S9" s="1095"/>
      <c r="T9" s="1095"/>
      <c r="U9" s="1095"/>
      <c r="V9" s="1095">
        <v>74</v>
      </c>
      <c r="W9" s="1095"/>
      <c r="X9" s="1095"/>
      <c r="Y9" s="1095"/>
      <c r="Z9" s="1095"/>
      <c r="AA9" s="1095">
        <v>39</v>
      </c>
      <c r="AB9" s="1095"/>
      <c r="AC9" s="1095"/>
      <c r="AD9" s="1095"/>
      <c r="AE9" s="1096"/>
      <c r="AF9" s="1088">
        <v>39</v>
      </c>
      <c r="AG9" s="1089"/>
      <c r="AH9" s="1089"/>
      <c r="AI9" s="1089"/>
      <c r="AJ9" s="1090"/>
      <c r="AK9" s="1138" t="s">
        <v>594</v>
      </c>
      <c r="AL9" s="1139"/>
      <c r="AM9" s="1139"/>
      <c r="AN9" s="1139"/>
      <c r="AO9" s="1139"/>
      <c r="AP9" s="1140">
        <v>467</v>
      </c>
      <c r="AQ9" s="1139"/>
      <c r="AR9" s="1139"/>
      <c r="AS9" s="1139"/>
      <c r="AT9" s="1139"/>
      <c r="AU9" s="1136" t="s">
        <v>594</v>
      </c>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5" t="s">
        <v>585</v>
      </c>
      <c r="BT9" s="1066"/>
      <c r="BU9" s="1066"/>
      <c r="BV9" s="1066"/>
      <c r="BW9" s="1066"/>
      <c r="BX9" s="1066"/>
      <c r="BY9" s="1066"/>
      <c r="BZ9" s="1066"/>
      <c r="CA9" s="1066"/>
      <c r="CB9" s="1066"/>
      <c r="CC9" s="1066"/>
      <c r="CD9" s="1066"/>
      <c r="CE9" s="1066"/>
      <c r="CF9" s="1066"/>
      <c r="CG9" s="1067"/>
      <c r="CH9" s="1040">
        <v>136</v>
      </c>
      <c r="CI9" s="1041"/>
      <c r="CJ9" s="1041"/>
      <c r="CK9" s="1041"/>
      <c r="CL9" s="1042"/>
      <c r="CM9" s="1040">
        <v>11686</v>
      </c>
      <c r="CN9" s="1041"/>
      <c r="CO9" s="1041"/>
      <c r="CP9" s="1041"/>
      <c r="CQ9" s="1042"/>
      <c r="CR9" s="1040">
        <v>9917</v>
      </c>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5"/>
    </row>
    <row r="10" spans="1:131" s="256" customFormat="1" ht="26.25" customHeight="1" x14ac:dyDescent="0.15">
      <c r="A10" s="262">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5" t="s">
        <v>586</v>
      </c>
      <c r="BT10" s="1066"/>
      <c r="BU10" s="1066"/>
      <c r="BV10" s="1066"/>
      <c r="BW10" s="1066"/>
      <c r="BX10" s="1066"/>
      <c r="BY10" s="1066"/>
      <c r="BZ10" s="1066"/>
      <c r="CA10" s="1066"/>
      <c r="CB10" s="1066"/>
      <c r="CC10" s="1066"/>
      <c r="CD10" s="1066"/>
      <c r="CE10" s="1066"/>
      <c r="CF10" s="1066"/>
      <c r="CG10" s="1067"/>
      <c r="CH10" s="1040">
        <v>-13</v>
      </c>
      <c r="CI10" s="1041"/>
      <c r="CJ10" s="1041"/>
      <c r="CK10" s="1041"/>
      <c r="CL10" s="1042"/>
      <c r="CM10" s="1040">
        <v>342</v>
      </c>
      <c r="CN10" s="1041"/>
      <c r="CO10" s="1041"/>
      <c r="CP10" s="1041"/>
      <c r="CQ10" s="1042"/>
      <c r="CR10" s="1040">
        <v>48</v>
      </c>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5"/>
    </row>
    <row r="11" spans="1:131" s="256" customFormat="1" ht="26.25" customHeight="1" x14ac:dyDescent="0.15">
      <c r="A11" s="262">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5" t="s">
        <v>587</v>
      </c>
      <c r="BT11" s="1066"/>
      <c r="BU11" s="1066"/>
      <c r="BV11" s="1066"/>
      <c r="BW11" s="1066"/>
      <c r="BX11" s="1066"/>
      <c r="BY11" s="1066"/>
      <c r="BZ11" s="1066"/>
      <c r="CA11" s="1066"/>
      <c r="CB11" s="1066"/>
      <c r="CC11" s="1066"/>
      <c r="CD11" s="1066"/>
      <c r="CE11" s="1066"/>
      <c r="CF11" s="1066"/>
      <c r="CG11" s="1067"/>
      <c r="CH11" s="1040">
        <v>22</v>
      </c>
      <c r="CI11" s="1041"/>
      <c r="CJ11" s="1041"/>
      <c r="CK11" s="1041"/>
      <c r="CL11" s="1042"/>
      <c r="CM11" s="1040">
        <v>965</v>
      </c>
      <c r="CN11" s="1041"/>
      <c r="CO11" s="1041"/>
      <c r="CP11" s="1041"/>
      <c r="CQ11" s="1042"/>
      <c r="CR11" s="1040">
        <v>5</v>
      </c>
      <c r="CS11" s="1041"/>
      <c r="CT11" s="1041"/>
      <c r="CU11" s="1041"/>
      <c r="CV11" s="1042"/>
      <c r="CW11" s="1040">
        <v>27</v>
      </c>
      <c r="CX11" s="1041"/>
      <c r="CY11" s="1041"/>
      <c r="CZ11" s="1041"/>
      <c r="DA11" s="1042"/>
      <c r="DB11" s="1040"/>
      <c r="DC11" s="1041"/>
      <c r="DD11" s="1041"/>
      <c r="DE11" s="1041"/>
      <c r="DF11" s="1042"/>
      <c r="DG11" s="1040">
        <v>7563</v>
      </c>
      <c r="DH11" s="1041"/>
      <c r="DI11" s="1041"/>
      <c r="DJ11" s="1041"/>
      <c r="DK11" s="1042"/>
      <c r="DL11" s="1040"/>
      <c r="DM11" s="1041"/>
      <c r="DN11" s="1041"/>
      <c r="DO11" s="1041"/>
      <c r="DP11" s="1042"/>
      <c r="DQ11" s="1040"/>
      <c r="DR11" s="1041"/>
      <c r="DS11" s="1041"/>
      <c r="DT11" s="1041"/>
      <c r="DU11" s="1042"/>
      <c r="DV11" s="1043"/>
      <c r="DW11" s="1044"/>
      <c r="DX11" s="1044"/>
      <c r="DY11" s="1044"/>
      <c r="DZ11" s="1045"/>
      <c r="EA11" s="255"/>
    </row>
    <row r="12" spans="1:131" s="256" customFormat="1" ht="26.25" customHeight="1" x14ac:dyDescent="0.15">
      <c r="A12" s="262">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5"/>
    </row>
    <row r="13" spans="1:131" s="256" customFormat="1" ht="26.25" customHeight="1" x14ac:dyDescent="0.15">
      <c r="A13" s="262">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5"/>
    </row>
    <row r="14" spans="1:131" s="256" customFormat="1" ht="26.25" customHeight="1" x14ac:dyDescent="0.15">
      <c r="A14" s="262">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5"/>
    </row>
    <row r="15" spans="1:131" s="256" customFormat="1" ht="26.25" customHeight="1" x14ac:dyDescent="0.15">
      <c r="A15" s="262">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5"/>
    </row>
    <row r="16" spans="1:131" s="256" customFormat="1" ht="26.25" customHeight="1" x14ac:dyDescent="0.15">
      <c r="A16" s="262">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5"/>
    </row>
    <row r="17" spans="1:131" s="256" customFormat="1" ht="26.25" customHeight="1" x14ac:dyDescent="0.15">
      <c r="A17" s="262">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5"/>
    </row>
    <row r="18" spans="1:131" s="256" customFormat="1" ht="26.25" customHeight="1" x14ac:dyDescent="0.15">
      <c r="A18" s="262">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5"/>
    </row>
    <row r="19" spans="1:131" s="256" customFormat="1" ht="26.25" customHeight="1" x14ac:dyDescent="0.15">
      <c r="A19" s="262">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5"/>
    </row>
    <row r="20" spans="1:131" s="256" customFormat="1" ht="26.25" customHeight="1" x14ac:dyDescent="0.15">
      <c r="A20" s="262">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5"/>
    </row>
    <row r="21" spans="1:131" s="256" customFormat="1" ht="26.25" customHeight="1" thickBot="1" x14ac:dyDescent="0.2">
      <c r="A21" s="262">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5"/>
    </row>
    <row r="22" spans="1:131" s="256" customFormat="1" ht="26.25" customHeight="1" x14ac:dyDescent="0.15">
      <c r="A22" s="262">
        <v>16</v>
      </c>
      <c r="B22" s="1082"/>
      <c r="C22" s="1083"/>
      <c r="D22" s="1083"/>
      <c r="E22" s="1083"/>
      <c r="F22" s="1083"/>
      <c r="G22" s="1083"/>
      <c r="H22" s="1083"/>
      <c r="I22" s="1083"/>
      <c r="J22" s="1083"/>
      <c r="K22" s="1083"/>
      <c r="L22" s="1083"/>
      <c r="M22" s="1083"/>
      <c r="N22" s="1083"/>
      <c r="O22" s="1083"/>
      <c r="P22" s="1084"/>
      <c r="Q22" s="1133"/>
      <c r="R22" s="1134"/>
      <c r="S22" s="1134"/>
      <c r="T22" s="1134"/>
      <c r="U22" s="1134"/>
      <c r="V22" s="1134"/>
      <c r="W22" s="1134"/>
      <c r="X22" s="1134"/>
      <c r="Y22" s="1134"/>
      <c r="Z22" s="1134"/>
      <c r="AA22" s="1134"/>
      <c r="AB22" s="1134"/>
      <c r="AC22" s="1134"/>
      <c r="AD22" s="1134"/>
      <c r="AE22" s="1135"/>
      <c r="AF22" s="1088"/>
      <c r="AG22" s="1089"/>
      <c r="AH22" s="1089"/>
      <c r="AI22" s="1089"/>
      <c r="AJ22" s="1090"/>
      <c r="AK22" s="1129"/>
      <c r="AL22" s="1130"/>
      <c r="AM22" s="1130"/>
      <c r="AN22" s="1130"/>
      <c r="AO22" s="1130"/>
      <c r="AP22" s="1130"/>
      <c r="AQ22" s="1130"/>
      <c r="AR22" s="1130"/>
      <c r="AS22" s="1130"/>
      <c r="AT22" s="1130"/>
      <c r="AU22" s="1131"/>
      <c r="AV22" s="1131"/>
      <c r="AW22" s="1131"/>
      <c r="AX22" s="1131"/>
      <c r="AY22" s="1132"/>
      <c r="AZ22" s="1080" t="s">
        <v>395</v>
      </c>
      <c r="BA22" s="1080"/>
      <c r="BB22" s="1080"/>
      <c r="BC22" s="1080"/>
      <c r="BD22" s="1081"/>
      <c r="BE22" s="254"/>
      <c r="BF22" s="254"/>
      <c r="BG22" s="254"/>
      <c r="BH22" s="254"/>
      <c r="BI22" s="254"/>
      <c r="BJ22" s="254"/>
      <c r="BK22" s="254"/>
      <c r="BL22" s="254"/>
      <c r="BM22" s="254"/>
      <c r="BN22" s="254"/>
      <c r="BO22" s="254"/>
      <c r="BP22" s="254"/>
      <c r="BQ22" s="263">
        <v>16</v>
      </c>
      <c r="BR22" s="264"/>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5"/>
    </row>
    <row r="23" spans="1:131" s="256" customFormat="1" ht="26.25" customHeight="1" thickBot="1" x14ac:dyDescent="0.2">
      <c r="A23" s="265" t="s">
        <v>396</v>
      </c>
      <c r="B23" s="999" t="s">
        <v>397</v>
      </c>
      <c r="C23" s="1000"/>
      <c r="D23" s="1000"/>
      <c r="E23" s="1000"/>
      <c r="F23" s="1000"/>
      <c r="G23" s="1000"/>
      <c r="H23" s="1000"/>
      <c r="I23" s="1000"/>
      <c r="J23" s="1000"/>
      <c r="K23" s="1000"/>
      <c r="L23" s="1000"/>
      <c r="M23" s="1000"/>
      <c r="N23" s="1000"/>
      <c r="O23" s="1000"/>
      <c r="P23" s="1001"/>
      <c r="Q23" s="1120">
        <v>112570</v>
      </c>
      <c r="R23" s="1121"/>
      <c r="S23" s="1121"/>
      <c r="T23" s="1121"/>
      <c r="U23" s="1121"/>
      <c r="V23" s="1121">
        <v>109095</v>
      </c>
      <c r="W23" s="1121"/>
      <c r="X23" s="1121"/>
      <c r="Y23" s="1121"/>
      <c r="Z23" s="1121"/>
      <c r="AA23" s="1121">
        <v>3475</v>
      </c>
      <c r="AB23" s="1121"/>
      <c r="AC23" s="1121"/>
      <c r="AD23" s="1121"/>
      <c r="AE23" s="1122"/>
      <c r="AF23" s="1123">
        <v>3300</v>
      </c>
      <c r="AG23" s="1121"/>
      <c r="AH23" s="1121"/>
      <c r="AI23" s="1121"/>
      <c r="AJ23" s="1124"/>
      <c r="AK23" s="1125"/>
      <c r="AL23" s="1126"/>
      <c r="AM23" s="1126"/>
      <c r="AN23" s="1126"/>
      <c r="AO23" s="1126"/>
      <c r="AP23" s="1121">
        <v>100994</v>
      </c>
      <c r="AQ23" s="1121"/>
      <c r="AR23" s="1121"/>
      <c r="AS23" s="1121"/>
      <c r="AT23" s="1121"/>
      <c r="AU23" s="1127"/>
      <c r="AV23" s="1127"/>
      <c r="AW23" s="1127"/>
      <c r="AX23" s="1127"/>
      <c r="AY23" s="1128"/>
      <c r="AZ23" s="1117" t="s">
        <v>244</v>
      </c>
      <c r="BA23" s="1118"/>
      <c r="BB23" s="1118"/>
      <c r="BC23" s="1118"/>
      <c r="BD23" s="1119"/>
      <c r="BE23" s="254"/>
      <c r="BF23" s="254"/>
      <c r="BG23" s="254"/>
      <c r="BH23" s="254"/>
      <c r="BI23" s="254"/>
      <c r="BJ23" s="254"/>
      <c r="BK23" s="254"/>
      <c r="BL23" s="254"/>
      <c r="BM23" s="254"/>
      <c r="BN23" s="254"/>
      <c r="BO23" s="254"/>
      <c r="BP23" s="254"/>
      <c r="BQ23" s="263">
        <v>17</v>
      </c>
      <c r="BR23" s="264"/>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5"/>
    </row>
    <row r="24" spans="1:131" s="256" customFormat="1" ht="26.25" customHeight="1" x14ac:dyDescent="0.15">
      <c r="A24" s="1116" t="s">
        <v>398</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5"/>
    </row>
    <row r="25" spans="1:131" s="248" customFormat="1" ht="26.25" customHeight="1" thickBot="1" x14ac:dyDescent="0.2">
      <c r="A25" s="1102" t="s">
        <v>399</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53"/>
      <c r="BK25" s="253"/>
      <c r="BL25" s="253"/>
      <c r="BM25" s="253"/>
      <c r="BN25" s="253"/>
      <c r="BO25" s="266"/>
      <c r="BP25" s="266"/>
      <c r="BQ25" s="263">
        <v>19</v>
      </c>
      <c r="BR25" s="264"/>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7"/>
    </row>
    <row r="26" spans="1:131" s="248" customFormat="1" ht="26.25" customHeight="1" x14ac:dyDescent="0.15">
      <c r="A26" s="1046" t="s">
        <v>375</v>
      </c>
      <c r="B26" s="1047"/>
      <c r="C26" s="1047"/>
      <c r="D26" s="1047"/>
      <c r="E26" s="1047"/>
      <c r="F26" s="1047"/>
      <c r="G26" s="1047"/>
      <c r="H26" s="1047"/>
      <c r="I26" s="1047"/>
      <c r="J26" s="1047"/>
      <c r="K26" s="1047"/>
      <c r="L26" s="1047"/>
      <c r="M26" s="1047"/>
      <c r="N26" s="1047"/>
      <c r="O26" s="1047"/>
      <c r="P26" s="1048"/>
      <c r="Q26" s="1052" t="s">
        <v>400</v>
      </c>
      <c r="R26" s="1053"/>
      <c r="S26" s="1053"/>
      <c r="T26" s="1053"/>
      <c r="U26" s="1054"/>
      <c r="V26" s="1052" t="s">
        <v>401</v>
      </c>
      <c r="W26" s="1053"/>
      <c r="X26" s="1053"/>
      <c r="Y26" s="1053"/>
      <c r="Z26" s="1054"/>
      <c r="AA26" s="1052" t="s">
        <v>402</v>
      </c>
      <c r="AB26" s="1053"/>
      <c r="AC26" s="1053"/>
      <c r="AD26" s="1053"/>
      <c r="AE26" s="1053"/>
      <c r="AF26" s="1098" t="s">
        <v>403</v>
      </c>
      <c r="AG26" s="1059"/>
      <c r="AH26" s="1059"/>
      <c r="AI26" s="1059"/>
      <c r="AJ26" s="1099"/>
      <c r="AK26" s="1053" t="s">
        <v>404</v>
      </c>
      <c r="AL26" s="1053"/>
      <c r="AM26" s="1053"/>
      <c r="AN26" s="1053"/>
      <c r="AO26" s="1054"/>
      <c r="AP26" s="1052" t="s">
        <v>405</v>
      </c>
      <c r="AQ26" s="1053"/>
      <c r="AR26" s="1053"/>
      <c r="AS26" s="1053"/>
      <c r="AT26" s="1054"/>
      <c r="AU26" s="1052" t="s">
        <v>406</v>
      </c>
      <c r="AV26" s="1053"/>
      <c r="AW26" s="1053"/>
      <c r="AX26" s="1053"/>
      <c r="AY26" s="1054"/>
      <c r="AZ26" s="1052" t="s">
        <v>407</v>
      </c>
      <c r="BA26" s="1053"/>
      <c r="BB26" s="1053"/>
      <c r="BC26" s="1053"/>
      <c r="BD26" s="1054"/>
      <c r="BE26" s="1052" t="s">
        <v>382</v>
      </c>
      <c r="BF26" s="1053"/>
      <c r="BG26" s="1053"/>
      <c r="BH26" s="1053"/>
      <c r="BI26" s="1068"/>
      <c r="BJ26" s="253"/>
      <c r="BK26" s="253"/>
      <c r="BL26" s="253"/>
      <c r="BM26" s="253"/>
      <c r="BN26" s="253"/>
      <c r="BO26" s="266"/>
      <c r="BP26" s="266"/>
      <c r="BQ26" s="263">
        <v>20</v>
      </c>
      <c r="BR26" s="264"/>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7"/>
    </row>
    <row r="27" spans="1:131" s="248"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00"/>
      <c r="AG27" s="1062"/>
      <c r="AH27" s="1062"/>
      <c r="AI27" s="1062"/>
      <c r="AJ27" s="1101"/>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3"/>
      <c r="BK27" s="253"/>
      <c r="BL27" s="253"/>
      <c r="BM27" s="253"/>
      <c r="BN27" s="253"/>
      <c r="BO27" s="266"/>
      <c r="BP27" s="266"/>
      <c r="BQ27" s="263">
        <v>21</v>
      </c>
      <c r="BR27" s="264"/>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7"/>
    </row>
    <row r="28" spans="1:131" s="248" customFormat="1" ht="26.25" customHeight="1" thickTop="1" x14ac:dyDescent="0.15">
      <c r="A28" s="267">
        <v>1</v>
      </c>
      <c r="B28" s="1107" t="s">
        <v>408</v>
      </c>
      <c r="C28" s="1108"/>
      <c r="D28" s="1108"/>
      <c r="E28" s="1108"/>
      <c r="F28" s="1108"/>
      <c r="G28" s="1108"/>
      <c r="H28" s="1108"/>
      <c r="I28" s="1108"/>
      <c r="J28" s="1108"/>
      <c r="K28" s="1108"/>
      <c r="L28" s="1108"/>
      <c r="M28" s="1108"/>
      <c r="N28" s="1108"/>
      <c r="O28" s="1108"/>
      <c r="P28" s="1109"/>
      <c r="Q28" s="1110">
        <v>34572</v>
      </c>
      <c r="R28" s="1111"/>
      <c r="S28" s="1111"/>
      <c r="T28" s="1111"/>
      <c r="U28" s="1111"/>
      <c r="V28" s="1111">
        <v>33693</v>
      </c>
      <c r="W28" s="1111"/>
      <c r="X28" s="1111"/>
      <c r="Y28" s="1111"/>
      <c r="Z28" s="1111"/>
      <c r="AA28" s="1111">
        <v>879</v>
      </c>
      <c r="AB28" s="1111"/>
      <c r="AC28" s="1111"/>
      <c r="AD28" s="1111"/>
      <c r="AE28" s="1112"/>
      <c r="AF28" s="1113">
        <v>879</v>
      </c>
      <c r="AG28" s="1111"/>
      <c r="AH28" s="1111"/>
      <c r="AI28" s="1111"/>
      <c r="AJ28" s="1114"/>
      <c r="AK28" s="1115">
        <v>2603</v>
      </c>
      <c r="AL28" s="1103"/>
      <c r="AM28" s="1103"/>
      <c r="AN28" s="1103"/>
      <c r="AO28" s="1103"/>
      <c r="AP28" s="1103" t="s">
        <v>594</v>
      </c>
      <c r="AQ28" s="1103"/>
      <c r="AR28" s="1103"/>
      <c r="AS28" s="1103"/>
      <c r="AT28" s="1103"/>
      <c r="AU28" s="1103" t="s">
        <v>594</v>
      </c>
      <c r="AV28" s="1103"/>
      <c r="AW28" s="1103"/>
      <c r="AX28" s="1103"/>
      <c r="AY28" s="1103"/>
      <c r="AZ28" s="1104" t="s">
        <v>594</v>
      </c>
      <c r="BA28" s="1104"/>
      <c r="BB28" s="1104"/>
      <c r="BC28" s="1104"/>
      <c r="BD28" s="1104"/>
      <c r="BE28" s="1105"/>
      <c r="BF28" s="1105"/>
      <c r="BG28" s="1105"/>
      <c r="BH28" s="1105"/>
      <c r="BI28" s="1106"/>
      <c r="BJ28" s="253"/>
      <c r="BK28" s="253"/>
      <c r="BL28" s="253"/>
      <c r="BM28" s="253"/>
      <c r="BN28" s="253"/>
      <c r="BO28" s="266"/>
      <c r="BP28" s="266"/>
      <c r="BQ28" s="263">
        <v>22</v>
      </c>
      <c r="BR28" s="264"/>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7"/>
    </row>
    <row r="29" spans="1:131" s="248" customFormat="1" ht="26.25" customHeight="1" x14ac:dyDescent="0.15">
      <c r="A29" s="267">
        <v>2</v>
      </c>
      <c r="B29" s="1082" t="s">
        <v>409</v>
      </c>
      <c r="C29" s="1083"/>
      <c r="D29" s="1083"/>
      <c r="E29" s="1083"/>
      <c r="F29" s="1083"/>
      <c r="G29" s="1083"/>
      <c r="H29" s="1083"/>
      <c r="I29" s="1083"/>
      <c r="J29" s="1083"/>
      <c r="K29" s="1083"/>
      <c r="L29" s="1083"/>
      <c r="M29" s="1083"/>
      <c r="N29" s="1083"/>
      <c r="O29" s="1083"/>
      <c r="P29" s="1084"/>
      <c r="Q29" s="1094">
        <v>23499</v>
      </c>
      <c r="R29" s="1095"/>
      <c r="S29" s="1095"/>
      <c r="T29" s="1095"/>
      <c r="U29" s="1095"/>
      <c r="V29" s="1095">
        <v>22981</v>
      </c>
      <c r="W29" s="1095"/>
      <c r="X29" s="1095"/>
      <c r="Y29" s="1095"/>
      <c r="Z29" s="1095"/>
      <c r="AA29" s="1095">
        <v>518</v>
      </c>
      <c r="AB29" s="1095"/>
      <c r="AC29" s="1095"/>
      <c r="AD29" s="1095"/>
      <c r="AE29" s="1096"/>
      <c r="AF29" s="1088">
        <v>518</v>
      </c>
      <c r="AG29" s="1089"/>
      <c r="AH29" s="1089"/>
      <c r="AI29" s="1089"/>
      <c r="AJ29" s="1090"/>
      <c r="AK29" s="1035">
        <v>3843</v>
      </c>
      <c r="AL29" s="1026"/>
      <c r="AM29" s="1026"/>
      <c r="AN29" s="1026"/>
      <c r="AO29" s="1026"/>
      <c r="AP29" s="1026" t="s">
        <v>594</v>
      </c>
      <c r="AQ29" s="1026"/>
      <c r="AR29" s="1026"/>
      <c r="AS29" s="1026"/>
      <c r="AT29" s="1026"/>
      <c r="AU29" s="1026" t="s">
        <v>594</v>
      </c>
      <c r="AV29" s="1026"/>
      <c r="AW29" s="1026"/>
      <c r="AX29" s="1026"/>
      <c r="AY29" s="1026"/>
      <c r="AZ29" s="1093" t="s">
        <v>594</v>
      </c>
      <c r="BA29" s="1093"/>
      <c r="BB29" s="1093"/>
      <c r="BC29" s="1093"/>
      <c r="BD29" s="1093"/>
      <c r="BE29" s="1077"/>
      <c r="BF29" s="1077"/>
      <c r="BG29" s="1077"/>
      <c r="BH29" s="1077"/>
      <c r="BI29" s="1078"/>
      <c r="BJ29" s="253"/>
      <c r="BK29" s="253"/>
      <c r="BL29" s="253"/>
      <c r="BM29" s="253"/>
      <c r="BN29" s="253"/>
      <c r="BO29" s="266"/>
      <c r="BP29" s="266"/>
      <c r="BQ29" s="263">
        <v>23</v>
      </c>
      <c r="BR29" s="264"/>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7"/>
    </row>
    <row r="30" spans="1:131" s="248" customFormat="1" ht="26.25" customHeight="1" x14ac:dyDescent="0.15">
      <c r="A30" s="267">
        <v>3</v>
      </c>
      <c r="B30" s="1082" t="s">
        <v>410</v>
      </c>
      <c r="C30" s="1083"/>
      <c r="D30" s="1083"/>
      <c r="E30" s="1083"/>
      <c r="F30" s="1083"/>
      <c r="G30" s="1083"/>
      <c r="H30" s="1083"/>
      <c r="I30" s="1083"/>
      <c r="J30" s="1083"/>
      <c r="K30" s="1083"/>
      <c r="L30" s="1083"/>
      <c r="M30" s="1083"/>
      <c r="N30" s="1083"/>
      <c r="O30" s="1083"/>
      <c r="P30" s="1084"/>
      <c r="Q30" s="1094">
        <v>4293</v>
      </c>
      <c r="R30" s="1095"/>
      <c r="S30" s="1095"/>
      <c r="T30" s="1095"/>
      <c r="U30" s="1095"/>
      <c r="V30" s="1095">
        <v>4242</v>
      </c>
      <c r="W30" s="1095"/>
      <c r="X30" s="1095"/>
      <c r="Y30" s="1095"/>
      <c r="Z30" s="1095"/>
      <c r="AA30" s="1095">
        <v>51</v>
      </c>
      <c r="AB30" s="1095"/>
      <c r="AC30" s="1095"/>
      <c r="AD30" s="1095"/>
      <c r="AE30" s="1096"/>
      <c r="AF30" s="1088">
        <v>51</v>
      </c>
      <c r="AG30" s="1089"/>
      <c r="AH30" s="1089"/>
      <c r="AI30" s="1089"/>
      <c r="AJ30" s="1090"/>
      <c r="AK30" s="1035">
        <v>701</v>
      </c>
      <c r="AL30" s="1026"/>
      <c r="AM30" s="1026"/>
      <c r="AN30" s="1026"/>
      <c r="AO30" s="1026"/>
      <c r="AP30" s="1026" t="s">
        <v>594</v>
      </c>
      <c r="AQ30" s="1026"/>
      <c r="AR30" s="1026"/>
      <c r="AS30" s="1026"/>
      <c r="AT30" s="1026"/>
      <c r="AU30" s="1026" t="s">
        <v>594</v>
      </c>
      <c r="AV30" s="1026"/>
      <c r="AW30" s="1026"/>
      <c r="AX30" s="1026"/>
      <c r="AY30" s="1026"/>
      <c r="AZ30" s="1093" t="s">
        <v>594</v>
      </c>
      <c r="BA30" s="1093"/>
      <c r="BB30" s="1093"/>
      <c r="BC30" s="1093"/>
      <c r="BD30" s="1093"/>
      <c r="BE30" s="1077"/>
      <c r="BF30" s="1077"/>
      <c r="BG30" s="1077"/>
      <c r="BH30" s="1077"/>
      <c r="BI30" s="1078"/>
      <c r="BJ30" s="253"/>
      <c r="BK30" s="253"/>
      <c r="BL30" s="253"/>
      <c r="BM30" s="253"/>
      <c r="BN30" s="253"/>
      <c r="BO30" s="266"/>
      <c r="BP30" s="266"/>
      <c r="BQ30" s="263">
        <v>24</v>
      </c>
      <c r="BR30" s="264"/>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7"/>
    </row>
    <row r="31" spans="1:131" s="248" customFormat="1" ht="26.25" customHeight="1" x14ac:dyDescent="0.15">
      <c r="A31" s="267">
        <v>4</v>
      </c>
      <c r="B31" s="1082" t="s">
        <v>411</v>
      </c>
      <c r="C31" s="1083"/>
      <c r="D31" s="1083"/>
      <c r="E31" s="1083"/>
      <c r="F31" s="1083"/>
      <c r="G31" s="1083"/>
      <c r="H31" s="1083"/>
      <c r="I31" s="1083"/>
      <c r="J31" s="1083"/>
      <c r="K31" s="1083"/>
      <c r="L31" s="1083"/>
      <c r="M31" s="1083"/>
      <c r="N31" s="1083"/>
      <c r="O31" s="1083"/>
      <c r="P31" s="1084"/>
      <c r="Q31" s="1094">
        <v>144</v>
      </c>
      <c r="R31" s="1095"/>
      <c r="S31" s="1095"/>
      <c r="T31" s="1095"/>
      <c r="U31" s="1095"/>
      <c r="V31" s="1095">
        <v>126</v>
      </c>
      <c r="W31" s="1095"/>
      <c r="X31" s="1095"/>
      <c r="Y31" s="1095"/>
      <c r="Z31" s="1095"/>
      <c r="AA31" s="1095">
        <v>18</v>
      </c>
      <c r="AB31" s="1095"/>
      <c r="AC31" s="1095"/>
      <c r="AD31" s="1095"/>
      <c r="AE31" s="1096"/>
      <c r="AF31" s="1088">
        <v>18</v>
      </c>
      <c r="AG31" s="1089"/>
      <c r="AH31" s="1089"/>
      <c r="AI31" s="1089"/>
      <c r="AJ31" s="1090"/>
      <c r="AK31" s="1035"/>
      <c r="AL31" s="1026"/>
      <c r="AM31" s="1026"/>
      <c r="AN31" s="1026"/>
      <c r="AO31" s="1026"/>
      <c r="AP31" s="1026" t="s">
        <v>594</v>
      </c>
      <c r="AQ31" s="1026"/>
      <c r="AR31" s="1026"/>
      <c r="AS31" s="1026"/>
      <c r="AT31" s="1026"/>
      <c r="AU31" s="1026" t="s">
        <v>594</v>
      </c>
      <c r="AV31" s="1026"/>
      <c r="AW31" s="1026"/>
      <c r="AX31" s="1026"/>
      <c r="AY31" s="1026"/>
      <c r="AZ31" s="1093" t="s">
        <v>594</v>
      </c>
      <c r="BA31" s="1093"/>
      <c r="BB31" s="1093"/>
      <c r="BC31" s="1093"/>
      <c r="BD31" s="1093"/>
      <c r="BE31" s="1077"/>
      <c r="BF31" s="1077"/>
      <c r="BG31" s="1077"/>
      <c r="BH31" s="1077"/>
      <c r="BI31" s="1078"/>
      <c r="BJ31" s="253"/>
      <c r="BK31" s="253"/>
      <c r="BL31" s="253"/>
      <c r="BM31" s="253"/>
      <c r="BN31" s="253"/>
      <c r="BO31" s="266"/>
      <c r="BP31" s="266"/>
      <c r="BQ31" s="263">
        <v>25</v>
      </c>
      <c r="BR31" s="264"/>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7"/>
    </row>
    <row r="32" spans="1:131" s="248" customFormat="1" ht="26.25" customHeight="1" x14ac:dyDescent="0.15">
      <c r="A32" s="267">
        <v>5</v>
      </c>
      <c r="B32" s="1082" t="s">
        <v>412</v>
      </c>
      <c r="C32" s="1083"/>
      <c r="D32" s="1083"/>
      <c r="E32" s="1083"/>
      <c r="F32" s="1083"/>
      <c r="G32" s="1083"/>
      <c r="H32" s="1083"/>
      <c r="I32" s="1083"/>
      <c r="J32" s="1083"/>
      <c r="K32" s="1083"/>
      <c r="L32" s="1083"/>
      <c r="M32" s="1083"/>
      <c r="N32" s="1083"/>
      <c r="O32" s="1083"/>
      <c r="P32" s="1084"/>
      <c r="Q32" s="1094">
        <v>6399</v>
      </c>
      <c r="R32" s="1095"/>
      <c r="S32" s="1095"/>
      <c r="T32" s="1095"/>
      <c r="U32" s="1095"/>
      <c r="V32" s="1095">
        <v>6021</v>
      </c>
      <c r="W32" s="1095"/>
      <c r="X32" s="1095"/>
      <c r="Y32" s="1095"/>
      <c r="Z32" s="1095"/>
      <c r="AA32" s="1095">
        <v>378</v>
      </c>
      <c r="AB32" s="1095"/>
      <c r="AC32" s="1095"/>
      <c r="AD32" s="1095"/>
      <c r="AE32" s="1096"/>
      <c r="AF32" s="1088">
        <v>5381</v>
      </c>
      <c r="AG32" s="1089"/>
      <c r="AH32" s="1089"/>
      <c r="AI32" s="1089"/>
      <c r="AJ32" s="1090"/>
      <c r="AK32" s="1035">
        <v>361</v>
      </c>
      <c r="AL32" s="1026"/>
      <c r="AM32" s="1026"/>
      <c r="AN32" s="1026"/>
      <c r="AO32" s="1026"/>
      <c r="AP32" s="1026">
        <v>7157</v>
      </c>
      <c r="AQ32" s="1026"/>
      <c r="AR32" s="1026"/>
      <c r="AS32" s="1026"/>
      <c r="AT32" s="1026"/>
      <c r="AU32" s="1026">
        <v>0</v>
      </c>
      <c r="AV32" s="1026"/>
      <c r="AW32" s="1026"/>
      <c r="AX32" s="1026"/>
      <c r="AY32" s="1026"/>
      <c r="AZ32" s="1093" t="s">
        <v>594</v>
      </c>
      <c r="BA32" s="1093"/>
      <c r="BB32" s="1093"/>
      <c r="BC32" s="1093"/>
      <c r="BD32" s="1093"/>
      <c r="BE32" s="1077" t="s">
        <v>413</v>
      </c>
      <c r="BF32" s="1077"/>
      <c r="BG32" s="1077"/>
      <c r="BH32" s="1077"/>
      <c r="BI32" s="1078"/>
      <c r="BJ32" s="253"/>
      <c r="BK32" s="253"/>
      <c r="BL32" s="253"/>
      <c r="BM32" s="253"/>
      <c r="BN32" s="253"/>
      <c r="BO32" s="266"/>
      <c r="BP32" s="266"/>
      <c r="BQ32" s="263">
        <v>26</v>
      </c>
      <c r="BR32" s="264"/>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7"/>
    </row>
    <row r="33" spans="1:131" s="248" customFormat="1" ht="26.25" customHeight="1" x14ac:dyDescent="0.15">
      <c r="A33" s="267">
        <v>6</v>
      </c>
      <c r="B33" s="1082" t="s">
        <v>414</v>
      </c>
      <c r="C33" s="1083"/>
      <c r="D33" s="1083"/>
      <c r="E33" s="1083"/>
      <c r="F33" s="1083"/>
      <c r="G33" s="1083"/>
      <c r="H33" s="1083"/>
      <c r="I33" s="1083"/>
      <c r="J33" s="1083"/>
      <c r="K33" s="1083"/>
      <c r="L33" s="1083"/>
      <c r="M33" s="1083"/>
      <c r="N33" s="1083"/>
      <c r="O33" s="1083"/>
      <c r="P33" s="1084"/>
      <c r="Q33" s="1094">
        <v>6025</v>
      </c>
      <c r="R33" s="1095"/>
      <c r="S33" s="1095"/>
      <c r="T33" s="1095"/>
      <c r="U33" s="1095"/>
      <c r="V33" s="1097">
        <v>6010</v>
      </c>
      <c r="W33" s="1095"/>
      <c r="X33" s="1095"/>
      <c r="Y33" s="1095"/>
      <c r="Z33" s="1095"/>
      <c r="AA33" s="1095">
        <v>15</v>
      </c>
      <c r="AB33" s="1095"/>
      <c r="AC33" s="1095"/>
      <c r="AD33" s="1095"/>
      <c r="AE33" s="1096"/>
      <c r="AF33" s="1088">
        <v>5028</v>
      </c>
      <c r="AG33" s="1089"/>
      <c r="AH33" s="1089"/>
      <c r="AI33" s="1089"/>
      <c r="AJ33" s="1090"/>
      <c r="AK33" s="1035">
        <v>2173</v>
      </c>
      <c r="AL33" s="1026"/>
      <c r="AM33" s="1026"/>
      <c r="AN33" s="1026"/>
      <c r="AO33" s="1026"/>
      <c r="AP33" s="1026">
        <v>16117</v>
      </c>
      <c r="AQ33" s="1026"/>
      <c r="AR33" s="1026"/>
      <c r="AS33" s="1026"/>
      <c r="AT33" s="1026"/>
      <c r="AU33" s="1026">
        <v>11104</v>
      </c>
      <c r="AV33" s="1026"/>
      <c r="AW33" s="1026"/>
      <c r="AX33" s="1026"/>
      <c r="AY33" s="1026"/>
      <c r="AZ33" s="1093" t="s">
        <v>594</v>
      </c>
      <c r="BA33" s="1093"/>
      <c r="BB33" s="1093"/>
      <c r="BC33" s="1093"/>
      <c r="BD33" s="1093"/>
      <c r="BE33" s="1077" t="s">
        <v>413</v>
      </c>
      <c r="BF33" s="1077"/>
      <c r="BG33" s="1077"/>
      <c r="BH33" s="1077"/>
      <c r="BI33" s="1078"/>
      <c r="BJ33" s="253"/>
      <c r="BK33" s="253"/>
      <c r="BL33" s="253"/>
      <c r="BM33" s="253"/>
      <c r="BN33" s="253"/>
      <c r="BO33" s="266"/>
      <c r="BP33" s="266"/>
      <c r="BQ33" s="263">
        <v>27</v>
      </c>
      <c r="BR33" s="264"/>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7"/>
    </row>
    <row r="34" spans="1:131" s="248" customFormat="1" ht="26.25" customHeight="1" x14ac:dyDescent="0.15">
      <c r="A34" s="267">
        <v>7</v>
      </c>
      <c r="B34" s="1082" t="s">
        <v>415</v>
      </c>
      <c r="C34" s="1083"/>
      <c r="D34" s="1083"/>
      <c r="E34" s="1083"/>
      <c r="F34" s="1083"/>
      <c r="G34" s="1083"/>
      <c r="H34" s="1083"/>
      <c r="I34" s="1083"/>
      <c r="J34" s="1083"/>
      <c r="K34" s="1083"/>
      <c r="L34" s="1083"/>
      <c r="M34" s="1083"/>
      <c r="N34" s="1083"/>
      <c r="O34" s="1083"/>
      <c r="P34" s="1084"/>
      <c r="Q34" s="1094">
        <v>158</v>
      </c>
      <c r="R34" s="1095"/>
      <c r="S34" s="1095"/>
      <c r="T34" s="1095"/>
      <c r="U34" s="1095"/>
      <c r="V34" s="1095">
        <v>141</v>
      </c>
      <c r="W34" s="1095"/>
      <c r="X34" s="1095"/>
      <c r="Y34" s="1095"/>
      <c r="Z34" s="1095"/>
      <c r="AA34" s="1095">
        <v>17</v>
      </c>
      <c r="AB34" s="1095"/>
      <c r="AC34" s="1095"/>
      <c r="AD34" s="1095"/>
      <c r="AE34" s="1096"/>
      <c r="AF34" s="1088">
        <v>17</v>
      </c>
      <c r="AG34" s="1089"/>
      <c r="AH34" s="1089"/>
      <c r="AI34" s="1089"/>
      <c r="AJ34" s="1090"/>
      <c r="AK34" s="1035"/>
      <c r="AL34" s="1026"/>
      <c r="AM34" s="1026"/>
      <c r="AN34" s="1026"/>
      <c r="AO34" s="1026"/>
      <c r="AP34" s="1026">
        <v>938</v>
      </c>
      <c r="AQ34" s="1026"/>
      <c r="AR34" s="1026"/>
      <c r="AS34" s="1026"/>
      <c r="AT34" s="1026"/>
      <c r="AU34" s="1026">
        <v>937</v>
      </c>
      <c r="AV34" s="1026"/>
      <c r="AW34" s="1026"/>
      <c r="AX34" s="1026"/>
      <c r="AY34" s="1026"/>
      <c r="AZ34" s="1093" t="s">
        <v>594</v>
      </c>
      <c r="BA34" s="1093"/>
      <c r="BB34" s="1093"/>
      <c r="BC34" s="1093"/>
      <c r="BD34" s="1093"/>
      <c r="BE34" s="1077" t="s">
        <v>416</v>
      </c>
      <c r="BF34" s="1077"/>
      <c r="BG34" s="1077"/>
      <c r="BH34" s="1077"/>
      <c r="BI34" s="1078"/>
      <c r="BJ34" s="253"/>
      <c r="BK34" s="253"/>
      <c r="BL34" s="253"/>
      <c r="BM34" s="253"/>
      <c r="BN34" s="253"/>
      <c r="BO34" s="266"/>
      <c r="BP34" s="266"/>
      <c r="BQ34" s="263">
        <v>28</v>
      </c>
      <c r="BR34" s="264"/>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7"/>
    </row>
    <row r="35" spans="1:131" s="248" customFormat="1" ht="26.25" customHeight="1" x14ac:dyDescent="0.15">
      <c r="A35" s="267">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5"/>
      <c r="AL35" s="1026"/>
      <c r="AM35" s="1026"/>
      <c r="AN35" s="1026"/>
      <c r="AO35" s="1026"/>
      <c r="AP35" s="1026"/>
      <c r="AQ35" s="1026"/>
      <c r="AR35" s="1026"/>
      <c r="AS35" s="1026"/>
      <c r="AT35" s="1026"/>
      <c r="AU35" s="1026"/>
      <c r="AV35" s="1026"/>
      <c r="AW35" s="1026"/>
      <c r="AX35" s="1026"/>
      <c r="AY35" s="1026"/>
      <c r="AZ35" s="1093"/>
      <c r="BA35" s="1093"/>
      <c r="BB35" s="1093"/>
      <c r="BC35" s="1093"/>
      <c r="BD35" s="1093"/>
      <c r="BE35" s="1077"/>
      <c r="BF35" s="1077"/>
      <c r="BG35" s="1077"/>
      <c r="BH35" s="1077"/>
      <c r="BI35" s="1078"/>
      <c r="BJ35" s="253"/>
      <c r="BK35" s="253"/>
      <c r="BL35" s="253"/>
      <c r="BM35" s="253"/>
      <c r="BN35" s="253"/>
      <c r="BO35" s="266"/>
      <c r="BP35" s="266"/>
      <c r="BQ35" s="263">
        <v>29</v>
      </c>
      <c r="BR35" s="264"/>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7"/>
    </row>
    <row r="36" spans="1:131" s="248" customFormat="1" ht="26.25" customHeight="1" x14ac:dyDescent="0.15">
      <c r="A36" s="267">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5"/>
      <c r="AL36" s="1026"/>
      <c r="AM36" s="1026"/>
      <c r="AN36" s="1026"/>
      <c r="AO36" s="1026"/>
      <c r="AP36" s="1026"/>
      <c r="AQ36" s="1026"/>
      <c r="AR36" s="1026"/>
      <c r="AS36" s="1026"/>
      <c r="AT36" s="1026"/>
      <c r="AU36" s="1026"/>
      <c r="AV36" s="1026"/>
      <c r="AW36" s="1026"/>
      <c r="AX36" s="1026"/>
      <c r="AY36" s="1026"/>
      <c r="AZ36" s="1093"/>
      <c r="BA36" s="1093"/>
      <c r="BB36" s="1093"/>
      <c r="BC36" s="1093"/>
      <c r="BD36" s="1093"/>
      <c r="BE36" s="1077"/>
      <c r="BF36" s="1077"/>
      <c r="BG36" s="1077"/>
      <c r="BH36" s="1077"/>
      <c r="BI36" s="1078"/>
      <c r="BJ36" s="253"/>
      <c r="BK36" s="253"/>
      <c r="BL36" s="253"/>
      <c r="BM36" s="253"/>
      <c r="BN36" s="253"/>
      <c r="BO36" s="266"/>
      <c r="BP36" s="266"/>
      <c r="BQ36" s="263">
        <v>30</v>
      </c>
      <c r="BR36" s="264"/>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7"/>
    </row>
    <row r="37" spans="1:131" s="248" customFormat="1" ht="26.25" customHeight="1" x14ac:dyDescent="0.15">
      <c r="A37" s="267">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5"/>
      <c r="AL37" s="1026"/>
      <c r="AM37" s="1026"/>
      <c r="AN37" s="1026"/>
      <c r="AO37" s="1026"/>
      <c r="AP37" s="1026"/>
      <c r="AQ37" s="1026"/>
      <c r="AR37" s="1026"/>
      <c r="AS37" s="1026"/>
      <c r="AT37" s="1026"/>
      <c r="AU37" s="1026"/>
      <c r="AV37" s="1026"/>
      <c r="AW37" s="1026"/>
      <c r="AX37" s="1026"/>
      <c r="AY37" s="1026"/>
      <c r="AZ37" s="1093"/>
      <c r="BA37" s="1093"/>
      <c r="BB37" s="1093"/>
      <c r="BC37" s="1093"/>
      <c r="BD37" s="1093"/>
      <c r="BE37" s="1077"/>
      <c r="BF37" s="1077"/>
      <c r="BG37" s="1077"/>
      <c r="BH37" s="1077"/>
      <c r="BI37" s="1078"/>
      <c r="BJ37" s="253"/>
      <c r="BK37" s="253"/>
      <c r="BL37" s="253"/>
      <c r="BM37" s="253"/>
      <c r="BN37" s="253"/>
      <c r="BO37" s="266"/>
      <c r="BP37" s="266"/>
      <c r="BQ37" s="263">
        <v>31</v>
      </c>
      <c r="BR37" s="264"/>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7"/>
    </row>
    <row r="38" spans="1:131" s="248" customFormat="1" ht="26.25" customHeight="1" x14ac:dyDescent="0.15">
      <c r="A38" s="267">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5"/>
      <c r="AL38" s="1026"/>
      <c r="AM38" s="1026"/>
      <c r="AN38" s="1026"/>
      <c r="AO38" s="1026"/>
      <c r="AP38" s="1026"/>
      <c r="AQ38" s="1026"/>
      <c r="AR38" s="1026"/>
      <c r="AS38" s="1026"/>
      <c r="AT38" s="1026"/>
      <c r="AU38" s="1026"/>
      <c r="AV38" s="1026"/>
      <c r="AW38" s="1026"/>
      <c r="AX38" s="1026"/>
      <c r="AY38" s="1026"/>
      <c r="AZ38" s="1093"/>
      <c r="BA38" s="1093"/>
      <c r="BB38" s="1093"/>
      <c r="BC38" s="1093"/>
      <c r="BD38" s="1093"/>
      <c r="BE38" s="1077"/>
      <c r="BF38" s="1077"/>
      <c r="BG38" s="1077"/>
      <c r="BH38" s="1077"/>
      <c r="BI38" s="1078"/>
      <c r="BJ38" s="253"/>
      <c r="BK38" s="253"/>
      <c r="BL38" s="253"/>
      <c r="BM38" s="253"/>
      <c r="BN38" s="253"/>
      <c r="BO38" s="266"/>
      <c r="BP38" s="266"/>
      <c r="BQ38" s="263">
        <v>32</v>
      </c>
      <c r="BR38" s="264"/>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7"/>
    </row>
    <row r="39" spans="1:131" s="248" customFormat="1" ht="26.25" customHeight="1" x14ac:dyDescent="0.15">
      <c r="A39" s="267">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5"/>
      <c r="AL39" s="1026"/>
      <c r="AM39" s="1026"/>
      <c r="AN39" s="1026"/>
      <c r="AO39" s="1026"/>
      <c r="AP39" s="1026"/>
      <c r="AQ39" s="1026"/>
      <c r="AR39" s="1026"/>
      <c r="AS39" s="1026"/>
      <c r="AT39" s="1026"/>
      <c r="AU39" s="1026"/>
      <c r="AV39" s="1026"/>
      <c r="AW39" s="1026"/>
      <c r="AX39" s="1026"/>
      <c r="AY39" s="1026"/>
      <c r="AZ39" s="1093"/>
      <c r="BA39" s="1093"/>
      <c r="BB39" s="1093"/>
      <c r="BC39" s="1093"/>
      <c r="BD39" s="1093"/>
      <c r="BE39" s="1077"/>
      <c r="BF39" s="1077"/>
      <c r="BG39" s="1077"/>
      <c r="BH39" s="1077"/>
      <c r="BI39" s="1078"/>
      <c r="BJ39" s="253"/>
      <c r="BK39" s="253"/>
      <c r="BL39" s="253"/>
      <c r="BM39" s="253"/>
      <c r="BN39" s="253"/>
      <c r="BO39" s="266"/>
      <c r="BP39" s="266"/>
      <c r="BQ39" s="263">
        <v>33</v>
      </c>
      <c r="BR39" s="264"/>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7"/>
    </row>
    <row r="40" spans="1:131" s="248" customFormat="1" ht="26.25" customHeight="1" x14ac:dyDescent="0.15">
      <c r="A40" s="262">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5"/>
      <c r="AL40" s="1026"/>
      <c r="AM40" s="1026"/>
      <c r="AN40" s="1026"/>
      <c r="AO40" s="1026"/>
      <c r="AP40" s="1026"/>
      <c r="AQ40" s="1026"/>
      <c r="AR40" s="1026"/>
      <c r="AS40" s="1026"/>
      <c r="AT40" s="1026"/>
      <c r="AU40" s="1026"/>
      <c r="AV40" s="1026"/>
      <c r="AW40" s="1026"/>
      <c r="AX40" s="1026"/>
      <c r="AY40" s="1026"/>
      <c r="AZ40" s="1093"/>
      <c r="BA40" s="1093"/>
      <c r="BB40" s="1093"/>
      <c r="BC40" s="1093"/>
      <c r="BD40" s="1093"/>
      <c r="BE40" s="1077"/>
      <c r="BF40" s="1077"/>
      <c r="BG40" s="1077"/>
      <c r="BH40" s="1077"/>
      <c r="BI40" s="1078"/>
      <c r="BJ40" s="253"/>
      <c r="BK40" s="253"/>
      <c r="BL40" s="253"/>
      <c r="BM40" s="253"/>
      <c r="BN40" s="253"/>
      <c r="BO40" s="266"/>
      <c r="BP40" s="266"/>
      <c r="BQ40" s="263">
        <v>34</v>
      </c>
      <c r="BR40" s="264"/>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7"/>
    </row>
    <row r="41" spans="1:131" s="248" customFormat="1" ht="26.25" customHeight="1" x14ac:dyDescent="0.15">
      <c r="A41" s="262">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5"/>
      <c r="AL41" s="1026"/>
      <c r="AM41" s="1026"/>
      <c r="AN41" s="1026"/>
      <c r="AO41" s="1026"/>
      <c r="AP41" s="1026"/>
      <c r="AQ41" s="1026"/>
      <c r="AR41" s="1026"/>
      <c r="AS41" s="1026"/>
      <c r="AT41" s="1026"/>
      <c r="AU41" s="1026"/>
      <c r="AV41" s="1026"/>
      <c r="AW41" s="1026"/>
      <c r="AX41" s="1026"/>
      <c r="AY41" s="1026"/>
      <c r="AZ41" s="1093"/>
      <c r="BA41" s="1093"/>
      <c r="BB41" s="1093"/>
      <c r="BC41" s="1093"/>
      <c r="BD41" s="1093"/>
      <c r="BE41" s="1077"/>
      <c r="BF41" s="1077"/>
      <c r="BG41" s="1077"/>
      <c r="BH41" s="1077"/>
      <c r="BI41" s="1078"/>
      <c r="BJ41" s="253"/>
      <c r="BK41" s="253"/>
      <c r="BL41" s="253"/>
      <c r="BM41" s="253"/>
      <c r="BN41" s="253"/>
      <c r="BO41" s="266"/>
      <c r="BP41" s="266"/>
      <c r="BQ41" s="263">
        <v>35</v>
      </c>
      <c r="BR41" s="264"/>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7"/>
    </row>
    <row r="42" spans="1:131" s="248" customFormat="1" ht="26.25" customHeight="1" x14ac:dyDescent="0.15">
      <c r="A42" s="262">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5"/>
      <c r="AL42" s="1026"/>
      <c r="AM42" s="1026"/>
      <c r="AN42" s="1026"/>
      <c r="AO42" s="1026"/>
      <c r="AP42" s="1026"/>
      <c r="AQ42" s="1026"/>
      <c r="AR42" s="1026"/>
      <c r="AS42" s="1026"/>
      <c r="AT42" s="1026"/>
      <c r="AU42" s="1026"/>
      <c r="AV42" s="1026"/>
      <c r="AW42" s="1026"/>
      <c r="AX42" s="1026"/>
      <c r="AY42" s="1026"/>
      <c r="AZ42" s="1093"/>
      <c r="BA42" s="1093"/>
      <c r="BB42" s="1093"/>
      <c r="BC42" s="1093"/>
      <c r="BD42" s="1093"/>
      <c r="BE42" s="1077"/>
      <c r="BF42" s="1077"/>
      <c r="BG42" s="1077"/>
      <c r="BH42" s="1077"/>
      <c r="BI42" s="1078"/>
      <c r="BJ42" s="253"/>
      <c r="BK42" s="253"/>
      <c r="BL42" s="253"/>
      <c r="BM42" s="253"/>
      <c r="BN42" s="253"/>
      <c r="BO42" s="266"/>
      <c r="BP42" s="266"/>
      <c r="BQ42" s="263">
        <v>36</v>
      </c>
      <c r="BR42" s="264"/>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7"/>
    </row>
    <row r="43" spans="1:131" s="248" customFormat="1" ht="26.25" customHeight="1" x14ac:dyDescent="0.15">
      <c r="A43" s="262">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5"/>
      <c r="AL43" s="1026"/>
      <c r="AM43" s="1026"/>
      <c r="AN43" s="1026"/>
      <c r="AO43" s="1026"/>
      <c r="AP43" s="1026"/>
      <c r="AQ43" s="1026"/>
      <c r="AR43" s="1026"/>
      <c r="AS43" s="1026"/>
      <c r="AT43" s="1026"/>
      <c r="AU43" s="1026"/>
      <c r="AV43" s="1026"/>
      <c r="AW43" s="1026"/>
      <c r="AX43" s="1026"/>
      <c r="AY43" s="1026"/>
      <c r="AZ43" s="1093"/>
      <c r="BA43" s="1093"/>
      <c r="BB43" s="1093"/>
      <c r="BC43" s="1093"/>
      <c r="BD43" s="1093"/>
      <c r="BE43" s="1077"/>
      <c r="BF43" s="1077"/>
      <c r="BG43" s="1077"/>
      <c r="BH43" s="1077"/>
      <c r="BI43" s="1078"/>
      <c r="BJ43" s="253"/>
      <c r="BK43" s="253"/>
      <c r="BL43" s="253"/>
      <c r="BM43" s="253"/>
      <c r="BN43" s="253"/>
      <c r="BO43" s="266"/>
      <c r="BP43" s="266"/>
      <c r="BQ43" s="263">
        <v>37</v>
      </c>
      <c r="BR43" s="264"/>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7"/>
    </row>
    <row r="44" spans="1:131" s="248" customFormat="1" ht="26.25" customHeight="1" x14ac:dyDescent="0.15">
      <c r="A44" s="262">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5"/>
      <c r="AL44" s="1026"/>
      <c r="AM44" s="1026"/>
      <c r="AN44" s="1026"/>
      <c r="AO44" s="1026"/>
      <c r="AP44" s="1026"/>
      <c r="AQ44" s="1026"/>
      <c r="AR44" s="1026"/>
      <c r="AS44" s="1026"/>
      <c r="AT44" s="1026"/>
      <c r="AU44" s="1026"/>
      <c r="AV44" s="1026"/>
      <c r="AW44" s="1026"/>
      <c r="AX44" s="1026"/>
      <c r="AY44" s="1026"/>
      <c r="AZ44" s="1093"/>
      <c r="BA44" s="1093"/>
      <c r="BB44" s="1093"/>
      <c r="BC44" s="1093"/>
      <c r="BD44" s="1093"/>
      <c r="BE44" s="1077"/>
      <c r="BF44" s="1077"/>
      <c r="BG44" s="1077"/>
      <c r="BH44" s="1077"/>
      <c r="BI44" s="1078"/>
      <c r="BJ44" s="253"/>
      <c r="BK44" s="253"/>
      <c r="BL44" s="253"/>
      <c r="BM44" s="253"/>
      <c r="BN44" s="253"/>
      <c r="BO44" s="266"/>
      <c r="BP44" s="266"/>
      <c r="BQ44" s="263">
        <v>38</v>
      </c>
      <c r="BR44" s="264"/>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7"/>
    </row>
    <row r="45" spans="1:131" s="248" customFormat="1" ht="26.25" customHeight="1" x14ac:dyDescent="0.15">
      <c r="A45" s="262">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5"/>
      <c r="AL45" s="1026"/>
      <c r="AM45" s="1026"/>
      <c r="AN45" s="1026"/>
      <c r="AO45" s="1026"/>
      <c r="AP45" s="1026"/>
      <c r="AQ45" s="1026"/>
      <c r="AR45" s="1026"/>
      <c r="AS45" s="1026"/>
      <c r="AT45" s="1026"/>
      <c r="AU45" s="1026"/>
      <c r="AV45" s="1026"/>
      <c r="AW45" s="1026"/>
      <c r="AX45" s="1026"/>
      <c r="AY45" s="1026"/>
      <c r="AZ45" s="1093"/>
      <c r="BA45" s="1093"/>
      <c r="BB45" s="1093"/>
      <c r="BC45" s="1093"/>
      <c r="BD45" s="1093"/>
      <c r="BE45" s="1077"/>
      <c r="BF45" s="1077"/>
      <c r="BG45" s="1077"/>
      <c r="BH45" s="1077"/>
      <c r="BI45" s="1078"/>
      <c r="BJ45" s="253"/>
      <c r="BK45" s="253"/>
      <c r="BL45" s="253"/>
      <c r="BM45" s="253"/>
      <c r="BN45" s="253"/>
      <c r="BO45" s="266"/>
      <c r="BP45" s="266"/>
      <c r="BQ45" s="263">
        <v>39</v>
      </c>
      <c r="BR45" s="264"/>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7"/>
    </row>
    <row r="46" spans="1:131" s="248" customFormat="1" ht="26.25" customHeight="1" x14ac:dyDescent="0.15">
      <c r="A46" s="262">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5"/>
      <c r="AL46" s="1026"/>
      <c r="AM46" s="1026"/>
      <c r="AN46" s="1026"/>
      <c r="AO46" s="1026"/>
      <c r="AP46" s="1026"/>
      <c r="AQ46" s="1026"/>
      <c r="AR46" s="1026"/>
      <c r="AS46" s="1026"/>
      <c r="AT46" s="1026"/>
      <c r="AU46" s="1026"/>
      <c r="AV46" s="1026"/>
      <c r="AW46" s="1026"/>
      <c r="AX46" s="1026"/>
      <c r="AY46" s="1026"/>
      <c r="AZ46" s="1093"/>
      <c r="BA46" s="1093"/>
      <c r="BB46" s="1093"/>
      <c r="BC46" s="1093"/>
      <c r="BD46" s="1093"/>
      <c r="BE46" s="1077"/>
      <c r="BF46" s="1077"/>
      <c r="BG46" s="1077"/>
      <c r="BH46" s="1077"/>
      <c r="BI46" s="1078"/>
      <c r="BJ46" s="253"/>
      <c r="BK46" s="253"/>
      <c r="BL46" s="253"/>
      <c r="BM46" s="253"/>
      <c r="BN46" s="253"/>
      <c r="BO46" s="266"/>
      <c r="BP46" s="266"/>
      <c r="BQ46" s="263">
        <v>40</v>
      </c>
      <c r="BR46" s="264"/>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7"/>
    </row>
    <row r="47" spans="1:131" s="248" customFormat="1" ht="26.25" customHeight="1" x14ac:dyDescent="0.15">
      <c r="A47" s="262">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5"/>
      <c r="AL47" s="1026"/>
      <c r="AM47" s="1026"/>
      <c r="AN47" s="1026"/>
      <c r="AO47" s="1026"/>
      <c r="AP47" s="1026"/>
      <c r="AQ47" s="1026"/>
      <c r="AR47" s="1026"/>
      <c r="AS47" s="1026"/>
      <c r="AT47" s="1026"/>
      <c r="AU47" s="1026"/>
      <c r="AV47" s="1026"/>
      <c r="AW47" s="1026"/>
      <c r="AX47" s="1026"/>
      <c r="AY47" s="1026"/>
      <c r="AZ47" s="1093"/>
      <c r="BA47" s="1093"/>
      <c r="BB47" s="1093"/>
      <c r="BC47" s="1093"/>
      <c r="BD47" s="1093"/>
      <c r="BE47" s="1077"/>
      <c r="BF47" s="1077"/>
      <c r="BG47" s="1077"/>
      <c r="BH47" s="1077"/>
      <c r="BI47" s="1078"/>
      <c r="BJ47" s="253"/>
      <c r="BK47" s="253"/>
      <c r="BL47" s="253"/>
      <c r="BM47" s="253"/>
      <c r="BN47" s="253"/>
      <c r="BO47" s="266"/>
      <c r="BP47" s="266"/>
      <c r="BQ47" s="263">
        <v>41</v>
      </c>
      <c r="BR47" s="264"/>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7"/>
    </row>
    <row r="48" spans="1:131" s="248" customFormat="1" ht="26.25" customHeight="1" x14ac:dyDescent="0.15">
      <c r="A48" s="262">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5"/>
      <c r="AL48" s="1026"/>
      <c r="AM48" s="1026"/>
      <c r="AN48" s="1026"/>
      <c r="AO48" s="1026"/>
      <c r="AP48" s="1026"/>
      <c r="AQ48" s="1026"/>
      <c r="AR48" s="1026"/>
      <c r="AS48" s="1026"/>
      <c r="AT48" s="1026"/>
      <c r="AU48" s="1026"/>
      <c r="AV48" s="1026"/>
      <c r="AW48" s="1026"/>
      <c r="AX48" s="1026"/>
      <c r="AY48" s="1026"/>
      <c r="AZ48" s="1093"/>
      <c r="BA48" s="1093"/>
      <c r="BB48" s="1093"/>
      <c r="BC48" s="1093"/>
      <c r="BD48" s="1093"/>
      <c r="BE48" s="1077"/>
      <c r="BF48" s="1077"/>
      <c r="BG48" s="1077"/>
      <c r="BH48" s="1077"/>
      <c r="BI48" s="1078"/>
      <c r="BJ48" s="253"/>
      <c r="BK48" s="253"/>
      <c r="BL48" s="253"/>
      <c r="BM48" s="253"/>
      <c r="BN48" s="253"/>
      <c r="BO48" s="266"/>
      <c r="BP48" s="266"/>
      <c r="BQ48" s="263">
        <v>42</v>
      </c>
      <c r="BR48" s="264"/>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7"/>
    </row>
    <row r="49" spans="1:131" s="248" customFormat="1" ht="26.25" customHeight="1" x14ac:dyDescent="0.15">
      <c r="A49" s="262">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5"/>
      <c r="AL49" s="1026"/>
      <c r="AM49" s="1026"/>
      <c r="AN49" s="1026"/>
      <c r="AO49" s="1026"/>
      <c r="AP49" s="1026"/>
      <c r="AQ49" s="1026"/>
      <c r="AR49" s="1026"/>
      <c r="AS49" s="1026"/>
      <c r="AT49" s="1026"/>
      <c r="AU49" s="1026"/>
      <c r="AV49" s="1026"/>
      <c r="AW49" s="1026"/>
      <c r="AX49" s="1026"/>
      <c r="AY49" s="1026"/>
      <c r="AZ49" s="1093"/>
      <c r="BA49" s="1093"/>
      <c r="BB49" s="1093"/>
      <c r="BC49" s="1093"/>
      <c r="BD49" s="1093"/>
      <c r="BE49" s="1077"/>
      <c r="BF49" s="1077"/>
      <c r="BG49" s="1077"/>
      <c r="BH49" s="1077"/>
      <c r="BI49" s="1078"/>
      <c r="BJ49" s="253"/>
      <c r="BK49" s="253"/>
      <c r="BL49" s="253"/>
      <c r="BM49" s="253"/>
      <c r="BN49" s="253"/>
      <c r="BO49" s="266"/>
      <c r="BP49" s="266"/>
      <c r="BQ49" s="263">
        <v>43</v>
      </c>
      <c r="BR49" s="264"/>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7"/>
    </row>
    <row r="50" spans="1:131" s="248" customFormat="1" ht="26.25" customHeight="1" x14ac:dyDescent="0.15">
      <c r="A50" s="262">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3"/>
      <c r="BK50" s="253"/>
      <c r="BL50" s="253"/>
      <c r="BM50" s="253"/>
      <c r="BN50" s="253"/>
      <c r="BO50" s="266"/>
      <c r="BP50" s="266"/>
      <c r="BQ50" s="263">
        <v>44</v>
      </c>
      <c r="BR50" s="264"/>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7"/>
    </row>
    <row r="51" spans="1:131" s="248" customFormat="1" ht="26.25" customHeight="1" x14ac:dyDescent="0.15">
      <c r="A51" s="262">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3"/>
      <c r="BK51" s="253"/>
      <c r="BL51" s="253"/>
      <c r="BM51" s="253"/>
      <c r="BN51" s="253"/>
      <c r="BO51" s="266"/>
      <c r="BP51" s="266"/>
      <c r="BQ51" s="263">
        <v>45</v>
      </c>
      <c r="BR51" s="264"/>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7"/>
    </row>
    <row r="52" spans="1:131" s="248" customFormat="1" ht="26.25" customHeight="1" x14ac:dyDescent="0.15">
      <c r="A52" s="262">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3"/>
      <c r="BK52" s="253"/>
      <c r="BL52" s="253"/>
      <c r="BM52" s="253"/>
      <c r="BN52" s="253"/>
      <c r="BO52" s="266"/>
      <c r="BP52" s="266"/>
      <c r="BQ52" s="263">
        <v>46</v>
      </c>
      <c r="BR52" s="264"/>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7"/>
    </row>
    <row r="53" spans="1:131" s="248" customFormat="1" ht="26.25" customHeight="1" x14ac:dyDescent="0.15">
      <c r="A53" s="262">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3"/>
      <c r="BK53" s="253"/>
      <c r="BL53" s="253"/>
      <c r="BM53" s="253"/>
      <c r="BN53" s="253"/>
      <c r="BO53" s="266"/>
      <c r="BP53" s="266"/>
      <c r="BQ53" s="263">
        <v>47</v>
      </c>
      <c r="BR53" s="264"/>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7"/>
    </row>
    <row r="54" spans="1:131" s="248" customFormat="1" ht="26.25" customHeight="1" x14ac:dyDescent="0.15">
      <c r="A54" s="262">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3"/>
      <c r="BK54" s="253"/>
      <c r="BL54" s="253"/>
      <c r="BM54" s="253"/>
      <c r="BN54" s="253"/>
      <c r="BO54" s="266"/>
      <c r="BP54" s="266"/>
      <c r="BQ54" s="263">
        <v>48</v>
      </c>
      <c r="BR54" s="264"/>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7"/>
    </row>
    <row r="55" spans="1:131" s="248" customFormat="1" ht="26.25" customHeight="1" x14ac:dyDescent="0.15">
      <c r="A55" s="262">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3"/>
      <c r="BK55" s="253"/>
      <c r="BL55" s="253"/>
      <c r="BM55" s="253"/>
      <c r="BN55" s="253"/>
      <c r="BO55" s="266"/>
      <c r="BP55" s="266"/>
      <c r="BQ55" s="263">
        <v>49</v>
      </c>
      <c r="BR55" s="264"/>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7"/>
    </row>
    <row r="56" spans="1:131" s="248" customFormat="1" ht="26.25" customHeight="1" x14ac:dyDescent="0.15">
      <c r="A56" s="262">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3"/>
      <c r="BK56" s="253"/>
      <c r="BL56" s="253"/>
      <c r="BM56" s="253"/>
      <c r="BN56" s="253"/>
      <c r="BO56" s="266"/>
      <c r="BP56" s="266"/>
      <c r="BQ56" s="263">
        <v>50</v>
      </c>
      <c r="BR56" s="264"/>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7"/>
    </row>
    <row r="57" spans="1:131" s="248" customFormat="1" ht="26.25" customHeight="1" x14ac:dyDescent="0.15">
      <c r="A57" s="262">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3"/>
      <c r="BK57" s="253"/>
      <c r="BL57" s="253"/>
      <c r="BM57" s="253"/>
      <c r="BN57" s="253"/>
      <c r="BO57" s="266"/>
      <c r="BP57" s="266"/>
      <c r="BQ57" s="263">
        <v>51</v>
      </c>
      <c r="BR57" s="264"/>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7"/>
    </row>
    <row r="58" spans="1:131" s="248" customFormat="1" ht="26.25" customHeight="1" x14ac:dyDescent="0.15">
      <c r="A58" s="262">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3"/>
      <c r="BK58" s="253"/>
      <c r="BL58" s="253"/>
      <c r="BM58" s="253"/>
      <c r="BN58" s="253"/>
      <c r="BO58" s="266"/>
      <c r="BP58" s="266"/>
      <c r="BQ58" s="263">
        <v>52</v>
      </c>
      <c r="BR58" s="264"/>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7"/>
    </row>
    <row r="59" spans="1:131" s="248" customFormat="1" ht="26.25" customHeight="1" x14ac:dyDescent="0.15">
      <c r="A59" s="262">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3"/>
      <c r="BK59" s="253"/>
      <c r="BL59" s="253"/>
      <c r="BM59" s="253"/>
      <c r="BN59" s="253"/>
      <c r="BO59" s="266"/>
      <c r="BP59" s="266"/>
      <c r="BQ59" s="263">
        <v>53</v>
      </c>
      <c r="BR59" s="264"/>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7"/>
    </row>
    <row r="60" spans="1:131" s="248" customFormat="1" ht="26.25" customHeight="1" x14ac:dyDescent="0.15">
      <c r="A60" s="262">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3"/>
      <c r="BK60" s="253"/>
      <c r="BL60" s="253"/>
      <c r="BM60" s="253"/>
      <c r="BN60" s="253"/>
      <c r="BO60" s="266"/>
      <c r="BP60" s="266"/>
      <c r="BQ60" s="263">
        <v>54</v>
      </c>
      <c r="BR60" s="264"/>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7"/>
    </row>
    <row r="61" spans="1:131" s="248" customFormat="1" ht="26.25" customHeight="1" thickBot="1" x14ac:dyDescent="0.2">
      <c r="A61" s="262">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3"/>
      <c r="BK61" s="253"/>
      <c r="BL61" s="253"/>
      <c r="BM61" s="253"/>
      <c r="BN61" s="253"/>
      <c r="BO61" s="266"/>
      <c r="BP61" s="266"/>
      <c r="BQ61" s="263">
        <v>55</v>
      </c>
      <c r="BR61" s="264"/>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7"/>
    </row>
    <row r="62" spans="1:131" s="248" customFormat="1" ht="26.25" customHeight="1" x14ac:dyDescent="0.15">
      <c r="A62" s="262">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417</v>
      </c>
      <c r="BK62" s="1080"/>
      <c r="BL62" s="1080"/>
      <c r="BM62" s="1080"/>
      <c r="BN62" s="1081"/>
      <c r="BO62" s="266"/>
      <c r="BP62" s="266"/>
      <c r="BQ62" s="263">
        <v>56</v>
      </c>
      <c r="BR62" s="264"/>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7"/>
    </row>
    <row r="63" spans="1:131" s="248" customFormat="1" ht="26.25" customHeight="1" thickBot="1" x14ac:dyDescent="0.2">
      <c r="A63" s="265" t="s">
        <v>396</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3"/>
      <c r="AF63" s="1074">
        <v>11891</v>
      </c>
      <c r="AG63" s="1014"/>
      <c r="AH63" s="1014"/>
      <c r="AI63" s="1014"/>
      <c r="AJ63" s="1075"/>
      <c r="AK63" s="1076"/>
      <c r="AL63" s="1018"/>
      <c r="AM63" s="1018"/>
      <c r="AN63" s="1018"/>
      <c r="AO63" s="1018"/>
      <c r="AP63" s="1014"/>
      <c r="AQ63" s="1014"/>
      <c r="AR63" s="1014"/>
      <c r="AS63" s="1014"/>
      <c r="AT63" s="1014"/>
      <c r="AU63" s="1014"/>
      <c r="AV63" s="1014"/>
      <c r="AW63" s="1014"/>
      <c r="AX63" s="1014"/>
      <c r="AY63" s="1014"/>
      <c r="AZ63" s="1070"/>
      <c r="BA63" s="1070"/>
      <c r="BB63" s="1070"/>
      <c r="BC63" s="1070"/>
      <c r="BD63" s="1070"/>
      <c r="BE63" s="1015"/>
      <c r="BF63" s="1015"/>
      <c r="BG63" s="1015"/>
      <c r="BH63" s="1015"/>
      <c r="BI63" s="1016"/>
      <c r="BJ63" s="1071" t="s">
        <v>244</v>
      </c>
      <c r="BK63" s="1006"/>
      <c r="BL63" s="1006"/>
      <c r="BM63" s="1006"/>
      <c r="BN63" s="1072"/>
      <c r="BO63" s="266"/>
      <c r="BP63" s="266"/>
      <c r="BQ63" s="263">
        <v>57</v>
      </c>
      <c r="BR63" s="264"/>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7"/>
    </row>
    <row r="66" spans="1:131" s="248" customFormat="1" ht="26.25" customHeight="1" x14ac:dyDescent="0.15">
      <c r="A66" s="1046" t="s">
        <v>420</v>
      </c>
      <c r="B66" s="1047"/>
      <c r="C66" s="1047"/>
      <c r="D66" s="1047"/>
      <c r="E66" s="1047"/>
      <c r="F66" s="1047"/>
      <c r="G66" s="1047"/>
      <c r="H66" s="1047"/>
      <c r="I66" s="1047"/>
      <c r="J66" s="1047"/>
      <c r="K66" s="1047"/>
      <c r="L66" s="1047"/>
      <c r="M66" s="1047"/>
      <c r="N66" s="1047"/>
      <c r="O66" s="1047"/>
      <c r="P66" s="1048"/>
      <c r="Q66" s="1052" t="s">
        <v>400</v>
      </c>
      <c r="R66" s="1053"/>
      <c r="S66" s="1053"/>
      <c r="T66" s="1053"/>
      <c r="U66" s="1054"/>
      <c r="V66" s="1052" t="s">
        <v>401</v>
      </c>
      <c r="W66" s="1053"/>
      <c r="X66" s="1053"/>
      <c r="Y66" s="1053"/>
      <c r="Z66" s="1054"/>
      <c r="AA66" s="1052" t="s">
        <v>402</v>
      </c>
      <c r="AB66" s="1053"/>
      <c r="AC66" s="1053"/>
      <c r="AD66" s="1053"/>
      <c r="AE66" s="1054"/>
      <c r="AF66" s="1058" t="s">
        <v>403</v>
      </c>
      <c r="AG66" s="1059"/>
      <c r="AH66" s="1059"/>
      <c r="AI66" s="1059"/>
      <c r="AJ66" s="1060"/>
      <c r="AK66" s="1052" t="s">
        <v>404</v>
      </c>
      <c r="AL66" s="1047"/>
      <c r="AM66" s="1047"/>
      <c r="AN66" s="1047"/>
      <c r="AO66" s="1048"/>
      <c r="AP66" s="1052" t="s">
        <v>405</v>
      </c>
      <c r="AQ66" s="1053"/>
      <c r="AR66" s="1053"/>
      <c r="AS66" s="1053"/>
      <c r="AT66" s="1054"/>
      <c r="AU66" s="1052" t="s">
        <v>421</v>
      </c>
      <c r="AV66" s="1053"/>
      <c r="AW66" s="1053"/>
      <c r="AX66" s="1053"/>
      <c r="AY66" s="1054"/>
      <c r="AZ66" s="1052" t="s">
        <v>382</v>
      </c>
      <c r="BA66" s="1053"/>
      <c r="BB66" s="1053"/>
      <c r="BC66" s="1053"/>
      <c r="BD66" s="1068"/>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168" t="s">
        <v>577</v>
      </c>
      <c r="C68" s="1169"/>
      <c r="D68" s="1169"/>
      <c r="E68" s="1169"/>
      <c r="F68" s="1169"/>
      <c r="G68" s="1169"/>
      <c r="H68" s="1169"/>
      <c r="I68" s="1169"/>
      <c r="J68" s="1169"/>
      <c r="K68" s="1169"/>
      <c r="L68" s="1169"/>
      <c r="M68" s="1169"/>
      <c r="N68" s="1169"/>
      <c r="O68" s="1169"/>
      <c r="P68" s="1170"/>
      <c r="Q68" s="1039">
        <v>5423</v>
      </c>
      <c r="R68" s="1038"/>
      <c r="S68" s="1038"/>
      <c r="T68" s="1038"/>
      <c r="U68" s="1038"/>
      <c r="V68" s="1037">
        <v>5353</v>
      </c>
      <c r="W68" s="1038"/>
      <c r="X68" s="1038"/>
      <c r="Y68" s="1038"/>
      <c r="Z68" s="1038"/>
      <c r="AA68" s="1038">
        <v>70</v>
      </c>
      <c r="AB68" s="1038"/>
      <c r="AC68" s="1038"/>
      <c r="AD68" s="1038"/>
      <c r="AE68" s="1038"/>
      <c r="AF68" s="1038">
        <v>70</v>
      </c>
      <c r="AG68" s="1038"/>
      <c r="AH68" s="1038"/>
      <c r="AI68" s="1038"/>
      <c r="AJ68" s="1038"/>
      <c r="AK68" s="1038">
        <v>0</v>
      </c>
      <c r="AL68" s="1038"/>
      <c r="AM68" s="1038"/>
      <c r="AN68" s="1038"/>
      <c r="AO68" s="1038"/>
      <c r="AP68" s="1037">
        <v>849</v>
      </c>
      <c r="AQ68" s="1038"/>
      <c r="AR68" s="1038"/>
      <c r="AS68" s="1038"/>
      <c r="AT68" s="1038"/>
      <c r="AU68" s="1038">
        <v>767</v>
      </c>
      <c r="AV68" s="1038"/>
      <c r="AW68" s="1038"/>
      <c r="AX68" s="1038"/>
      <c r="AY68" s="1038"/>
      <c r="AZ68" s="1171"/>
      <c r="BA68" s="1171"/>
      <c r="BB68" s="1171"/>
      <c r="BC68" s="1171"/>
      <c r="BD68" s="117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578</v>
      </c>
      <c r="C69" s="1030"/>
      <c r="D69" s="1030"/>
      <c r="E69" s="1030"/>
      <c r="F69" s="1030"/>
      <c r="G69" s="1030"/>
      <c r="H69" s="1030"/>
      <c r="I69" s="1030"/>
      <c r="J69" s="1030"/>
      <c r="K69" s="1030"/>
      <c r="L69" s="1030"/>
      <c r="M69" s="1030"/>
      <c r="N69" s="1030"/>
      <c r="O69" s="1030"/>
      <c r="P69" s="1031"/>
      <c r="Q69" s="1032">
        <v>1497</v>
      </c>
      <c r="R69" s="1026"/>
      <c r="S69" s="1026"/>
      <c r="T69" s="1026"/>
      <c r="U69" s="1026"/>
      <c r="V69" s="1026">
        <v>1481</v>
      </c>
      <c r="W69" s="1026"/>
      <c r="X69" s="1026"/>
      <c r="Y69" s="1026"/>
      <c r="Z69" s="1026"/>
      <c r="AA69" s="1026">
        <v>15</v>
      </c>
      <c r="AB69" s="1026"/>
      <c r="AC69" s="1026"/>
      <c r="AD69" s="1026"/>
      <c r="AE69" s="1026"/>
      <c r="AF69" s="1026">
        <v>15</v>
      </c>
      <c r="AG69" s="1026"/>
      <c r="AH69" s="1026"/>
      <c r="AI69" s="1026"/>
      <c r="AJ69" s="1026"/>
      <c r="AK69" s="1026" t="s">
        <v>588</v>
      </c>
      <c r="AL69" s="1026"/>
      <c r="AM69" s="1026"/>
      <c r="AN69" s="1026"/>
      <c r="AO69" s="1026"/>
      <c r="AP69" s="1026" t="s">
        <v>588</v>
      </c>
      <c r="AQ69" s="1026"/>
      <c r="AR69" s="1026"/>
      <c r="AS69" s="1026"/>
      <c r="AT69" s="1026"/>
      <c r="AU69" s="1026" t="s">
        <v>588</v>
      </c>
      <c r="AV69" s="1026"/>
      <c r="AW69" s="1026"/>
      <c r="AX69" s="1026"/>
      <c r="AY69" s="1026"/>
      <c r="AZ69" s="1027" t="s">
        <v>581</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579</v>
      </c>
      <c r="C70" s="1030"/>
      <c r="D70" s="1030"/>
      <c r="E70" s="1030"/>
      <c r="F70" s="1030"/>
      <c r="G70" s="1030"/>
      <c r="H70" s="1030"/>
      <c r="I70" s="1030"/>
      <c r="J70" s="1030"/>
      <c r="K70" s="1030"/>
      <c r="L70" s="1030"/>
      <c r="M70" s="1030"/>
      <c r="N70" s="1030"/>
      <c r="O70" s="1030"/>
      <c r="P70" s="1031"/>
      <c r="Q70" s="1032">
        <v>768538</v>
      </c>
      <c r="R70" s="1026"/>
      <c r="S70" s="1026"/>
      <c r="T70" s="1026"/>
      <c r="U70" s="1026"/>
      <c r="V70" s="1026">
        <v>753941</v>
      </c>
      <c r="W70" s="1026"/>
      <c r="X70" s="1026"/>
      <c r="Y70" s="1026"/>
      <c r="Z70" s="1026"/>
      <c r="AA70" s="1026">
        <v>14597</v>
      </c>
      <c r="AB70" s="1026"/>
      <c r="AC70" s="1026"/>
      <c r="AD70" s="1026"/>
      <c r="AE70" s="1026"/>
      <c r="AF70" s="1026">
        <v>14597</v>
      </c>
      <c r="AG70" s="1026"/>
      <c r="AH70" s="1026"/>
      <c r="AI70" s="1026"/>
      <c r="AJ70" s="1026"/>
      <c r="AK70" s="1026">
        <v>7714</v>
      </c>
      <c r="AL70" s="1026"/>
      <c r="AM70" s="1026"/>
      <c r="AN70" s="1026"/>
      <c r="AO70" s="1026"/>
      <c r="AP70" s="1026" t="s">
        <v>588</v>
      </c>
      <c r="AQ70" s="1026"/>
      <c r="AR70" s="1026"/>
      <c r="AS70" s="1026"/>
      <c r="AT70" s="1026"/>
      <c r="AU70" s="1026" t="s">
        <v>588</v>
      </c>
      <c r="AV70" s="1026"/>
      <c r="AW70" s="1026"/>
      <c r="AX70" s="1026"/>
      <c r="AY70" s="1026"/>
      <c r="AZ70" s="1027" t="s">
        <v>582</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580</v>
      </c>
      <c r="C71" s="1030"/>
      <c r="D71" s="1030"/>
      <c r="E71" s="1030"/>
      <c r="F71" s="1030"/>
      <c r="G71" s="1030"/>
      <c r="H71" s="1030"/>
      <c r="I71" s="1030"/>
      <c r="J71" s="1030"/>
      <c r="K71" s="1030"/>
      <c r="L71" s="1030"/>
      <c r="M71" s="1030"/>
      <c r="N71" s="1030"/>
      <c r="O71" s="1030"/>
      <c r="P71" s="1031"/>
      <c r="Q71" s="1033">
        <v>348</v>
      </c>
      <c r="R71" s="1034"/>
      <c r="S71" s="1034"/>
      <c r="T71" s="1034"/>
      <c r="U71" s="1035"/>
      <c r="V71" s="1036">
        <v>320</v>
      </c>
      <c r="W71" s="1034"/>
      <c r="X71" s="1034"/>
      <c r="Y71" s="1034"/>
      <c r="Z71" s="1035"/>
      <c r="AA71" s="1176">
        <v>28</v>
      </c>
      <c r="AB71" s="1177"/>
      <c r="AC71" s="1177"/>
      <c r="AD71" s="1177"/>
      <c r="AE71" s="1178"/>
      <c r="AF71" s="1036">
        <v>28</v>
      </c>
      <c r="AG71" s="1034"/>
      <c r="AH71" s="1034"/>
      <c r="AI71" s="1034"/>
      <c r="AJ71" s="1035"/>
      <c r="AK71" s="1036">
        <v>14</v>
      </c>
      <c r="AL71" s="1034"/>
      <c r="AM71" s="1034"/>
      <c r="AN71" s="1034"/>
      <c r="AO71" s="1035"/>
      <c r="AP71" s="1036" t="s">
        <v>588</v>
      </c>
      <c r="AQ71" s="1034"/>
      <c r="AR71" s="1034"/>
      <c r="AS71" s="1034"/>
      <c r="AT71" s="1035"/>
      <c r="AU71" s="1036" t="s">
        <v>588</v>
      </c>
      <c r="AV71" s="1034"/>
      <c r="AW71" s="1034"/>
      <c r="AX71" s="1034"/>
      <c r="AY71" s="103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396</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312</v>
      </c>
      <c r="AG109" s="949"/>
      <c r="AH109" s="949"/>
      <c r="AI109" s="949"/>
      <c r="AJ109" s="950"/>
      <c r="AK109" s="951" t="s">
        <v>311</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312</v>
      </c>
      <c r="BW109" s="949"/>
      <c r="BX109" s="949"/>
      <c r="BY109" s="949"/>
      <c r="BZ109" s="950"/>
      <c r="CA109" s="951" t="s">
        <v>311</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312</v>
      </c>
      <c r="DM109" s="949"/>
      <c r="DN109" s="949"/>
      <c r="DO109" s="949"/>
      <c r="DP109" s="950"/>
      <c r="DQ109" s="951" t="s">
        <v>311</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9960457</v>
      </c>
      <c r="AB110" s="942"/>
      <c r="AC110" s="942"/>
      <c r="AD110" s="942"/>
      <c r="AE110" s="943"/>
      <c r="AF110" s="944">
        <v>10044000</v>
      </c>
      <c r="AG110" s="942"/>
      <c r="AH110" s="942"/>
      <c r="AI110" s="942"/>
      <c r="AJ110" s="943"/>
      <c r="AK110" s="944">
        <v>10437032</v>
      </c>
      <c r="AL110" s="942"/>
      <c r="AM110" s="942"/>
      <c r="AN110" s="942"/>
      <c r="AO110" s="943"/>
      <c r="AP110" s="945">
        <v>17.899999999999999</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103637933</v>
      </c>
      <c r="BR110" s="889"/>
      <c r="BS110" s="889"/>
      <c r="BT110" s="889"/>
      <c r="BU110" s="889"/>
      <c r="BV110" s="889">
        <v>103776003</v>
      </c>
      <c r="BW110" s="889"/>
      <c r="BX110" s="889"/>
      <c r="BY110" s="889"/>
      <c r="BZ110" s="889"/>
      <c r="CA110" s="889">
        <v>100994163</v>
      </c>
      <c r="CB110" s="889"/>
      <c r="CC110" s="889"/>
      <c r="CD110" s="889"/>
      <c r="CE110" s="889"/>
      <c r="CF110" s="913">
        <v>172.7</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1077493</v>
      </c>
      <c r="DH110" s="889"/>
      <c r="DI110" s="889"/>
      <c r="DJ110" s="889"/>
      <c r="DK110" s="889"/>
      <c r="DL110" s="889">
        <v>905911</v>
      </c>
      <c r="DM110" s="889"/>
      <c r="DN110" s="889"/>
      <c r="DO110" s="889"/>
      <c r="DP110" s="889"/>
      <c r="DQ110" s="889">
        <v>810130</v>
      </c>
      <c r="DR110" s="889"/>
      <c r="DS110" s="889"/>
      <c r="DT110" s="889"/>
      <c r="DU110" s="889"/>
      <c r="DV110" s="890">
        <v>1.4</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439</v>
      </c>
      <c r="AG111" s="970"/>
      <c r="AH111" s="970"/>
      <c r="AI111" s="970"/>
      <c r="AJ111" s="971"/>
      <c r="AK111" s="972" t="s">
        <v>439</v>
      </c>
      <c r="AL111" s="970"/>
      <c r="AM111" s="970"/>
      <c r="AN111" s="970"/>
      <c r="AO111" s="971"/>
      <c r="AP111" s="973" t="s">
        <v>440</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10122593</v>
      </c>
      <c r="BR111" s="861"/>
      <c r="BS111" s="861"/>
      <c r="BT111" s="861"/>
      <c r="BU111" s="861"/>
      <c r="BV111" s="861">
        <v>10631200</v>
      </c>
      <c r="BW111" s="861"/>
      <c r="BX111" s="861"/>
      <c r="BY111" s="861"/>
      <c r="BZ111" s="861"/>
      <c r="CA111" s="861">
        <v>9633213</v>
      </c>
      <c r="CB111" s="861"/>
      <c r="CC111" s="861"/>
      <c r="CD111" s="861"/>
      <c r="CE111" s="861"/>
      <c r="CF111" s="922">
        <v>16.5</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593270</v>
      </c>
      <c r="DH111" s="861"/>
      <c r="DI111" s="861"/>
      <c r="DJ111" s="861"/>
      <c r="DK111" s="861"/>
      <c r="DL111" s="861">
        <v>479521</v>
      </c>
      <c r="DM111" s="861"/>
      <c r="DN111" s="861"/>
      <c r="DO111" s="861"/>
      <c r="DP111" s="861"/>
      <c r="DQ111" s="861">
        <v>363371</v>
      </c>
      <c r="DR111" s="861"/>
      <c r="DS111" s="861"/>
      <c r="DT111" s="861"/>
      <c r="DU111" s="861"/>
      <c r="DV111" s="838">
        <v>0.6</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439</v>
      </c>
      <c r="AG112" s="824"/>
      <c r="AH112" s="824"/>
      <c r="AI112" s="824"/>
      <c r="AJ112" s="825"/>
      <c r="AK112" s="826" t="s">
        <v>244</v>
      </c>
      <c r="AL112" s="824"/>
      <c r="AM112" s="824"/>
      <c r="AN112" s="824"/>
      <c r="AO112" s="825"/>
      <c r="AP112" s="871" t="s">
        <v>439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13231361</v>
      </c>
      <c r="BR112" s="861"/>
      <c r="BS112" s="861"/>
      <c r="BT112" s="861"/>
      <c r="BU112" s="861"/>
      <c r="BV112" s="861">
        <v>12593124</v>
      </c>
      <c r="BW112" s="861"/>
      <c r="BX112" s="861"/>
      <c r="BY112" s="861"/>
      <c r="BZ112" s="861"/>
      <c r="CA112" s="861">
        <v>12041490</v>
      </c>
      <c r="CB112" s="861"/>
      <c r="CC112" s="861"/>
      <c r="CD112" s="861"/>
      <c r="CE112" s="861"/>
      <c r="CF112" s="922">
        <v>20.6</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439</v>
      </c>
      <c r="DH112" s="861"/>
      <c r="DI112" s="861"/>
      <c r="DJ112" s="861"/>
      <c r="DK112" s="861"/>
      <c r="DL112" s="861" t="s">
        <v>439</v>
      </c>
      <c r="DM112" s="861"/>
      <c r="DN112" s="861"/>
      <c r="DO112" s="861"/>
      <c r="DP112" s="861"/>
      <c r="DQ112" s="861" t="s">
        <v>439</v>
      </c>
      <c r="DR112" s="861"/>
      <c r="DS112" s="861"/>
      <c r="DT112" s="861"/>
      <c r="DU112" s="861"/>
      <c r="DV112" s="838" t="s">
        <v>439</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1169406</v>
      </c>
      <c r="AB113" s="970"/>
      <c r="AC113" s="970"/>
      <c r="AD113" s="970"/>
      <c r="AE113" s="971"/>
      <c r="AF113" s="972">
        <v>1156065</v>
      </c>
      <c r="AG113" s="970"/>
      <c r="AH113" s="970"/>
      <c r="AI113" s="970"/>
      <c r="AJ113" s="971"/>
      <c r="AK113" s="972">
        <v>1111976</v>
      </c>
      <c r="AL113" s="970"/>
      <c r="AM113" s="970"/>
      <c r="AN113" s="970"/>
      <c r="AO113" s="971"/>
      <c r="AP113" s="973">
        <v>1.9</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990702</v>
      </c>
      <c r="BR113" s="861"/>
      <c r="BS113" s="861"/>
      <c r="BT113" s="861"/>
      <c r="BU113" s="861"/>
      <c r="BV113" s="861">
        <v>846398</v>
      </c>
      <c r="BW113" s="861"/>
      <c r="BX113" s="861"/>
      <c r="BY113" s="861"/>
      <c r="BZ113" s="861"/>
      <c r="CA113" s="861">
        <v>766724</v>
      </c>
      <c r="CB113" s="861"/>
      <c r="CC113" s="861"/>
      <c r="CD113" s="861"/>
      <c r="CE113" s="861"/>
      <c r="CF113" s="922">
        <v>1.3</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439</v>
      </c>
      <c r="DM113" s="824"/>
      <c r="DN113" s="824"/>
      <c r="DO113" s="824"/>
      <c r="DP113" s="825"/>
      <c r="DQ113" s="826" t="s">
        <v>439</v>
      </c>
      <c r="DR113" s="824"/>
      <c r="DS113" s="824"/>
      <c r="DT113" s="824"/>
      <c r="DU113" s="825"/>
      <c r="DV113" s="871" t="s">
        <v>439</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297846</v>
      </c>
      <c r="AB114" s="824"/>
      <c r="AC114" s="824"/>
      <c r="AD114" s="824"/>
      <c r="AE114" s="825"/>
      <c r="AF114" s="826">
        <v>311779</v>
      </c>
      <c r="AG114" s="824"/>
      <c r="AH114" s="824"/>
      <c r="AI114" s="824"/>
      <c r="AJ114" s="825"/>
      <c r="AK114" s="826">
        <v>293447</v>
      </c>
      <c r="AL114" s="824"/>
      <c r="AM114" s="824"/>
      <c r="AN114" s="824"/>
      <c r="AO114" s="825"/>
      <c r="AP114" s="871">
        <v>0.5</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14555733</v>
      </c>
      <c r="BR114" s="861"/>
      <c r="BS114" s="861"/>
      <c r="BT114" s="861"/>
      <c r="BU114" s="861"/>
      <c r="BV114" s="861">
        <v>14025654</v>
      </c>
      <c r="BW114" s="861"/>
      <c r="BX114" s="861"/>
      <c r="BY114" s="861"/>
      <c r="BZ114" s="861"/>
      <c r="CA114" s="861">
        <v>13979394</v>
      </c>
      <c r="CB114" s="861"/>
      <c r="CC114" s="861"/>
      <c r="CD114" s="861"/>
      <c r="CE114" s="861"/>
      <c r="CF114" s="922">
        <v>23.9</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439</v>
      </c>
      <c r="DH114" s="824"/>
      <c r="DI114" s="824"/>
      <c r="DJ114" s="824"/>
      <c r="DK114" s="825"/>
      <c r="DL114" s="826" t="s">
        <v>439</v>
      </c>
      <c r="DM114" s="824"/>
      <c r="DN114" s="824"/>
      <c r="DO114" s="824"/>
      <c r="DP114" s="825"/>
      <c r="DQ114" s="826" t="s">
        <v>439</v>
      </c>
      <c r="DR114" s="824"/>
      <c r="DS114" s="824"/>
      <c r="DT114" s="824"/>
      <c r="DU114" s="825"/>
      <c r="DV114" s="871" t="s">
        <v>439</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284698</v>
      </c>
      <c r="AB115" s="970"/>
      <c r="AC115" s="970"/>
      <c r="AD115" s="970"/>
      <c r="AE115" s="971"/>
      <c r="AF115" s="972">
        <v>269178</v>
      </c>
      <c r="AG115" s="970"/>
      <c r="AH115" s="970"/>
      <c r="AI115" s="970"/>
      <c r="AJ115" s="971"/>
      <c r="AK115" s="972">
        <v>268380</v>
      </c>
      <c r="AL115" s="970"/>
      <c r="AM115" s="970"/>
      <c r="AN115" s="970"/>
      <c r="AO115" s="971"/>
      <c r="AP115" s="973">
        <v>0.5</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v>1544</v>
      </c>
      <c r="BR115" s="861"/>
      <c r="BS115" s="861"/>
      <c r="BT115" s="861"/>
      <c r="BU115" s="861"/>
      <c r="BV115" s="861" t="s">
        <v>439</v>
      </c>
      <c r="BW115" s="861"/>
      <c r="BX115" s="861"/>
      <c r="BY115" s="861"/>
      <c r="BZ115" s="861"/>
      <c r="CA115" s="861">
        <v>5046</v>
      </c>
      <c r="CB115" s="861"/>
      <c r="CC115" s="861"/>
      <c r="CD115" s="861"/>
      <c r="CE115" s="861"/>
      <c r="CF115" s="922">
        <v>0</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8354648</v>
      </c>
      <c r="DH115" s="824"/>
      <c r="DI115" s="824"/>
      <c r="DJ115" s="824"/>
      <c r="DK115" s="825"/>
      <c r="DL115" s="826">
        <v>9152888</v>
      </c>
      <c r="DM115" s="824"/>
      <c r="DN115" s="824"/>
      <c r="DO115" s="824"/>
      <c r="DP115" s="825"/>
      <c r="DQ115" s="826">
        <v>8371225</v>
      </c>
      <c r="DR115" s="824"/>
      <c r="DS115" s="824"/>
      <c r="DT115" s="824"/>
      <c r="DU115" s="825"/>
      <c r="DV115" s="871">
        <v>14.3</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439</v>
      </c>
      <c r="AB116" s="824"/>
      <c r="AC116" s="824"/>
      <c r="AD116" s="824"/>
      <c r="AE116" s="825"/>
      <c r="AF116" s="826" t="s">
        <v>439</v>
      </c>
      <c r="AG116" s="824"/>
      <c r="AH116" s="824"/>
      <c r="AI116" s="824"/>
      <c r="AJ116" s="825"/>
      <c r="AK116" s="826" t="s">
        <v>439</v>
      </c>
      <c r="AL116" s="824"/>
      <c r="AM116" s="824"/>
      <c r="AN116" s="824"/>
      <c r="AO116" s="825"/>
      <c r="AP116" s="871" t="s">
        <v>439</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439</v>
      </c>
      <c r="BR116" s="861"/>
      <c r="BS116" s="861"/>
      <c r="BT116" s="861"/>
      <c r="BU116" s="861"/>
      <c r="BV116" s="861" t="s">
        <v>439</v>
      </c>
      <c r="BW116" s="861"/>
      <c r="BX116" s="861"/>
      <c r="BY116" s="861"/>
      <c r="BZ116" s="861"/>
      <c r="CA116" s="861" t="s">
        <v>439</v>
      </c>
      <c r="CB116" s="861"/>
      <c r="CC116" s="861"/>
      <c r="CD116" s="861"/>
      <c r="CE116" s="861"/>
      <c r="CF116" s="922" t="s">
        <v>439</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439</v>
      </c>
      <c r="DH116" s="824"/>
      <c r="DI116" s="824"/>
      <c r="DJ116" s="824"/>
      <c r="DK116" s="825"/>
      <c r="DL116" s="826" t="s">
        <v>439</v>
      </c>
      <c r="DM116" s="824"/>
      <c r="DN116" s="824"/>
      <c r="DO116" s="824"/>
      <c r="DP116" s="825"/>
      <c r="DQ116" s="826" t="s">
        <v>439</v>
      </c>
      <c r="DR116" s="824"/>
      <c r="DS116" s="824"/>
      <c r="DT116" s="824"/>
      <c r="DU116" s="825"/>
      <c r="DV116" s="871" t="s">
        <v>439</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11712407</v>
      </c>
      <c r="AB117" s="956"/>
      <c r="AC117" s="956"/>
      <c r="AD117" s="956"/>
      <c r="AE117" s="957"/>
      <c r="AF117" s="958">
        <v>11781022</v>
      </c>
      <c r="AG117" s="956"/>
      <c r="AH117" s="956"/>
      <c r="AI117" s="956"/>
      <c r="AJ117" s="957"/>
      <c r="AK117" s="958">
        <v>12110835</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244</v>
      </c>
      <c r="BR117" s="861"/>
      <c r="BS117" s="861"/>
      <c r="BT117" s="861"/>
      <c r="BU117" s="861"/>
      <c r="BV117" s="861" t="s">
        <v>244</v>
      </c>
      <c r="BW117" s="861"/>
      <c r="BX117" s="861"/>
      <c r="BY117" s="861"/>
      <c r="BZ117" s="861"/>
      <c r="CA117" s="861" t="s">
        <v>244</v>
      </c>
      <c r="CB117" s="861"/>
      <c r="CC117" s="861"/>
      <c r="CD117" s="861"/>
      <c r="CE117" s="861"/>
      <c r="CF117" s="922" t="s">
        <v>244</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244</v>
      </c>
      <c r="DH117" s="824"/>
      <c r="DI117" s="824"/>
      <c r="DJ117" s="824"/>
      <c r="DK117" s="825"/>
      <c r="DL117" s="826" t="s">
        <v>244</v>
      </c>
      <c r="DM117" s="824"/>
      <c r="DN117" s="824"/>
      <c r="DO117" s="824"/>
      <c r="DP117" s="825"/>
      <c r="DQ117" s="826" t="s">
        <v>244</v>
      </c>
      <c r="DR117" s="824"/>
      <c r="DS117" s="824"/>
      <c r="DT117" s="824"/>
      <c r="DU117" s="825"/>
      <c r="DV117" s="871" t="s">
        <v>244</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312</v>
      </c>
      <c r="AG118" s="949"/>
      <c r="AH118" s="949"/>
      <c r="AI118" s="949"/>
      <c r="AJ118" s="950"/>
      <c r="AK118" s="951" t="s">
        <v>311</v>
      </c>
      <c r="AL118" s="949"/>
      <c r="AM118" s="949"/>
      <c r="AN118" s="949"/>
      <c r="AO118" s="950"/>
      <c r="AP118" s="952" t="s">
        <v>432</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244</v>
      </c>
      <c r="BR118" s="892"/>
      <c r="BS118" s="892"/>
      <c r="BT118" s="892"/>
      <c r="BU118" s="892"/>
      <c r="BV118" s="892" t="s">
        <v>244</v>
      </c>
      <c r="BW118" s="892"/>
      <c r="BX118" s="892"/>
      <c r="BY118" s="892"/>
      <c r="BZ118" s="892"/>
      <c r="CA118" s="892" t="s">
        <v>244</v>
      </c>
      <c r="CB118" s="892"/>
      <c r="CC118" s="892"/>
      <c r="CD118" s="892"/>
      <c r="CE118" s="892"/>
      <c r="CF118" s="922" t="s">
        <v>244</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244</v>
      </c>
      <c r="DH118" s="824"/>
      <c r="DI118" s="824"/>
      <c r="DJ118" s="824"/>
      <c r="DK118" s="825"/>
      <c r="DL118" s="826" t="s">
        <v>244</v>
      </c>
      <c r="DM118" s="824"/>
      <c r="DN118" s="824"/>
      <c r="DO118" s="824"/>
      <c r="DP118" s="825"/>
      <c r="DQ118" s="826" t="s">
        <v>244</v>
      </c>
      <c r="DR118" s="824"/>
      <c r="DS118" s="824"/>
      <c r="DT118" s="824"/>
      <c r="DU118" s="825"/>
      <c r="DV118" s="871" t="s">
        <v>244</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100195</v>
      </c>
      <c r="AB119" s="942"/>
      <c r="AC119" s="942"/>
      <c r="AD119" s="942"/>
      <c r="AE119" s="943"/>
      <c r="AF119" s="944">
        <v>108981</v>
      </c>
      <c r="AG119" s="942"/>
      <c r="AH119" s="942"/>
      <c r="AI119" s="942"/>
      <c r="AJ119" s="943"/>
      <c r="AK119" s="944">
        <v>109062</v>
      </c>
      <c r="AL119" s="942"/>
      <c r="AM119" s="942"/>
      <c r="AN119" s="942"/>
      <c r="AO119" s="943"/>
      <c r="AP119" s="945">
        <v>0.2</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464</v>
      </c>
      <c r="BP119" s="925"/>
      <c r="BQ119" s="929">
        <v>142539866</v>
      </c>
      <c r="BR119" s="892"/>
      <c r="BS119" s="892"/>
      <c r="BT119" s="892"/>
      <c r="BU119" s="892"/>
      <c r="BV119" s="892">
        <v>141872379</v>
      </c>
      <c r="BW119" s="892"/>
      <c r="BX119" s="892"/>
      <c r="BY119" s="892"/>
      <c r="BZ119" s="892"/>
      <c r="CA119" s="892">
        <v>137420030</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97182</v>
      </c>
      <c r="DH119" s="807"/>
      <c r="DI119" s="807"/>
      <c r="DJ119" s="807"/>
      <c r="DK119" s="808"/>
      <c r="DL119" s="809">
        <v>92880</v>
      </c>
      <c r="DM119" s="807"/>
      <c r="DN119" s="807"/>
      <c r="DO119" s="807"/>
      <c r="DP119" s="808"/>
      <c r="DQ119" s="809">
        <v>88487</v>
      </c>
      <c r="DR119" s="807"/>
      <c r="DS119" s="807"/>
      <c r="DT119" s="807"/>
      <c r="DU119" s="808"/>
      <c r="DV119" s="895">
        <v>0.2</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125614</v>
      </c>
      <c r="AB120" s="824"/>
      <c r="AC120" s="824"/>
      <c r="AD120" s="824"/>
      <c r="AE120" s="825"/>
      <c r="AF120" s="826">
        <v>125614</v>
      </c>
      <c r="AG120" s="824"/>
      <c r="AH120" s="824"/>
      <c r="AI120" s="824"/>
      <c r="AJ120" s="825"/>
      <c r="AK120" s="826">
        <v>125614</v>
      </c>
      <c r="AL120" s="824"/>
      <c r="AM120" s="824"/>
      <c r="AN120" s="824"/>
      <c r="AO120" s="825"/>
      <c r="AP120" s="871">
        <v>0.2</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11678644</v>
      </c>
      <c r="BR120" s="889"/>
      <c r="BS120" s="889"/>
      <c r="BT120" s="889"/>
      <c r="BU120" s="889"/>
      <c r="BV120" s="889">
        <v>11912630</v>
      </c>
      <c r="BW120" s="889"/>
      <c r="BX120" s="889"/>
      <c r="BY120" s="889"/>
      <c r="BZ120" s="889"/>
      <c r="CA120" s="889">
        <v>10677851</v>
      </c>
      <c r="CB120" s="889"/>
      <c r="CC120" s="889"/>
      <c r="CD120" s="889"/>
      <c r="CE120" s="889"/>
      <c r="CF120" s="913">
        <v>18.3</v>
      </c>
      <c r="CG120" s="914"/>
      <c r="CH120" s="914"/>
      <c r="CI120" s="914"/>
      <c r="CJ120" s="914"/>
      <c r="CK120" s="915" t="s">
        <v>468</v>
      </c>
      <c r="CL120" s="899"/>
      <c r="CM120" s="899"/>
      <c r="CN120" s="899"/>
      <c r="CO120" s="900"/>
      <c r="CP120" s="919" t="s">
        <v>414</v>
      </c>
      <c r="CQ120" s="920"/>
      <c r="CR120" s="920"/>
      <c r="CS120" s="920"/>
      <c r="CT120" s="920"/>
      <c r="CU120" s="920"/>
      <c r="CV120" s="920"/>
      <c r="CW120" s="920"/>
      <c r="CX120" s="920"/>
      <c r="CY120" s="920"/>
      <c r="CZ120" s="920"/>
      <c r="DA120" s="920"/>
      <c r="DB120" s="920"/>
      <c r="DC120" s="920"/>
      <c r="DD120" s="920"/>
      <c r="DE120" s="920"/>
      <c r="DF120" s="921"/>
      <c r="DG120" s="908">
        <v>12198307</v>
      </c>
      <c r="DH120" s="889"/>
      <c r="DI120" s="889"/>
      <c r="DJ120" s="889"/>
      <c r="DK120" s="889"/>
      <c r="DL120" s="889">
        <v>11608031</v>
      </c>
      <c r="DM120" s="889"/>
      <c r="DN120" s="889"/>
      <c r="DO120" s="889"/>
      <c r="DP120" s="889"/>
      <c r="DQ120" s="889">
        <v>11104294</v>
      </c>
      <c r="DR120" s="889"/>
      <c r="DS120" s="889"/>
      <c r="DT120" s="889"/>
      <c r="DU120" s="889"/>
      <c r="DV120" s="890">
        <v>19</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244</v>
      </c>
      <c r="AB121" s="824"/>
      <c r="AC121" s="824"/>
      <c r="AD121" s="824"/>
      <c r="AE121" s="825"/>
      <c r="AF121" s="826" t="s">
        <v>244</v>
      </c>
      <c r="AG121" s="824"/>
      <c r="AH121" s="824"/>
      <c r="AI121" s="824"/>
      <c r="AJ121" s="825"/>
      <c r="AK121" s="826" t="s">
        <v>244</v>
      </c>
      <c r="AL121" s="824"/>
      <c r="AM121" s="824"/>
      <c r="AN121" s="824"/>
      <c r="AO121" s="825"/>
      <c r="AP121" s="871" t="s">
        <v>244</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29782593</v>
      </c>
      <c r="BR121" s="861"/>
      <c r="BS121" s="861"/>
      <c r="BT121" s="861"/>
      <c r="BU121" s="861"/>
      <c r="BV121" s="861">
        <v>29846381</v>
      </c>
      <c r="BW121" s="861"/>
      <c r="BX121" s="861"/>
      <c r="BY121" s="861"/>
      <c r="BZ121" s="861"/>
      <c r="CA121" s="861">
        <v>27531790</v>
      </c>
      <c r="CB121" s="861"/>
      <c r="CC121" s="861"/>
      <c r="CD121" s="861"/>
      <c r="CE121" s="861"/>
      <c r="CF121" s="922">
        <v>47.1</v>
      </c>
      <c r="CG121" s="923"/>
      <c r="CH121" s="923"/>
      <c r="CI121" s="923"/>
      <c r="CJ121" s="923"/>
      <c r="CK121" s="916"/>
      <c r="CL121" s="902"/>
      <c r="CM121" s="902"/>
      <c r="CN121" s="902"/>
      <c r="CO121" s="903"/>
      <c r="CP121" s="882" t="s">
        <v>415</v>
      </c>
      <c r="CQ121" s="883"/>
      <c r="CR121" s="883"/>
      <c r="CS121" s="883"/>
      <c r="CT121" s="883"/>
      <c r="CU121" s="883"/>
      <c r="CV121" s="883"/>
      <c r="CW121" s="883"/>
      <c r="CX121" s="883"/>
      <c r="CY121" s="883"/>
      <c r="CZ121" s="883"/>
      <c r="DA121" s="883"/>
      <c r="DB121" s="883"/>
      <c r="DC121" s="883"/>
      <c r="DD121" s="883"/>
      <c r="DE121" s="883"/>
      <c r="DF121" s="884"/>
      <c r="DG121" s="860">
        <v>1033054</v>
      </c>
      <c r="DH121" s="861"/>
      <c r="DI121" s="861"/>
      <c r="DJ121" s="861"/>
      <c r="DK121" s="861"/>
      <c r="DL121" s="861">
        <v>985093</v>
      </c>
      <c r="DM121" s="861"/>
      <c r="DN121" s="861"/>
      <c r="DO121" s="861"/>
      <c r="DP121" s="861"/>
      <c r="DQ121" s="861">
        <v>937196</v>
      </c>
      <c r="DR121" s="861"/>
      <c r="DS121" s="861"/>
      <c r="DT121" s="861"/>
      <c r="DU121" s="861"/>
      <c r="DV121" s="838">
        <v>1.6</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244</v>
      </c>
      <c r="AB122" s="824"/>
      <c r="AC122" s="824"/>
      <c r="AD122" s="824"/>
      <c r="AE122" s="825"/>
      <c r="AF122" s="826" t="s">
        <v>244</v>
      </c>
      <c r="AG122" s="824"/>
      <c r="AH122" s="824"/>
      <c r="AI122" s="824"/>
      <c r="AJ122" s="825"/>
      <c r="AK122" s="826" t="s">
        <v>244</v>
      </c>
      <c r="AL122" s="824"/>
      <c r="AM122" s="824"/>
      <c r="AN122" s="824"/>
      <c r="AO122" s="825"/>
      <c r="AP122" s="871" t="s">
        <v>244</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61385464</v>
      </c>
      <c r="BR122" s="892"/>
      <c r="BS122" s="892"/>
      <c r="BT122" s="892"/>
      <c r="BU122" s="892"/>
      <c r="BV122" s="892">
        <v>60074975</v>
      </c>
      <c r="BW122" s="892"/>
      <c r="BX122" s="892"/>
      <c r="BY122" s="892"/>
      <c r="BZ122" s="892"/>
      <c r="CA122" s="892">
        <v>58871009</v>
      </c>
      <c r="CB122" s="892"/>
      <c r="CC122" s="892"/>
      <c r="CD122" s="892"/>
      <c r="CE122" s="892"/>
      <c r="CF122" s="893">
        <v>100.7</v>
      </c>
      <c r="CG122" s="894"/>
      <c r="CH122" s="894"/>
      <c r="CI122" s="894"/>
      <c r="CJ122" s="894"/>
      <c r="CK122" s="916"/>
      <c r="CL122" s="902"/>
      <c r="CM122" s="902"/>
      <c r="CN122" s="902"/>
      <c r="CO122" s="903"/>
      <c r="CP122" s="882" t="s">
        <v>409</v>
      </c>
      <c r="CQ122" s="883"/>
      <c r="CR122" s="883"/>
      <c r="CS122" s="883"/>
      <c r="CT122" s="883"/>
      <c r="CU122" s="883"/>
      <c r="CV122" s="883"/>
      <c r="CW122" s="883"/>
      <c r="CX122" s="883"/>
      <c r="CY122" s="883"/>
      <c r="CZ122" s="883"/>
      <c r="DA122" s="883"/>
      <c r="DB122" s="883"/>
      <c r="DC122" s="883"/>
      <c r="DD122" s="883"/>
      <c r="DE122" s="883"/>
      <c r="DF122" s="884"/>
      <c r="DG122" s="860" t="s">
        <v>244</v>
      </c>
      <c r="DH122" s="861"/>
      <c r="DI122" s="861"/>
      <c r="DJ122" s="861"/>
      <c r="DK122" s="861"/>
      <c r="DL122" s="861" t="s">
        <v>244</v>
      </c>
      <c r="DM122" s="861"/>
      <c r="DN122" s="861"/>
      <c r="DO122" s="861"/>
      <c r="DP122" s="861"/>
      <c r="DQ122" s="861" t="s">
        <v>244</v>
      </c>
      <c r="DR122" s="861"/>
      <c r="DS122" s="861"/>
      <c r="DT122" s="861"/>
      <c r="DU122" s="861"/>
      <c r="DV122" s="838" t="s">
        <v>244</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244</v>
      </c>
      <c r="AB123" s="824"/>
      <c r="AC123" s="824"/>
      <c r="AD123" s="824"/>
      <c r="AE123" s="825"/>
      <c r="AF123" s="826" t="s">
        <v>244</v>
      </c>
      <c r="AG123" s="824"/>
      <c r="AH123" s="824"/>
      <c r="AI123" s="824"/>
      <c r="AJ123" s="825"/>
      <c r="AK123" s="826" t="s">
        <v>244</v>
      </c>
      <c r="AL123" s="824"/>
      <c r="AM123" s="824"/>
      <c r="AN123" s="824"/>
      <c r="AO123" s="825"/>
      <c r="AP123" s="871" t="s">
        <v>244</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472</v>
      </c>
      <c r="BP123" s="925"/>
      <c r="BQ123" s="879">
        <v>102846701</v>
      </c>
      <c r="BR123" s="880"/>
      <c r="BS123" s="880"/>
      <c r="BT123" s="880"/>
      <c r="BU123" s="880"/>
      <c r="BV123" s="880">
        <v>101833986</v>
      </c>
      <c r="BW123" s="880"/>
      <c r="BX123" s="880"/>
      <c r="BY123" s="880"/>
      <c r="BZ123" s="880"/>
      <c r="CA123" s="880">
        <v>97080650</v>
      </c>
      <c r="CB123" s="880"/>
      <c r="CC123" s="880"/>
      <c r="CD123" s="880"/>
      <c r="CE123" s="880"/>
      <c r="CF123" s="790"/>
      <c r="CG123" s="791"/>
      <c r="CH123" s="791"/>
      <c r="CI123" s="791"/>
      <c r="CJ123" s="881"/>
      <c r="CK123" s="916"/>
      <c r="CL123" s="902"/>
      <c r="CM123" s="902"/>
      <c r="CN123" s="902"/>
      <c r="CO123" s="903"/>
      <c r="CP123" s="882" t="s">
        <v>410</v>
      </c>
      <c r="CQ123" s="883"/>
      <c r="CR123" s="883"/>
      <c r="CS123" s="883"/>
      <c r="CT123" s="883"/>
      <c r="CU123" s="883"/>
      <c r="CV123" s="883"/>
      <c r="CW123" s="883"/>
      <c r="CX123" s="883"/>
      <c r="CY123" s="883"/>
      <c r="CZ123" s="883"/>
      <c r="DA123" s="883"/>
      <c r="DB123" s="883"/>
      <c r="DC123" s="883"/>
      <c r="DD123" s="883"/>
      <c r="DE123" s="883"/>
      <c r="DF123" s="884"/>
      <c r="DG123" s="823" t="s">
        <v>244</v>
      </c>
      <c r="DH123" s="824"/>
      <c r="DI123" s="824"/>
      <c r="DJ123" s="824"/>
      <c r="DK123" s="825"/>
      <c r="DL123" s="826" t="s">
        <v>244</v>
      </c>
      <c r="DM123" s="824"/>
      <c r="DN123" s="824"/>
      <c r="DO123" s="824"/>
      <c r="DP123" s="825"/>
      <c r="DQ123" s="826" t="s">
        <v>244</v>
      </c>
      <c r="DR123" s="824"/>
      <c r="DS123" s="824"/>
      <c r="DT123" s="824"/>
      <c r="DU123" s="825"/>
      <c r="DV123" s="871" t="s">
        <v>244</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244</v>
      </c>
      <c r="AB124" s="824"/>
      <c r="AC124" s="824"/>
      <c r="AD124" s="824"/>
      <c r="AE124" s="825"/>
      <c r="AF124" s="826" t="s">
        <v>244</v>
      </c>
      <c r="AG124" s="824"/>
      <c r="AH124" s="824"/>
      <c r="AI124" s="824"/>
      <c r="AJ124" s="825"/>
      <c r="AK124" s="826" t="s">
        <v>244</v>
      </c>
      <c r="AL124" s="824"/>
      <c r="AM124" s="824"/>
      <c r="AN124" s="824"/>
      <c r="AO124" s="825"/>
      <c r="AP124" s="871" t="s">
        <v>244</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69.5</v>
      </c>
      <c r="BR124" s="878"/>
      <c r="BS124" s="878"/>
      <c r="BT124" s="878"/>
      <c r="BU124" s="878"/>
      <c r="BV124" s="878">
        <v>68.900000000000006</v>
      </c>
      <c r="BW124" s="878"/>
      <c r="BX124" s="878"/>
      <c r="BY124" s="878"/>
      <c r="BZ124" s="878"/>
      <c r="CA124" s="878">
        <v>68.900000000000006</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244</v>
      </c>
      <c r="DH124" s="807"/>
      <c r="DI124" s="807"/>
      <c r="DJ124" s="807"/>
      <c r="DK124" s="808"/>
      <c r="DL124" s="809" t="s">
        <v>244</v>
      </c>
      <c r="DM124" s="807"/>
      <c r="DN124" s="807"/>
      <c r="DO124" s="807"/>
      <c r="DP124" s="808"/>
      <c r="DQ124" s="809" t="s">
        <v>244</v>
      </c>
      <c r="DR124" s="807"/>
      <c r="DS124" s="807"/>
      <c r="DT124" s="807"/>
      <c r="DU124" s="808"/>
      <c r="DV124" s="895" t="s">
        <v>244</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244</v>
      </c>
      <c r="AB125" s="824"/>
      <c r="AC125" s="824"/>
      <c r="AD125" s="824"/>
      <c r="AE125" s="825"/>
      <c r="AF125" s="826" t="s">
        <v>244</v>
      </c>
      <c r="AG125" s="824"/>
      <c r="AH125" s="824"/>
      <c r="AI125" s="824"/>
      <c r="AJ125" s="825"/>
      <c r="AK125" s="826" t="s">
        <v>244</v>
      </c>
      <c r="AL125" s="824"/>
      <c r="AM125" s="824"/>
      <c r="AN125" s="824"/>
      <c r="AO125" s="825"/>
      <c r="AP125" s="871" t="s">
        <v>244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244</v>
      </c>
      <c r="DH125" s="889"/>
      <c r="DI125" s="889"/>
      <c r="DJ125" s="889"/>
      <c r="DK125" s="889"/>
      <c r="DL125" s="889" t="s">
        <v>244</v>
      </c>
      <c r="DM125" s="889"/>
      <c r="DN125" s="889"/>
      <c r="DO125" s="889"/>
      <c r="DP125" s="889"/>
      <c r="DQ125" s="889" t="s">
        <v>244</v>
      </c>
      <c r="DR125" s="889"/>
      <c r="DS125" s="889"/>
      <c r="DT125" s="889"/>
      <c r="DU125" s="889"/>
      <c r="DV125" s="890" t="s">
        <v>244</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58889</v>
      </c>
      <c r="AB126" s="824"/>
      <c r="AC126" s="824"/>
      <c r="AD126" s="824"/>
      <c r="AE126" s="825"/>
      <c r="AF126" s="826">
        <v>6327</v>
      </c>
      <c r="AG126" s="824"/>
      <c r="AH126" s="824"/>
      <c r="AI126" s="824"/>
      <c r="AJ126" s="825"/>
      <c r="AK126" s="826">
        <v>6327</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244</v>
      </c>
      <c r="DH126" s="861"/>
      <c r="DI126" s="861"/>
      <c r="DJ126" s="861"/>
      <c r="DK126" s="861"/>
      <c r="DL126" s="861" t="s">
        <v>244</v>
      </c>
      <c r="DM126" s="861"/>
      <c r="DN126" s="861"/>
      <c r="DO126" s="861"/>
      <c r="DP126" s="861"/>
      <c r="DQ126" s="861" t="s">
        <v>244</v>
      </c>
      <c r="DR126" s="861"/>
      <c r="DS126" s="861"/>
      <c r="DT126" s="861"/>
      <c r="DU126" s="861"/>
      <c r="DV126" s="838" t="s">
        <v>244</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244</v>
      </c>
      <c r="AB127" s="824"/>
      <c r="AC127" s="824"/>
      <c r="AD127" s="824"/>
      <c r="AE127" s="825"/>
      <c r="AF127" s="826">
        <v>28256</v>
      </c>
      <c r="AG127" s="824"/>
      <c r="AH127" s="824"/>
      <c r="AI127" s="824"/>
      <c r="AJ127" s="825"/>
      <c r="AK127" s="826">
        <v>27377</v>
      </c>
      <c r="AL127" s="824"/>
      <c r="AM127" s="824"/>
      <c r="AN127" s="824"/>
      <c r="AO127" s="825"/>
      <c r="AP127" s="871">
        <v>0</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244</v>
      </c>
      <c r="DH127" s="861"/>
      <c r="DI127" s="861"/>
      <c r="DJ127" s="861"/>
      <c r="DK127" s="861"/>
      <c r="DL127" s="861" t="s">
        <v>244</v>
      </c>
      <c r="DM127" s="861"/>
      <c r="DN127" s="861"/>
      <c r="DO127" s="861"/>
      <c r="DP127" s="861"/>
      <c r="DQ127" s="861" t="s">
        <v>244</v>
      </c>
      <c r="DR127" s="861"/>
      <c r="DS127" s="861"/>
      <c r="DT127" s="861"/>
      <c r="DU127" s="861"/>
      <c r="DV127" s="838" t="s">
        <v>244</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2855385</v>
      </c>
      <c r="AB128" s="845"/>
      <c r="AC128" s="845"/>
      <c r="AD128" s="845"/>
      <c r="AE128" s="846"/>
      <c r="AF128" s="847">
        <v>2947232</v>
      </c>
      <c r="AG128" s="845"/>
      <c r="AH128" s="845"/>
      <c r="AI128" s="845"/>
      <c r="AJ128" s="846"/>
      <c r="AK128" s="847">
        <v>2959086</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244</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v>1544</v>
      </c>
      <c r="DH128" s="835"/>
      <c r="DI128" s="835"/>
      <c r="DJ128" s="835"/>
      <c r="DK128" s="835"/>
      <c r="DL128" s="835" t="s">
        <v>244</v>
      </c>
      <c r="DM128" s="835"/>
      <c r="DN128" s="835"/>
      <c r="DO128" s="835"/>
      <c r="DP128" s="835"/>
      <c r="DQ128" s="835">
        <v>5046</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62763342</v>
      </c>
      <c r="AB129" s="824"/>
      <c r="AC129" s="824"/>
      <c r="AD129" s="824"/>
      <c r="AE129" s="825"/>
      <c r="AF129" s="826">
        <v>63769255</v>
      </c>
      <c r="AG129" s="824"/>
      <c r="AH129" s="824"/>
      <c r="AI129" s="824"/>
      <c r="AJ129" s="825"/>
      <c r="AK129" s="826">
        <v>64006993</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244</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5655631</v>
      </c>
      <c r="AB130" s="824"/>
      <c r="AC130" s="824"/>
      <c r="AD130" s="824"/>
      <c r="AE130" s="825"/>
      <c r="AF130" s="826">
        <v>5682316</v>
      </c>
      <c r="AG130" s="824"/>
      <c r="AH130" s="824"/>
      <c r="AI130" s="824"/>
      <c r="AJ130" s="825"/>
      <c r="AK130" s="826">
        <v>5539768</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57107711</v>
      </c>
      <c r="AB131" s="807"/>
      <c r="AC131" s="807"/>
      <c r="AD131" s="807"/>
      <c r="AE131" s="808"/>
      <c r="AF131" s="809">
        <v>58086939</v>
      </c>
      <c r="AG131" s="807"/>
      <c r="AH131" s="807"/>
      <c r="AI131" s="807"/>
      <c r="AJ131" s="808"/>
      <c r="AK131" s="809">
        <v>58467225</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68.900000000000006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5.60588219</v>
      </c>
      <c r="AB132" s="787"/>
      <c r="AC132" s="787"/>
      <c r="AD132" s="787"/>
      <c r="AE132" s="788"/>
      <c r="AF132" s="789">
        <v>5.4254434030000001</v>
      </c>
      <c r="AG132" s="787"/>
      <c r="AH132" s="787"/>
      <c r="AI132" s="787"/>
      <c r="AJ132" s="788"/>
      <c r="AK132" s="789">
        <v>6.1777876410000001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5.5</v>
      </c>
      <c r="AB133" s="766"/>
      <c r="AC133" s="766"/>
      <c r="AD133" s="766"/>
      <c r="AE133" s="767"/>
      <c r="AF133" s="765">
        <v>5.3</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WhrbJ/OdqpLEcPZVLZDJ7oLc7qRQsFgEcePfeZQmbHxliJfGrEcR9zNPtpxbbJyXMYy6rr/VddkuT21kRIqVg==" saltValue="Ze+jUrYHPapwVg1cYbQrAA==" spinCount="100000" sheet="1" objects="1" scenarios="1" formatRows="0"/>
  <mergeCells count="2033">
    <mergeCell ref="AK32:AO32"/>
    <mergeCell ref="B71:P71"/>
    <mergeCell ref="B70:P70"/>
    <mergeCell ref="B69:P69"/>
    <mergeCell ref="B68:P68"/>
    <mergeCell ref="AZ71:BD71"/>
    <mergeCell ref="AZ70:BD70"/>
    <mergeCell ref="AZ69:BD69"/>
    <mergeCell ref="AZ68:BD68"/>
    <mergeCell ref="BS11:CG11"/>
    <mergeCell ref="BS10:CG10"/>
    <mergeCell ref="BS9:CG9"/>
    <mergeCell ref="BS8:CG8"/>
    <mergeCell ref="BS7:CG7"/>
    <mergeCell ref="AU71:AY71"/>
    <mergeCell ref="Q71:U71"/>
    <mergeCell ref="V71:Z71"/>
    <mergeCell ref="AA71:AE71"/>
    <mergeCell ref="B8:P8"/>
    <mergeCell ref="Q8:U8"/>
    <mergeCell ref="V8:Z8"/>
    <mergeCell ref="AA8:AE8"/>
    <mergeCell ref="AF8:AJ8"/>
    <mergeCell ref="AK8:AO8"/>
    <mergeCell ref="AP8:AT8"/>
    <mergeCell ref="AU8:AY8"/>
    <mergeCell ref="AK26:AO27"/>
    <mergeCell ref="AP26:AT27"/>
    <mergeCell ref="AU26:AY27"/>
    <mergeCell ref="AZ26:BD27"/>
    <mergeCell ref="BE26:BI27"/>
    <mergeCell ref="BS26:CG26"/>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B30:P30"/>
    <mergeCell ref="Q30:U30"/>
    <mergeCell ref="V30:Z30"/>
    <mergeCell ref="AA30:AE30"/>
    <mergeCell ref="AF30:AJ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P32:AT32"/>
    <mergeCell ref="AU32:AY32"/>
    <mergeCell ref="AZ32:BD32"/>
    <mergeCell ref="CR31:CV31"/>
    <mergeCell ref="CW31:DA31"/>
    <mergeCell ref="DB31:DF31"/>
    <mergeCell ref="DG31:DK31"/>
    <mergeCell ref="DL31:DP31"/>
    <mergeCell ref="DQ31:DU31"/>
    <mergeCell ref="AU31:AY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P33:AT33"/>
    <mergeCell ref="AU33:AY33"/>
    <mergeCell ref="AZ33:BD33"/>
    <mergeCell ref="BE33:BI33"/>
    <mergeCell ref="BS33:CG33"/>
    <mergeCell ref="AK33:AO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L68:DP68"/>
    <mergeCell ref="DQ68:DU68"/>
    <mergeCell ref="DV70:DZ70"/>
    <mergeCell ref="AF71:AJ71"/>
    <mergeCell ref="AK71:AO71"/>
    <mergeCell ref="CR70:CV70"/>
    <mergeCell ref="CW70:DA70"/>
    <mergeCell ref="DB70:DF70"/>
    <mergeCell ref="DG70:DK70"/>
    <mergeCell ref="DL70:DP70"/>
    <mergeCell ref="DQ70:DU70"/>
    <mergeCell ref="AP70:AT70"/>
    <mergeCell ref="AU70:AY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AP71:AT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C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w2LCXesIzuMIyI4ODZTPBncdbePkw5/P1Y/AG64sEX7+IlP/8+hZjNUtQ1WyPjScSRmfmhx40+x+/ka9PmO1A==" saltValue="/pHv9JvVgximU1F7DSwJ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8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1iJYa8CG/Sof52tWg7U50DpHoUMfZjViBAoevqx311btGbSYGZIYmhr4MFqQtcWCRGP72X6+obxtDJ9Tzp3g==" saltValue="i6GP+LtLq9wyhCpRx9AB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8" t="s">
        <v>506</v>
      </c>
      <c r="AL9" s="1199"/>
      <c r="AM9" s="1199"/>
      <c r="AN9" s="1200"/>
      <c r="AO9" s="313">
        <v>18398071</v>
      </c>
      <c r="AP9" s="313">
        <v>52075</v>
      </c>
      <c r="AQ9" s="314">
        <v>58073</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8" t="s">
        <v>507</v>
      </c>
      <c r="AL10" s="1199"/>
      <c r="AM10" s="1199"/>
      <c r="AN10" s="1200"/>
      <c r="AO10" s="316">
        <v>2237781</v>
      </c>
      <c r="AP10" s="316">
        <v>6334</v>
      </c>
      <c r="AQ10" s="317">
        <v>2762</v>
      </c>
      <c r="AR10" s="318">
        <v>129.30000000000001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8" t="s">
        <v>508</v>
      </c>
      <c r="AL11" s="1199"/>
      <c r="AM11" s="1199"/>
      <c r="AN11" s="1200"/>
      <c r="AO11" s="316">
        <v>3625912</v>
      </c>
      <c r="AP11" s="316">
        <v>10263</v>
      </c>
      <c r="AQ11" s="317">
        <v>1714</v>
      </c>
      <c r="AR11" s="318">
        <v>498.8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8" t="s">
        <v>509</v>
      </c>
      <c r="AL12" s="1199"/>
      <c r="AM12" s="1199"/>
      <c r="AN12" s="1200"/>
      <c r="AO12" s="316">
        <v>179953</v>
      </c>
      <c r="AP12" s="316">
        <v>509</v>
      </c>
      <c r="AQ12" s="317">
        <v>632</v>
      </c>
      <c r="AR12" s="318">
        <v>-19.5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8" t="s">
        <v>510</v>
      </c>
      <c r="AL13" s="1199"/>
      <c r="AM13" s="1199"/>
      <c r="AN13" s="1200"/>
      <c r="AO13" s="316" t="s">
        <v>511</v>
      </c>
      <c r="AP13" s="316" t="s">
        <v>511</v>
      </c>
      <c r="AQ13" s="317">
        <v>9</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8" t="s">
        <v>512</v>
      </c>
      <c r="AL14" s="1199"/>
      <c r="AM14" s="1199"/>
      <c r="AN14" s="1200"/>
      <c r="AO14" s="316">
        <v>487947</v>
      </c>
      <c r="AP14" s="316">
        <v>1381</v>
      </c>
      <c r="AQ14" s="317">
        <v>1980</v>
      </c>
      <c r="AR14" s="318">
        <v>-30.3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8" t="s">
        <v>513</v>
      </c>
      <c r="AL15" s="1199"/>
      <c r="AM15" s="1199"/>
      <c r="AN15" s="1200"/>
      <c r="AO15" s="316">
        <v>243021</v>
      </c>
      <c r="AP15" s="316">
        <v>688</v>
      </c>
      <c r="AQ15" s="317">
        <v>1379</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1" t="s">
        <v>514</v>
      </c>
      <c r="AL16" s="1202"/>
      <c r="AM16" s="1202"/>
      <c r="AN16" s="1203"/>
      <c r="AO16" s="316">
        <v>-1350244</v>
      </c>
      <c r="AP16" s="316">
        <v>-3822</v>
      </c>
      <c r="AQ16" s="317">
        <v>-3914</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1" t="s">
        <v>190</v>
      </c>
      <c r="AL17" s="1202"/>
      <c r="AM17" s="1202"/>
      <c r="AN17" s="1203"/>
      <c r="AO17" s="316">
        <v>23822441</v>
      </c>
      <c r="AP17" s="316">
        <v>67428</v>
      </c>
      <c r="AQ17" s="317">
        <v>62636</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5" t="s">
        <v>519</v>
      </c>
      <c r="AL21" s="1196"/>
      <c r="AM21" s="1196"/>
      <c r="AN21" s="1197"/>
      <c r="AO21" s="328">
        <v>5.98</v>
      </c>
      <c r="AP21" s="329">
        <v>6.32</v>
      </c>
      <c r="AQ21" s="330">
        <v>-0.34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5" t="s">
        <v>520</v>
      </c>
      <c r="AL22" s="1196"/>
      <c r="AM22" s="1196"/>
      <c r="AN22" s="1197"/>
      <c r="AO22" s="333">
        <v>102</v>
      </c>
      <c r="AP22" s="334">
        <v>99.9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524</v>
      </c>
      <c r="AL32" s="1187"/>
      <c r="AM32" s="1187"/>
      <c r="AN32" s="1188"/>
      <c r="AO32" s="343">
        <v>10437032</v>
      </c>
      <c r="AP32" s="343">
        <v>29541</v>
      </c>
      <c r="AQ32" s="344">
        <v>36995</v>
      </c>
      <c r="AR32" s="345">
        <v>-20.100000000000001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525</v>
      </c>
      <c r="AL33" s="1187"/>
      <c r="AM33" s="1187"/>
      <c r="AN33" s="1188"/>
      <c r="AO33" s="343" t="s">
        <v>511</v>
      </c>
      <c r="AP33" s="343" t="s">
        <v>511</v>
      </c>
      <c r="AQ33" s="344">
        <v>3</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526</v>
      </c>
      <c r="AL34" s="1187"/>
      <c r="AM34" s="1187"/>
      <c r="AN34" s="1188"/>
      <c r="AO34" s="343" t="s">
        <v>511</v>
      </c>
      <c r="AP34" s="343" t="s">
        <v>511</v>
      </c>
      <c r="AQ34" s="344">
        <v>81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527</v>
      </c>
      <c r="AL35" s="1187"/>
      <c r="AM35" s="1187"/>
      <c r="AN35" s="1188"/>
      <c r="AO35" s="343">
        <v>1111976</v>
      </c>
      <c r="AP35" s="343">
        <v>3147</v>
      </c>
      <c r="AQ35" s="344">
        <v>8919</v>
      </c>
      <c r="AR35" s="345">
        <v>-64.7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528</v>
      </c>
      <c r="AL36" s="1187"/>
      <c r="AM36" s="1187"/>
      <c r="AN36" s="1188"/>
      <c r="AO36" s="343">
        <v>293447</v>
      </c>
      <c r="AP36" s="343">
        <v>831</v>
      </c>
      <c r="AQ36" s="344">
        <v>380</v>
      </c>
      <c r="AR36" s="345">
        <v>118.7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529</v>
      </c>
      <c r="AL37" s="1187"/>
      <c r="AM37" s="1187"/>
      <c r="AN37" s="1188"/>
      <c r="AO37" s="343">
        <v>268380</v>
      </c>
      <c r="AP37" s="343">
        <v>760</v>
      </c>
      <c r="AQ37" s="344">
        <v>886</v>
      </c>
      <c r="AR37" s="345">
        <v>-14.2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530</v>
      </c>
      <c r="AL38" s="1190"/>
      <c r="AM38" s="1190"/>
      <c r="AN38" s="1191"/>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531</v>
      </c>
      <c r="AL39" s="1190"/>
      <c r="AM39" s="1190"/>
      <c r="AN39" s="1191"/>
      <c r="AO39" s="343">
        <v>-2959086</v>
      </c>
      <c r="AP39" s="343">
        <v>-8376</v>
      </c>
      <c r="AQ39" s="344">
        <v>-8108</v>
      </c>
      <c r="AR39" s="345">
        <v>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532</v>
      </c>
      <c r="AL40" s="1187"/>
      <c r="AM40" s="1187"/>
      <c r="AN40" s="1188"/>
      <c r="AO40" s="343">
        <v>-5539768</v>
      </c>
      <c r="AP40" s="343">
        <v>-15680</v>
      </c>
      <c r="AQ40" s="344">
        <v>-28743</v>
      </c>
      <c r="AR40" s="345">
        <v>-45.4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304</v>
      </c>
      <c r="AL41" s="1193"/>
      <c r="AM41" s="1193"/>
      <c r="AN41" s="1194"/>
      <c r="AO41" s="343">
        <v>3611981</v>
      </c>
      <c r="AP41" s="343">
        <v>10224</v>
      </c>
      <c r="AQ41" s="344">
        <v>10414</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9" t="s">
        <v>501</v>
      </c>
      <c r="AN49" s="1181" t="s">
        <v>536</v>
      </c>
      <c r="AO49" s="1182"/>
      <c r="AP49" s="1182"/>
      <c r="AQ49" s="1182"/>
      <c r="AR49" s="118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0"/>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10046281</v>
      </c>
      <c r="AN51" s="365">
        <v>28685</v>
      </c>
      <c r="AO51" s="366">
        <v>-40.200000000000003</v>
      </c>
      <c r="AP51" s="367">
        <v>50880</v>
      </c>
      <c r="AQ51" s="368">
        <v>-1.4</v>
      </c>
      <c r="AR51" s="369">
        <v>-38.799999999999997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7741064</v>
      </c>
      <c r="AN52" s="373">
        <v>22103</v>
      </c>
      <c r="AO52" s="374">
        <v>-27.5</v>
      </c>
      <c r="AP52" s="375">
        <v>27819</v>
      </c>
      <c r="AQ52" s="376">
        <v>7.5</v>
      </c>
      <c r="AR52" s="377">
        <v>-35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12740252</v>
      </c>
      <c r="AN53" s="365">
        <v>36230</v>
      </c>
      <c r="AO53" s="366">
        <v>26.3</v>
      </c>
      <c r="AP53" s="367">
        <v>46395</v>
      </c>
      <c r="AQ53" s="368">
        <v>-8.8000000000000007</v>
      </c>
      <c r="AR53" s="369">
        <v>35.1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9795975</v>
      </c>
      <c r="AN54" s="373">
        <v>27857</v>
      </c>
      <c r="AO54" s="374">
        <v>26</v>
      </c>
      <c r="AP54" s="375">
        <v>26304</v>
      </c>
      <c r="AQ54" s="376">
        <v>-5.4</v>
      </c>
      <c r="AR54" s="377">
        <v>31.4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14143724</v>
      </c>
      <c r="AN55" s="365">
        <v>40132</v>
      </c>
      <c r="AO55" s="366">
        <v>10.8</v>
      </c>
      <c r="AP55" s="367">
        <v>48088</v>
      </c>
      <c r="AQ55" s="368">
        <v>3.6</v>
      </c>
      <c r="AR55" s="369">
        <v>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9621171</v>
      </c>
      <c r="AN56" s="373">
        <v>27299</v>
      </c>
      <c r="AO56" s="374">
        <v>-2</v>
      </c>
      <c r="AP56" s="375">
        <v>25183</v>
      </c>
      <c r="AQ56" s="376">
        <v>-4.3</v>
      </c>
      <c r="AR56" s="377">
        <v>2.2999999999999998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10911060</v>
      </c>
      <c r="AN57" s="365">
        <v>30899</v>
      </c>
      <c r="AO57" s="366">
        <v>-23</v>
      </c>
      <c r="AP57" s="367">
        <v>46457</v>
      </c>
      <c r="AQ57" s="368">
        <v>-3.4</v>
      </c>
      <c r="AR57" s="369">
        <v>-19.600000000000001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7681204</v>
      </c>
      <c r="AN58" s="373">
        <v>21753</v>
      </c>
      <c r="AO58" s="374">
        <v>-20.3</v>
      </c>
      <c r="AP58" s="375">
        <v>24020</v>
      </c>
      <c r="AQ58" s="376">
        <v>-4.5999999999999996</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8346308</v>
      </c>
      <c r="AN59" s="365">
        <v>23624</v>
      </c>
      <c r="AO59" s="366">
        <v>-23.5</v>
      </c>
      <c r="AP59" s="367">
        <v>51849</v>
      </c>
      <c r="AQ59" s="368">
        <v>11.6</v>
      </c>
      <c r="AR59" s="369">
        <v>-35.1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5095103</v>
      </c>
      <c r="AN60" s="373">
        <v>14421</v>
      </c>
      <c r="AO60" s="374">
        <v>-33.700000000000003</v>
      </c>
      <c r="AP60" s="375">
        <v>26326</v>
      </c>
      <c r="AQ60" s="376">
        <v>9.6</v>
      </c>
      <c r="AR60" s="377">
        <v>-43.3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11237525</v>
      </c>
      <c r="AN61" s="380">
        <v>31914</v>
      </c>
      <c r="AO61" s="381">
        <v>-9.9</v>
      </c>
      <c r="AP61" s="382">
        <v>48734</v>
      </c>
      <c r="AQ61" s="383">
        <v>0.3</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7986903</v>
      </c>
      <c r="AN62" s="373">
        <v>22687</v>
      </c>
      <c r="AO62" s="374">
        <v>-11.5</v>
      </c>
      <c r="AP62" s="375">
        <v>25930</v>
      </c>
      <c r="AQ62" s="376">
        <v>0.6</v>
      </c>
      <c r="AR62" s="377">
        <v>-12.1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BYSFnk3F2R51aBlHtfHILPGArKtbXHXRR0E7VktIVaOSskj1ubI+ju5MFrn70MXFW7uQEqTwiI+und6zQIDQ==" saltValue="JXGb2o6ftgldNJCFknP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W91"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FJGsxIU8PRnAwcn3v+cOv+iyga608FrYs6Y7J3UIBnc99luHdjD/FaYBr1Zyi99VDsqQfLHqxiJfT6ZRd3iUAg==" saltValue="oVDQbFwsN51JRBTOUww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F102" sqref="AF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WlxTBjrm903XLL/Gzl76jtcRAANC5vk6uIvYtI0fYpWLKkR0uK1e6XCaUU4XEMcLn1V8ft5jmrBe5RhLBFkQfA==" saltValue="wOzRW6ZJcMWOyWQ8nhPh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8.6999999999999993</v>
      </c>
      <c r="G47" s="12">
        <v>8.0399999999999991</v>
      </c>
      <c r="H47" s="12">
        <v>6.53</v>
      </c>
      <c r="I47" s="12">
        <v>6.13</v>
      </c>
      <c r="J47" s="13">
        <v>4.29</v>
      </c>
    </row>
    <row r="48" spans="2:10" ht="57.75" customHeight="1" x14ac:dyDescent="0.15">
      <c r="B48" s="14"/>
      <c r="C48" s="1206" t="s">
        <v>4</v>
      </c>
      <c r="D48" s="1206"/>
      <c r="E48" s="1207"/>
      <c r="F48" s="15">
        <v>7.99</v>
      </c>
      <c r="G48" s="16">
        <v>5.67</v>
      </c>
      <c r="H48" s="16">
        <v>7.77</v>
      </c>
      <c r="I48" s="16">
        <v>4.53</v>
      </c>
      <c r="J48" s="17">
        <v>5.16</v>
      </c>
    </row>
    <row r="49" spans="2:10" ht="57.75" customHeight="1" thickBot="1" x14ac:dyDescent="0.2">
      <c r="B49" s="18"/>
      <c r="C49" s="1208" t="s">
        <v>5</v>
      </c>
      <c r="D49" s="1208"/>
      <c r="E49" s="1209"/>
      <c r="F49" s="19" t="s">
        <v>557</v>
      </c>
      <c r="G49" s="20" t="s">
        <v>558</v>
      </c>
      <c r="H49" s="20">
        <v>0.74</v>
      </c>
      <c r="I49" s="20" t="s">
        <v>559</v>
      </c>
      <c r="J49" s="21" t="s">
        <v>560</v>
      </c>
    </row>
    <row r="50" spans="2:10" ht="13.5" customHeight="1" x14ac:dyDescent="0.15"/>
  </sheetData>
  <sheetProtection algorithmName="SHA-512" hashValue="TMhVOE+0vQb/LX6broM06C+sNebM8UpQTmim1PU1VLTkr8wpeQ3OCnuOZkbJZJUqJoozTonrB3KPwKUxwhV0fA==" saltValue="3BXC0QfDBZGgTTbp5K6a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A25"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561</v>
      </c>
      <c r="D34" s="1216"/>
      <c r="E34" s="1217"/>
      <c r="F34" s="32">
        <v>6.79</v>
      </c>
      <c r="G34" s="33">
        <v>6.66</v>
      </c>
      <c r="H34" s="33">
        <v>7.3</v>
      </c>
      <c r="I34" s="33">
        <v>8.18</v>
      </c>
      <c r="J34" s="34">
        <v>8.4</v>
      </c>
      <c r="K34" s="22"/>
      <c r="L34" s="22"/>
      <c r="M34" s="22"/>
      <c r="N34" s="22"/>
      <c r="O34" s="22"/>
      <c r="P34" s="22"/>
    </row>
    <row r="35" spans="1:16" ht="39" customHeight="1" x14ac:dyDescent="0.15">
      <c r="A35" s="22"/>
      <c r="B35" s="35"/>
      <c r="C35" s="1210" t="s">
        <v>562</v>
      </c>
      <c r="D35" s="1211"/>
      <c r="E35" s="1212"/>
      <c r="F35" s="36">
        <v>4.96</v>
      </c>
      <c r="G35" s="37">
        <v>5.92</v>
      </c>
      <c r="H35" s="37">
        <v>6.62</v>
      </c>
      <c r="I35" s="37">
        <v>7.27</v>
      </c>
      <c r="J35" s="38">
        <v>7.85</v>
      </c>
      <c r="K35" s="22"/>
      <c r="L35" s="22"/>
      <c r="M35" s="22"/>
      <c r="N35" s="22"/>
      <c r="O35" s="22"/>
      <c r="P35" s="22"/>
    </row>
    <row r="36" spans="1:16" ht="39" customHeight="1" x14ac:dyDescent="0.15">
      <c r="A36" s="22"/>
      <c r="B36" s="35"/>
      <c r="C36" s="1210" t="s">
        <v>563</v>
      </c>
      <c r="D36" s="1211"/>
      <c r="E36" s="1212"/>
      <c r="F36" s="36">
        <v>7.85</v>
      </c>
      <c r="G36" s="37">
        <v>5.59</v>
      </c>
      <c r="H36" s="37">
        <v>7.63</v>
      </c>
      <c r="I36" s="37">
        <v>4.43</v>
      </c>
      <c r="J36" s="38">
        <v>5.0599999999999996</v>
      </c>
      <c r="K36" s="22"/>
      <c r="L36" s="22"/>
      <c r="M36" s="22"/>
      <c r="N36" s="22"/>
      <c r="O36" s="22"/>
      <c r="P36" s="22"/>
    </row>
    <row r="37" spans="1:16" ht="39" customHeight="1" x14ac:dyDescent="0.15">
      <c r="A37" s="22"/>
      <c r="B37" s="35"/>
      <c r="C37" s="1210" t="s">
        <v>564</v>
      </c>
      <c r="D37" s="1211"/>
      <c r="E37" s="1212"/>
      <c r="F37" s="36">
        <v>1.01</v>
      </c>
      <c r="G37" s="37">
        <v>3.06</v>
      </c>
      <c r="H37" s="37">
        <v>1.78</v>
      </c>
      <c r="I37" s="37">
        <v>1.97</v>
      </c>
      <c r="J37" s="38">
        <v>1.37</v>
      </c>
      <c r="K37" s="22"/>
      <c r="L37" s="22"/>
      <c r="M37" s="22"/>
      <c r="N37" s="22"/>
      <c r="O37" s="22"/>
      <c r="P37" s="22"/>
    </row>
    <row r="38" spans="1:16" ht="39" customHeight="1" x14ac:dyDescent="0.15">
      <c r="A38" s="22"/>
      <c r="B38" s="35"/>
      <c r="C38" s="1210" t="s">
        <v>565</v>
      </c>
      <c r="D38" s="1211"/>
      <c r="E38" s="1212"/>
      <c r="F38" s="36">
        <v>1.32</v>
      </c>
      <c r="G38" s="37">
        <v>1.4</v>
      </c>
      <c r="H38" s="37">
        <v>1.1399999999999999</v>
      </c>
      <c r="I38" s="37">
        <v>0.88</v>
      </c>
      <c r="J38" s="38">
        <v>0.8</v>
      </c>
      <c r="K38" s="22"/>
      <c r="L38" s="22"/>
      <c r="M38" s="22"/>
      <c r="N38" s="22"/>
      <c r="O38" s="22"/>
      <c r="P38" s="22"/>
    </row>
    <row r="39" spans="1:16" ht="39" customHeight="1" x14ac:dyDescent="0.15">
      <c r="A39" s="22"/>
      <c r="B39" s="35"/>
      <c r="C39" s="1210" t="s">
        <v>566</v>
      </c>
      <c r="D39" s="1211"/>
      <c r="E39" s="1212"/>
      <c r="F39" s="36">
        <v>0.05</v>
      </c>
      <c r="G39" s="37">
        <v>0.04</v>
      </c>
      <c r="H39" s="37">
        <v>0.05</v>
      </c>
      <c r="I39" s="37">
        <v>7.0000000000000007E-2</v>
      </c>
      <c r="J39" s="38">
        <v>7.0000000000000007E-2</v>
      </c>
      <c r="K39" s="22"/>
      <c r="L39" s="22"/>
      <c r="M39" s="22"/>
      <c r="N39" s="22"/>
      <c r="O39" s="22"/>
      <c r="P39" s="22"/>
    </row>
    <row r="40" spans="1:16" ht="39" customHeight="1" x14ac:dyDescent="0.15">
      <c r="A40" s="22"/>
      <c r="B40" s="35"/>
      <c r="C40" s="1210" t="s">
        <v>567</v>
      </c>
      <c r="D40" s="1211"/>
      <c r="E40" s="1212"/>
      <c r="F40" s="36">
        <v>0.06</v>
      </c>
      <c r="G40" s="37">
        <v>0.04</v>
      </c>
      <c r="H40" s="37">
        <v>0.08</v>
      </c>
      <c r="I40" s="37">
        <v>0.06</v>
      </c>
      <c r="J40" s="38">
        <v>0.06</v>
      </c>
      <c r="K40" s="22"/>
      <c r="L40" s="22"/>
      <c r="M40" s="22"/>
      <c r="N40" s="22"/>
      <c r="O40" s="22"/>
      <c r="P40" s="22"/>
    </row>
    <row r="41" spans="1:16" ht="39" customHeight="1" x14ac:dyDescent="0.15">
      <c r="A41" s="22"/>
      <c r="B41" s="35"/>
      <c r="C41" s="1210" t="s">
        <v>568</v>
      </c>
      <c r="D41" s="1211"/>
      <c r="E41" s="1212"/>
      <c r="F41" s="36">
        <v>0.06</v>
      </c>
      <c r="G41" s="37">
        <v>0.02</v>
      </c>
      <c r="H41" s="37">
        <v>0.03</v>
      </c>
      <c r="I41" s="37">
        <v>0.03</v>
      </c>
      <c r="J41" s="38">
        <v>0.02</v>
      </c>
      <c r="K41" s="22"/>
      <c r="L41" s="22"/>
      <c r="M41" s="22"/>
      <c r="N41" s="22"/>
      <c r="O41" s="22"/>
      <c r="P41" s="22"/>
    </row>
    <row r="42" spans="1:16" ht="39" customHeight="1" x14ac:dyDescent="0.15">
      <c r="A42" s="22"/>
      <c r="B42" s="39"/>
      <c r="C42" s="1210" t="s">
        <v>569</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570</v>
      </c>
      <c r="D43" s="1214"/>
      <c r="E43" s="1215"/>
      <c r="F43" s="41">
        <v>7.0000000000000007E-2</v>
      </c>
      <c r="G43" s="42">
        <v>0.08</v>
      </c>
      <c r="H43" s="42">
        <v>0.1</v>
      </c>
      <c r="I43" s="42">
        <v>0.08</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yvu/IAxBe+n5h0DMP4Gnu90k2LOLlQefp0bYgu6iuSn90TW3GKemguNpZ8+DRNBif42ERCwu+rOFFKBCZK9iA==" saltValue="cnP3DVZW2WLzVIfTgIaU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8786</v>
      </c>
      <c r="L45" s="60">
        <v>9223</v>
      </c>
      <c r="M45" s="60">
        <v>9960</v>
      </c>
      <c r="N45" s="60">
        <v>10044</v>
      </c>
      <c r="O45" s="61">
        <v>10437</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14</v>
      </c>
      <c r="F48" s="1220"/>
      <c r="G48" s="1220"/>
      <c r="H48" s="1220"/>
      <c r="I48" s="1220"/>
      <c r="J48" s="1221"/>
      <c r="K48" s="63">
        <v>1175</v>
      </c>
      <c r="L48" s="64">
        <v>1166</v>
      </c>
      <c r="M48" s="64">
        <v>1169</v>
      </c>
      <c r="N48" s="64">
        <v>1156</v>
      </c>
      <c r="O48" s="65">
        <v>1112</v>
      </c>
      <c r="P48" s="48"/>
      <c r="Q48" s="48"/>
      <c r="R48" s="48"/>
      <c r="S48" s="48"/>
      <c r="T48" s="48"/>
      <c r="U48" s="48"/>
    </row>
    <row r="49" spans="1:21" ht="30.75" customHeight="1" x14ac:dyDescent="0.15">
      <c r="A49" s="48"/>
      <c r="B49" s="1238"/>
      <c r="C49" s="1239"/>
      <c r="D49" s="62"/>
      <c r="E49" s="1220" t="s">
        <v>15</v>
      </c>
      <c r="F49" s="1220"/>
      <c r="G49" s="1220"/>
      <c r="H49" s="1220"/>
      <c r="I49" s="1220"/>
      <c r="J49" s="1221"/>
      <c r="K49" s="63">
        <v>306</v>
      </c>
      <c r="L49" s="64">
        <v>299</v>
      </c>
      <c r="M49" s="64">
        <v>298</v>
      </c>
      <c r="N49" s="64">
        <v>312</v>
      </c>
      <c r="O49" s="65">
        <v>293</v>
      </c>
      <c r="P49" s="48"/>
      <c r="Q49" s="48"/>
      <c r="R49" s="48"/>
      <c r="S49" s="48"/>
      <c r="T49" s="48"/>
      <c r="U49" s="48"/>
    </row>
    <row r="50" spans="1:21" ht="30.75" customHeight="1" x14ac:dyDescent="0.15">
      <c r="A50" s="48"/>
      <c r="B50" s="1238"/>
      <c r="C50" s="1239"/>
      <c r="D50" s="62"/>
      <c r="E50" s="1220" t="s">
        <v>16</v>
      </c>
      <c r="F50" s="1220"/>
      <c r="G50" s="1220"/>
      <c r="H50" s="1220"/>
      <c r="I50" s="1220"/>
      <c r="J50" s="1221"/>
      <c r="K50" s="63">
        <v>864</v>
      </c>
      <c r="L50" s="64">
        <v>367</v>
      </c>
      <c r="M50" s="64">
        <v>285</v>
      </c>
      <c r="N50" s="64">
        <v>269</v>
      </c>
      <c r="O50" s="65">
        <v>268</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7864</v>
      </c>
      <c r="L52" s="64">
        <v>8162</v>
      </c>
      <c r="M52" s="64">
        <v>8510</v>
      </c>
      <c r="N52" s="64">
        <v>8630</v>
      </c>
      <c r="O52" s="65">
        <v>8499</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3267</v>
      </c>
      <c r="L53" s="69">
        <v>2893</v>
      </c>
      <c r="M53" s="69">
        <v>3202</v>
      </c>
      <c r="N53" s="69">
        <v>3151</v>
      </c>
      <c r="O53" s="70">
        <v>3611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PT4jJ5a3odmWJEbYNSpke7fYTtyQO+FJWMjRcYomiFpYDUW1tdoGAgqrbhtb24tanKZw/xbK5Y+pLIMpfFAg==" saltValue="OJP+KYDDmD5wyZiphKpN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56" t="s">
        <v>29</v>
      </c>
      <c r="C41" s="1257"/>
      <c r="D41" s="102"/>
      <c r="E41" s="1258" t="s">
        <v>30</v>
      </c>
      <c r="F41" s="1258"/>
      <c r="G41" s="1258"/>
      <c r="H41" s="1259"/>
      <c r="I41" s="103">
        <v>98742</v>
      </c>
      <c r="J41" s="104">
        <v>101060</v>
      </c>
      <c r="K41" s="104">
        <v>103638</v>
      </c>
      <c r="L41" s="104">
        <v>103776</v>
      </c>
      <c r="M41" s="105">
        <v>100994</v>
      </c>
    </row>
    <row r="42" spans="2:13" ht="27.75" customHeight="1" x14ac:dyDescent="0.15">
      <c r="B42" s="1246"/>
      <c r="C42" s="1247"/>
      <c r="D42" s="106"/>
      <c r="E42" s="1250" t="s">
        <v>31</v>
      </c>
      <c r="F42" s="1250"/>
      <c r="G42" s="1250"/>
      <c r="H42" s="1251"/>
      <c r="I42" s="107">
        <v>8649</v>
      </c>
      <c r="J42" s="108">
        <v>9349</v>
      </c>
      <c r="K42" s="108">
        <v>10123</v>
      </c>
      <c r="L42" s="108">
        <v>10631</v>
      </c>
      <c r="M42" s="109">
        <v>9633</v>
      </c>
    </row>
    <row r="43" spans="2:13" ht="27.75" customHeight="1" x14ac:dyDescent="0.15">
      <c r="B43" s="1246"/>
      <c r="C43" s="1247"/>
      <c r="D43" s="106"/>
      <c r="E43" s="1250" t="s">
        <v>32</v>
      </c>
      <c r="F43" s="1250"/>
      <c r="G43" s="1250"/>
      <c r="H43" s="1251"/>
      <c r="I43" s="107">
        <v>14660</v>
      </c>
      <c r="J43" s="108">
        <v>13631</v>
      </c>
      <c r="K43" s="108">
        <v>13231</v>
      </c>
      <c r="L43" s="108">
        <v>12593</v>
      </c>
      <c r="M43" s="109">
        <v>12041</v>
      </c>
    </row>
    <row r="44" spans="2:13" ht="27.75" customHeight="1" x14ac:dyDescent="0.15">
      <c r="B44" s="1246"/>
      <c r="C44" s="1247"/>
      <c r="D44" s="106"/>
      <c r="E44" s="1250" t="s">
        <v>33</v>
      </c>
      <c r="F44" s="1250"/>
      <c r="G44" s="1250"/>
      <c r="H44" s="1251"/>
      <c r="I44" s="107">
        <v>1221</v>
      </c>
      <c r="J44" s="108">
        <v>1054</v>
      </c>
      <c r="K44" s="108">
        <v>991</v>
      </c>
      <c r="L44" s="108">
        <v>846</v>
      </c>
      <c r="M44" s="109">
        <v>767</v>
      </c>
    </row>
    <row r="45" spans="2:13" ht="27.75" customHeight="1" x14ac:dyDescent="0.15">
      <c r="B45" s="1246"/>
      <c r="C45" s="1247"/>
      <c r="D45" s="106"/>
      <c r="E45" s="1250" t="s">
        <v>34</v>
      </c>
      <c r="F45" s="1250"/>
      <c r="G45" s="1250"/>
      <c r="H45" s="1251"/>
      <c r="I45" s="107">
        <v>13672</v>
      </c>
      <c r="J45" s="108">
        <v>14613</v>
      </c>
      <c r="K45" s="108">
        <v>14556</v>
      </c>
      <c r="L45" s="108">
        <v>14026</v>
      </c>
      <c r="M45" s="109">
        <v>13979</v>
      </c>
    </row>
    <row r="46" spans="2:13" ht="27.75" customHeight="1" x14ac:dyDescent="0.15">
      <c r="B46" s="1246"/>
      <c r="C46" s="1247"/>
      <c r="D46" s="110"/>
      <c r="E46" s="1250" t="s">
        <v>35</v>
      </c>
      <c r="F46" s="1250"/>
      <c r="G46" s="1250"/>
      <c r="H46" s="1251"/>
      <c r="I46" s="107">
        <v>32</v>
      </c>
      <c r="J46" s="108">
        <v>5</v>
      </c>
      <c r="K46" s="108">
        <v>2</v>
      </c>
      <c r="L46" s="108" t="s">
        <v>511</v>
      </c>
      <c r="M46" s="109">
        <v>5</v>
      </c>
    </row>
    <row r="47" spans="2:13" ht="27.75" customHeight="1" x14ac:dyDescent="0.15">
      <c r="B47" s="1246"/>
      <c r="C47" s="1247"/>
      <c r="D47" s="111"/>
      <c r="E47" s="1260" t="s">
        <v>36</v>
      </c>
      <c r="F47" s="1261"/>
      <c r="G47" s="1261"/>
      <c r="H47" s="1262"/>
      <c r="I47" s="107" t="s">
        <v>511</v>
      </c>
      <c r="J47" s="108" t="s">
        <v>511</v>
      </c>
      <c r="K47" s="108" t="s">
        <v>511</v>
      </c>
      <c r="L47" s="108" t="s">
        <v>511</v>
      </c>
      <c r="M47" s="109" t="s">
        <v>511</v>
      </c>
    </row>
    <row r="48" spans="2:13" ht="27.75" customHeight="1" x14ac:dyDescent="0.15">
      <c r="B48" s="1246"/>
      <c r="C48" s="1247"/>
      <c r="D48" s="106"/>
      <c r="E48" s="1250" t="s">
        <v>37</v>
      </c>
      <c r="F48" s="1250"/>
      <c r="G48" s="1250"/>
      <c r="H48" s="1251"/>
      <c r="I48" s="107" t="s">
        <v>511</v>
      </c>
      <c r="J48" s="108" t="s">
        <v>511</v>
      </c>
      <c r="K48" s="108" t="s">
        <v>511</v>
      </c>
      <c r="L48" s="108" t="s">
        <v>511</v>
      </c>
      <c r="M48" s="109" t="s">
        <v>511</v>
      </c>
    </row>
    <row r="49" spans="2:13" ht="27.75" customHeight="1" x14ac:dyDescent="0.15">
      <c r="B49" s="1248"/>
      <c r="C49" s="1249"/>
      <c r="D49" s="106"/>
      <c r="E49" s="1250" t="s">
        <v>38</v>
      </c>
      <c r="F49" s="1250"/>
      <c r="G49" s="1250"/>
      <c r="H49" s="1251"/>
      <c r="I49" s="107" t="s">
        <v>511</v>
      </c>
      <c r="J49" s="108" t="s">
        <v>511</v>
      </c>
      <c r="K49" s="108" t="s">
        <v>511</v>
      </c>
      <c r="L49" s="108" t="s">
        <v>511</v>
      </c>
      <c r="M49" s="109" t="s">
        <v>511</v>
      </c>
    </row>
    <row r="50" spans="2:13" ht="27.75" customHeight="1" x14ac:dyDescent="0.15">
      <c r="B50" s="1244" t="s">
        <v>39</v>
      </c>
      <c r="C50" s="1245"/>
      <c r="D50" s="112"/>
      <c r="E50" s="1250" t="s">
        <v>40</v>
      </c>
      <c r="F50" s="1250"/>
      <c r="G50" s="1250"/>
      <c r="H50" s="1251"/>
      <c r="I50" s="107">
        <v>10847</v>
      </c>
      <c r="J50" s="108">
        <v>11674</v>
      </c>
      <c r="K50" s="108">
        <v>11679</v>
      </c>
      <c r="L50" s="108">
        <v>11913</v>
      </c>
      <c r="M50" s="109">
        <v>10678</v>
      </c>
    </row>
    <row r="51" spans="2:13" ht="27.75" customHeight="1" x14ac:dyDescent="0.15">
      <c r="B51" s="1246"/>
      <c r="C51" s="1247"/>
      <c r="D51" s="106"/>
      <c r="E51" s="1250" t="s">
        <v>41</v>
      </c>
      <c r="F51" s="1250"/>
      <c r="G51" s="1250"/>
      <c r="H51" s="1251"/>
      <c r="I51" s="107">
        <v>26065</v>
      </c>
      <c r="J51" s="108">
        <v>27534</v>
      </c>
      <c r="K51" s="108">
        <v>29783</v>
      </c>
      <c r="L51" s="108">
        <v>29846</v>
      </c>
      <c r="M51" s="109">
        <v>27532</v>
      </c>
    </row>
    <row r="52" spans="2:13" ht="27.75" customHeight="1" x14ac:dyDescent="0.15">
      <c r="B52" s="1248"/>
      <c r="C52" s="1249"/>
      <c r="D52" s="106"/>
      <c r="E52" s="1250" t="s">
        <v>42</v>
      </c>
      <c r="F52" s="1250"/>
      <c r="G52" s="1250"/>
      <c r="H52" s="1251"/>
      <c r="I52" s="107">
        <v>63642</v>
      </c>
      <c r="J52" s="108">
        <v>62804</v>
      </c>
      <c r="K52" s="108">
        <v>61385</v>
      </c>
      <c r="L52" s="108">
        <v>60075</v>
      </c>
      <c r="M52" s="109">
        <v>58871</v>
      </c>
    </row>
    <row r="53" spans="2:13" ht="27.75" customHeight="1" thickBot="1" x14ac:dyDescent="0.2">
      <c r="B53" s="1252" t="s">
        <v>43</v>
      </c>
      <c r="C53" s="1253"/>
      <c r="D53" s="113"/>
      <c r="E53" s="1254" t="s">
        <v>44</v>
      </c>
      <c r="F53" s="1254"/>
      <c r="G53" s="1254"/>
      <c r="H53" s="1255"/>
      <c r="I53" s="114">
        <v>36422</v>
      </c>
      <c r="J53" s="115">
        <v>37701</v>
      </c>
      <c r="K53" s="115">
        <v>39693</v>
      </c>
      <c r="L53" s="115">
        <v>40038</v>
      </c>
      <c r="M53" s="116">
        <v>40339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nn7SUkYi9AeT6TM3meAID24JpBfv+344ve1rWg3UTZa4SBivBvdI+aDlxkb+TrphXOGeu4016TUbWkEghMZg==" saltValue="+S7Cnmornjhxup9ScH/V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55" zoomScaleNormal="55"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71" t="s">
        <v>47</v>
      </c>
      <c r="D55" s="1271"/>
      <c r="E55" s="1272"/>
      <c r="F55" s="128">
        <v>4095</v>
      </c>
      <c r="G55" s="128">
        <v>3907</v>
      </c>
      <c r="H55" s="129">
        <v>2749</v>
      </c>
    </row>
    <row r="56" spans="2:8" ht="52.5" customHeight="1" x14ac:dyDescent="0.15">
      <c r="B56" s="130"/>
      <c r="C56" s="1273" t="s">
        <v>48</v>
      </c>
      <c r="D56" s="1273"/>
      <c r="E56" s="1274"/>
      <c r="F56" s="131">
        <v>300</v>
      </c>
      <c r="G56" s="131">
        <v>500</v>
      </c>
      <c r="H56" s="132">
        <v>500</v>
      </c>
    </row>
    <row r="57" spans="2:8" ht="53.25" customHeight="1" x14ac:dyDescent="0.15">
      <c r="B57" s="130"/>
      <c r="C57" s="1275" t="s">
        <v>49</v>
      </c>
      <c r="D57" s="1275"/>
      <c r="E57" s="1276"/>
      <c r="F57" s="133">
        <v>2957</v>
      </c>
      <c r="G57" s="133">
        <v>3291</v>
      </c>
      <c r="H57" s="134">
        <v>3436</v>
      </c>
    </row>
    <row r="58" spans="2:8" ht="45.75" customHeight="1" x14ac:dyDescent="0.15">
      <c r="B58" s="135"/>
      <c r="C58" s="1263" t="s">
        <v>589</v>
      </c>
      <c r="D58" s="1264"/>
      <c r="E58" s="1265"/>
      <c r="F58" s="136">
        <v>1521</v>
      </c>
      <c r="G58" s="136">
        <v>1572</v>
      </c>
      <c r="H58" s="137">
        <v>1573</v>
      </c>
    </row>
    <row r="59" spans="2:8" ht="45.75" customHeight="1" x14ac:dyDescent="0.15">
      <c r="B59" s="135"/>
      <c r="C59" s="1263" t="s">
        <v>590</v>
      </c>
      <c r="D59" s="1264"/>
      <c r="E59" s="1265"/>
      <c r="F59" s="136">
        <v>486</v>
      </c>
      <c r="G59" s="136">
        <v>536</v>
      </c>
      <c r="H59" s="137">
        <v>589</v>
      </c>
    </row>
    <row r="60" spans="2:8" ht="45.75" customHeight="1" x14ac:dyDescent="0.15">
      <c r="B60" s="135"/>
      <c r="C60" s="1263" t="s">
        <v>591</v>
      </c>
      <c r="D60" s="1264"/>
      <c r="E60" s="1265"/>
      <c r="F60" s="136">
        <v>302</v>
      </c>
      <c r="G60" s="136">
        <v>502</v>
      </c>
      <c r="H60" s="137">
        <v>552</v>
      </c>
    </row>
    <row r="61" spans="2:8" ht="45.75" customHeight="1" x14ac:dyDescent="0.15">
      <c r="B61" s="135"/>
      <c r="C61" s="1263" t="s">
        <v>592</v>
      </c>
      <c r="D61" s="1264"/>
      <c r="E61" s="1265"/>
      <c r="F61" s="136">
        <v>277</v>
      </c>
      <c r="G61" s="136">
        <v>277</v>
      </c>
      <c r="H61" s="137">
        <v>277</v>
      </c>
    </row>
    <row r="62" spans="2:8" ht="45.75" customHeight="1" thickBot="1" x14ac:dyDescent="0.2">
      <c r="B62" s="138"/>
      <c r="C62" s="1266" t="s">
        <v>593</v>
      </c>
      <c r="D62" s="1267"/>
      <c r="E62" s="1268"/>
      <c r="F62" s="139">
        <v>165</v>
      </c>
      <c r="G62" s="139">
        <v>167</v>
      </c>
      <c r="H62" s="140">
        <v>164</v>
      </c>
    </row>
    <row r="63" spans="2:8" ht="52.5" customHeight="1" thickBot="1" x14ac:dyDescent="0.2">
      <c r="B63" s="141"/>
      <c r="C63" s="1269" t="s">
        <v>50</v>
      </c>
      <c r="D63" s="1269"/>
      <c r="E63" s="1270"/>
      <c r="F63" s="142">
        <v>7352</v>
      </c>
      <c r="G63" s="142">
        <v>7699</v>
      </c>
      <c r="H63" s="143">
        <v>6685</v>
      </c>
    </row>
    <row r="64" spans="2:8" ht="15" customHeight="1" x14ac:dyDescent="0.15"/>
  </sheetData>
  <sheetProtection algorithmName="SHA-512" hashValue="zUY1FFuY270GU/7s9eyf48+RyuKNwBRqEGOgPls7WhZlYKOZrcc6++lu3Osd1gcUqy45VwGIJiQ6gzekd42LcQ==" saltValue="rtpf6dlyz2U6q2jDjMW2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A755-4F2F-48E0-BCA2-30BCACEF809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9" customWidth="1"/>
    <col min="2" max="107" width="2.5" style="1279" customWidth="1"/>
    <col min="108" max="108" width="6.125" style="1287" customWidth="1"/>
    <col min="109" max="109" width="5.875" style="1286"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x14ac:dyDescent="0.15">
      <c r="A1" s="1277"/>
      <c r="B1" s="1278"/>
      <c r="DD1" s="1279"/>
      <c r="DE1" s="1279"/>
    </row>
    <row r="2" spans="1:143"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1" customFormat="1"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9"/>
      <c r="DE19" s="1279"/>
    </row>
    <row r="20" spans="1:351" x14ac:dyDescent="0.15">
      <c r="DD20" s="1279"/>
      <c r="DE20" s="1279"/>
    </row>
    <row r="21" spans="1:351" ht="17.25" x14ac:dyDescent="0.15">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7.25" x14ac:dyDescent="0.15">
      <c r="B22" s="1286"/>
      <c r="MM22" s="1285"/>
    </row>
    <row r="23" spans="1:351" x14ac:dyDescent="0.15">
      <c r="B23" s="1286"/>
    </row>
    <row r="24" spans="1:351" x14ac:dyDescent="0.15">
      <c r="B24" s="1286"/>
    </row>
    <row r="25" spans="1:351" x14ac:dyDescent="0.15">
      <c r="B25" s="1286"/>
    </row>
    <row r="26" spans="1:351" x14ac:dyDescent="0.15">
      <c r="B26" s="1286"/>
    </row>
    <row r="27" spans="1:351" x14ac:dyDescent="0.15">
      <c r="B27" s="1286"/>
    </row>
    <row r="28" spans="1:351" x14ac:dyDescent="0.15">
      <c r="B28" s="1286"/>
    </row>
    <row r="29" spans="1:351" x14ac:dyDescent="0.15">
      <c r="B29" s="1286"/>
    </row>
    <row r="30" spans="1:351" x14ac:dyDescent="0.15">
      <c r="B30" s="1286"/>
    </row>
    <row r="31" spans="1:351" x14ac:dyDescent="0.15">
      <c r="B31" s="1286"/>
    </row>
    <row r="32" spans="1:351" x14ac:dyDescent="0.15">
      <c r="B32" s="1286"/>
    </row>
    <row r="33" spans="2:109" x14ac:dyDescent="0.15">
      <c r="B33" s="1286"/>
    </row>
    <row r="34" spans="2:109" x14ac:dyDescent="0.15">
      <c r="B34" s="1286"/>
    </row>
    <row r="35" spans="2:109" x14ac:dyDescent="0.15">
      <c r="B35" s="1286"/>
    </row>
    <row r="36" spans="2:109" x14ac:dyDescent="0.15">
      <c r="B36" s="1286"/>
    </row>
    <row r="37" spans="2:109" x14ac:dyDescent="0.15">
      <c r="B37" s="1286"/>
    </row>
    <row r="38" spans="2:109" x14ac:dyDescent="0.15">
      <c r="B38" s="1286"/>
    </row>
    <row r="39" spans="2:109" x14ac:dyDescent="0.15">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x14ac:dyDescent="0.15">
      <c r="B40" s="1291"/>
      <c r="DD40" s="1291"/>
      <c r="DE40" s="1279"/>
    </row>
    <row r="41" spans="2:109" ht="17.25" x14ac:dyDescent="0.15">
      <c r="B41" s="1292" t="s">
        <v>596</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x14ac:dyDescent="0.15">
      <c r="B42" s="1286"/>
      <c r="G42" s="1293"/>
      <c r="I42" s="1294"/>
      <c r="J42" s="1294"/>
      <c r="K42" s="1294"/>
      <c r="AM42" s="1293"/>
      <c r="AN42" s="1293" t="s">
        <v>597</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15">
      <c r="B43" s="1286"/>
      <c r="AN43" s="1295" t="s">
        <v>598</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x14ac:dyDescent="0.15">
      <c r="B49" s="1286"/>
      <c r="AN49" s="1279" t="s">
        <v>599</v>
      </c>
    </row>
    <row r="50" spans="1:109" x14ac:dyDescent="0.15">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1286"/>
      <c r="G51" s="1312"/>
      <c r="H51" s="1312"/>
      <c r="I51" s="1313"/>
      <c r="J51" s="1313"/>
      <c r="K51" s="1314"/>
      <c r="L51" s="1314"/>
      <c r="M51" s="1314"/>
      <c r="N51" s="1314"/>
      <c r="AM51" s="1304"/>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16">
        <v>64.900000000000006</v>
      </c>
      <c r="BQ51" s="1316"/>
      <c r="BR51" s="1316"/>
      <c r="BS51" s="1316"/>
      <c r="BT51" s="1316"/>
      <c r="BU51" s="1316"/>
      <c r="BV51" s="1316"/>
      <c r="BW51" s="1316"/>
      <c r="BX51" s="1316">
        <v>66.599999999999994</v>
      </c>
      <c r="BY51" s="1316"/>
      <c r="BZ51" s="1316"/>
      <c r="CA51" s="1316"/>
      <c r="CB51" s="1316"/>
      <c r="CC51" s="1316"/>
      <c r="CD51" s="1316"/>
      <c r="CE51" s="1316"/>
      <c r="CF51" s="1316">
        <v>69.5</v>
      </c>
      <c r="CG51" s="1316"/>
      <c r="CH51" s="1316"/>
      <c r="CI51" s="1316"/>
      <c r="CJ51" s="1316"/>
      <c r="CK51" s="1316"/>
      <c r="CL51" s="1316"/>
      <c r="CM51" s="1316"/>
      <c r="CN51" s="1316">
        <v>68.900000000000006</v>
      </c>
      <c r="CO51" s="1316"/>
      <c r="CP51" s="1316"/>
      <c r="CQ51" s="1316"/>
      <c r="CR51" s="1316"/>
      <c r="CS51" s="1316"/>
      <c r="CT51" s="1316"/>
      <c r="CU51" s="1316"/>
      <c r="CV51" s="1316">
        <v>68.900000000000006</v>
      </c>
      <c r="CW51" s="1316"/>
      <c r="CX51" s="1316"/>
      <c r="CY51" s="1316"/>
      <c r="CZ51" s="1316"/>
      <c r="DA51" s="1316"/>
      <c r="DB51" s="1316"/>
      <c r="DC51" s="1316"/>
    </row>
    <row r="52" spans="1:109" x14ac:dyDescent="0.15">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16">
        <v>58.3</v>
      </c>
      <c r="BQ53" s="1316"/>
      <c r="BR53" s="1316"/>
      <c r="BS53" s="1316"/>
      <c r="BT53" s="1316"/>
      <c r="BU53" s="1316"/>
      <c r="BV53" s="1316"/>
      <c r="BW53" s="1316"/>
      <c r="BX53" s="1316">
        <v>70.099999999999994</v>
      </c>
      <c r="BY53" s="1316"/>
      <c r="BZ53" s="1316"/>
      <c r="CA53" s="1316"/>
      <c r="CB53" s="1316"/>
      <c r="CC53" s="1316"/>
      <c r="CD53" s="1316"/>
      <c r="CE53" s="1316"/>
      <c r="CF53" s="1316">
        <v>69.599999999999994</v>
      </c>
      <c r="CG53" s="1316"/>
      <c r="CH53" s="1316"/>
      <c r="CI53" s="1316"/>
      <c r="CJ53" s="1316"/>
      <c r="CK53" s="1316"/>
      <c r="CL53" s="1316"/>
      <c r="CM53" s="1316"/>
      <c r="CN53" s="1316">
        <v>70.599999999999994</v>
      </c>
      <c r="CO53" s="1316"/>
      <c r="CP53" s="1316"/>
      <c r="CQ53" s="1316"/>
      <c r="CR53" s="1316"/>
      <c r="CS53" s="1316"/>
      <c r="CT53" s="1316"/>
      <c r="CU53" s="1316"/>
      <c r="CV53" s="1316">
        <v>71.8</v>
      </c>
      <c r="CW53" s="1316"/>
      <c r="CX53" s="1316"/>
      <c r="CY53" s="1316"/>
      <c r="CZ53" s="1316"/>
      <c r="DA53" s="1316"/>
      <c r="DB53" s="1316"/>
      <c r="DC53" s="1316"/>
    </row>
    <row r="54" spans="1:109" x14ac:dyDescent="0.15">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1294"/>
      <c r="B55" s="1286"/>
      <c r="G55" s="1305"/>
      <c r="H55" s="1305"/>
      <c r="I55" s="1305"/>
      <c r="J55" s="1305"/>
      <c r="K55" s="1314"/>
      <c r="L55" s="1314"/>
      <c r="M55" s="1314"/>
      <c r="N55" s="1314"/>
      <c r="AN55" s="1311" t="s">
        <v>603</v>
      </c>
      <c r="AO55" s="1311"/>
      <c r="AP55" s="1311"/>
      <c r="AQ55" s="1311"/>
      <c r="AR55" s="1311"/>
      <c r="AS55" s="1311"/>
      <c r="AT55" s="1311"/>
      <c r="AU55" s="1311"/>
      <c r="AV55" s="1311"/>
      <c r="AW55" s="1311"/>
      <c r="AX55" s="1311"/>
      <c r="AY55" s="1311"/>
      <c r="AZ55" s="1311"/>
      <c r="BA55" s="1311"/>
      <c r="BB55" s="1315" t="s">
        <v>601</v>
      </c>
      <c r="BC55" s="1315"/>
      <c r="BD55" s="1315"/>
      <c r="BE55" s="1315"/>
      <c r="BF55" s="1315"/>
      <c r="BG55" s="1315"/>
      <c r="BH55" s="1315"/>
      <c r="BI55" s="1315"/>
      <c r="BJ55" s="1315"/>
      <c r="BK55" s="1315"/>
      <c r="BL55" s="1315"/>
      <c r="BM55" s="1315"/>
      <c r="BN55" s="1315"/>
      <c r="BO55" s="1315"/>
      <c r="BP55" s="1316">
        <v>41.4</v>
      </c>
      <c r="BQ55" s="1316"/>
      <c r="BR55" s="1316"/>
      <c r="BS55" s="1316"/>
      <c r="BT55" s="1316"/>
      <c r="BU55" s="1316"/>
      <c r="BV55" s="1316"/>
      <c r="BW55" s="1316"/>
      <c r="BX55" s="1316">
        <v>38.9</v>
      </c>
      <c r="BY55" s="1316"/>
      <c r="BZ55" s="1316"/>
      <c r="CA55" s="1316"/>
      <c r="CB55" s="1316"/>
      <c r="CC55" s="1316"/>
      <c r="CD55" s="1316"/>
      <c r="CE55" s="1316"/>
      <c r="CF55" s="1316">
        <v>37.6</v>
      </c>
      <c r="CG55" s="1316"/>
      <c r="CH55" s="1316"/>
      <c r="CI55" s="1316"/>
      <c r="CJ55" s="1316"/>
      <c r="CK55" s="1316"/>
      <c r="CL55" s="1316"/>
      <c r="CM55" s="1316"/>
      <c r="CN55" s="1316">
        <v>34</v>
      </c>
      <c r="CO55" s="1316"/>
      <c r="CP55" s="1316"/>
      <c r="CQ55" s="1316"/>
      <c r="CR55" s="1316"/>
      <c r="CS55" s="1316"/>
      <c r="CT55" s="1316"/>
      <c r="CU55" s="1316"/>
      <c r="CV55" s="1316">
        <v>33.9</v>
      </c>
      <c r="CW55" s="1316"/>
      <c r="CX55" s="1316"/>
      <c r="CY55" s="1316"/>
      <c r="CZ55" s="1316"/>
      <c r="DA55" s="1316"/>
      <c r="DB55" s="1316"/>
      <c r="DC55" s="1316"/>
    </row>
    <row r="56" spans="1:109" x14ac:dyDescent="0.15">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4" customFormat="1" x14ac:dyDescent="0.15">
      <c r="B57" s="1317"/>
      <c r="G57" s="1305"/>
      <c r="H57" s="1305"/>
      <c r="I57" s="1318"/>
      <c r="J57" s="1318"/>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602</v>
      </c>
      <c r="BC57" s="1315"/>
      <c r="BD57" s="1315"/>
      <c r="BE57" s="1315"/>
      <c r="BF57" s="1315"/>
      <c r="BG57" s="1315"/>
      <c r="BH57" s="1315"/>
      <c r="BI57" s="1315"/>
      <c r="BJ57" s="1315"/>
      <c r="BK57" s="1315"/>
      <c r="BL57" s="1315"/>
      <c r="BM57" s="1315"/>
      <c r="BN57" s="1315"/>
      <c r="BO57" s="1315"/>
      <c r="BP57" s="1316">
        <v>60.2</v>
      </c>
      <c r="BQ57" s="1316"/>
      <c r="BR57" s="1316"/>
      <c r="BS57" s="1316"/>
      <c r="BT57" s="1316"/>
      <c r="BU57" s="1316"/>
      <c r="BV57" s="1316"/>
      <c r="BW57" s="1316"/>
      <c r="BX57" s="1316">
        <v>59.3</v>
      </c>
      <c r="BY57" s="1316"/>
      <c r="BZ57" s="1316"/>
      <c r="CA57" s="1316"/>
      <c r="CB57" s="1316"/>
      <c r="CC57" s="1316"/>
      <c r="CD57" s="1316"/>
      <c r="CE57" s="1316"/>
      <c r="CF57" s="1316">
        <v>60</v>
      </c>
      <c r="CG57" s="1316"/>
      <c r="CH57" s="1316"/>
      <c r="CI57" s="1316"/>
      <c r="CJ57" s="1316"/>
      <c r="CK57" s="1316"/>
      <c r="CL57" s="1316"/>
      <c r="CM57" s="1316"/>
      <c r="CN57" s="1316">
        <v>61.1</v>
      </c>
      <c r="CO57" s="1316"/>
      <c r="CP57" s="1316"/>
      <c r="CQ57" s="1316"/>
      <c r="CR57" s="1316"/>
      <c r="CS57" s="1316"/>
      <c r="CT57" s="1316"/>
      <c r="CU57" s="1316"/>
      <c r="CV57" s="1316">
        <v>61.7</v>
      </c>
      <c r="CW57" s="1316"/>
      <c r="CX57" s="1316"/>
      <c r="CY57" s="1316"/>
      <c r="CZ57" s="1316"/>
      <c r="DA57" s="1316"/>
      <c r="DB57" s="1316"/>
      <c r="DC57" s="1316"/>
      <c r="DD57" s="1319"/>
      <c r="DE57" s="1317"/>
    </row>
    <row r="58" spans="1:109" s="1294" customFormat="1" x14ac:dyDescent="0.15">
      <c r="A58" s="1279"/>
      <c r="B58" s="1317"/>
      <c r="G58" s="1305"/>
      <c r="H58" s="1305"/>
      <c r="I58" s="1318"/>
      <c r="J58" s="1318"/>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4" customFormat="1" x14ac:dyDescent="0.15">
      <c r="A59" s="1279"/>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4" customFormat="1" x14ac:dyDescent="0.15">
      <c r="A60" s="1279"/>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4" customFormat="1" x14ac:dyDescent="0.15">
      <c r="A61" s="1279"/>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7.25" x14ac:dyDescent="0.15">
      <c r="B63" s="1325" t="s">
        <v>604</v>
      </c>
    </row>
    <row r="64" spans="1:109" x14ac:dyDescent="0.15">
      <c r="B64" s="1286"/>
      <c r="G64" s="1293"/>
      <c r="I64" s="1326"/>
      <c r="J64" s="1326"/>
      <c r="K64" s="1326"/>
      <c r="L64" s="1326"/>
      <c r="M64" s="1326"/>
      <c r="N64" s="1327"/>
      <c r="AM64" s="1293"/>
      <c r="AN64" s="1293" t="s">
        <v>597</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x14ac:dyDescent="0.15">
      <c r="B65" s="1286"/>
      <c r="AN65" s="1295" t="s">
        <v>605</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1286"/>
      <c r="H70" s="1328"/>
      <c r="I70" s="1328"/>
      <c r="J70" s="1329"/>
      <c r="K70" s="1329"/>
      <c r="L70" s="1330"/>
      <c r="M70" s="1329"/>
      <c r="N70" s="1330"/>
      <c r="AN70" s="1304"/>
      <c r="AO70" s="1304"/>
      <c r="AP70" s="1304"/>
      <c r="AZ70" s="1304"/>
      <c r="BA70" s="1304"/>
      <c r="BB70" s="1304"/>
      <c r="BL70" s="1304"/>
      <c r="BM70" s="1304"/>
      <c r="BN70" s="1304"/>
      <c r="BX70" s="1304"/>
      <c r="BY70" s="1304"/>
      <c r="BZ70" s="1304"/>
      <c r="CJ70" s="1304"/>
      <c r="CK70" s="1304"/>
      <c r="CL70" s="1304"/>
      <c r="CV70" s="1304"/>
      <c r="CW70" s="1304"/>
      <c r="CX70" s="1304"/>
    </row>
    <row r="71" spans="2:107" x14ac:dyDescent="0.15">
      <c r="B71" s="1286"/>
      <c r="G71" s="1331"/>
      <c r="I71" s="1332"/>
      <c r="J71" s="1329"/>
      <c r="K71" s="1329"/>
      <c r="L71" s="1330"/>
      <c r="M71" s="1329"/>
      <c r="N71" s="1330"/>
      <c r="AM71" s="1331"/>
      <c r="AN71" s="1279" t="s">
        <v>599</v>
      </c>
    </row>
    <row r="72" spans="2:107" x14ac:dyDescent="0.15">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1286"/>
      <c r="G73" s="1312"/>
      <c r="H73" s="1312"/>
      <c r="I73" s="1312"/>
      <c r="J73" s="1312"/>
      <c r="K73" s="1333"/>
      <c r="L73" s="1333"/>
      <c r="M73" s="1333"/>
      <c r="N73" s="1333"/>
      <c r="AM73" s="1304"/>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6">
        <v>64.900000000000006</v>
      </c>
      <c r="BQ73" s="1316"/>
      <c r="BR73" s="1316"/>
      <c r="BS73" s="1316"/>
      <c r="BT73" s="1316"/>
      <c r="BU73" s="1316"/>
      <c r="BV73" s="1316"/>
      <c r="BW73" s="1316"/>
      <c r="BX73" s="1316">
        <v>66.599999999999994</v>
      </c>
      <c r="BY73" s="1316"/>
      <c r="BZ73" s="1316"/>
      <c r="CA73" s="1316"/>
      <c r="CB73" s="1316"/>
      <c r="CC73" s="1316"/>
      <c r="CD73" s="1316"/>
      <c r="CE73" s="1316"/>
      <c r="CF73" s="1316">
        <v>69.5</v>
      </c>
      <c r="CG73" s="1316"/>
      <c r="CH73" s="1316"/>
      <c r="CI73" s="1316"/>
      <c r="CJ73" s="1316"/>
      <c r="CK73" s="1316"/>
      <c r="CL73" s="1316"/>
      <c r="CM73" s="1316"/>
      <c r="CN73" s="1316">
        <v>68.900000000000006</v>
      </c>
      <c r="CO73" s="1316"/>
      <c r="CP73" s="1316"/>
      <c r="CQ73" s="1316"/>
      <c r="CR73" s="1316"/>
      <c r="CS73" s="1316"/>
      <c r="CT73" s="1316"/>
      <c r="CU73" s="1316"/>
      <c r="CV73" s="1316">
        <v>68.900000000000006</v>
      </c>
      <c r="CW73" s="1316"/>
      <c r="CX73" s="1316"/>
      <c r="CY73" s="1316"/>
      <c r="CZ73" s="1316"/>
      <c r="DA73" s="1316"/>
      <c r="DB73" s="1316"/>
      <c r="DC73" s="1316"/>
    </row>
    <row r="74" spans="2:107" x14ac:dyDescent="0.15">
      <c r="B74" s="1286"/>
      <c r="G74" s="1312"/>
      <c r="H74" s="1312"/>
      <c r="I74" s="1312"/>
      <c r="J74" s="1312"/>
      <c r="K74" s="1333"/>
      <c r="L74" s="1333"/>
      <c r="M74" s="1333"/>
      <c r="N74" s="1333"/>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6">
        <v>5.9</v>
      </c>
      <c r="BQ75" s="1316"/>
      <c r="BR75" s="1316"/>
      <c r="BS75" s="1316"/>
      <c r="BT75" s="1316"/>
      <c r="BU75" s="1316"/>
      <c r="BV75" s="1316"/>
      <c r="BW75" s="1316"/>
      <c r="BX75" s="1316">
        <v>5.4</v>
      </c>
      <c r="BY75" s="1316"/>
      <c r="BZ75" s="1316"/>
      <c r="CA75" s="1316"/>
      <c r="CB75" s="1316"/>
      <c r="CC75" s="1316"/>
      <c r="CD75" s="1316"/>
      <c r="CE75" s="1316"/>
      <c r="CF75" s="1316">
        <v>5.5</v>
      </c>
      <c r="CG75" s="1316"/>
      <c r="CH75" s="1316"/>
      <c r="CI75" s="1316"/>
      <c r="CJ75" s="1316"/>
      <c r="CK75" s="1316"/>
      <c r="CL75" s="1316"/>
      <c r="CM75" s="1316"/>
      <c r="CN75" s="1316">
        <v>5.3</v>
      </c>
      <c r="CO75" s="1316"/>
      <c r="CP75" s="1316"/>
      <c r="CQ75" s="1316"/>
      <c r="CR75" s="1316"/>
      <c r="CS75" s="1316"/>
      <c r="CT75" s="1316"/>
      <c r="CU75" s="1316"/>
      <c r="CV75" s="1316">
        <v>5.7</v>
      </c>
      <c r="CW75" s="1316"/>
      <c r="CX75" s="1316"/>
      <c r="CY75" s="1316"/>
      <c r="CZ75" s="1316"/>
      <c r="DA75" s="1316"/>
      <c r="DB75" s="1316"/>
      <c r="DC75" s="1316"/>
    </row>
    <row r="76" spans="2:107" x14ac:dyDescent="0.15">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1286"/>
      <c r="G77" s="1305"/>
      <c r="H77" s="1305"/>
      <c r="I77" s="1305"/>
      <c r="J77" s="1305"/>
      <c r="K77" s="1333"/>
      <c r="L77" s="1333"/>
      <c r="M77" s="1333"/>
      <c r="N77" s="1333"/>
      <c r="AN77" s="1311" t="s">
        <v>603</v>
      </c>
      <c r="AO77" s="1311"/>
      <c r="AP77" s="1311"/>
      <c r="AQ77" s="1311"/>
      <c r="AR77" s="1311"/>
      <c r="AS77" s="1311"/>
      <c r="AT77" s="1311"/>
      <c r="AU77" s="1311"/>
      <c r="AV77" s="1311"/>
      <c r="AW77" s="1311"/>
      <c r="AX77" s="1311"/>
      <c r="AY77" s="1311"/>
      <c r="AZ77" s="1311"/>
      <c r="BA77" s="1311"/>
      <c r="BB77" s="1315" t="s">
        <v>601</v>
      </c>
      <c r="BC77" s="1315"/>
      <c r="BD77" s="1315"/>
      <c r="BE77" s="1315"/>
      <c r="BF77" s="1315"/>
      <c r="BG77" s="1315"/>
      <c r="BH77" s="1315"/>
      <c r="BI77" s="1315"/>
      <c r="BJ77" s="1315"/>
      <c r="BK77" s="1315"/>
      <c r="BL77" s="1315"/>
      <c r="BM77" s="1315"/>
      <c r="BN77" s="1315"/>
      <c r="BO77" s="1315"/>
      <c r="BP77" s="1316">
        <v>41.4</v>
      </c>
      <c r="BQ77" s="1316"/>
      <c r="BR77" s="1316"/>
      <c r="BS77" s="1316"/>
      <c r="BT77" s="1316"/>
      <c r="BU77" s="1316"/>
      <c r="BV77" s="1316"/>
      <c r="BW77" s="1316"/>
      <c r="BX77" s="1316">
        <v>38.9</v>
      </c>
      <c r="BY77" s="1316"/>
      <c r="BZ77" s="1316"/>
      <c r="CA77" s="1316"/>
      <c r="CB77" s="1316"/>
      <c r="CC77" s="1316"/>
      <c r="CD77" s="1316"/>
      <c r="CE77" s="1316"/>
      <c r="CF77" s="1316">
        <v>37.6</v>
      </c>
      <c r="CG77" s="1316"/>
      <c r="CH77" s="1316"/>
      <c r="CI77" s="1316"/>
      <c r="CJ77" s="1316"/>
      <c r="CK77" s="1316"/>
      <c r="CL77" s="1316"/>
      <c r="CM77" s="1316"/>
      <c r="CN77" s="1316">
        <v>34</v>
      </c>
      <c r="CO77" s="1316"/>
      <c r="CP77" s="1316"/>
      <c r="CQ77" s="1316"/>
      <c r="CR77" s="1316"/>
      <c r="CS77" s="1316"/>
      <c r="CT77" s="1316"/>
      <c r="CU77" s="1316"/>
      <c r="CV77" s="1316">
        <v>33.9</v>
      </c>
      <c r="CW77" s="1316"/>
      <c r="CX77" s="1316"/>
      <c r="CY77" s="1316"/>
      <c r="CZ77" s="1316"/>
      <c r="DA77" s="1316"/>
      <c r="DB77" s="1316"/>
      <c r="DC77" s="1316"/>
    </row>
    <row r="78" spans="2:107" x14ac:dyDescent="0.15">
      <c r="B78" s="1286"/>
      <c r="G78" s="1305"/>
      <c r="H78" s="1305"/>
      <c r="I78" s="1305"/>
      <c r="J78" s="1305"/>
      <c r="K78" s="1333"/>
      <c r="L78" s="1333"/>
      <c r="M78" s="1333"/>
      <c r="N78" s="1333"/>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1286"/>
      <c r="G79" s="1305"/>
      <c r="H79" s="1305"/>
      <c r="I79" s="1318"/>
      <c r="J79" s="1318"/>
      <c r="K79" s="1334"/>
      <c r="L79" s="1334"/>
      <c r="M79" s="1334"/>
      <c r="N79" s="1334"/>
      <c r="AN79" s="1311"/>
      <c r="AO79" s="1311"/>
      <c r="AP79" s="1311"/>
      <c r="AQ79" s="1311"/>
      <c r="AR79" s="1311"/>
      <c r="AS79" s="1311"/>
      <c r="AT79" s="1311"/>
      <c r="AU79" s="1311"/>
      <c r="AV79" s="1311"/>
      <c r="AW79" s="1311"/>
      <c r="AX79" s="1311"/>
      <c r="AY79" s="1311"/>
      <c r="AZ79" s="1311"/>
      <c r="BA79" s="1311"/>
      <c r="BB79" s="1315" t="s">
        <v>606</v>
      </c>
      <c r="BC79" s="1315"/>
      <c r="BD79" s="1315"/>
      <c r="BE79" s="1315"/>
      <c r="BF79" s="1315"/>
      <c r="BG79" s="1315"/>
      <c r="BH79" s="1315"/>
      <c r="BI79" s="1315"/>
      <c r="BJ79" s="1315"/>
      <c r="BK79" s="1315"/>
      <c r="BL79" s="1315"/>
      <c r="BM79" s="1315"/>
      <c r="BN79" s="1315"/>
      <c r="BO79" s="1315"/>
      <c r="BP79" s="1316">
        <v>6.7</v>
      </c>
      <c r="BQ79" s="1316"/>
      <c r="BR79" s="1316"/>
      <c r="BS79" s="1316"/>
      <c r="BT79" s="1316"/>
      <c r="BU79" s="1316"/>
      <c r="BV79" s="1316"/>
      <c r="BW79" s="1316"/>
      <c r="BX79" s="1316">
        <v>6.4</v>
      </c>
      <c r="BY79" s="1316"/>
      <c r="BZ79" s="1316"/>
      <c r="CA79" s="1316"/>
      <c r="CB79" s="1316"/>
      <c r="CC79" s="1316"/>
      <c r="CD79" s="1316"/>
      <c r="CE79" s="1316"/>
      <c r="CF79" s="1316">
        <v>6.1</v>
      </c>
      <c r="CG79" s="1316"/>
      <c r="CH79" s="1316"/>
      <c r="CI79" s="1316"/>
      <c r="CJ79" s="1316"/>
      <c r="CK79" s="1316"/>
      <c r="CL79" s="1316"/>
      <c r="CM79" s="1316"/>
      <c r="CN79" s="1316">
        <v>5.9</v>
      </c>
      <c r="CO79" s="1316"/>
      <c r="CP79" s="1316"/>
      <c r="CQ79" s="1316"/>
      <c r="CR79" s="1316"/>
      <c r="CS79" s="1316"/>
      <c r="CT79" s="1316"/>
      <c r="CU79" s="1316"/>
      <c r="CV79" s="1316">
        <v>5.7</v>
      </c>
      <c r="CW79" s="1316"/>
      <c r="CX79" s="1316"/>
      <c r="CY79" s="1316"/>
      <c r="CZ79" s="1316"/>
      <c r="DA79" s="1316"/>
      <c r="DB79" s="1316"/>
      <c r="DC79" s="1316"/>
    </row>
    <row r="80" spans="2:107" x14ac:dyDescent="0.15">
      <c r="B80" s="1286"/>
      <c r="G80" s="1305"/>
      <c r="H80" s="1305"/>
      <c r="I80" s="1318"/>
      <c r="J80" s="1318"/>
      <c r="K80" s="1334"/>
      <c r="L80" s="1334"/>
      <c r="M80" s="1334"/>
      <c r="N80" s="1334"/>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1286"/>
    </row>
    <row r="82" spans="2:109" ht="17.25" x14ac:dyDescent="0.15">
      <c r="B82" s="128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x14ac:dyDescent="0.15">
      <c r="DD84" s="1279"/>
      <c r="DE84" s="1279"/>
    </row>
    <row r="85" spans="2:109" x14ac:dyDescent="0.15">
      <c r="DD85" s="1279"/>
      <c r="DE85" s="1279"/>
    </row>
    <row r="86" spans="2:109" hidden="1" x14ac:dyDescent="0.15">
      <c r="DD86" s="1279"/>
      <c r="DE86" s="1279"/>
    </row>
    <row r="87" spans="2:109" hidden="1" x14ac:dyDescent="0.15">
      <c r="K87" s="1336"/>
      <c r="AQ87" s="1336"/>
      <c r="BC87" s="1336"/>
      <c r="BO87" s="1336"/>
      <c r="CA87" s="1336"/>
      <c r="CM87" s="1336"/>
      <c r="CY87" s="1336"/>
      <c r="DD87" s="1279"/>
      <c r="DE87" s="1279"/>
    </row>
    <row r="88" spans="2:109" hidden="1" x14ac:dyDescent="0.15">
      <c r="DD88" s="1279"/>
      <c r="DE88" s="1279"/>
    </row>
    <row r="89" spans="2:109" hidden="1" x14ac:dyDescent="0.15">
      <c r="DD89" s="1279"/>
      <c r="DE89" s="1279"/>
    </row>
    <row r="90" spans="2:109" hidden="1" x14ac:dyDescent="0.15">
      <c r="DD90" s="1279"/>
      <c r="DE90" s="1279"/>
    </row>
    <row r="91" spans="2:109" hidden="1" x14ac:dyDescent="0.15">
      <c r="DD91" s="1279"/>
      <c r="DE91" s="1279"/>
    </row>
    <row r="92" spans="2:109" ht="13.5" hidden="1" customHeight="1" x14ac:dyDescent="0.15">
      <c r="DD92" s="1279"/>
      <c r="DE92" s="1279"/>
    </row>
    <row r="93" spans="2:109" ht="13.5" hidden="1" customHeight="1" x14ac:dyDescent="0.15">
      <c r="DD93" s="1279"/>
      <c r="DE93" s="1279"/>
    </row>
    <row r="94" spans="2:109" ht="13.5" hidden="1" customHeight="1" x14ac:dyDescent="0.15">
      <c r="DD94" s="1279"/>
      <c r="DE94" s="1279"/>
    </row>
    <row r="95" spans="2:109" ht="13.5" hidden="1" customHeight="1" x14ac:dyDescent="0.15">
      <c r="DD95" s="1279"/>
      <c r="DE95" s="1279"/>
    </row>
    <row r="96" spans="2:109" ht="13.5" hidden="1" customHeight="1" x14ac:dyDescent="0.15">
      <c r="DD96" s="1279"/>
      <c r="DE96" s="1279"/>
    </row>
    <row r="97" s="1279" customFormat="1" ht="13.5" hidden="1" customHeight="1" x14ac:dyDescent="0.15"/>
    <row r="98" s="1279" customFormat="1" ht="13.5" hidden="1" customHeight="1" x14ac:dyDescent="0.15"/>
    <row r="99" s="1279" customFormat="1" ht="13.5" hidden="1" customHeight="1" x14ac:dyDescent="0.15"/>
    <row r="100" s="1279" customFormat="1" ht="13.5" hidden="1" customHeight="1" x14ac:dyDescent="0.15"/>
    <row r="101" s="1279" customFormat="1" ht="13.5" hidden="1" customHeight="1" x14ac:dyDescent="0.15"/>
    <row r="102" s="1279" customFormat="1" ht="13.5" hidden="1" customHeight="1" x14ac:dyDescent="0.15"/>
    <row r="103" s="1279" customFormat="1" ht="13.5" hidden="1" customHeight="1" x14ac:dyDescent="0.15"/>
    <row r="104" s="1279" customFormat="1" ht="13.5" hidden="1" customHeight="1" x14ac:dyDescent="0.15"/>
    <row r="105" s="1279" customFormat="1" ht="13.5" hidden="1" customHeight="1" x14ac:dyDescent="0.15"/>
    <row r="106" s="1279" customFormat="1" ht="13.5" hidden="1" customHeight="1" x14ac:dyDescent="0.15"/>
    <row r="107" s="1279" customFormat="1" ht="13.5" hidden="1" customHeight="1" x14ac:dyDescent="0.15"/>
    <row r="108" s="1279" customFormat="1" ht="13.5" hidden="1" customHeight="1" x14ac:dyDescent="0.15"/>
    <row r="109" s="1279" customFormat="1" ht="13.5" hidden="1" customHeight="1" x14ac:dyDescent="0.15"/>
    <row r="110" s="1279" customFormat="1" ht="13.5" hidden="1" customHeight="1" x14ac:dyDescent="0.15"/>
    <row r="111" s="1279" customFormat="1" ht="13.5" hidden="1" customHeight="1" x14ac:dyDescent="0.15"/>
    <row r="112" s="1279" customFormat="1" ht="13.5" hidden="1" customHeight="1" x14ac:dyDescent="0.15"/>
    <row r="113" s="1279" customFormat="1" ht="13.5" hidden="1" customHeight="1" x14ac:dyDescent="0.15"/>
    <row r="114" s="1279" customFormat="1" ht="13.5" hidden="1" customHeight="1" x14ac:dyDescent="0.15"/>
    <row r="115" s="1279" customFormat="1" ht="13.5" hidden="1" customHeight="1" x14ac:dyDescent="0.15"/>
    <row r="116" s="1279" customFormat="1" ht="13.5" hidden="1" customHeight="1" x14ac:dyDescent="0.15"/>
    <row r="117" s="1279" customFormat="1" ht="13.5" hidden="1" customHeight="1" x14ac:dyDescent="0.15"/>
    <row r="118" s="1279" customFormat="1" ht="13.5" hidden="1" customHeight="1" x14ac:dyDescent="0.15"/>
    <row r="119" s="1279" customFormat="1" ht="13.5" hidden="1" customHeight="1" x14ac:dyDescent="0.15"/>
    <row r="120" s="1279" customFormat="1" ht="13.5" hidden="1" customHeight="1" x14ac:dyDescent="0.15"/>
    <row r="121" s="1279" customFormat="1" ht="13.5" hidden="1" customHeight="1" x14ac:dyDescent="0.15"/>
    <row r="122" s="1279" customFormat="1" ht="13.5" hidden="1" customHeight="1" x14ac:dyDescent="0.15"/>
    <row r="123" s="1279" customFormat="1" ht="13.5" hidden="1" customHeight="1" x14ac:dyDescent="0.15"/>
    <row r="124" s="1279" customFormat="1" ht="13.5" hidden="1" customHeight="1" x14ac:dyDescent="0.15"/>
    <row r="125" s="1279" customFormat="1" ht="13.5" hidden="1" customHeight="1" x14ac:dyDescent="0.15"/>
    <row r="126" s="1279" customFormat="1" ht="13.5" hidden="1" customHeight="1" x14ac:dyDescent="0.15"/>
    <row r="127" s="1279" customFormat="1" ht="13.5" hidden="1" customHeight="1" x14ac:dyDescent="0.15"/>
    <row r="128" s="1279" customFormat="1" ht="13.5" hidden="1" customHeight="1" x14ac:dyDescent="0.15"/>
    <row r="129" s="1279" customFormat="1" ht="13.5" hidden="1" customHeight="1" x14ac:dyDescent="0.15"/>
    <row r="130" s="1279" customFormat="1" ht="13.5" hidden="1" customHeight="1" x14ac:dyDescent="0.15"/>
    <row r="131" s="1279" customFormat="1" ht="13.5" hidden="1" customHeight="1" x14ac:dyDescent="0.15"/>
    <row r="132" s="1279" customFormat="1" ht="13.5" hidden="1" customHeight="1" x14ac:dyDescent="0.15"/>
    <row r="133" s="1279" customFormat="1" ht="13.5" hidden="1" customHeight="1" x14ac:dyDescent="0.15"/>
    <row r="134" s="1279" customFormat="1" ht="13.5" hidden="1" customHeight="1" x14ac:dyDescent="0.15"/>
    <row r="135" s="1279" customFormat="1" ht="13.5" hidden="1" customHeight="1" x14ac:dyDescent="0.15"/>
    <row r="136" s="1279" customFormat="1" ht="13.5" hidden="1" customHeight="1" x14ac:dyDescent="0.15"/>
    <row r="137" s="1279" customFormat="1" ht="13.5" hidden="1" customHeight="1" x14ac:dyDescent="0.15"/>
    <row r="138" s="1279" customFormat="1" ht="13.5" hidden="1" customHeight="1" x14ac:dyDescent="0.15"/>
    <row r="139" s="1279" customFormat="1" ht="13.5" hidden="1" customHeight="1" x14ac:dyDescent="0.15"/>
    <row r="140" s="1279" customFormat="1" ht="13.5" hidden="1" customHeight="1" x14ac:dyDescent="0.15"/>
    <row r="141" s="1279" customFormat="1" ht="13.5" hidden="1" customHeight="1" x14ac:dyDescent="0.15"/>
    <row r="142" s="1279" customFormat="1" ht="13.5" hidden="1" customHeight="1" x14ac:dyDescent="0.15"/>
    <row r="143" s="1279" customFormat="1" ht="13.5" hidden="1" customHeight="1" x14ac:dyDescent="0.15"/>
    <row r="144" s="1279" customFormat="1" ht="13.5" hidden="1" customHeight="1" x14ac:dyDescent="0.15"/>
    <row r="145" s="1279" customFormat="1" ht="13.5" hidden="1" customHeight="1" x14ac:dyDescent="0.15"/>
    <row r="146" s="1279" customFormat="1" ht="13.5" hidden="1" customHeight="1" x14ac:dyDescent="0.15"/>
    <row r="147" s="1279" customFormat="1" ht="13.5" hidden="1" customHeight="1" x14ac:dyDescent="0.15"/>
    <row r="148" s="1279" customFormat="1" ht="13.5" hidden="1" customHeight="1" x14ac:dyDescent="0.15"/>
    <row r="149" s="1279" customFormat="1" ht="13.5" hidden="1" customHeight="1" x14ac:dyDescent="0.15"/>
    <row r="150" s="1279" customFormat="1" ht="13.5" hidden="1" customHeight="1" x14ac:dyDescent="0.15"/>
    <row r="151" s="1279" customFormat="1" ht="13.5" hidden="1" customHeight="1" x14ac:dyDescent="0.15"/>
    <row r="152" s="1279" customFormat="1" ht="13.5" hidden="1" customHeight="1" x14ac:dyDescent="0.15"/>
    <row r="153" s="1279" customFormat="1" ht="13.5" hidden="1" customHeight="1" x14ac:dyDescent="0.15"/>
    <row r="154" s="1279" customFormat="1" ht="13.5" hidden="1" customHeight="1" x14ac:dyDescent="0.15"/>
    <row r="155" s="1279" customFormat="1" ht="13.5" hidden="1" customHeight="1" x14ac:dyDescent="0.15"/>
    <row r="156" s="1279" customFormat="1" ht="13.5" hidden="1" customHeight="1" x14ac:dyDescent="0.15"/>
    <row r="157" s="1279" customFormat="1" ht="13.5" hidden="1" customHeight="1" x14ac:dyDescent="0.15"/>
    <row r="158" s="1279" customFormat="1" ht="13.5" hidden="1" customHeight="1" x14ac:dyDescent="0.15"/>
    <row r="159" s="1279" customFormat="1" ht="13.5" hidden="1" customHeight="1" x14ac:dyDescent="0.15"/>
    <row r="160" s="1279" customFormat="1" ht="13.5" hidden="1" customHeight="1" x14ac:dyDescent="0.15"/>
  </sheetData>
  <sheetProtection algorithmName="SHA-512" hashValue="4pCwlRO35KldZeLkT+50dUyRy8mUQ+I5PvGdL0gb+tOxJOIioD6z3L3pfviwEajFqJn7HA0gDjmuaGKBt2HQIg==" saltValue="SxICcUQ0QrCJ/FjpQgce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500D-044B-4BCF-A0D6-D2D0E8670B1F}">
  <sheetPr>
    <pageSetUpPr fitToPage="1"/>
  </sheetPr>
  <dimension ref="A1:DR125"/>
  <sheetViews>
    <sheetView showGridLines="0" topLeftCell="AC10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ylXcS4oew7Ww/kp8yQLK5uEVqzuSbpCUs+l5ZpleX2UO8Wu8l+cj8hI6g7CAtSVSBEVTGcLJvAU8rbG96meyFA==" saltValue="bDzlG18ZRBNbPQQu7zHJv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10AC-910F-4022-B264-46B750E4FE22}">
  <sheetPr>
    <pageSetUpPr fitToPage="1"/>
  </sheetPr>
  <dimension ref="A1:DR125"/>
  <sheetViews>
    <sheetView showGridLines="0" topLeftCell="C27"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hKPUHd+XUk06RcbI1NzrDGs/S67kHftE27F4q7FM1zGSMQz38MSdzuBWV6igO4kdGDCIz9QGlwUkvu2fc+Kt/Q==" saltValue="wUWf7R+FBdkDQ3FqMGi8i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28685</v>
      </c>
      <c r="E3" s="162"/>
      <c r="F3" s="163">
        <v>50880</v>
      </c>
      <c r="G3" s="164"/>
      <c r="H3" s="165"/>
    </row>
    <row r="4" spans="1:8" x14ac:dyDescent="0.15">
      <c r="A4" s="166"/>
      <c r="B4" s="167"/>
      <c r="C4" s="168"/>
      <c r="D4" s="169">
        <v>22103</v>
      </c>
      <c r="E4" s="170"/>
      <c r="F4" s="171">
        <v>27819</v>
      </c>
      <c r="G4" s="172"/>
      <c r="H4" s="173"/>
    </row>
    <row r="5" spans="1:8" x14ac:dyDescent="0.15">
      <c r="A5" s="154" t="s">
        <v>544</v>
      </c>
      <c r="B5" s="159"/>
      <c r="C5" s="160"/>
      <c r="D5" s="161">
        <v>36230</v>
      </c>
      <c r="E5" s="162"/>
      <c r="F5" s="163">
        <v>46395</v>
      </c>
      <c r="G5" s="164"/>
      <c r="H5" s="165"/>
    </row>
    <row r="6" spans="1:8" x14ac:dyDescent="0.15">
      <c r="A6" s="166"/>
      <c r="B6" s="167"/>
      <c r="C6" s="168"/>
      <c r="D6" s="169">
        <v>27857</v>
      </c>
      <c r="E6" s="170"/>
      <c r="F6" s="171">
        <v>26304</v>
      </c>
      <c r="G6" s="172"/>
      <c r="H6" s="173"/>
    </row>
    <row r="7" spans="1:8" x14ac:dyDescent="0.15">
      <c r="A7" s="154" t="s">
        <v>545</v>
      </c>
      <c r="B7" s="159"/>
      <c r="C7" s="160"/>
      <c r="D7" s="161">
        <v>40132</v>
      </c>
      <c r="E7" s="162"/>
      <c r="F7" s="163">
        <v>48088</v>
      </c>
      <c r="G7" s="164"/>
      <c r="H7" s="165"/>
    </row>
    <row r="8" spans="1:8" x14ac:dyDescent="0.15">
      <c r="A8" s="166"/>
      <c r="B8" s="167"/>
      <c r="C8" s="168"/>
      <c r="D8" s="169">
        <v>27299</v>
      </c>
      <c r="E8" s="170"/>
      <c r="F8" s="171">
        <v>25183</v>
      </c>
      <c r="G8" s="172"/>
      <c r="H8" s="173"/>
    </row>
    <row r="9" spans="1:8" x14ac:dyDescent="0.15">
      <c r="A9" s="154" t="s">
        <v>546</v>
      </c>
      <c r="B9" s="159"/>
      <c r="C9" s="160"/>
      <c r="D9" s="161">
        <v>30899</v>
      </c>
      <c r="E9" s="162"/>
      <c r="F9" s="163">
        <v>46457</v>
      </c>
      <c r="G9" s="164"/>
      <c r="H9" s="165"/>
    </row>
    <row r="10" spans="1:8" x14ac:dyDescent="0.15">
      <c r="A10" s="166"/>
      <c r="B10" s="167"/>
      <c r="C10" s="168"/>
      <c r="D10" s="169">
        <v>21753</v>
      </c>
      <c r="E10" s="170"/>
      <c r="F10" s="171">
        <v>24020</v>
      </c>
      <c r="G10" s="172"/>
      <c r="H10" s="173"/>
    </row>
    <row r="11" spans="1:8" x14ac:dyDescent="0.15">
      <c r="A11" s="154" t="s">
        <v>547</v>
      </c>
      <c r="B11" s="159"/>
      <c r="C11" s="160"/>
      <c r="D11" s="161">
        <v>23624</v>
      </c>
      <c r="E11" s="162"/>
      <c r="F11" s="163">
        <v>51849</v>
      </c>
      <c r="G11" s="164"/>
      <c r="H11" s="165"/>
    </row>
    <row r="12" spans="1:8" x14ac:dyDescent="0.15">
      <c r="A12" s="166"/>
      <c r="B12" s="167"/>
      <c r="C12" s="174"/>
      <c r="D12" s="169">
        <v>14421</v>
      </c>
      <c r="E12" s="170"/>
      <c r="F12" s="171">
        <v>26326</v>
      </c>
      <c r="G12" s="172"/>
      <c r="H12" s="173"/>
    </row>
    <row r="13" spans="1:8" x14ac:dyDescent="0.15">
      <c r="A13" s="154"/>
      <c r="B13" s="159"/>
      <c r="C13" s="175"/>
      <c r="D13" s="176">
        <v>31914</v>
      </c>
      <c r="E13" s="177"/>
      <c r="F13" s="178">
        <v>48734</v>
      </c>
      <c r="G13" s="179"/>
      <c r="H13" s="165"/>
    </row>
    <row r="14" spans="1:8" x14ac:dyDescent="0.15">
      <c r="A14" s="166"/>
      <c r="B14" s="167"/>
      <c r="C14" s="168"/>
      <c r="D14" s="169">
        <v>22687</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7.99</v>
      </c>
      <c r="C19" s="180">
        <f>ROUND(VALUE(SUBSTITUTE(実質収支比率等に係る経年分析!G$48,"▲","-")),2)</f>
        <v>5.67</v>
      </c>
      <c r="D19" s="180">
        <f>ROUND(VALUE(SUBSTITUTE(実質収支比率等に係る経年分析!H$48,"▲","-")),2)</f>
        <v>7.77</v>
      </c>
      <c r="E19" s="180">
        <f>ROUND(VALUE(SUBSTITUTE(実質収支比率等に係る経年分析!I$48,"▲","-")),2)</f>
        <v>4.53</v>
      </c>
      <c r="F19" s="180">
        <f>ROUND(VALUE(SUBSTITUTE(実質収支比率等に係る経年分析!J$48,"▲","-")),2)</f>
        <v>5.16</v>
      </c>
    </row>
    <row r="20" spans="1:11" x14ac:dyDescent="0.15">
      <c r="A20" s="180" t="s">
        <v>54</v>
      </c>
      <c r="B20" s="180">
        <f>ROUND(VALUE(SUBSTITUTE(実質収支比率等に係る経年分析!F$47,"▲","-")),2)</f>
        <v>8.6999999999999993</v>
      </c>
      <c r="C20" s="180">
        <f>ROUND(VALUE(SUBSTITUTE(実質収支比率等に係る経年分析!G$47,"▲","-")),2)</f>
        <v>8.0399999999999991</v>
      </c>
      <c r="D20" s="180">
        <f>ROUND(VALUE(SUBSTITUTE(実質収支比率等に係る経年分析!H$47,"▲","-")),2)</f>
        <v>6.53</v>
      </c>
      <c r="E20" s="180">
        <f>ROUND(VALUE(SUBSTITUTE(実質収支比率等に係る経年分析!I$47,"▲","-")),2)</f>
        <v>6.13</v>
      </c>
      <c r="F20" s="180">
        <f>ROUND(VALUE(SUBSTITUTE(実質収支比率等に係る経年分析!J$47,"▲","-")),2)</f>
        <v>4.29</v>
      </c>
    </row>
    <row r="21" spans="1:11" x14ac:dyDescent="0.15">
      <c r="A21" s="180" t="s">
        <v>55</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-3.41</v>
      </c>
      <c r="F21" s="180">
        <f>IF(ISNUMBER(VALUE(SUBSTITUTE(実質収支比率等に係る経年分析!J$49,"▲","-"))),ROUND(VALUE(SUBSTITUTE(実質収支比率等に係る経年分析!J$49,"▲","-")),2),NA())</f>
        <v>-1.17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歯科診療事業特別会計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5.0599999999999996</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7864</v>
      </c>
      <c r="E42" s="182"/>
      <c r="F42" s="182"/>
      <c r="G42" s="182">
        <f>'実質公債費比率（分子）の構造'!L$52</f>
        <v>8162</v>
      </c>
      <c r="H42" s="182"/>
      <c r="I42" s="182"/>
      <c r="J42" s="182">
        <f>'実質公債費比率（分子）の構造'!M$52</f>
        <v>8510</v>
      </c>
      <c r="K42" s="182"/>
      <c r="L42" s="182"/>
      <c r="M42" s="182">
        <f>'実質公債費比率（分子）の構造'!N$52</f>
        <v>8630</v>
      </c>
      <c r="N42" s="182"/>
      <c r="O42" s="182"/>
      <c r="P42" s="182">
        <f>'実質公債費比率（分子）の構造'!O$52</f>
        <v>8499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864</v>
      </c>
      <c r="C44" s="182"/>
      <c r="D44" s="182"/>
      <c r="E44" s="182">
        <f>'実質公債費比率（分子）の構造'!L$50</f>
        <v>367</v>
      </c>
      <c r="F44" s="182"/>
      <c r="G44" s="182"/>
      <c r="H44" s="182">
        <f>'実質公債費比率（分子）の構造'!M$50</f>
        <v>285</v>
      </c>
      <c r="I44" s="182"/>
      <c r="J44" s="182"/>
      <c r="K44" s="182">
        <f>'実質公債費比率（分子）の構造'!N$50</f>
        <v>269</v>
      </c>
      <c r="L44" s="182"/>
      <c r="M44" s="182"/>
      <c r="N44" s="182">
        <f>'実質公債費比率（分子）の構造'!O$50</f>
        <v>268</v>
      </c>
      <c r="O44" s="182"/>
      <c r="P44" s="182"/>
    </row>
    <row r="45" spans="1:16" x14ac:dyDescent="0.15">
      <c r="A45" s="182" t="s">
        <v>65</v>
      </c>
      <c r="B45" s="182">
        <f>'実質公債費比率（分子）の構造'!K$49</f>
        <v>306</v>
      </c>
      <c r="C45" s="182"/>
      <c r="D45" s="182"/>
      <c r="E45" s="182">
        <f>'実質公債費比率（分子）の構造'!L$49</f>
        <v>299</v>
      </c>
      <c r="F45" s="182"/>
      <c r="G45" s="182"/>
      <c r="H45" s="182">
        <f>'実質公債費比率（分子）の構造'!M$49</f>
        <v>298</v>
      </c>
      <c r="I45" s="182"/>
      <c r="J45" s="182"/>
      <c r="K45" s="182">
        <f>'実質公債費比率（分子）の構造'!N$49</f>
        <v>312</v>
      </c>
      <c r="L45" s="182"/>
      <c r="M45" s="182"/>
      <c r="N45" s="182">
        <f>'実質公債費比率（分子）の構造'!O$49</f>
        <v>293</v>
      </c>
      <c r="O45" s="182"/>
      <c r="P45" s="182"/>
    </row>
    <row r="46" spans="1:16" x14ac:dyDescent="0.15">
      <c r="A46" s="182" t="s">
        <v>66</v>
      </c>
      <c r="B46" s="182">
        <f>'実質公債費比率（分子）の構造'!K$48</f>
        <v>1175</v>
      </c>
      <c r="C46" s="182"/>
      <c r="D46" s="182"/>
      <c r="E46" s="182">
        <f>'実質公債費比率（分子）の構造'!L$48</f>
        <v>1166</v>
      </c>
      <c r="F46" s="182"/>
      <c r="G46" s="182"/>
      <c r="H46" s="182">
        <f>'実質公債費比率（分子）の構造'!M$48</f>
        <v>1169</v>
      </c>
      <c r="I46" s="182"/>
      <c r="J46" s="182"/>
      <c r="K46" s="182">
        <f>'実質公債費比率（分子）の構造'!N$48</f>
        <v>1156</v>
      </c>
      <c r="L46" s="182"/>
      <c r="M46" s="182"/>
      <c r="N46" s="182">
        <f>'実質公債費比率（分子）の構造'!O$48</f>
        <v>1112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8786</v>
      </c>
      <c r="C49" s="182"/>
      <c r="D49" s="182"/>
      <c r="E49" s="182">
        <f>'実質公債費比率（分子）の構造'!L$45</f>
        <v>9223</v>
      </c>
      <c r="F49" s="182"/>
      <c r="G49" s="182"/>
      <c r="H49" s="182">
        <f>'実質公債費比率（分子）の構造'!M$45</f>
        <v>9960</v>
      </c>
      <c r="I49" s="182"/>
      <c r="J49" s="182"/>
      <c r="K49" s="182">
        <f>'実質公債費比率（分子）の構造'!N$45</f>
        <v>10044</v>
      </c>
      <c r="L49" s="182"/>
      <c r="M49" s="182"/>
      <c r="N49" s="182">
        <f>'実質公債費比率（分子）の構造'!O$45</f>
        <v>10437</v>
      </c>
      <c r="O49" s="182"/>
      <c r="P49" s="182"/>
    </row>
    <row r="50" spans="1:16" x14ac:dyDescent="0.15">
      <c r="A50" s="182" t="s">
        <v>70</v>
      </c>
      <c r="B50" s="182" t="e">
        <f>NA()</f>
        <v>#N/A</v>
      </c>
      <c r="C50" s="182">
        <f>IF(ISNUMBER('実質公債費比率（分子）の構造'!K$53),'実質公債費比率（分子）の構造'!K$53,NA())</f>
        <v>3267</v>
      </c>
      <c r="D50" s="182" t="e">
        <f>NA()</f>
        <v>#N/A</v>
      </c>
      <c r="E50" s="182" t="e">
        <f>NA()</f>
        <v>#N/A</v>
      </c>
      <c r="F50" s="182">
        <f>IF(ISNUMBER('実質公債費比率（分子）の構造'!L$53),'実質公債費比率（分子）の構造'!L$53,NA())</f>
        <v>2893</v>
      </c>
      <c r="G50" s="182" t="e">
        <f>NA()</f>
        <v>#N/A</v>
      </c>
      <c r="H50" s="182" t="e">
        <f>NA()</f>
        <v>#N/A</v>
      </c>
      <c r="I50" s="182">
        <f>IF(ISNUMBER('実質公債費比率（分子）の構造'!M$53),'実質公債費比率（分子）の構造'!M$53,NA())</f>
        <v>3202</v>
      </c>
      <c r="J50" s="182" t="e">
        <f>NA()</f>
        <v>#N/A</v>
      </c>
      <c r="K50" s="182" t="e">
        <f>NA()</f>
        <v>#N/A</v>
      </c>
      <c r="L50" s="182">
        <f>IF(ISNUMBER('実質公債費比率（分子）の構造'!N$53),'実質公債費比率（分子）の構造'!N$53,NA())</f>
        <v>3151</v>
      </c>
      <c r="M50" s="182" t="e">
        <f>NA()</f>
        <v>#N/A</v>
      </c>
      <c r="N50" s="182" t="e">
        <f>NA()</f>
        <v>#N/A</v>
      </c>
      <c r="O50" s="182">
        <f>IF(ISNUMBER('実質公債費比率（分子）の構造'!O$53),'実質公債費比率（分子）の構造'!O$53,NA())</f>
        <v>3611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63642</v>
      </c>
      <c r="E56" s="181"/>
      <c r="F56" s="181"/>
      <c r="G56" s="181">
        <f>'将来負担比率（分子）の構造'!J$52</f>
        <v>62804</v>
      </c>
      <c r="H56" s="181"/>
      <c r="I56" s="181"/>
      <c r="J56" s="181">
        <f>'将来負担比率（分子）の構造'!K$52</f>
        <v>61385</v>
      </c>
      <c r="K56" s="181"/>
      <c r="L56" s="181"/>
      <c r="M56" s="181">
        <f>'将来負担比率（分子）の構造'!L$52</f>
        <v>60075</v>
      </c>
      <c r="N56" s="181"/>
      <c r="O56" s="181"/>
      <c r="P56" s="181">
        <f>'将来負担比率（分子）の構造'!M$52</f>
        <v>58871</v>
      </c>
    </row>
    <row r="57" spans="1:16" x14ac:dyDescent="0.15">
      <c r="A57" s="181" t="s">
        <v>41</v>
      </c>
      <c r="B57" s="181"/>
      <c r="C57" s="181"/>
      <c r="D57" s="181">
        <f>'将来負担比率（分子）の構造'!I$51</f>
        <v>26065</v>
      </c>
      <c r="E57" s="181"/>
      <c r="F57" s="181"/>
      <c r="G57" s="181">
        <f>'将来負担比率（分子）の構造'!J$51</f>
        <v>27534</v>
      </c>
      <c r="H57" s="181"/>
      <c r="I57" s="181"/>
      <c r="J57" s="181">
        <f>'将来負担比率（分子）の構造'!K$51</f>
        <v>29783</v>
      </c>
      <c r="K57" s="181"/>
      <c r="L57" s="181"/>
      <c r="M57" s="181">
        <f>'将来負担比率（分子）の構造'!L$51</f>
        <v>29846</v>
      </c>
      <c r="N57" s="181"/>
      <c r="O57" s="181"/>
      <c r="P57" s="181">
        <f>'将来負担比率（分子）の構造'!M$51</f>
        <v>27532</v>
      </c>
    </row>
    <row r="58" spans="1:16" x14ac:dyDescent="0.15">
      <c r="A58" s="181" t="s">
        <v>40</v>
      </c>
      <c r="B58" s="181"/>
      <c r="C58" s="181"/>
      <c r="D58" s="181">
        <f>'将来負担比率（分子）の構造'!I$50</f>
        <v>10847</v>
      </c>
      <c r="E58" s="181"/>
      <c r="F58" s="181"/>
      <c r="G58" s="181">
        <f>'将来負担比率（分子）の構造'!J$50</f>
        <v>11674</v>
      </c>
      <c r="H58" s="181"/>
      <c r="I58" s="181"/>
      <c r="J58" s="181">
        <f>'将来負担比率（分子）の構造'!K$50</f>
        <v>11679</v>
      </c>
      <c r="K58" s="181"/>
      <c r="L58" s="181"/>
      <c r="M58" s="181">
        <f>'将来負担比率（分子）の構造'!L$50</f>
        <v>11913</v>
      </c>
      <c r="N58" s="181"/>
      <c r="O58" s="181"/>
      <c r="P58" s="181">
        <f>'将来負担比率（分子）の構造'!M$50</f>
        <v>10678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32</v>
      </c>
      <c r="C61" s="181"/>
      <c r="D61" s="181"/>
      <c r="E61" s="181">
        <f>'将来負担比率（分子）の構造'!J$46</f>
        <v>5</v>
      </c>
      <c r="F61" s="181"/>
      <c r="G61" s="181"/>
      <c r="H61" s="181">
        <f>'将来負担比率（分子）の構造'!K$46</f>
        <v>2</v>
      </c>
      <c r="I61" s="181"/>
      <c r="J61" s="181"/>
      <c r="K61" s="181" t="str">
        <f>'将来負担比率（分子）の構造'!L$46</f>
        <v>-</v>
      </c>
      <c r="L61" s="181"/>
      <c r="M61" s="181"/>
      <c r="N61" s="181">
        <f>'将来負担比率（分子）の構造'!M$46</f>
        <v>5</v>
      </c>
      <c r="O61" s="181"/>
      <c r="P61" s="181"/>
    </row>
    <row r="62" spans="1:16" x14ac:dyDescent="0.15">
      <c r="A62" s="181" t="s">
        <v>34</v>
      </c>
      <c r="B62" s="181">
        <f>'将来負担比率（分子）の構造'!I$45</f>
        <v>13672</v>
      </c>
      <c r="C62" s="181"/>
      <c r="D62" s="181"/>
      <c r="E62" s="181">
        <f>'将来負担比率（分子）の構造'!J$45</f>
        <v>14613</v>
      </c>
      <c r="F62" s="181"/>
      <c r="G62" s="181"/>
      <c r="H62" s="181">
        <f>'将来負担比率（分子）の構造'!K$45</f>
        <v>14556</v>
      </c>
      <c r="I62" s="181"/>
      <c r="J62" s="181"/>
      <c r="K62" s="181">
        <f>'将来負担比率（分子）の構造'!L$45</f>
        <v>14026</v>
      </c>
      <c r="L62" s="181"/>
      <c r="M62" s="181"/>
      <c r="N62" s="181">
        <f>'将来負担比率（分子）の構造'!M$45</f>
        <v>13979</v>
      </c>
      <c r="O62" s="181"/>
      <c r="P62" s="181"/>
    </row>
    <row r="63" spans="1:16" x14ac:dyDescent="0.15">
      <c r="A63" s="181" t="s">
        <v>33</v>
      </c>
      <c r="B63" s="181">
        <f>'将来負担比率（分子）の構造'!I$44</f>
        <v>1221</v>
      </c>
      <c r="C63" s="181"/>
      <c r="D63" s="181"/>
      <c r="E63" s="181">
        <f>'将来負担比率（分子）の構造'!J$44</f>
        <v>1054</v>
      </c>
      <c r="F63" s="181"/>
      <c r="G63" s="181"/>
      <c r="H63" s="181">
        <f>'将来負担比率（分子）の構造'!K$44</f>
        <v>991</v>
      </c>
      <c r="I63" s="181"/>
      <c r="J63" s="181"/>
      <c r="K63" s="181">
        <f>'将来負担比率（分子）の構造'!L$44</f>
        <v>846</v>
      </c>
      <c r="L63" s="181"/>
      <c r="M63" s="181"/>
      <c r="N63" s="181">
        <f>'将来負担比率（分子）の構造'!M$44</f>
        <v>767</v>
      </c>
      <c r="O63" s="181"/>
      <c r="P63" s="181"/>
    </row>
    <row r="64" spans="1:16" x14ac:dyDescent="0.15">
      <c r="A64" s="181" t="s">
        <v>32</v>
      </c>
      <c r="B64" s="181">
        <f>'将来負担比率（分子）の構造'!I$43</f>
        <v>14660</v>
      </c>
      <c r="C64" s="181"/>
      <c r="D64" s="181"/>
      <c r="E64" s="181">
        <f>'将来負担比率（分子）の構造'!J$43</f>
        <v>13631</v>
      </c>
      <c r="F64" s="181"/>
      <c r="G64" s="181"/>
      <c r="H64" s="181">
        <f>'将来負担比率（分子）の構造'!K$43</f>
        <v>13231</v>
      </c>
      <c r="I64" s="181"/>
      <c r="J64" s="181"/>
      <c r="K64" s="181">
        <f>'将来負担比率（分子）の構造'!L$43</f>
        <v>12593</v>
      </c>
      <c r="L64" s="181"/>
      <c r="M64" s="181"/>
      <c r="N64" s="181">
        <f>'将来負担比率（分子）の構造'!M$43</f>
        <v>12041</v>
      </c>
      <c r="O64" s="181"/>
      <c r="P64" s="181"/>
    </row>
    <row r="65" spans="1:16" x14ac:dyDescent="0.15">
      <c r="A65" s="181" t="s">
        <v>31</v>
      </c>
      <c r="B65" s="181">
        <f>'将来負担比率（分子）の構造'!I$42</f>
        <v>8649</v>
      </c>
      <c r="C65" s="181"/>
      <c r="D65" s="181"/>
      <c r="E65" s="181">
        <f>'将来負担比率（分子）の構造'!J$42</f>
        <v>9349</v>
      </c>
      <c r="F65" s="181"/>
      <c r="G65" s="181"/>
      <c r="H65" s="181">
        <f>'将来負担比率（分子）の構造'!K$42</f>
        <v>10123</v>
      </c>
      <c r="I65" s="181"/>
      <c r="J65" s="181"/>
      <c r="K65" s="181">
        <f>'将来負担比率（分子）の構造'!L$42</f>
        <v>10631</v>
      </c>
      <c r="L65" s="181"/>
      <c r="M65" s="181"/>
      <c r="N65" s="181">
        <f>'将来負担比率（分子）の構造'!M$42</f>
        <v>9633</v>
      </c>
      <c r="O65" s="181"/>
      <c r="P65" s="181"/>
    </row>
    <row r="66" spans="1:16" x14ac:dyDescent="0.15">
      <c r="A66" s="181" t="s">
        <v>30</v>
      </c>
      <c r="B66" s="181">
        <f>'将来負担比率（分子）の構造'!I$41</f>
        <v>98742</v>
      </c>
      <c r="C66" s="181"/>
      <c r="D66" s="181"/>
      <c r="E66" s="181">
        <f>'将来負担比率（分子）の構造'!J$41</f>
        <v>101060</v>
      </c>
      <c r="F66" s="181"/>
      <c r="G66" s="181"/>
      <c r="H66" s="181">
        <f>'将来負担比率（分子）の構造'!K$41</f>
        <v>103638</v>
      </c>
      <c r="I66" s="181"/>
      <c r="J66" s="181"/>
      <c r="K66" s="181">
        <f>'将来負担比率（分子）の構造'!L$41</f>
        <v>103776</v>
      </c>
      <c r="L66" s="181"/>
      <c r="M66" s="181"/>
      <c r="N66" s="181">
        <f>'将来負担比率（分子）の構造'!M$41</f>
        <v>100994</v>
      </c>
      <c r="O66" s="181"/>
      <c r="P66" s="181"/>
    </row>
    <row r="67" spans="1:16" x14ac:dyDescent="0.15">
      <c r="A67" s="181" t="s">
        <v>74</v>
      </c>
      <c r="B67" s="181" t="e">
        <f>NA()</f>
        <v>#N/A</v>
      </c>
      <c r="C67" s="181">
        <f>IF(ISNUMBER('将来負担比率（分子）の構造'!I$53), IF('将来負担比率（分子）の構造'!I$53 &lt; 0, 0, '将来負担比率（分子）の構造'!I$53), NA())</f>
        <v>36422</v>
      </c>
      <c r="D67" s="181" t="e">
        <f>NA()</f>
        <v>#N/A</v>
      </c>
      <c r="E67" s="181" t="e">
        <f>NA()</f>
        <v>#N/A</v>
      </c>
      <c r="F67" s="181">
        <f>IF(ISNUMBER('将来負担比率（分子）の構造'!J$53), IF('将来負担比率（分子）の構造'!J$53 &lt; 0, 0, '将来負担比率（分子）の構造'!J$53), NA())</f>
        <v>37701</v>
      </c>
      <c r="G67" s="181" t="e">
        <f>NA()</f>
        <v>#N/A</v>
      </c>
      <c r="H67" s="181" t="e">
        <f>NA()</f>
        <v>#N/A</v>
      </c>
      <c r="I67" s="181">
        <f>IF(ISNUMBER('将来負担比率（分子）の構造'!K$53), IF('将来負担比率（分子）の構造'!K$53 &lt; 0, 0, '将来負担比率（分子）の構造'!K$53), NA())</f>
        <v>39693</v>
      </c>
      <c r="J67" s="181" t="e">
        <f>NA()</f>
        <v>#N/A</v>
      </c>
      <c r="K67" s="181" t="e">
        <f>NA()</f>
        <v>#N/A</v>
      </c>
      <c r="L67" s="181">
        <f>IF(ISNUMBER('将来負担比率（分子）の構造'!L$53), IF('将来負担比率（分子）の構造'!L$53 &lt; 0, 0, '将来負担比率（分子）の構造'!L$53), NA())</f>
        <v>40038</v>
      </c>
      <c r="M67" s="181" t="e">
        <f>NA()</f>
        <v>#N/A</v>
      </c>
      <c r="N67" s="181" t="e">
        <f>NA()</f>
        <v>#N/A</v>
      </c>
      <c r="O67" s="181">
        <f>IF(ISNUMBER('将来負担比率（分子）の構造'!M$53), IF('将来負担比率（分子）の構造'!M$53 &lt; 0, 0, '将来負担比率（分子）の構造'!M$53), NA())</f>
        <v>40339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4095</v>
      </c>
      <c r="C72" s="185">
        <f>基金残高に係る経年分析!G55</f>
        <v>3907</v>
      </c>
      <c r="D72" s="185">
        <f>基金残高に係る経年分析!H55</f>
        <v>2749</v>
      </c>
    </row>
    <row r="73" spans="1:16" x14ac:dyDescent="0.15">
      <c r="A73" s="184" t="s">
        <v>77</v>
      </c>
      <c r="B73" s="185">
        <f>基金残高に係る経年分析!F56</f>
        <v>300</v>
      </c>
      <c r="C73" s="185">
        <f>基金残高に係る経年分析!G56</f>
        <v>500</v>
      </c>
      <c r="D73" s="185">
        <f>基金残高に係る経年分析!H56</f>
        <v>500</v>
      </c>
    </row>
    <row r="74" spans="1:16" x14ac:dyDescent="0.15">
      <c r="A74" s="184" t="s">
        <v>78</v>
      </c>
      <c r="B74" s="185">
        <f>基金残高に係る経年分析!F57</f>
        <v>2957</v>
      </c>
      <c r="C74" s="185">
        <f>基金残高に係る経年分析!G57</f>
        <v>3291</v>
      </c>
      <c r="D74" s="185">
        <f>基金残高に係る経年分析!H57</f>
        <v>3436</v>
      </c>
    </row>
  </sheetData>
  <sheetProtection algorithmName="SHA-512" hashValue="cyCFYUYLPmaPl+HHXhu4QioPo11Qab+MGIZE4R+IelaLWJA6T+LrMDdt0GCamWmFK3AvYC1JZYUrDGPrv3GsdQ==" saltValue="YLqaI8AINOs7ubh6LwVB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 </cp:lastModifiedBy>
  <cp:lastPrinted>2021-03-11T05:48:56Z</cp:lastPrinted>
  <dcterms:created xsi:type="dcterms:W3CDTF">2021-02-05T01:39:50Z</dcterms:created>
  <dcterms:modified xsi:type="dcterms:W3CDTF">2022-03-24T11:08:29Z</dcterms:modified>
  <cp:category/>
</cp:coreProperties>
</file>